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21京都\BRM327\"/>
    </mc:Choice>
  </mc:AlternateContent>
  <xr:revisionPtr revIDLastSave="0" documentId="13_ncr:1_{695C4FDF-D452-451F-A0CB-594D5CA3DD26}" xr6:coauthVersionLast="46" xr6:coauthVersionMax="46" xr10:uidLastSave="{00000000-0000-0000-0000-000000000000}"/>
  <bookViews>
    <workbookView xWindow="6900" yWindow="360" windowWidth="21432" windowHeight="112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6" i="1" l="1"/>
  <c r="L83" i="1"/>
  <c r="H97" i="1"/>
  <c r="H96" i="1"/>
  <c r="H95" i="1"/>
  <c r="H94" i="1"/>
  <c r="H93" i="1"/>
  <c r="H92" i="1"/>
  <c r="I94" i="1"/>
  <c r="A91" i="1"/>
  <c r="A92" i="1" s="1"/>
  <c r="A93" i="1" s="1"/>
  <c r="A94" i="1" s="1"/>
  <c r="A95" i="1" s="1"/>
  <c r="A96" i="1" s="1"/>
  <c r="A97" i="1" s="1"/>
  <c r="A98" i="1" s="1"/>
  <c r="I63" i="1"/>
  <c r="I23" i="1" l="1"/>
  <c r="H23" i="1" s="1"/>
  <c r="I22" i="1"/>
  <c r="I21" i="1"/>
  <c r="I20" i="1"/>
  <c r="I19" i="1"/>
  <c r="I18" i="1"/>
  <c r="I17" i="1"/>
  <c r="H22" i="1"/>
  <c r="H21" i="1"/>
  <c r="H20" i="1"/>
  <c r="H19" i="1"/>
  <c r="I7" i="1"/>
  <c r="A7" i="1"/>
  <c r="I107" i="1"/>
  <c r="I8" i="1"/>
  <c r="I9" i="1"/>
  <c r="I10" i="1"/>
  <c r="I11" i="1"/>
  <c r="H11" i="1" s="1"/>
  <c r="I12" i="1"/>
  <c r="I13" i="1"/>
  <c r="I14" i="1"/>
  <c r="I15" i="1"/>
  <c r="I16" i="1"/>
  <c r="I24" i="1"/>
  <c r="H25" i="1" s="1"/>
  <c r="I25" i="1"/>
  <c r="I26" i="1"/>
  <c r="I27" i="1"/>
  <c r="I28" i="1"/>
  <c r="I29" i="1"/>
  <c r="I30" i="1"/>
  <c r="I31" i="1"/>
  <c r="I32" i="1"/>
  <c r="I33" i="1"/>
  <c r="H33" i="1" s="1"/>
  <c r="I34" i="1"/>
  <c r="I35" i="1"/>
  <c r="I36" i="1"/>
  <c r="H36" i="1" s="1"/>
  <c r="I37" i="1"/>
  <c r="I38" i="1"/>
  <c r="I39" i="1"/>
  <c r="I40" i="1"/>
  <c r="I41" i="1"/>
  <c r="L41" i="1" s="1"/>
  <c r="I42" i="1"/>
  <c r="I43" i="1"/>
  <c r="I44" i="1"/>
  <c r="I45" i="1"/>
  <c r="H45" i="1" s="1"/>
  <c r="I46" i="1"/>
  <c r="I47" i="1"/>
  <c r="H47" i="1" s="1"/>
  <c r="I48" i="1"/>
  <c r="H48" i="1" s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H63" i="1" s="1"/>
  <c r="I64" i="1"/>
  <c r="H64" i="1" s="1"/>
  <c r="I65" i="1"/>
  <c r="H65" i="1" s="1"/>
  <c r="I66" i="1"/>
  <c r="H66" i="1" s="1"/>
  <c r="I67" i="1"/>
  <c r="H67" i="1" s="1"/>
  <c r="I68" i="1"/>
  <c r="I69" i="1"/>
  <c r="H69" i="1" s="1"/>
  <c r="I70" i="1"/>
  <c r="H70" i="1" s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5" i="1"/>
  <c r="I96" i="1"/>
  <c r="I97" i="1"/>
  <c r="I98" i="1"/>
  <c r="I99" i="1"/>
  <c r="I100" i="1"/>
  <c r="I101" i="1"/>
  <c r="I102" i="1"/>
  <c r="I103" i="1"/>
  <c r="I104" i="1"/>
  <c r="I105" i="1"/>
  <c r="I106" i="1"/>
  <c r="H38" i="1"/>
  <c r="H37" i="1"/>
  <c r="H26" i="1"/>
  <c r="H29" i="1" l="1"/>
  <c r="H16" i="1"/>
  <c r="H68" i="1"/>
  <c r="H13" i="1"/>
  <c r="H17" i="1"/>
  <c r="H18" i="1"/>
  <c r="H15" i="1"/>
  <c r="H49" i="1"/>
  <c r="H12" i="1"/>
  <c r="H10" i="1"/>
  <c r="H9" i="1"/>
  <c r="H14" i="1"/>
  <c r="H46" i="1"/>
  <c r="H34" i="1"/>
  <c r="H44" i="1"/>
  <c r="H32" i="1"/>
  <c r="H24" i="1"/>
  <c r="H43" i="1"/>
  <c r="H35" i="1"/>
  <c r="H31" i="1"/>
  <c r="H40" i="1"/>
  <c r="H28" i="1"/>
  <c r="H8" i="1"/>
  <c r="H7" i="1"/>
  <c r="H39" i="1"/>
  <c r="H27" i="1"/>
  <c r="H107" i="1"/>
  <c r="H41" i="1"/>
  <c r="H42" i="1"/>
  <c r="H30" i="1"/>
  <c r="A8" i="1"/>
  <c r="A9" i="1" l="1"/>
  <c r="A10" i="1" s="1"/>
  <c r="A11" i="1" l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l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H60" i="1"/>
  <c r="H74" i="1"/>
  <c r="H50" i="1"/>
  <c r="H87" i="1"/>
  <c r="H76" i="1"/>
  <c r="H101" i="1"/>
  <c r="H77" i="1"/>
  <c r="H53" i="1"/>
  <c r="H90" i="1"/>
  <c r="H103" i="1"/>
  <c r="H54" i="1"/>
  <c r="H91" i="1"/>
  <c r="H104" i="1"/>
  <c r="H84" i="1"/>
  <c r="H85" i="1"/>
  <c r="H99" i="1"/>
  <c r="H59" i="1"/>
  <c r="H73" i="1"/>
  <c r="H72" i="1"/>
  <c r="H98" i="1"/>
  <c r="L61" i="1"/>
  <c r="H61" i="1"/>
  <c r="H86" i="1"/>
  <c r="H100" i="1"/>
  <c r="H88" i="1"/>
  <c r="H52" i="1"/>
  <c r="H89" i="1"/>
  <c r="H102" i="1"/>
  <c r="H78" i="1"/>
  <c r="H75" i="1"/>
  <c r="H79" i="1"/>
  <c r="H55" i="1"/>
  <c r="H80" i="1"/>
  <c r="H105" i="1"/>
  <c r="H56" i="1"/>
  <c r="H81" i="1"/>
  <c r="H106" i="1"/>
  <c r="H57" i="1"/>
  <c r="H82" i="1"/>
  <c r="H58" i="1"/>
  <c r="H71" i="1"/>
  <c r="H83" i="1"/>
  <c r="H62" i="1"/>
  <c r="H51" i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<sst xmlns="http://schemas.openxmlformats.org/spreadsheetml/2006/main" count="481" uniqueCount="175">
  <si>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</si>
  <si>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</si>
  <si>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</si>
  <si>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</si>
  <si>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</si>
  <si>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</si>
  <si>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</si>
  <si>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</si>
  <si>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</si>
  <si>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</si>
  <si>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</si>
  <si>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</si>
  <si>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左折</t>
  </si>
  <si>
    <t>右折</t>
  </si>
  <si>
    <t>標高</t>
    <rPh sb="0" eb="2">
      <t>ヒョウコウ</t>
    </rPh>
    <phoneticPr fontId="2"/>
  </si>
  <si>
    <t>直進</t>
  </si>
  <si>
    <t>伏見港公園</t>
    <rPh sb="0" eb="2">
      <t>フシミ</t>
    </rPh>
    <rPh sb="2" eb="3">
      <t>コウ</t>
    </rPh>
    <rPh sb="3" eb="5">
      <t>コウエン</t>
    </rPh>
    <phoneticPr fontId="2"/>
  </si>
  <si>
    <t>右側</t>
    <rPh sb="0" eb="2">
      <t>ミギガワ</t>
    </rPh>
    <phoneticPr fontId="2"/>
  </si>
  <si>
    <t>┤</t>
    <phoneticPr fontId="2"/>
  </si>
  <si>
    <t>T</t>
    <phoneticPr fontId="2"/>
  </si>
  <si>
    <t>ト</t>
    <phoneticPr fontId="2"/>
  </si>
  <si>
    <t>市道</t>
    <rPh sb="0" eb="2">
      <t>シドウ</t>
    </rPh>
    <phoneticPr fontId="2"/>
  </si>
  <si>
    <t>Y</t>
    <phoneticPr fontId="2"/>
  </si>
  <si>
    <t>X</t>
    <phoneticPr fontId="2"/>
  </si>
  <si>
    <t>十</t>
    <rPh sb="0" eb="1">
      <t>ジュウ</t>
    </rPh>
    <phoneticPr fontId="2"/>
  </si>
  <si>
    <t>S</t>
    <phoneticPr fontId="2"/>
  </si>
  <si>
    <t>左側</t>
    <rPh sb="0" eb="2">
      <t>ヒダリガワ</t>
    </rPh>
    <phoneticPr fontId="2"/>
  </si>
  <si>
    <t>府道124</t>
    <phoneticPr fontId="2"/>
  </si>
  <si>
    <t>府道188</t>
    <phoneticPr fontId="2"/>
  </si>
  <si>
    <t>府道115</t>
    <rPh sb="0" eb="2">
      <t>フドウ</t>
    </rPh>
    <phoneticPr fontId="2"/>
  </si>
  <si>
    <t>逆Y</t>
    <rPh sb="0" eb="1">
      <t>ギャク</t>
    </rPh>
    <phoneticPr fontId="2"/>
  </si>
  <si>
    <t>ver1.0.0 正式版</t>
    <rPh sb="9" eb="11">
      <t>セイシキ</t>
    </rPh>
    <rPh sb="11" eb="12">
      <t>バン</t>
    </rPh>
    <phoneticPr fontId="2"/>
  </si>
  <si>
    <t>BRM327京都300</t>
    <rPh sb="6" eb="8">
      <t>キョウト</t>
    </rPh>
    <phoneticPr fontId="2"/>
  </si>
  <si>
    <t>ジェノバラインに乗船する</t>
  </si>
  <si>
    <t>ジェノバラインを下船する</t>
  </si>
  <si>
    <t>-</t>
    <phoneticPr fontId="2"/>
  </si>
  <si>
    <t>淀水垂</t>
    <phoneticPr fontId="2"/>
  </si>
  <si>
    <t>二階下</t>
    <phoneticPr fontId="2"/>
  </si>
  <si>
    <t>(高槻駅西口)</t>
    <phoneticPr fontId="2"/>
  </si>
  <si>
    <t>柳原</t>
    <phoneticPr fontId="2"/>
  </si>
  <si>
    <t>茨木市宿川原町</t>
    <phoneticPr fontId="2"/>
  </si>
  <si>
    <t>萱野１丁目</t>
    <phoneticPr fontId="2"/>
  </si>
  <si>
    <t>宝来橋北詰</t>
    <phoneticPr fontId="2"/>
  </si>
  <si>
    <t>宝来橋南詰</t>
    <phoneticPr fontId="2"/>
  </si>
  <si>
    <t>生瀬１</t>
    <phoneticPr fontId="2"/>
  </si>
  <si>
    <t>芦有ゲート前</t>
    <phoneticPr fontId="2"/>
  </si>
  <si>
    <t>有馬口</t>
    <phoneticPr fontId="2"/>
  </si>
  <si>
    <t>S</t>
  </si>
  <si>
    <t>皆森</t>
    <phoneticPr fontId="2"/>
  </si>
  <si>
    <t>原野南</t>
    <phoneticPr fontId="2"/>
  </si>
  <si>
    <t>坂本</t>
    <phoneticPr fontId="2"/>
  </si>
  <si>
    <t>鷹匠町</t>
    <phoneticPr fontId="2"/>
  </si>
  <si>
    <t>明石公園前</t>
    <phoneticPr fontId="2"/>
  </si>
  <si>
    <t>大明石町１</t>
    <phoneticPr fontId="2"/>
  </si>
  <si>
    <t>明石港前</t>
    <phoneticPr fontId="2"/>
  </si>
  <si>
    <t>田ノ代</t>
    <phoneticPr fontId="2"/>
  </si>
  <si>
    <t>青雲橋北詰</t>
    <phoneticPr fontId="2"/>
  </si>
  <si>
    <t>下加茂</t>
    <phoneticPr fontId="2"/>
  </si>
  <si>
    <t>上内膳</t>
    <phoneticPr fontId="2"/>
  </si>
  <si>
    <t>洲本インター前</t>
    <phoneticPr fontId="2"/>
  </si>
  <si>
    <t>湊港入口</t>
    <phoneticPr fontId="2"/>
  </si>
  <si>
    <t>湊</t>
    <phoneticPr fontId="2"/>
  </si>
  <si>
    <t>淡路松帆</t>
    <phoneticPr fontId="2"/>
  </si>
  <si>
    <t>岩屋フェリー前</t>
    <phoneticPr fontId="2"/>
  </si>
  <si>
    <t>納所</t>
    <phoneticPr fontId="2"/>
  </si>
  <si>
    <t>外環横大路</t>
    <phoneticPr fontId="2"/>
  </si>
  <si>
    <t>府道13</t>
    <phoneticPr fontId="2"/>
  </si>
  <si>
    <t>府道204</t>
    <phoneticPr fontId="2"/>
  </si>
  <si>
    <t>R171</t>
    <phoneticPr fontId="2"/>
  </si>
  <si>
    <t>​府道67
(西国街道)</t>
    <phoneticPr fontId="2"/>
  </si>
  <si>
    <t>​府道10/​府道67
(西国街道)</t>
    <phoneticPr fontId="2"/>
  </si>
  <si>
    <t>西国街道</t>
    <phoneticPr fontId="2"/>
  </si>
  <si>
    <t>県道16</t>
    <phoneticPr fontId="2"/>
  </si>
  <si>
    <t>花のみち</t>
    <phoneticPr fontId="2"/>
  </si>
  <si>
    <t>​県道188</t>
    <phoneticPr fontId="2"/>
  </si>
  <si>
    <t>R176</t>
    <phoneticPr fontId="2"/>
  </si>
  <si>
    <t>県道51</t>
    <phoneticPr fontId="2"/>
  </si>
  <si>
    <t>県道51/​県道98</t>
    <phoneticPr fontId="2"/>
  </si>
  <si>
    <t>県道15</t>
    <phoneticPr fontId="2"/>
  </si>
  <si>
    <t>R428</t>
    <phoneticPr fontId="2"/>
  </si>
  <si>
    <t>県道85</t>
    <phoneticPr fontId="2"/>
  </si>
  <si>
    <t>県道52</t>
    <phoneticPr fontId="2"/>
  </si>
  <si>
    <t>県道16/​県道52</t>
    <phoneticPr fontId="2"/>
  </si>
  <si>
    <t>​県道718</t>
    <phoneticPr fontId="2"/>
  </si>
  <si>
    <t>海路</t>
    <rPh sb="0" eb="2">
      <t>カイロ</t>
    </rPh>
    <phoneticPr fontId="2"/>
  </si>
  <si>
    <t>乗船</t>
    <rPh sb="0" eb="2">
      <t>ジョウセン</t>
    </rPh>
    <phoneticPr fontId="2"/>
  </si>
  <si>
    <t>下船</t>
    <rPh sb="0" eb="2">
      <t>ゲセン</t>
    </rPh>
    <phoneticPr fontId="2"/>
  </si>
  <si>
    <t>R28</t>
    <phoneticPr fontId="2"/>
  </si>
  <si>
    <t>県道46</t>
    <phoneticPr fontId="2"/>
  </si>
  <si>
    <t>県道125/​県道474</t>
    <phoneticPr fontId="2"/>
  </si>
  <si>
    <t>県道472</t>
    <phoneticPr fontId="2"/>
  </si>
  <si>
    <t>県道237
（うずしおライン）</t>
    <phoneticPr fontId="2"/>
  </si>
  <si>
    <t>県道25
（うずしおライン）</t>
    <phoneticPr fontId="2"/>
  </si>
  <si>
    <t>補正値</t>
    <rPh sb="0" eb="3">
      <t>ホセイチ</t>
    </rPh>
    <phoneticPr fontId="2"/>
  </si>
  <si>
    <t>県道25</t>
    <phoneticPr fontId="2"/>
  </si>
  <si>
    <t>県道31</t>
    <phoneticPr fontId="2"/>
  </si>
  <si>
    <t>乗船</t>
    <phoneticPr fontId="2"/>
  </si>
  <si>
    <t>県道16/​県道52
→県52</t>
    <rPh sb="12" eb="13">
      <t>ケン</t>
    </rPh>
    <phoneticPr fontId="2"/>
  </si>
  <si>
    <t>県道188</t>
    <phoneticPr fontId="2"/>
  </si>
  <si>
    <t>R171→​府道204</t>
    <phoneticPr fontId="2"/>
  </si>
  <si>
    <t>府道18</t>
    <phoneticPr fontId="2"/>
  </si>
  <si>
    <t>Finish （～3/27 23:00）
マクドナルド １号線横大路</t>
    <phoneticPr fontId="2"/>
  </si>
  <si>
    <t>川沿いから降りて突き当り左</t>
    <phoneticPr fontId="2"/>
  </si>
  <si>
    <t>正面</t>
    <rPh sb="0" eb="2">
      <t>ショウメン</t>
    </rPh>
    <phoneticPr fontId="2"/>
  </si>
  <si>
    <t>T</t>
  </si>
  <si>
    <t>(デイリーヤマザキ 伏見横大路)</t>
    <phoneticPr fontId="2"/>
  </si>
  <si>
    <t>デイリーが右に見えるポイント。
府道13に出られたらどこで右に曲がってもよい</t>
    <rPh sb="5" eb="6">
      <t>ミギ</t>
    </rPh>
    <rPh sb="7" eb="8">
      <t>ミ</t>
    </rPh>
    <rPh sb="16" eb="18">
      <t>フドウ</t>
    </rPh>
    <rPh sb="21" eb="22">
      <t>デ</t>
    </rPh>
    <rPh sb="29" eb="30">
      <t>ミギ</t>
    </rPh>
    <rPh sb="31" eb="32">
      <t>マ</t>
    </rPh>
    <phoneticPr fontId="2"/>
  </si>
  <si>
    <t>六叉路S</t>
    <rPh sb="0" eb="1">
      <t>ロク</t>
    </rPh>
    <rPh sb="1" eb="2">
      <t>サ</t>
    </rPh>
    <rPh sb="2" eb="3">
      <t>ロ</t>
    </rPh>
    <phoneticPr fontId="2"/>
  </si>
  <si>
    <t>非常に複雑な交差点で右折するための信号待ちも長い
集団で交差点に侵入すると右折待ちする場所がないので要注意</t>
    <rPh sb="0" eb="2">
      <t>ヒジョウ</t>
    </rPh>
    <rPh sb="3" eb="5">
      <t>フクザツ</t>
    </rPh>
    <rPh sb="6" eb="9">
      <t>コウサテン</t>
    </rPh>
    <rPh sb="10" eb="12">
      <t>ウセツ</t>
    </rPh>
    <rPh sb="17" eb="20">
      <t>シンゴウマ</t>
    </rPh>
    <rPh sb="22" eb="23">
      <t>ナガ</t>
    </rPh>
    <rPh sb="25" eb="27">
      <t>シュウダン</t>
    </rPh>
    <rPh sb="28" eb="31">
      <t>コウサテン</t>
    </rPh>
    <rPh sb="32" eb="34">
      <t>シンニュウ</t>
    </rPh>
    <rPh sb="37" eb="40">
      <t>ウセツマ</t>
    </rPh>
    <rPh sb="43" eb="45">
      <t>バショ</t>
    </rPh>
    <rPh sb="50" eb="53">
      <t>ヨウチュウイ</t>
    </rPh>
    <phoneticPr fontId="2"/>
  </si>
  <si>
    <t>左直進</t>
    <rPh sb="1" eb="3">
      <t>チョクシン</t>
    </rPh>
    <phoneticPr fontId="2"/>
  </si>
  <si>
    <t>国道をすぐ逸れる</t>
    <rPh sb="0" eb="2">
      <t>コクドウ</t>
    </rPh>
    <rPh sb="5" eb="6">
      <t>ソ</t>
    </rPh>
    <phoneticPr fontId="2"/>
  </si>
  <si>
    <t>（Asunaro Dental Clinic）</t>
    <phoneticPr fontId="2"/>
  </si>
  <si>
    <t>府道67道なりだがすごくわかりづらい
オシャレな歯医者を見つけたら右折すること</t>
    <rPh sb="0" eb="2">
      <t>フドウ</t>
    </rPh>
    <rPh sb="4" eb="5">
      <t>ミチ</t>
    </rPh>
    <rPh sb="24" eb="27">
      <t>ハイシャ</t>
    </rPh>
    <rPh sb="28" eb="29">
      <t>ミ</t>
    </rPh>
    <rPh sb="33" eb="35">
      <t>ウセツ</t>
    </rPh>
    <phoneticPr fontId="2"/>
  </si>
  <si>
    <t>正面自動車一方通行</t>
    <rPh sb="0" eb="2">
      <t>ショウメン</t>
    </rPh>
    <rPh sb="2" eb="5">
      <t>ジドウシャ</t>
    </rPh>
    <rPh sb="5" eb="9">
      <t>イッポウツウコウ</t>
    </rPh>
    <phoneticPr fontId="2"/>
  </si>
  <si>
    <t>左側道</t>
    <rPh sb="0" eb="1">
      <t>ヒダリ</t>
    </rPh>
    <rPh sb="1" eb="3">
      <t>ソクドウ</t>
    </rPh>
    <phoneticPr fontId="2"/>
  </si>
  <si>
    <t>西国街道郡山宿本陣を通過。住宅街なので静かに進むこと</t>
    <rPh sb="0" eb="4">
      <t>サイゴクカイドウ</t>
    </rPh>
    <rPh sb="4" eb="6">
      <t>コオリヤマ</t>
    </rPh>
    <rPh sb="6" eb="7">
      <t>ジュク</t>
    </rPh>
    <rPh sb="7" eb="9">
      <t>ホンジン</t>
    </rPh>
    <rPh sb="10" eb="12">
      <t>ツウカ</t>
    </rPh>
    <rPh sb="13" eb="16">
      <t>ジュウタクガイ</t>
    </rPh>
    <rPh sb="19" eb="20">
      <t>シズ</t>
    </rPh>
    <rPh sb="22" eb="23">
      <t>スス</t>
    </rPh>
    <phoneticPr fontId="2"/>
  </si>
  <si>
    <t>西国街道に再合流。そのままR171交点も直進</t>
    <rPh sb="0" eb="4">
      <t>サイゴクカイドウ</t>
    </rPh>
    <rPh sb="5" eb="6">
      <t>サイ</t>
    </rPh>
    <rPh sb="6" eb="8">
      <t>ゴウリュウ</t>
    </rPh>
    <rPh sb="17" eb="19">
      <t>コウテン</t>
    </rPh>
    <rPh sb="20" eb="22">
      <t>チョクシン</t>
    </rPh>
    <phoneticPr fontId="2"/>
  </si>
  <si>
    <t>直進すると茨木IC前の立体交差に進むので回避</t>
    <rPh sb="0" eb="2">
      <t>チョクシン</t>
    </rPh>
    <rPh sb="5" eb="7">
      <t>イバラキ</t>
    </rPh>
    <rPh sb="9" eb="10">
      <t>マエ</t>
    </rPh>
    <rPh sb="11" eb="15">
      <t>リッタイコウサ</t>
    </rPh>
    <rPh sb="16" eb="17">
      <t>スス</t>
    </rPh>
    <rPh sb="20" eb="22">
      <t>カイヒ</t>
    </rPh>
    <phoneticPr fontId="2"/>
  </si>
  <si>
    <t>中央の車線が東海道本線をアンダーパスしようとするので側道へ</t>
    <rPh sb="0" eb="2">
      <t>チュウオウ</t>
    </rPh>
    <rPh sb="3" eb="5">
      <t>シャセン</t>
    </rPh>
    <rPh sb="6" eb="11">
      <t>トウカイドウホンセン</t>
    </rPh>
    <rPh sb="26" eb="28">
      <t>ソクドウ</t>
    </rPh>
    <phoneticPr fontId="2"/>
  </si>
  <si>
    <t>信号のないポイントで国道に合流する。要注意</t>
    <rPh sb="0" eb="2">
      <t>シンゴウ</t>
    </rPh>
    <rPh sb="10" eb="12">
      <t>コクドウ</t>
    </rPh>
    <rPh sb="13" eb="15">
      <t>ゴウリュウ</t>
    </rPh>
    <rPh sb="18" eb="21">
      <t>ヨウチュウイ</t>
    </rPh>
    <phoneticPr fontId="2"/>
  </si>
  <si>
    <t>下りの途中にあるので見落としやすい</t>
    <rPh sb="0" eb="1">
      <t>クダ</t>
    </rPh>
    <rPh sb="3" eb="5">
      <t>トチュウ</t>
    </rPh>
    <rPh sb="10" eb="12">
      <t>ミオ</t>
    </rPh>
    <phoneticPr fontId="2"/>
  </si>
  <si>
    <t>西本町</t>
  </si>
  <si>
    <t>R176(​旧道)</t>
    <rPh sb="6" eb="8">
      <t>キュウドウ</t>
    </rPh>
    <phoneticPr fontId="2"/>
  </si>
  <si>
    <t>（阪急宝塚駅）</t>
    <rPh sb="1" eb="5">
      <t>ハンキュウタカラヅカ</t>
    </rPh>
    <rPh sb="5" eb="6">
      <t>エキ</t>
    </rPh>
    <phoneticPr fontId="2"/>
  </si>
  <si>
    <t>宝塚歌劇場前</t>
    <phoneticPr fontId="2"/>
  </si>
  <si>
    <t>そのままR176バイパス交点を直進</t>
    <rPh sb="12" eb="14">
      <t>コウテン</t>
    </rPh>
    <rPh sb="15" eb="17">
      <t>チョクシン</t>
    </rPh>
    <phoneticPr fontId="2"/>
  </si>
  <si>
    <t>（宝塚大歌劇場）</t>
  </si>
  <si>
    <t>（宝塚大歌劇場）</t>
    <rPh sb="1" eb="3">
      <t>タカラヅカ</t>
    </rPh>
    <rPh sb="3" eb="4">
      <t>ダイ</t>
    </rPh>
    <rPh sb="4" eb="7">
      <t>カゲキジョウ</t>
    </rPh>
    <phoneticPr fontId="2"/>
  </si>
  <si>
    <t>阪急宝塚駅の南をまわる</t>
    <rPh sb="0" eb="2">
      <t>ハンキュウ</t>
    </rPh>
    <rPh sb="2" eb="4">
      <t>タカラヅカ</t>
    </rPh>
    <rPh sb="4" eb="5">
      <t>エキ</t>
    </rPh>
    <rPh sb="6" eb="7">
      <t>ミナミ</t>
    </rPh>
    <phoneticPr fontId="2"/>
  </si>
  <si>
    <t>阪急電車のガード下くぐる</t>
    <rPh sb="0" eb="4">
      <t>ハンキュウデンシャ</t>
    </rPh>
    <rPh sb="8" eb="9">
      <t>シタ</t>
    </rPh>
    <phoneticPr fontId="2"/>
  </si>
  <si>
    <t>県道337→市道</t>
    <rPh sb="6" eb="8">
      <t>シドウ</t>
    </rPh>
    <phoneticPr fontId="2"/>
  </si>
  <si>
    <t>PC1
ファミリーマート神鉄谷上駅前</t>
    <phoneticPr fontId="2"/>
  </si>
  <si>
    <t>直進もR428なので注意</t>
    <rPh sb="0" eb="2">
      <t>チョクシン</t>
    </rPh>
    <rPh sb="10" eb="12">
      <t>チュウイ</t>
    </rPh>
    <phoneticPr fontId="2"/>
  </si>
  <si>
    <t>明石港 ジェノバライン乗り場</t>
    <rPh sb="0" eb="2">
      <t>アカシ</t>
    </rPh>
    <rPh sb="2" eb="3">
      <t>コウ</t>
    </rPh>
    <rPh sb="11" eb="12">
      <t>ノ</t>
    </rPh>
    <rPh sb="13" eb="14">
      <t>バ</t>
    </rPh>
    <phoneticPr fontId="2"/>
  </si>
  <si>
    <t>岩屋港 ジェノバライン乗り場</t>
    <rPh sb="0" eb="2">
      <t>イワヤ</t>
    </rPh>
    <rPh sb="2" eb="3">
      <t>コウ</t>
    </rPh>
    <rPh sb="11" eb="12">
      <t>ノ</t>
    </rPh>
    <rPh sb="13" eb="14">
      <t>バ</t>
    </rPh>
    <phoneticPr fontId="2"/>
  </si>
  <si>
    <t>明石城の外堀沿い</t>
    <rPh sb="0" eb="2">
      <t>アカシ</t>
    </rPh>
    <rPh sb="2" eb="3">
      <t>ジョウ</t>
    </rPh>
    <rPh sb="4" eb="6">
      <t>ソトボリ</t>
    </rPh>
    <rPh sb="6" eb="7">
      <t>ゾ</t>
    </rPh>
    <phoneticPr fontId="2"/>
  </si>
  <si>
    <t>左直進</t>
    <rPh sb="0" eb="3">
      <t>ヒダリチョクシン</t>
    </rPh>
    <phoneticPr fontId="2"/>
  </si>
  <si>
    <r>
      <t>→　鳴門　</t>
    </r>
    <r>
      <rPr>
        <b/>
        <sz val="9"/>
        <color rgb="FF00B050"/>
        <rFont val="ＭＳ Ｐゴシック"/>
        <family val="3"/>
        <charset val="128"/>
      </rPr>
      <t>淡路島南IC</t>
    </r>
    <rPh sb="2" eb="4">
      <t>ナルト</t>
    </rPh>
    <rPh sb="5" eb="8">
      <t>アワジシマ</t>
    </rPh>
    <rPh sb="8" eb="9">
      <t>ミナミ</t>
    </rPh>
    <phoneticPr fontId="2"/>
  </si>
  <si>
    <t>正面直進していってもよいが隘路注意</t>
    <rPh sb="0" eb="2">
      <t>ショウメン</t>
    </rPh>
    <rPh sb="2" eb="4">
      <t>チョクシン</t>
    </rPh>
    <rPh sb="13" eb="15">
      <t>アイロ</t>
    </rPh>
    <rPh sb="15" eb="17">
      <t>チュウイ</t>
    </rPh>
    <phoneticPr fontId="2"/>
  </si>
  <si>
    <t>四叉路S</t>
    <rPh sb="0" eb="1">
      <t>ヨン</t>
    </rPh>
    <rPh sb="1" eb="2">
      <t>サ</t>
    </rPh>
    <rPh sb="2" eb="3">
      <t>ロ</t>
    </rPh>
    <phoneticPr fontId="2"/>
  </si>
  <si>
    <t>←　岩屋市街</t>
  </si>
  <si>
    <t>斜め左方向に曲がる。道なりに県31を走ってもいいが遠い</t>
    <rPh sb="10" eb="11">
      <t>ミチ</t>
    </rPh>
    <rPh sb="14" eb="15">
      <t>ケン</t>
    </rPh>
    <rPh sb="18" eb="19">
      <t>ハシ</t>
    </rPh>
    <rPh sb="25" eb="26">
      <t>トオ</t>
    </rPh>
    <phoneticPr fontId="2"/>
  </si>
  <si>
    <t>左直進</t>
    <rPh sb="0" eb="1">
      <t>ヒダリ</t>
    </rPh>
    <phoneticPr fontId="2"/>
  </si>
  <si>
    <t>明石公園前</t>
    <rPh sb="0" eb="2">
      <t>アカシ</t>
    </rPh>
    <rPh sb="2" eb="4">
      <t>コウエン</t>
    </rPh>
    <rPh sb="4" eb="5">
      <t>マエ</t>
    </rPh>
    <phoneticPr fontId="2"/>
  </si>
  <si>
    <t>鷹匠町</t>
    <rPh sb="0" eb="3">
      <t>タカジョウマチ</t>
    </rPh>
    <phoneticPr fontId="2"/>
  </si>
  <si>
    <t>坂本</t>
    <rPh sb="0" eb="2">
      <t>サカモト</t>
    </rPh>
    <phoneticPr fontId="12"/>
  </si>
  <si>
    <t>原野南</t>
    <rPh sb="0" eb="1">
      <t>ハラ</t>
    </rPh>
    <rPh sb="1" eb="2">
      <t>ノ</t>
    </rPh>
    <rPh sb="2" eb="3">
      <t>ミナミ</t>
    </rPh>
    <phoneticPr fontId="12"/>
  </si>
  <si>
    <t>十</t>
    <rPh sb="0" eb="1">
      <t>ジュウ</t>
    </rPh>
    <phoneticPr fontId="12"/>
  </si>
  <si>
    <t>皆森</t>
    <rPh sb="0" eb="2">
      <t>ミナモリ</t>
    </rPh>
    <phoneticPr fontId="12"/>
  </si>
  <si>
    <t>木見東(セブンイレブン神戸見津が丘３丁目)</t>
    <rPh sb="0" eb="2">
      <t>キミ</t>
    </rPh>
    <rPh sb="2" eb="3">
      <t>ヒガシ</t>
    </rPh>
    <phoneticPr fontId="2"/>
  </si>
  <si>
    <t>大多田橋</t>
    <rPh sb="0" eb="1">
      <t>ダイ</t>
    </rPh>
    <rPh sb="1" eb="3">
      <t>タダ</t>
    </rPh>
    <rPh sb="3" eb="4">
      <t>バシ</t>
    </rPh>
    <phoneticPr fontId="12"/>
  </si>
  <si>
    <t>宝塚歌劇場前</t>
    <rPh sb="0" eb="2">
      <t>タカラヅカ</t>
    </rPh>
    <rPh sb="2" eb="5">
      <t>カゲキジョウ</t>
    </rPh>
    <rPh sb="5" eb="6">
      <t>マエ</t>
    </rPh>
    <phoneticPr fontId="12"/>
  </si>
  <si>
    <r>
      <rPr>
        <b/>
        <sz val="9"/>
        <color rgb="FFFF0000"/>
        <rFont val="ＭＳ Ｐゴシック"/>
        <family val="3"/>
        <charset val="128"/>
      </rPr>
      <t>R176新道を通過</t>
    </r>
    <r>
      <rPr>
        <sz val="9"/>
        <rFont val="ＭＳ Ｐゴシック"/>
        <family val="3"/>
        <charset val="128"/>
      </rPr>
      <t>してすぐ右折</t>
    </r>
    <rPh sb="4" eb="5">
      <t>シン</t>
    </rPh>
    <rPh sb="5" eb="6">
      <t>ミチ</t>
    </rPh>
    <rPh sb="7" eb="9">
      <t>ツウカ</t>
    </rPh>
    <rPh sb="13" eb="15">
      <t>ウセツ</t>
    </rPh>
    <phoneticPr fontId="2"/>
  </si>
  <si>
    <t>R176(旧道)</t>
    <rPh sb="5" eb="7">
      <t>キュウドウ</t>
    </rPh>
    <phoneticPr fontId="12"/>
  </si>
  <si>
    <t>（阪急宝塚駅）</t>
    <phoneticPr fontId="2"/>
  </si>
  <si>
    <t>市道　</t>
    <rPh sb="0" eb="2">
      <t>シドウ</t>
    </rPh>
    <phoneticPr fontId="2"/>
  </si>
  <si>
    <t>直進</t>
    <phoneticPr fontId="2"/>
  </si>
  <si>
    <t>西本町</t>
    <phoneticPr fontId="2"/>
  </si>
  <si>
    <t>稲北</t>
    <rPh sb="0" eb="1">
      <t>イネ</t>
    </rPh>
    <rPh sb="1" eb="2">
      <t>キタ</t>
    </rPh>
    <phoneticPr fontId="12"/>
  </si>
  <si>
    <t>府道212→市道</t>
    <rPh sb="6" eb="8">
      <t>シドウ</t>
    </rPh>
    <phoneticPr fontId="2"/>
  </si>
  <si>
    <t>市道→府道212</t>
    <rPh sb="0" eb="2">
      <t>シドウ</t>
    </rPh>
    <rPh sb="3" eb="5">
      <t>フドウ</t>
    </rPh>
    <phoneticPr fontId="2"/>
  </si>
  <si>
    <r>
      <t xml:space="preserve">Finish </t>
    </r>
    <r>
      <rPr>
        <b/>
        <sz val="9"/>
        <color rgb="FFFF0000"/>
        <rFont val="ＭＳ Ｐゴシック"/>
        <family val="3"/>
        <charset val="128"/>
      </rPr>
      <t xml:space="preserve">（23:00以降）
</t>
    </r>
    <r>
      <rPr>
        <sz val="9"/>
        <rFont val="ＭＳ Ｐゴシック"/>
        <family val="3"/>
        <charset val="128"/>
      </rPr>
      <t>ファミリーマート 京都伏見横大路</t>
    </r>
    <rPh sb="13" eb="15">
      <t>イコウ</t>
    </rPh>
    <phoneticPr fontId="2"/>
  </si>
  <si>
    <t>直進自動車一通の道を逆に侵入。要注意</t>
    <rPh sb="0" eb="2">
      <t>チョクシン</t>
    </rPh>
    <rPh sb="2" eb="5">
      <t>ジドウシャ</t>
    </rPh>
    <rPh sb="5" eb="7">
      <t>イッツウ</t>
    </rPh>
    <rPh sb="8" eb="9">
      <t>ミチ</t>
    </rPh>
    <rPh sb="10" eb="11">
      <t>ギャク</t>
    </rPh>
    <rPh sb="12" eb="14">
      <t>シンニュウ</t>
    </rPh>
    <rPh sb="15" eb="18">
      <t>ヨウチュウイ</t>
    </rPh>
    <phoneticPr fontId="2"/>
  </si>
  <si>
    <t>04:00スタート　公園でて北へ</t>
    <rPh sb="10" eb="12">
      <t>コウエン</t>
    </rPh>
    <rPh sb="14" eb="15">
      <t>キタ</t>
    </rPh>
    <phoneticPr fontId="2"/>
  </si>
  <si>
    <t>PC3
ファミリーマート神鉄谷上駅前</t>
    <phoneticPr fontId="2"/>
  </si>
  <si>
    <t>OPEN/ 06:00 ～ 08:32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</si>
  <si>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08:30 ～ 14:12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1"/>
  </si>
  <si>
    <t>OPEN/ 11:15 ～ 20:16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</si>
  <si>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t>OPEN/ 13:00 ～ 23:00
レシート取得</t>
    </r>
    <r>
      <rPr>
        <b/>
        <sz val="9"/>
        <color rgb="FFFF0000"/>
        <rFont val="ＭＳ Ｐゴシック"/>
        <family val="3"/>
        <charset val="128"/>
      </rPr>
      <t xml:space="preserve">
・ゴールのタイム、総走行時間を自分で記入。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24" eb="26">
      <t>シュトク</t>
    </rPh>
    <phoneticPr fontId="2"/>
  </si>
  <si>
    <r>
      <t>OPEN/ 23:00 ～ 2021/3/28 0:00
レシート取得</t>
    </r>
    <r>
      <rPr>
        <b/>
        <sz val="9"/>
        <color rgb="FFFF0000"/>
        <rFont val="ＭＳ Ｐゴシック"/>
        <family val="3"/>
        <charset val="128"/>
      </rPr>
      <t xml:space="preserve">
・ゴールのタイム、総走行時間を自分で記入。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phoneticPr fontId="2"/>
  </si>
  <si>
    <t>直進すると京都市の施設。入らないこと</t>
    <rPh sb="0" eb="2">
      <t>チョクシン</t>
    </rPh>
    <rPh sb="5" eb="8">
      <t>キョウトシ</t>
    </rPh>
    <rPh sb="9" eb="11">
      <t>シセツ</t>
    </rPh>
    <rPh sb="12" eb="13">
      <t>ハイ</t>
    </rPh>
    <phoneticPr fontId="2"/>
  </si>
  <si>
    <t>PC2　道の駅うずしお</t>
    <phoneticPr fontId="2"/>
  </si>
  <si>
    <t>岩屋港 ジェノバライン乗り場</t>
    <phoneticPr fontId="2"/>
  </si>
  <si>
    <t>明石港 ジェノバライン乗り場</t>
    <phoneticPr fontId="2"/>
  </si>
  <si>
    <t>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</si>
</sst>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9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3" fillId="2" borderId="6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6" fontId="1" fillId="0" borderId="0" xfId="0" applyNumberFormat="1" applyFont="1">
      <alignment vertical="center"/>
    </xf>
    <xf numFmtId="0" fontId="8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176" fontId="3" fillId="0" borderId="25" xfId="0" applyNumberFormat="1" applyFont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07"/>
  <sheetViews>
    <sheetView tabSelected="1" view="pageBreakPreview" zoomScale="85" zoomScaleNormal="85" zoomScaleSheetLayoutView="85" workbookViewId="0">
      <selection activeCell="B15" sqref="B15"/>
    </sheetView>
  </sheetViews>
  <sheetFormatPr defaultColWidth="7.77734375" defaultRowHeight="12" x14ac:dyDescent="0.2"/>
  <cols>
    <col min="1" max="1" width="5.33203125" style="4" bestFit="1" customWidth="1"/>
    <col min="2" max="3" width="4.6640625" style="12" customWidth="1"/>
    <col min="4" max="4" width="26.21875" style="1" bestFit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3" bestFit="1" customWidth="1"/>
    <col min="9" max="9" width="6" style="14" bestFit="1" customWidth="1"/>
    <col min="10" max="10" width="5.77734375" style="3" bestFit="1" customWidth="1"/>
    <col min="11" max="11" width="47.33203125" style="1" bestFit="1" customWidth="1"/>
    <col min="12" max="12" width="7.21875" style="15" bestFit="1" customWidth="1"/>
    <col min="13" max="13" width="14.109375" style="1" bestFit="1" customWidth="1"/>
    <col min="14" max="16384" width="7.77734375" style="1"/>
  </cols>
  <sheetData>
    <row r="1" spans="1:15" x14ac:dyDescent="0.2">
      <c r="B1" s="48"/>
      <c r="C1" s="48"/>
      <c r="D1" s="2">
        <v>2021</v>
      </c>
      <c r="K1" s="40" t="s">
        <v>31</v>
      </c>
    </row>
    <row r="2" spans="1:15" x14ac:dyDescent="0.2">
      <c r="B2" s="48"/>
      <c r="C2" s="48"/>
      <c r="D2" s="48" t="s">
        <v>32</v>
      </c>
      <c r="K2" s="36">
        <v>44276</v>
      </c>
    </row>
    <row r="3" spans="1:15" ht="12.6" thickBot="1" x14ac:dyDescent="0.25"/>
    <row r="4" spans="1:15" ht="14.25" customHeight="1" x14ac:dyDescent="0.2">
      <c r="A4" s="81"/>
      <c r="B4" s="87" t="s">
        <v>0</v>
      </c>
      <c r="C4" s="87" t="s">
        <v>1</v>
      </c>
      <c r="D4" s="83" t="s">
        <v>2</v>
      </c>
      <c r="E4" s="85" t="s">
        <v>3</v>
      </c>
      <c r="F4" s="95" t="s">
        <v>4</v>
      </c>
      <c r="G4" s="96"/>
      <c r="H4" s="97" t="s">
        <v>5</v>
      </c>
      <c r="I4" s="98"/>
      <c r="J4" s="85" t="s">
        <v>14</v>
      </c>
      <c r="K4" s="83" t="s">
        <v>6</v>
      </c>
      <c r="L4" s="93" t="s">
        <v>7</v>
      </c>
    </row>
    <row r="5" spans="1:15" ht="21.75" customHeight="1" thickBot="1" x14ac:dyDescent="0.25">
      <c r="A5" s="82"/>
      <c r="B5" s="88"/>
      <c r="C5" s="88"/>
      <c r="D5" s="84"/>
      <c r="E5" s="86"/>
      <c r="F5" s="42" t="s">
        <v>8</v>
      </c>
      <c r="G5" s="42" t="s">
        <v>9</v>
      </c>
      <c r="H5" s="43" t="s">
        <v>10</v>
      </c>
      <c r="I5" s="44" t="s">
        <v>11</v>
      </c>
      <c r="J5" s="86"/>
      <c r="K5" s="84"/>
      <c r="L5" s="94"/>
    </row>
    <row r="6" spans="1:15" ht="21.75" customHeight="1" thickTop="1" x14ac:dyDescent="0.2">
      <c r="A6" s="34">
        <v>1</v>
      </c>
      <c r="B6" s="49"/>
      <c r="C6" s="45"/>
      <c r="D6" s="22" t="s">
        <v>16</v>
      </c>
      <c r="E6" s="23"/>
      <c r="F6" s="22"/>
      <c r="G6" s="22" t="s">
        <v>29</v>
      </c>
      <c r="H6" s="56">
        <v>0</v>
      </c>
      <c r="I6" s="24">
        <v>0</v>
      </c>
      <c r="J6" s="56" t="s">
        <v>35</v>
      </c>
      <c r="K6" s="22" t="s">
        <v>163</v>
      </c>
      <c r="L6" s="25"/>
      <c r="N6" s="1" t="s">
        <v>93</v>
      </c>
    </row>
    <row r="7" spans="1:15" ht="21.75" customHeight="1" x14ac:dyDescent="0.2">
      <c r="A7" s="31">
        <f>A5+1</f>
        <v>1</v>
      </c>
      <c r="B7" s="63" t="s">
        <v>18</v>
      </c>
      <c r="C7" s="52"/>
      <c r="D7" s="55"/>
      <c r="E7" s="21"/>
      <c r="F7" s="16" t="s">
        <v>12</v>
      </c>
      <c r="G7" s="16" t="s">
        <v>27</v>
      </c>
      <c r="H7" s="57">
        <f t="shared" ref="H7:H71" si="0">I7-I6</f>
        <v>0.16</v>
      </c>
      <c r="I7" s="6">
        <f>O7-N7</f>
        <v>0.16</v>
      </c>
      <c r="J7" s="57">
        <v>16.7</v>
      </c>
      <c r="K7" s="5"/>
      <c r="L7" s="26"/>
      <c r="N7" s="1">
        <v>0</v>
      </c>
      <c r="O7" s="1">
        <v>0.16</v>
      </c>
    </row>
    <row r="8" spans="1:15" ht="21.75" customHeight="1" x14ac:dyDescent="0.2">
      <c r="A8" s="31">
        <f>A6+1</f>
        <v>2</v>
      </c>
      <c r="B8" s="63" t="s">
        <v>19</v>
      </c>
      <c r="C8" s="52"/>
      <c r="D8" s="55"/>
      <c r="E8" s="21"/>
      <c r="F8" s="16" t="s">
        <v>12</v>
      </c>
      <c r="G8" s="16" t="s">
        <v>21</v>
      </c>
      <c r="H8" s="57">
        <f t="shared" si="0"/>
        <v>0.61</v>
      </c>
      <c r="I8" s="6">
        <f>O8-N8</f>
        <v>0.77</v>
      </c>
      <c r="J8" s="57">
        <v>13.4</v>
      </c>
      <c r="K8" s="5" t="s">
        <v>102</v>
      </c>
      <c r="L8" s="26"/>
      <c r="N8" s="1">
        <v>0</v>
      </c>
      <c r="O8" s="1">
        <v>0.77</v>
      </c>
    </row>
    <row r="9" spans="1:15" ht="21.75" customHeight="1" x14ac:dyDescent="0.2">
      <c r="A9" s="31">
        <f t="shared" ref="A9:A78" si="1">A8+1</f>
        <v>3</v>
      </c>
      <c r="B9" s="63" t="s">
        <v>20</v>
      </c>
      <c r="C9" s="52"/>
      <c r="D9" s="55"/>
      <c r="E9" s="21"/>
      <c r="F9" s="55" t="s">
        <v>13</v>
      </c>
      <c r="G9" s="16" t="s">
        <v>21</v>
      </c>
      <c r="H9" s="57">
        <f t="shared" si="0"/>
        <v>1.33</v>
      </c>
      <c r="I9" s="6">
        <f t="shared" ref="I9:I72" si="2">O9-N9</f>
        <v>2.1</v>
      </c>
      <c r="J9" s="57">
        <v>14.8</v>
      </c>
      <c r="K9" s="8" t="s">
        <v>170</v>
      </c>
      <c r="L9" s="26"/>
      <c r="N9" s="1">
        <v>0</v>
      </c>
      <c r="O9" s="1">
        <v>2.1</v>
      </c>
    </row>
    <row r="10" spans="1:15" ht="21.75" customHeight="1" x14ac:dyDescent="0.2">
      <c r="A10" s="31">
        <f t="shared" si="1"/>
        <v>4</v>
      </c>
      <c r="B10" s="63" t="s">
        <v>19</v>
      </c>
      <c r="C10" s="52"/>
      <c r="D10" s="8"/>
      <c r="E10" s="21"/>
      <c r="F10" s="16" t="s">
        <v>12</v>
      </c>
      <c r="G10" s="16" t="s">
        <v>21</v>
      </c>
      <c r="H10" s="57">
        <f t="shared" si="0"/>
        <v>0.21999999999999975</v>
      </c>
      <c r="I10" s="6">
        <f t="shared" si="2"/>
        <v>2.3199999999999998</v>
      </c>
      <c r="J10" s="57">
        <v>12.3</v>
      </c>
      <c r="K10" s="8"/>
      <c r="L10" s="26"/>
      <c r="N10" s="1">
        <v>0</v>
      </c>
      <c r="O10" s="1">
        <v>2.3199999999999998</v>
      </c>
    </row>
    <row r="11" spans="1:15" ht="14.4" x14ac:dyDescent="0.2">
      <c r="A11" s="31">
        <f t="shared" si="1"/>
        <v>5</v>
      </c>
      <c r="B11" s="63" t="s">
        <v>24</v>
      </c>
      <c r="C11" s="52"/>
      <c r="D11" s="8"/>
      <c r="E11" s="13"/>
      <c r="F11" s="16" t="s">
        <v>12</v>
      </c>
      <c r="G11" s="16" t="s">
        <v>21</v>
      </c>
      <c r="H11" s="57">
        <f t="shared" si="0"/>
        <v>0.40000000000000036</v>
      </c>
      <c r="I11" s="6">
        <f t="shared" si="2"/>
        <v>2.72</v>
      </c>
      <c r="J11" s="57">
        <v>2.4</v>
      </c>
      <c r="K11" s="54"/>
      <c r="L11" s="9"/>
      <c r="M11" s="11"/>
      <c r="N11" s="1">
        <v>0</v>
      </c>
      <c r="O11" s="1">
        <v>2.72</v>
      </c>
    </row>
    <row r="12" spans="1:15" ht="21.6" x14ac:dyDescent="0.2">
      <c r="A12" s="31">
        <f t="shared" si="1"/>
        <v>6</v>
      </c>
      <c r="B12" s="63" t="s">
        <v>24</v>
      </c>
      <c r="C12" s="52"/>
      <c r="D12" s="39"/>
      <c r="E12" s="13"/>
      <c r="F12" s="55" t="s">
        <v>13</v>
      </c>
      <c r="G12" s="16" t="s">
        <v>21</v>
      </c>
      <c r="H12" s="57">
        <f t="shared" si="0"/>
        <v>0.42999999999999972</v>
      </c>
      <c r="I12" s="6">
        <f t="shared" si="2"/>
        <v>3.15</v>
      </c>
      <c r="J12" s="57">
        <v>9.1</v>
      </c>
      <c r="K12" s="8" t="s">
        <v>106</v>
      </c>
      <c r="L12" s="9"/>
      <c r="M12" s="11"/>
      <c r="N12" s="1">
        <v>0</v>
      </c>
      <c r="O12" s="1">
        <v>3.15</v>
      </c>
    </row>
    <row r="13" spans="1:15" ht="14.4" x14ac:dyDescent="0.2">
      <c r="A13" s="31">
        <f t="shared" si="1"/>
        <v>7</v>
      </c>
      <c r="B13" s="63" t="s">
        <v>19</v>
      </c>
      <c r="C13" s="52" t="s">
        <v>25</v>
      </c>
      <c r="D13" s="8" t="s">
        <v>105</v>
      </c>
      <c r="E13" s="13"/>
      <c r="F13" s="16" t="s">
        <v>12</v>
      </c>
      <c r="G13" s="16" t="s">
        <v>66</v>
      </c>
      <c r="H13" s="57">
        <f t="shared" si="0"/>
        <v>0.2200000000000002</v>
      </c>
      <c r="I13" s="6">
        <f t="shared" si="2"/>
        <v>3.37</v>
      </c>
      <c r="J13" s="57">
        <v>11.4</v>
      </c>
      <c r="K13" s="8"/>
      <c r="L13" s="9"/>
      <c r="M13" s="11"/>
      <c r="N13" s="1">
        <v>0</v>
      </c>
      <c r="O13" s="1">
        <v>3.37</v>
      </c>
    </row>
    <row r="14" spans="1:15" ht="21.6" x14ac:dyDescent="0.2">
      <c r="A14" s="31">
        <f t="shared" si="1"/>
        <v>8</v>
      </c>
      <c r="B14" s="99" t="s">
        <v>107</v>
      </c>
      <c r="C14" s="100"/>
      <c r="D14" s="8" t="s">
        <v>64</v>
      </c>
      <c r="E14" s="13"/>
      <c r="F14" s="16" t="s">
        <v>13</v>
      </c>
      <c r="G14" s="16" t="s">
        <v>67</v>
      </c>
      <c r="H14" s="57">
        <f t="shared" si="0"/>
        <v>2.08</v>
      </c>
      <c r="I14" s="6">
        <f t="shared" si="2"/>
        <v>5.45</v>
      </c>
      <c r="J14" s="57">
        <v>16.600000000000001</v>
      </c>
      <c r="K14" s="8" t="s">
        <v>108</v>
      </c>
      <c r="L14" s="7"/>
      <c r="M14" s="11"/>
      <c r="N14" s="1">
        <v>0</v>
      </c>
      <c r="O14" s="1">
        <v>5.45</v>
      </c>
    </row>
    <row r="15" spans="1:15" ht="14.4" x14ac:dyDescent="0.2">
      <c r="A15" s="31">
        <f t="shared" si="1"/>
        <v>9</v>
      </c>
      <c r="B15" s="63" t="s">
        <v>24</v>
      </c>
      <c r="C15" s="52" t="s">
        <v>25</v>
      </c>
      <c r="D15" s="8" t="s">
        <v>36</v>
      </c>
      <c r="E15" s="13"/>
      <c r="F15" s="16" t="s">
        <v>12</v>
      </c>
      <c r="G15" s="16" t="s">
        <v>21</v>
      </c>
      <c r="H15" s="57">
        <f t="shared" si="0"/>
        <v>0.37999999999999989</v>
      </c>
      <c r="I15" s="6">
        <f t="shared" si="2"/>
        <v>5.83</v>
      </c>
      <c r="J15" s="57">
        <v>15.6</v>
      </c>
      <c r="K15" s="8"/>
      <c r="L15" s="9"/>
      <c r="M15" s="11"/>
      <c r="N15" s="1">
        <v>0</v>
      </c>
      <c r="O15" s="1">
        <v>5.83</v>
      </c>
    </row>
    <row r="16" spans="1:15" ht="14.4" x14ac:dyDescent="0.2">
      <c r="A16" s="31">
        <f t="shared" si="1"/>
        <v>10</v>
      </c>
      <c r="B16" s="63" t="s">
        <v>22</v>
      </c>
      <c r="C16" s="52"/>
      <c r="D16" s="8"/>
      <c r="E16" s="13"/>
      <c r="F16" s="5" t="s">
        <v>109</v>
      </c>
      <c r="G16" s="16" t="s">
        <v>68</v>
      </c>
      <c r="H16" s="57">
        <f t="shared" si="0"/>
        <v>1.33</v>
      </c>
      <c r="I16" s="6">
        <f t="shared" si="2"/>
        <v>7.16</v>
      </c>
      <c r="J16" s="57">
        <v>18.399999999999999</v>
      </c>
      <c r="K16" s="8"/>
      <c r="L16" s="9"/>
      <c r="M16" s="11"/>
      <c r="N16" s="1">
        <v>0</v>
      </c>
      <c r="O16" s="1">
        <v>7.16</v>
      </c>
    </row>
    <row r="17" spans="1:16" ht="14.4" x14ac:dyDescent="0.2">
      <c r="A17" s="31">
        <f t="shared" si="1"/>
        <v>11</v>
      </c>
      <c r="B17" s="63" t="s">
        <v>24</v>
      </c>
      <c r="C17" s="52" t="s">
        <v>25</v>
      </c>
      <c r="D17" s="8" t="s">
        <v>37</v>
      </c>
      <c r="E17" s="13"/>
      <c r="F17" s="5" t="s">
        <v>13</v>
      </c>
      <c r="G17" s="16" t="s">
        <v>159</v>
      </c>
      <c r="H17" s="57">
        <f t="shared" si="0"/>
        <v>0.16999999999999993</v>
      </c>
      <c r="I17" s="6">
        <f t="shared" si="2"/>
        <v>7.33</v>
      </c>
      <c r="J17" s="57">
        <v>15.2</v>
      </c>
      <c r="K17" s="8" t="s">
        <v>110</v>
      </c>
      <c r="L17" s="9"/>
      <c r="M17" s="11"/>
      <c r="N17" s="1">
        <v>0</v>
      </c>
      <c r="O17" s="1">
        <v>7.33</v>
      </c>
    </row>
    <row r="18" spans="1:16" ht="21.6" x14ac:dyDescent="0.2">
      <c r="A18" s="31">
        <f t="shared" si="1"/>
        <v>12</v>
      </c>
      <c r="B18" s="63" t="s">
        <v>24</v>
      </c>
      <c r="C18" s="52" t="s">
        <v>25</v>
      </c>
      <c r="D18" s="8"/>
      <c r="E18" s="13"/>
      <c r="F18" s="5" t="s">
        <v>12</v>
      </c>
      <c r="G18" s="55" t="s">
        <v>70</v>
      </c>
      <c r="H18" s="57">
        <f t="shared" si="0"/>
        <v>1.4100000000000001</v>
      </c>
      <c r="I18" s="6">
        <f t="shared" si="2"/>
        <v>8.74</v>
      </c>
      <c r="J18" s="57">
        <v>16.399999999999999</v>
      </c>
      <c r="K18" s="54"/>
      <c r="L18" s="9"/>
      <c r="M18" s="11"/>
      <c r="N18" s="1">
        <v>0</v>
      </c>
      <c r="O18" s="1">
        <v>8.74</v>
      </c>
    </row>
    <row r="19" spans="1:16" ht="21.6" x14ac:dyDescent="0.2">
      <c r="A19" s="31">
        <f t="shared" si="1"/>
        <v>13</v>
      </c>
      <c r="B19" s="63" t="s">
        <v>22</v>
      </c>
      <c r="C19" s="52" t="s">
        <v>25</v>
      </c>
      <c r="D19" s="39" t="s">
        <v>111</v>
      </c>
      <c r="E19" s="61" t="s">
        <v>23</v>
      </c>
      <c r="F19" s="5" t="s">
        <v>13</v>
      </c>
      <c r="G19" s="55" t="s">
        <v>69</v>
      </c>
      <c r="H19" s="57">
        <f t="shared" si="0"/>
        <v>4.5299999999999994</v>
      </c>
      <c r="I19" s="6">
        <f t="shared" si="2"/>
        <v>13.27</v>
      </c>
      <c r="J19" s="57">
        <v>14.4</v>
      </c>
      <c r="K19" s="8" t="s">
        <v>112</v>
      </c>
      <c r="L19" s="9"/>
      <c r="M19" s="11"/>
      <c r="N19" s="1">
        <v>0</v>
      </c>
      <c r="O19" s="1">
        <v>13.27</v>
      </c>
    </row>
    <row r="20" spans="1:16" ht="14.4" x14ac:dyDescent="0.2">
      <c r="A20" s="31">
        <f t="shared" si="1"/>
        <v>14</v>
      </c>
      <c r="B20" s="63" t="s">
        <v>24</v>
      </c>
      <c r="C20" s="52" t="s">
        <v>25</v>
      </c>
      <c r="D20" s="8"/>
      <c r="E20" s="13"/>
      <c r="F20" s="5" t="s">
        <v>12</v>
      </c>
      <c r="G20" s="5" t="s">
        <v>21</v>
      </c>
      <c r="H20" s="57">
        <f t="shared" si="0"/>
        <v>5.0100000000000016</v>
      </c>
      <c r="I20" s="6">
        <f t="shared" si="2"/>
        <v>18.28</v>
      </c>
      <c r="J20" s="57">
        <v>17.600000000000001</v>
      </c>
      <c r="K20" s="8" t="s">
        <v>113</v>
      </c>
      <c r="L20" s="9"/>
      <c r="M20" s="41"/>
      <c r="N20" s="1">
        <v>0</v>
      </c>
      <c r="O20" s="1">
        <v>18.28</v>
      </c>
    </row>
    <row r="21" spans="1:16" ht="14.4" x14ac:dyDescent="0.2">
      <c r="A21" s="31">
        <f t="shared" si="1"/>
        <v>15</v>
      </c>
      <c r="B21" s="63" t="s">
        <v>22</v>
      </c>
      <c r="C21" s="52"/>
      <c r="D21" s="8"/>
      <c r="E21" s="13"/>
      <c r="F21" s="5" t="s">
        <v>114</v>
      </c>
      <c r="G21" s="5" t="s">
        <v>21</v>
      </c>
      <c r="H21" s="57">
        <f t="shared" si="0"/>
        <v>0.16000000000000014</v>
      </c>
      <c r="I21" s="6">
        <f t="shared" si="2"/>
        <v>18.440000000000001</v>
      </c>
      <c r="J21" s="57">
        <v>17</v>
      </c>
      <c r="K21" s="8" t="s">
        <v>118</v>
      </c>
      <c r="L21" s="9"/>
      <c r="M21" s="41"/>
      <c r="N21" s="1">
        <v>0</v>
      </c>
      <c r="O21" s="1">
        <v>18.440000000000001</v>
      </c>
    </row>
    <row r="22" spans="1:16" ht="14.4" x14ac:dyDescent="0.2">
      <c r="A22" s="31">
        <f t="shared" ref="A22:A25" si="3">A21+1</f>
        <v>16</v>
      </c>
      <c r="B22" s="63" t="s">
        <v>24</v>
      </c>
      <c r="C22" s="52" t="s">
        <v>25</v>
      </c>
      <c r="D22" s="8" t="s">
        <v>38</v>
      </c>
      <c r="E22" s="13"/>
      <c r="F22" s="5" t="s">
        <v>13</v>
      </c>
      <c r="G22" s="5" t="s">
        <v>21</v>
      </c>
      <c r="H22" s="57">
        <f t="shared" si="0"/>
        <v>0.14999999999999858</v>
      </c>
      <c r="I22" s="6">
        <f t="shared" si="2"/>
        <v>18.59</v>
      </c>
      <c r="J22" s="57">
        <v>16.5</v>
      </c>
      <c r="K22" s="8"/>
      <c r="L22" s="9"/>
      <c r="M22" s="41"/>
      <c r="N22" s="1">
        <v>0</v>
      </c>
      <c r="O22" s="1">
        <v>18.59</v>
      </c>
    </row>
    <row r="23" spans="1:16" ht="14.4" x14ac:dyDescent="0.2">
      <c r="A23" s="31">
        <f t="shared" si="3"/>
        <v>17</v>
      </c>
      <c r="B23" s="63" t="s">
        <v>19</v>
      </c>
      <c r="C23" s="52" t="s">
        <v>25</v>
      </c>
      <c r="D23" s="8" t="s">
        <v>39</v>
      </c>
      <c r="E23" s="13"/>
      <c r="F23" s="5" t="s">
        <v>13</v>
      </c>
      <c r="G23" s="5" t="s">
        <v>68</v>
      </c>
      <c r="H23" s="57">
        <f t="shared" si="0"/>
        <v>0.57000000000000028</v>
      </c>
      <c r="I23" s="6">
        <f t="shared" si="2"/>
        <v>19.16</v>
      </c>
      <c r="J23" s="57">
        <v>15.3</v>
      </c>
      <c r="K23" s="8"/>
      <c r="L23" s="9"/>
      <c r="M23" s="41"/>
      <c r="N23" s="1">
        <v>0</v>
      </c>
      <c r="O23" s="1">
        <v>19.16</v>
      </c>
    </row>
    <row r="24" spans="1:16" ht="14.4" x14ac:dyDescent="0.2">
      <c r="A24" s="31">
        <f t="shared" si="3"/>
        <v>18</v>
      </c>
      <c r="B24" s="63" t="s">
        <v>24</v>
      </c>
      <c r="C24" s="52" t="s">
        <v>25</v>
      </c>
      <c r="D24" s="8"/>
      <c r="E24" s="13"/>
      <c r="F24" s="5" t="s">
        <v>13</v>
      </c>
      <c r="G24" s="5" t="s">
        <v>21</v>
      </c>
      <c r="H24" s="57">
        <f t="shared" si="0"/>
        <v>4.379999999999999</v>
      </c>
      <c r="I24" s="6">
        <f t="shared" si="2"/>
        <v>23.54</v>
      </c>
      <c r="J24" s="57">
        <v>21</v>
      </c>
      <c r="K24" s="8" t="s">
        <v>117</v>
      </c>
      <c r="L24" s="7"/>
      <c r="M24" s="41"/>
      <c r="N24" s="1">
        <v>0</v>
      </c>
      <c r="O24" s="1">
        <v>23.54</v>
      </c>
    </row>
    <row r="25" spans="1:16" ht="14.4" x14ac:dyDescent="0.2">
      <c r="A25" s="31">
        <f t="shared" si="3"/>
        <v>19</v>
      </c>
      <c r="B25" s="63" t="s">
        <v>19</v>
      </c>
      <c r="C25" s="52"/>
      <c r="D25" s="8"/>
      <c r="E25" s="13"/>
      <c r="F25" s="5" t="s">
        <v>12</v>
      </c>
      <c r="G25" s="5" t="s">
        <v>71</v>
      </c>
      <c r="H25" s="57">
        <f t="shared" si="0"/>
        <v>1.5100000000000016</v>
      </c>
      <c r="I25" s="6">
        <f t="shared" si="2"/>
        <v>25.05</v>
      </c>
      <c r="J25" s="57">
        <v>25</v>
      </c>
      <c r="K25" s="5" t="s">
        <v>116</v>
      </c>
      <c r="L25" s="9"/>
      <c r="M25" s="41"/>
      <c r="N25" s="1">
        <v>0</v>
      </c>
      <c r="O25" s="1">
        <v>25.05</v>
      </c>
    </row>
    <row r="26" spans="1:16" ht="14.4" x14ac:dyDescent="0.2">
      <c r="A26" s="31">
        <f t="shared" si="1"/>
        <v>20</v>
      </c>
      <c r="B26" s="63" t="s">
        <v>18</v>
      </c>
      <c r="C26" s="52" t="s">
        <v>25</v>
      </c>
      <c r="D26" s="8" t="s">
        <v>40</v>
      </c>
      <c r="E26" s="13"/>
      <c r="F26" s="8" t="s">
        <v>12</v>
      </c>
      <c r="G26" s="5" t="s">
        <v>71</v>
      </c>
      <c r="H26" s="57">
        <f t="shared" si="0"/>
        <v>1.3099999999999987</v>
      </c>
      <c r="I26" s="6">
        <f t="shared" si="2"/>
        <v>26.36</v>
      </c>
      <c r="J26" s="57">
        <v>32.9</v>
      </c>
      <c r="K26" s="5" t="s">
        <v>115</v>
      </c>
      <c r="L26" s="9"/>
      <c r="M26" s="41"/>
      <c r="N26" s="1">
        <v>0</v>
      </c>
      <c r="O26" s="1">
        <v>26.36</v>
      </c>
    </row>
    <row r="27" spans="1:16" s="10" customFormat="1" ht="14.4" x14ac:dyDescent="0.2">
      <c r="A27" s="31">
        <f t="shared" si="1"/>
        <v>21</v>
      </c>
      <c r="B27" s="63" t="s">
        <v>19</v>
      </c>
      <c r="C27" s="52"/>
      <c r="D27" s="8"/>
      <c r="E27" s="13"/>
      <c r="F27" s="5" t="s">
        <v>12</v>
      </c>
      <c r="G27" s="5" t="s">
        <v>68</v>
      </c>
      <c r="H27" s="57">
        <f t="shared" si="0"/>
        <v>5.2899999999999991</v>
      </c>
      <c r="I27" s="6">
        <f t="shared" si="2"/>
        <v>31.65</v>
      </c>
      <c r="J27" s="57">
        <v>84.2</v>
      </c>
      <c r="K27" s="5" t="s">
        <v>119</v>
      </c>
      <c r="L27" s="9"/>
      <c r="M27" s="41"/>
      <c r="N27" s="1">
        <v>0</v>
      </c>
      <c r="O27" s="10">
        <v>31.65</v>
      </c>
      <c r="P27" s="1"/>
    </row>
    <row r="28" spans="1:16" ht="14.4" x14ac:dyDescent="0.2">
      <c r="A28" s="31">
        <f t="shared" si="1"/>
        <v>22</v>
      </c>
      <c r="B28" s="63" t="s">
        <v>20</v>
      </c>
      <c r="C28" s="52" t="s">
        <v>25</v>
      </c>
      <c r="D28" s="39" t="s">
        <v>41</v>
      </c>
      <c r="E28" s="13"/>
      <c r="F28" s="5" t="s">
        <v>13</v>
      </c>
      <c r="G28" s="5" t="s">
        <v>21</v>
      </c>
      <c r="H28" s="57">
        <f t="shared" si="0"/>
        <v>0.92999999999999972</v>
      </c>
      <c r="I28" s="6">
        <f t="shared" si="2"/>
        <v>32.58</v>
      </c>
      <c r="J28" s="57">
        <v>72.2</v>
      </c>
      <c r="K28" s="5"/>
      <c r="L28" s="9"/>
      <c r="M28" s="41"/>
      <c r="N28" s="1">
        <v>0</v>
      </c>
      <c r="O28" s="1">
        <v>32.58</v>
      </c>
    </row>
    <row r="29" spans="1:16" ht="14.4" x14ac:dyDescent="0.2">
      <c r="A29" s="31">
        <f t="shared" si="1"/>
        <v>23</v>
      </c>
      <c r="B29" s="63" t="s">
        <v>22</v>
      </c>
      <c r="C29" s="52"/>
      <c r="D29" s="8"/>
      <c r="E29" s="61" t="s">
        <v>23</v>
      </c>
      <c r="F29" s="5" t="s">
        <v>13</v>
      </c>
      <c r="G29" s="5" t="s">
        <v>21</v>
      </c>
      <c r="H29" s="57">
        <f t="shared" si="0"/>
        <v>4.6200000000000045</v>
      </c>
      <c r="I29" s="6">
        <f t="shared" si="2"/>
        <v>37.200000000000003</v>
      </c>
      <c r="J29" s="58">
        <v>38.200000000000003</v>
      </c>
      <c r="K29" s="8" t="s">
        <v>120</v>
      </c>
      <c r="L29" s="9"/>
      <c r="M29" s="41"/>
      <c r="N29" s="1">
        <v>0</v>
      </c>
      <c r="O29" s="1">
        <v>37.200000000000003</v>
      </c>
    </row>
    <row r="30" spans="1:16" ht="14.4" x14ac:dyDescent="0.2">
      <c r="A30" s="31">
        <f t="shared" si="1"/>
        <v>24</v>
      </c>
      <c r="B30" s="63" t="s">
        <v>24</v>
      </c>
      <c r="C30" s="52" t="s">
        <v>25</v>
      </c>
      <c r="D30" s="8" t="s">
        <v>121</v>
      </c>
      <c r="E30" s="13"/>
      <c r="F30" s="5" t="s">
        <v>15</v>
      </c>
      <c r="G30" s="5" t="s">
        <v>122</v>
      </c>
      <c r="H30" s="57">
        <f t="shared" si="0"/>
        <v>0.86999999999999744</v>
      </c>
      <c r="I30" s="6">
        <f t="shared" si="2"/>
        <v>38.07</v>
      </c>
      <c r="J30" s="57">
        <v>29.4</v>
      </c>
      <c r="K30" s="8"/>
      <c r="L30" s="7"/>
      <c r="M30" s="41"/>
      <c r="N30" s="1">
        <v>0</v>
      </c>
      <c r="O30" s="1">
        <v>38.07</v>
      </c>
    </row>
    <row r="31" spans="1:16" ht="14.4" x14ac:dyDescent="0.2">
      <c r="A31" s="31">
        <f t="shared" si="1"/>
        <v>25</v>
      </c>
      <c r="B31" s="63" t="s">
        <v>19</v>
      </c>
      <c r="C31" s="52" t="s">
        <v>25</v>
      </c>
      <c r="D31" s="8" t="s">
        <v>124</v>
      </c>
      <c r="E31" s="13"/>
      <c r="F31" s="5" t="s">
        <v>12</v>
      </c>
      <c r="G31" s="8" t="s">
        <v>72</v>
      </c>
      <c r="H31" s="57">
        <f t="shared" si="0"/>
        <v>7.6700000000000017</v>
      </c>
      <c r="I31" s="6">
        <f t="shared" si="2"/>
        <v>45.74</v>
      </c>
      <c r="J31" s="57">
        <v>33.299999999999997</v>
      </c>
      <c r="K31" s="5" t="s">
        <v>125</v>
      </c>
      <c r="L31" s="7"/>
      <c r="M31" s="41"/>
      <c r="N31" s="1">
        <v>0</v>
      </c>
      <c r="O31" s="1">
        <v>45.74</v>
      </c>
    </row>
    <row r="32" spans="1:16" ht="14.4" x14ac:dyDescent="0.2">
      <c r="A32" s="31">
        <f t="shared" si="1"/>
        <v>26</v>
      </c>
      <c r="B32" s="66" t="s">
        <v>22</v>
      </c>
      <c r="C32" s="52"/>
      <c r="D32" s="8" t="s">
        <v>127</v>
      </c>
      <c r="E32" s="61" t="s">
        <v>23</v>
      </c>
      <c r="F32" s="37" t="s">
        <v>13</v>
      </c>
      <c r="G32" s="8" t="s">
        <v>73</v>
      </c>
      <c r="H32" s="58">
        <f t="shared" si="0"/>
        <v>0.1699999999999946</v>
      </c>
      <c r="I32" s="6">
        <f t="shared" si="2"/>
        <v>45.91</v>
      </c>
      <c r="J32" s="58">
        <v>39.299999999999997</v>
      </c>
      <c r="K32" s="8" t="s">
        <v>129</v>
      </c>
      <c r="L32" s="9"/>
      <c r="M32" s="41"/>
      <c r="N32" s="1">
        <v>0</v>
      </c>
      <c r="O32" s="1">
        <v>45.91</v>
      </c>
    </row>
    <row r="33" spans="1:16" s="10" customFormat="1" ht="14.4" x14ac:dyDescent="0.2">
      <c r="A33" s="31">
        <f t="shared" si="1"/>
        <v>27</v>
      </c>
      <c r="B33" s="63" t="s">
        <v>19</v>
      </c>
      <c r="C33" s="52" t="s">
        <v>25</v>
      </c>
      <c r="D33" s="8" t="s">
        <v>123</v>
      </c>
      <c r="E33" s="13"/>
      <c r="F33" s="37" t="s">
        <v>12</v>
      </c>
      <c r="G33" s="8" t="s">
        <v>21</v>
      </c>
      <c r="H33" s="57">
        <f t="shared" si="0"/>
        <v>0.46000000000000085</v>
      </c>
      <c r="I33" s="6">
        <f t="shared" si="2"/>
        <v>46.37</v>
      </c>
      <c r="J33" s="58">
        <v>46.3</v>
      </c>
      <c r="K33" s="8" t="s">
        <v>128</v>
      </c>
      <c r="L33" s="9"/>
      <c r="M33" s="41"/>
      <c r="N33" s="1">
        <v>0</v>
      </c>
      <c r="O33" s="10">
        <v>46.37</v>
      </c>
      <c r="P33" s="1"/>
    </row>
    <row r="34" spans="1:16" s="10" customFormat="1" ht="14.4" x14ac:dyDescent="0.2">
      <c r="A34" s="31">
        <f t="shared" si="1"/>
        <v>28</v>
      </c>
      <c r="B34" s="63" t="s">
        <v>19</v>
      </c>
      <c r="C34" s="52" t="s">
        <v>25</v>
      </c>
      <c r="D34" s="39" t="s">
        <v>42</v>
      </c>
      <c r="E34" s="13"/>
      <c r="F34" s="5" t="s">
        <v>12</v>
      </c>
      <c r="G34" s="8" t="s">
        <v>74</v>
      </c>
      <c r="H34" s="57">
        <f t="shared" si="0"/>
        <v>0.19000000000000483</v>
      </c>
      <c r="I34" s="6">
        <f t="shared" si="2"/>
        <v>46.56</v>
      </c>
      <c r="J34" s="57">
        <v>44.3</v>
      </c>
      <c r="K34" s="8"/>
      <c r="L34" s="9"/>
      <c r="M34" s="41"/>
      <c r="N34" s="1">
        <v>0</v>
      </c>
      <c r="O34" s="10">
        <v>46.56</v>
      </c>
      <c r="P34" s="1"/>
    </row>
    <row r="35" spans="1:16" s="10" customFormat="1" ht="14.4" x14ac:dyDescent="0.2">
      <c r="A35" s="31">
        <f t="shared" si="1"/>
        <v>29</v>
      </c>
      <c r="B35" s="63" t="s">
        <v>19</v>
      </c>
      <c r="C35" s="52" t="s">
        <v>25</v>
      </c>
      <c r="D35" s="39" t="s">
        <v>43</v>
      </c>
      <c r="E35" s="13"/>
      <c r="F35" s="5" t="s">
        <v>13</v>
      </c>
      <c r="G35" s="8" t="s">
        <v>130</v>
      </c>
      <c r="H35" s="57">
        <f t="shared" si="0"/>
        <v>0.17999999999999972</v>
      </c>
      <c r="I35" s="6">
        <f t="shared" si="2"/>
        <v>46.74</v>
      </c>
      <c r="J35" s="57">
        <v>47.9</v>
      </c>
      <c r="K35" s="8"/>
      <c r="L35" s="9"/>
      <c r="M35" s="41"/>
      <c r="N35" s="1">
        <v>0</v>
      </c>
      <c r="O35" s="10">
        <v>46.74</v>
      </c>
      <c r="P35" s="1"/>
    </row>
    <row r="36" spans="1:16" s="10" customFormat="1" ht="14.4" x14ac:dyDescent="0.2">
      <c r="A36" s="31">
        <f t="shared" si="1"/>
        <v>30</v>
      </c>
      <c r="B36" s="63" t="s">
        <v>19</v>
      </c>
      <c r="C36" s="52" t="s">
        <v>25</v>
      </c>
      <c r="D36" s="39" t="s">
        <v>44</v>
      </c>
      <c r="E36" s="13"/>
      <c r="F36" s="5" t="s">
        <v>13</v>
      </c>
      <c r="G36" s="8" t="s">
        <v>75</v>
      </c>
      <c r="H36" s="57">
        <f t="shared" si="0"/>
        <v>2.2899999999999991</v>
      </c>
      <c r="I36" s="6">
        <f t="shared" si="2"/>
        <v>49.03</v>
      </c>
      <c r="J36" s="57">
        <v>47</v>
      </c>
      <c r="K36" s="8"/>
      <c r="L36" s="9"/>
      <c r="M36" s="41"/>
      <c r="N36" s="1">
        <v>0</v>
      </c>
      <c r="O36" s="10">
        <v>49.03</v>
      </c>
      <c r="P36" s="1"/>
    </row>
    <row r="37" spans="1:16" s="10" customFormat="1" ht="14.4" x14ac:dyDescent="0.2">
      <c r="A37" s="31">
        <f t="shared" si="1"/>
        <v>31</v>
      </c>
      <c r="B37" s="63" t="s">
        <v>18</v>
      </c>
      <c r="C37" s="52" t="s">
        <v>25</v>
      </c>
      <c r="D37" s="39"/>
      <c r="E37" s="13"/>
      <c r="F37" s="39" t="s">
        <v>12</v>
      </c>
      <c r="G37" s="8" t="s">
        <v>76</v>
      </c>
      <c r="H37" s="57">
        <f t="shared" si="0"/>
        <v>0.61999999999999744</v>
      </c>
      <c r="I37" s="6">
        <f t="shared" si="2"/>
        <v>49.65</v>
      </c>
      <c r="J37" s="57">
        <v>56.8</v>
      </c>
      <c r="K37" s="8"/>
      <c r="L37" s="9"/>
      <c r="M37" s="41"/>
      <c r="N37" s="1">
        <v>0</v>
      </c>
      <c r="O37" s="10">
        <v>49.65</v>
      </c>
      <c r="P37" s="1"/>
    </row>
    <row r="38" spans="1:16" s="10" customFormat="1" ht="14.4" x14ac:dyDescent="0.2">
      <c r="A38" s="31">
        <f t="shared" si="1"/>
        <v>32</v>
      </c>
      <c r="B38" s="63" t="s">
        <v>24</v>
      </c>
      <c r="C38" s="52" t="s">
        <v>25</v>
      </c>
      <c r="D38" s="39" t="s">
        <v>45</v>
      </c>
      <c r="E38" s="13"/>
      <c r="F38" s="39" t="s">
        <v>13</v>
      </c>
      <c r="G38" s="8" t="s">
        <v>76</v>
      </c>
      <c r="H38" s="58">
        <f t="shared" si="0"/>
        <v>8.4400000000000048</v>
      </c>
      <c r="I38" s="6">
        <f t="shared" si="2"/>
        <v>58.09</v>
      </c>
      <c r="J38" s="58">
        <v>411.1</v>
      </c>
      <c r="K38" s="8"/>
      <c r="L38" s="9"/>
      <c r="M38" s="41"/>
      <c r="N38" s="1">
        <v>0</v>
      </c>
      <c r="O38" s="10">
        <v>58.09</v>
      </c>
      <c r="P38" s="1"/>
    </row>
    <row r="39" spans="1:16" s="10" customFormat="1" ht="14.4" x14ac:dyDescent="0.2">
      <c r="A39" s="31">
        <f t="shared" si="1"/>
        <v>33</v>
      </c>
      <c r="B39" s="63" t="s">
        <v>19</v>
      </c>
      <c r="C39" s="52" t="s">
        <v>25</v>
      </c>
      <c r="D39" s="39"/>
      <c r="E39" s="13"/>
      <c r="F39" s="39" t="s">
        <v>12</v>
      </c>
      <c r="G39" s="8" t="s">
        <v>77</v>
      </c>
      <c r="H39" s="57">
        <f t="shared" si="0"/>
        <v>0.53999999999999915</v>
      </c>
      <c r="I39" s="6">
        <f t="shared" si="2"/>
        <v>58.63</v>
      </c>
      <c r="J39" s="57">
        <v>372.1</v>
      </c>
      <c r="K39" s="8"/>
      <c r="L39" s="9"/>
      <c r="M39" s="41"/>
      <c r="N39" s="1">
        <v>0</v>
      </c>
      <c r="O39" s="10">
        <v>58.63</v>
      </c>
      <c r="P39" s="1"/>
    </row>
    <row r="40" spans="1:16" s="10" customFormat="1" ht="14.4" x14ac:dyDescent="0.2">
      <c r="A40" s="31">
        <f t="shared" si="1"/>
        <v>34</v>
      </c>
      <c r="B40" s="63" t="s">
        <v>19</v>
      </c>
      <c r="C40" s="52" t="s">
        <v>25</v>
      </c>
      <c r="D40" s="39" t="s">
        <v>46</v>
      </c>
      <c r="E40" s="13"/>
      <c r="F40" s="39" t="s">
        <v>12</v>
      </c>
      <c r="G40" s="8" t="s">
        <v>78</v>
      </c>
      <c r="H40" s="57">
        <f t="shared" si="0"/>
        <v>3.2199999999999989</v>
      </c>
      <c r="I40" s="6">
        <f t="shared" si="2"/>
        <v>61.85</v>
      </c>
      <c r="J40" s="57">
        <v>298.5</v>
      </c>
      <c r="K40" s="8"/>
      <c r="L40" s="9"/>
      <c r="M40" s="41"/>
      <c r="N40" s="1">
        <v>0</v>
      </c>
      <c r="O40" s="10">
        <v>61.85</v>
      </c>
      <c r="P40" s="1"/>
    </row>
    <row r="41" spans="1:16" s="10" customFormat="1" ht="32.4" x14ac:dyDescent="0.2">
      <c r="A41" s="32">
        <f t="shared" si="1"/>
        <v>35</v>
      </c>
      <c r="B41" s="50"/>
      <c r="C41" s="46"/>
      <c r="D41" s="53" t="s">
        <v>131</v>
      </c>
      <c r="E41" s="17"/>
      <c r="F41" s="38" t="s">
        <v>26</v>
      </c>
      <c r="G41" s="20" t="s">
        <v>78</v>
      </c>
      <c r="H41" s="59">
        <f t="shared" si="0"/>
        <v>6.1300000000000026</v>
      </c>
      <c r="I41" s="18">
        <f t="shared" si="2"/>
        <v>67.98</v>
      </c>
      <c r="J41" s="59">
        <v>237.6</v>
      </c>
      <c r="K41" s="20" t="s">
        <v>165</v>
      </c>
      <c r="L41" s="19">
        <f>I41-I6</f>
        <v>67.98</v>
      </c>
      <c r="M41" s="41"/>
      <c r="N41" s="1">
        <v>0</v>
      </c>
      <c r="O41" s="10">
        <v>67.98</v>
      </c>
      <c r="P41" s="1"/>
    </row>
    <row r="42" spans="1:16" s="10" customFormat="1" ht="14.4" x14ac:dyDescent="0.2">
      <c r="A42" s="31">
        <f t="shared" si="1"/>
        <v>36</v>
      </c>
      <c r="B42" s="66" t="s">
        <v>24</v>
      </c>
      <c r="C42" s="52" t="s">
        <v>25</v>
      </c>
      <c r="D42" s="39" t="s">
        <v>48</v>
      </c>
      <c r="E42" s="13"/>
      <c r="F42" s="37" t="s">
        <v>13</v>
      </c>
      <c r="G42" s="5" t="s">
        <v>79</v>
      </c>
      <c r="H42" s="57">
        <f t="shared" si="0"/>
        <v>1.539999999999992</v>
      </c>
      <c r="I42" s="6">
        <f t="shared" si="2"/>
        <v>69.52</v>
      </c>
      <c r="J42" s="57">
        <v>223.7</v>
      </c>
      <c r="K42" s="55" t="s">
        <v>132</v>
      </c>
      <c r="L42" s="9"/>
      <c r="M42" s="41"/>
      <c r="N42" s="1">
        <v>0</v>
      </c>
      <c r="O42" s="10">
        <v>69.52</v>
      </c>
      <c r="P42" s="1"/>
    </row>
    <row r="43" spans="1:16" s="10" customFormat="1" ht="14.4" x14ac:dyDescent="0.2">
      <c r="A43" s="31">
        <f t="shared" si="1"/>
        <v>37</v>
      </c>
      <c r="B43" s="66" t="s">
        <v>20</v>
      </c>
      <c r="C43" s="52" t="s">
        <v>25</v>
      </c>
      <c r="D43" s="39" t="s">
        <v>49</v>
      </c>
      <c r="E43" s="13"/>
      <c r="F43" s="37" t="s">
        <v>15</v>
      </c>
      <c r="G43" s="5" t="s">
        <v>80</v>
      </c>
      <c r="H43" s="57">
        <f t="shared" si="0"/>
        <v>1.9200000000000017</v>
      </c>
      <c r="I43" s="6">
        <f t="shared" si="2"/>
        <v>71.44</v>
      </c>
      <c r="J43" s="57">
        <v>186.2</v>
      </c>
      <c r="K43" s="8"/>
      <c r="L43" s="9"/>
      <c r="M43" s="41"/>
      <c r="N43" s="1">
        <v>0</v>
      </c>
      <c r="O43" s="10">
        <v>71.44</v>
      </c>
      <c r="P43" s="1"/>
    </row>
    <row r="44" spans="1:16" s="10" customFormat="1" ht="14.4" x14ac:dyDescent="0.2">
      <c r="A44" s="31">
        <f t="shared" si="1"/>
        <v>38</v>
      </c>
      <c r="B44" s="66" t="s">
        <v>18</v>
      </c>
      <c r="C44" s="52" t="s">
        <v>25</v>
      </c>
      <c r="D44" s="39" t="s">
        <v>50</v>
      </c>
      <c r="E44" s="13"/>
      <c r="F44" s="37" t="s">
        <v>12</v>
      </c>
      <c r="G44" s="16" t="s">
        <v>21</v>
      </c>
      <c r="H44" s="57">
        <f t="shared" si="0"/>
        <v>2.7400000000000091</v>
      </c>
      <c r="I44" s="6">
        <f t="shared" si="2"/>
        <v>74.180000000000007</v>
      </c>
      <c r="J44" s="57">
        <v>147.80000000000001</v>
      </c>
      <c r="K44" s="8"/>
      <c r="L44" s="9"/>
      <c r="M44" s="41"/>
      <c r="N44" s="1">
        <v>0</v>
      </c>
      <c r="O44" s="10">
        <v>74.180000000000007</v>
      </c>
      <c r="P44" s="1"/>
    </row>
    <row r="45" spans="1:16" s="10" customFormat="1" ht="34.200000000000003" customHeight="1" x14ac:dyDescent="0.2">
      <c r="A45" s="31">
        <f t="shared" si="1"/>
        <v>39</v>
      </c>
      <c r="B45" s="63" t="s">
        <v>19</v>
      </c>
      <c r="C45" s="52" t="s">
        <v>25</v>
      </c>
      <c r="D45" s="67" t="s">
        <v>149</v>
      </c>
      <c r="E45" s="13"/>
      <c r="F45" s="37" t="s">
        <v>15</v>
      </c>
      <c r="G45" s="5" t="s">
        <v>81</v>
      </c>
      <c r="H45" s="57">
        <f t="shared" si="0"/>
        <v>4.8999999999999915</v>
      </c>
      <c r="I45" s="6">
        <f t="shared" si="2"/>
        <v>79.08</v>
      </c>
      <c r="J45" s="57">
        <v>156.4</v>
      </c>
      <c r="K45" s="8"/>
      <c r="L45" s="9"/>
      <c r="M45" s="41"/>
      <c r="N45" s="1">
        <v>0</v>
      </c>
      <c r="O45" s="10">
        <v>79.08</v>
      </c>
      <c r="P45" s="1"/>
    </row>
    <row r="46" spans="1:16" s="10" customFormat="1" ht="14.4" x14ac:dyDescent="0.2">
      <c r="A46" s="31">
        <f t="shared" si="1"/>
        <v>40</v>
      </c>
      <c r="B46" s="63" t="s">
        <v>19</v>
      </c>
      <c r="C46" s="52" t="s">
        <v>25</v>
      </c>
      <c r="D46" s="39" t="s">
        <v>51</v>
      </c>
      <c r="E46" s="13"/>
      <c r="F46" s="37" t="s">
        <v>12</v>
      </c>
      <c r="G46" s="5" t="s">
        <v>82</v>
      </c>
      <c r="H46" s="57">
        <f t="shared" si="0"/>
        <v>14.210000000000008</v>
      </c>
      <c r="I46" s="6">
        <f t="shared" si="2"/>
        <v>93.29</v>
      </c>
      <c r="J46" s="57">
        <v>3.9</v>
      </c>
      <c r="K46" s="55" t="s">
        <v>135</v>
      </c>
      <c r="L46" s="9"/>
      <c r="M46" s="41"/>
      <c r="N46" s="1">
        <v>0</v>
      </c>
      <c r="O46" s="10">
        <v>93.29</v>
      </c>
      <c r="P46" s="1"/>
    </row>
    <row r="47" spans="1:16" s="10" customFormat="1" ht="14.4" x14ac:dyDescent="0.2">
      <c r="A47" s="31">
        <f t="shared" si="1"/>
        <v>41</v>
      </c>
      <c r="B47" s="63" t="s">
        <v>24</v>
      </c>
      <c r="C47" s="52" t="s">
        <v>25</v>
      </c>
      <c r="D47" s="39" t="s">
        <v>52</v>
      </c>
      <c r="E47" s="13"/>
      <c r="F47" s="39" t="s">
        <v>13</v>
      </c>
      <c r="G47" s="5" t="s">
        <v>82</v>
      </c>
      <c r="H47" s="57">
        <f t="shared" si="0"/>
        <v>0.29999999999999716</v>
      </c>
      <c r="I47" s="6">
        <f t="shared" si="2"/>
        <v>93.59</v>
      </c>
      <c r="J47" s="57">
        <v>0.9</v>
      </c>
      <c r="K47" s="8"/>
      <c r="L47" s="9"/>
      <c r="M47" s="41"/>
      <c r="N47" s="1">
        <v>0</v>
      </c>
      <c r="O47" s="10">
        <v>93.59</v>
      </c>
      <c r="P47" s="1"/>
    </row>
    <row r="48" spans="1:16" s="10" customFormat="1" ht="14.4" x14ac:dyDescent="0.2">
      <c r="A48" s="31">
        <f t="shared" si="1"/>
        <v>42</v>
      </c>
      <c r="B48" s="63" t="s">
        <v>24</v>
      </c>
      <c r="C48" s="52" t="s">
        <v>25</v>
      </c>
      <c r="D48" s="39" t="s">
        <v>53</v>
      </c>
      <c r="E48" s="13"/>
      <c r="F48" s="37" t="s">
        <v>15</v>
      </c>
      <c r="G48" s="37" t="s">
        <v>83</v>
      </c>
      <c r="H48" s="58">
        <f t="shared" si="0"/>
        <v>0.23999999999999488</v>
      </c>
      <c r="I48" s="6">
        <f t="shared" si="2"/>
        <v>93.83</v>
      </c>
      <c r="J48" s="58">
        <v>6.8</v>
      </c>
      <c r="K48" s="8"/>
      <c r="L48" s="9"/>
      <c r="M48" s="41"/>
      <c r="N48" s="1">
        <v>0</v>
      </c>
      <c r="O48" s="10">
        <v>93.83</v>
      </c>
      <c r="P48" s="1"/>
    </row>
    <row r="49" spans="1:16" s="10" customFormat="1" ht="14.4" x14ac:dyDescent="0.2">
      <c r="A49" s="31">
        <f t="shared" si="1"/>
        <v>43</v>
      </c>
      <c r="B49" s="63" t="s">
        <v>24</v>
      </c>
      <c r="C49" s="52" t="s">
        <v>25</v>
      </c>
      <c r="D49" s="39" t="s">
        <v>54</v>
      </c>
      <c r="E49" s="13"/>
      <c r="F49" s="37" t="s">
        <v>15</v>
      </c>
      <c r="G49" s="5" t="s">
        <v>21</v>
      </c>
      <c r="H49" s="57">
        <f t="shared" si="0"/>
        <v>0.18999999999999773</v>
      </c>
      <c r="I49" s="6">
        <f t="shared" si="2"/>
        <v>94.02</v>
      </c>
      <c r="J49" s="58">
        <v>4.4000000000000004</v>
      </c>
      <c r="K49" s="8"/>
      <c r="L49" s="9"/>
      <c r="M49" s="41"/>
      <c r="N49" s="1">
        <v>0</v>
      </c>
      <c r="O49" s="10">
        <v>94.02</v>
      </c>
      <c r="P49" s="1"/>
    </row>
    <row r="50" spans="1:16" s="10" customFormat="1" ht="14.4" x14ac:dyDescent="0.2">
      <c r="A50" s="31">
        <f t="shared" si="1"/>
        <v>44</v>
      </c>
      <c r="B50" s="63"/>
      <c r="C50" s="52"/>
      <c r="D50" s="68" t="s">
        <v>133</v>
      </c>
      <c r="E50" s="13"/>
      <c r="F50" s="37" t="s">
        <v>85</v>
      </c>
      <c r="G50" s="5" t="s">
        <v>84</v>
      </c>
      <c r="H50" s="57">
        <f t="shared" si="0"/>
        <v>7.9999999999998295E-2</v>
      </c>
      <c r="I50" s="6">
        <f t="shared" si="2"/>
        <v>94.1</v>
      </c>
      <c r="J50" s="58">
        <v>1.8</v>
      </c>
      <c r="K50" s="39" t="s">
        <v>33</v>
      </c>
      <c r="L50" s="9"/>
      <c r="M50" s="41"/>
      <c r="N50" s="1">
        <v>0</v>
      </c>
      <c r="O50" s="10">
        <v>94.1</v>
      </c>
      <c r="P50" s="1"/>
    </row>
    <row r="51" spans="1:16" s="10" customFormat="1" ht="14.4" x14ac:dyDescent="0.2">
      <c r="A51" s="31">
        <f t="shared" si="1"/>
        <v>45</v>
      </c>
      <c r="B51" s="63"/>
      <c r="C51" s="52"/>
      <c r="D51" s="68" t="s">
        <v>134</v>
      </c>
      <c r="E51" s="13"/>
      <c r="F51" s="37" t="s">
        <v>86</v>
      </c>
      <c r="G51" s="5" t="s">
        <v>21</v>
      </c>
      <c r="H51" s="57">
        <f t="shared" si="0"/>
        <v>0</v>
      </c>
      <c r="I51" s="6">
        <f t="shared" si="2"/>
        <v>94.1</v>
      </c>
      <c r="J51" s="58">
        <v>2.9</v>
      </c>
      <c r="K51" s="39" t="s">
        <v>34</v>
      </c>
      <c r="L51" s="9"/>
      <c r="M51" s="41"/>
      <c r="N51" s="65">
        <v>6.710000000000008</v>
      </c>
      <c r="O51" s="10">
        <v>100.81</v>
      </c>
      <c r="P51" s="1"/>
    </row>
    <row r="52" spans="1:16" s="10" customFormat="1" ht="14.4" x14ac:dyDescent="0.2">
      <c r="A52" s="31">
        <f t="shared" si="1"/>
        <v>46</v>
      </c>
      <c r="B52" s="66" t="s">
        <v>19</v>
      </c>
      <c r="C52" s="69" t="s">
        <v>25</v>
      </c>
      <c r="D52" s="39"/>
      <c r="E52" s="13"/>
      <c r="F52" s="37" t="s">
        <v>12</v>
      </c>
      <c r="G52" s="5" t="s">
        <v>87</v>
      </c>
      <c r="H52" s="57">
        <f t="shared" si="0"/>
        <v>6.9999999999993179E-2</v>
      </c>
      <c r="I52" s="6">
        <f t="shared" si="2"/>
        <v>94.169999999999987</v>
      </c>
      <c r="J52" s="58">
        <v>2.2000000000000002</v>
      </c>
      <c r="K52" s="8"/>
      <c r="L52" s="9"/>
      <c r="M52" s="41"/>
      <c r="N52" s="65">
        <v>6.710000000000008</v>
      </c>
      <c r="O52" s="10">
        <v>100.88</v>
      </c>
      <c r="P52" s="1"/>
    </row>
    <row r="53" spans="1:16" s="10" customFormat="1" ht="14.4" x14ac:dyDescent="0.2">
      <c r="A53" s="31">
        <f t="shared" si="1"/>
        <v>47</v>
      </c>
      <c r="B53" s="66" t="s">
        <v>19</v>
      </c>
      <c r="C53" s="69" t="s">
        <v>25</v>
      </c>
      <c r="D53" s="39" t="s">
        <v>55</v>
      </c>
      <c r="E53" s="13"/>
      <c r="F53" s="37" t="s">
        <v>12</v>
      </c>
      <c r="G53" s="5" t="s">
        <v>87</v>
      </c>
      <c r="H53" s="57">
        <f t="shared" si="0"/>
        <v>1.3000000000000114</v>
      </c>
      <c r="I53" s="6">
        <f t="shared" si="2"/>
        <v>95.47</v>
      </c>
      <c r="J53" s="58">
        <v>10.199999999999999</v>
      </c>
      <c r="K53" s="8"/>
      <c r="L53" s="9"/>
      <c r="M53" s="41"/>
      <c r="N53" s="65">
        <v>6.710000000000008</v>
      </c>
      <c r="O53" s="10">
        <v>102.18</v>
      </c>
      <c r="P53" s="1"/>
    </row>
    <row r="54" spans="1:16" s="10" customFormat="1" ht="14.4" x14ac:dyDescent="0.2">
      <c r="A54" s="31">
        <f t="shared" si="1"/>
        <v>48</v>
      </c>
      <c r="B54" s="63" t="s">
        <v>18</v>
      </c>
      <c r="C54" s="52" t="s">
        <v>25</v>
      </c>
      <c r="D54" s="39" t="s">
        <v>56</v>
      </c>
      <c r="E54" s="13"/>
      <c r="F54" s="37" t="s">
        <v>15</v>
      </c>
      <c r="G54" s="39" t="s">
        <v>88</v>
      </c>
      <c r="H54" s="57">
        <f t="shared" si="0"/>
        <v>32.28</v>
      </c>
      <c r="I54" s="6">
        <f t="shared" si="2"/>
        <v>127.75</v>
      </c>
      <c r="J54" s="58">
        <v>2.2999999999999998</v>
      </c>
      <c r="K54" s="8"/>
      <c r="L54" s="9"/>
      <c r="M54" s="41"/>
      <c r="N54" s="65">
        <v>6.710000000000008</v>
      </c>
      <c r="O54" s="10">
        <v>134.46</v>
      </c>
      <c r="P54" s="1"/>
    </row>
    <row r="55" spans="1:16" s="10" customFormat="1" ht="14.4" x14ac:dyDescent="0.2">
      <c r="A55" s="31">
        <f t="shared" si="1"/>
        <v>49</v>
      </c>
      <c r="B55" s="63" t="s">
        <v>24</v>
      </c>
      <c r="C55" s="52" t="s">
        <v>25</v>
      </c>
      <c r="D55" s="39" t="s">
        <v>57</v>
      </c>
      <c r="E55" s="13"/>
      <c r="F55" s="37" t="s">
        <v>15</v>
      </c>
      <c r="G55" s="5" t="s">
        <v>89</v>
      </c>
      <c r="H55" s="57">
        <f t="shared" si="0"/>
        <v>0.53000000000000114</v>
      </c>
      <c r="I55" s="6">
        <f t="shared" si="2"/>
        <v>128.28</v>
      </c>
      <c r="J55" s="58">
        <v>3</v>
      </c>
      <c r="K55" s="8"/>
      <c r="L55" s="9"/>
      <c r="M55" s="41"/>
      <c r="N55" s="65">
        <v>6.710000000000008</v>
      </c>
      <c r="O55" s="10">
        <v>134.99</v>
      </c>
      <c r="P55" s="1"/>
    </row>
    <row r="56" spans="1:16" s="10" customFormat="1" ht="14.4" x14ac:dyDescent="0.2">
      <c r="A56" s="31">
        <f t="shared" si="1"/>
        <v>50</v>
      </c>
      <c r="B56" s="63" t="s">
        <v>22</v>
      </c>
      <c r="C56" s="52" t="s">
        <v>25</v>
      </c>
      <c r="D56" s="39" t="s">
        <v>58</v>
      </c>
      <c r="E56" s="13"/>
      <c r="F56" s="37" t="s">
        <v>136</v>
      </c>
      <c r="G56" s="5" t="s">
        <v>90</v>
      </c>
      <c r="H56" s="57">
        <f t="shared" si="0"/>
        <v>2.4299999999999784</v>
      </c>
      <c r="I56" s="6">
        <f t="shared" si="2"/>
        <v>130.70999999999998</v>
      </c>
      <c r="J56" s="57">
        <v>17.5</v>
      </c>
      <c r="K56" s="8"/>
      <c r="L56" s="9"/>
      <c r="M56" s="41"/>
      <c r="N56" s="65">
        <v>6.710000000000008</v>
      </c>
      <c r="O56" s="10">
        <v>137.41999999999999</v>
      </c>
      <c r="P56" s="1"/>
    </row>
    <row r="57" spans="1:16" s="10" customFormat="1" ht="14.4" x14ac:dyDescent="0.2">
      <c r="A57" s="31">
        <f t="shared" si="1"/>
        <v>51</v>
      </c>
      <c r="B57" s="63" t="s">
        <v>24</v>
      </c>
      <c r="C57" s="52" t="s">
        <v>25</v>
      </c>
      <c r="D57" s="8" t="s">
        <v>59</v>
      </c>
      <c r="E57" s="13"/>
      <c r="F57" s="37" t="s">
        <v>15</v>
      </c>
      <c r="G57" s="5" t="s">
        <v>87</v>
      </c>
      <c r="H57" s="57">
        <f t="shared" si="0"/>
        <v>0.31000000000000227</v>
      </c>
      <c r="I57" s="6">
        <f t="shared" si="2"/>
        <v>131.01999999999998</v>
      </c>
      <c r="J57" s="57">
        <v>13.8</v>
      </c>
      <c r="K57" s="8"/>
      <c r="L57" s="9"/>
      <c r="M57" s="41"/>
      <c r="N57" s="65">
        <v>6.710000000000008</v>
      </c>
      <c r="O57" s="10">
        <v>137.72999999999999</v>
      </c>
      <c r="P57" s="1"/>
    </row>
    <row r="58" spans="1:16" s="10" customFormat="1" ht="14.4" x14ac:dyDescent="0.2">
      <c r="A58" s="31">
        <f t="shared" si="1"/>
        <v>52</v>
      </c>
      <c r="B58" s="63" t="s">
        <v>20</v>
      </c>
      <c r="C58" s="52"/>
      <c r="D58" s="8"/>
      <c r="E58" s="13"/>
      <c r="F58" s="37" t="s">
        <v>13</v>
      </c>
      <c r="G58" s="8" t="s">
        <v>21</v>
      </c>
      <c r="H58" s="57">
        <f t="shared" si="0"/>
        <v>17.360000000000014</v>
      </c>
      <c r="I58" s="6">
        <f t="shared" si="2"/>
        <v>148.38</v>
      </c>
      <c r="J58" s="57">
        <v>2.8</v>
      </c>
      <c r="K58" s="55" t="s">
        <v>137</v>
      </c>
      <c r="L58" s="9"/>
      <c r="M58" s="41"/>
      <c r="N58" s="65">
        <v>6.710000000000008</v>
      </c>
      <c r="O58" s="10">
        <v>155.09</v>
      </c>
      <c r="P58" s="1"/>
    </row>
    <row r="59" spans="1:16" s="10" customFormat="1" ht="21.6" x14ac:dyDescent="0.2">
      <c r="A59" s="31">
        <f t="shared" si="1"/>
        <v>53</v>
      </c>
      <c r="B59" s="66" t="s">
        <v>19</v>
      </c>
      <c r="C59" s="69"/>
      <c r="D59" s="39"/>
      <c r="E59" s="13"/>
      <c r="F59" s="37" t="s">
        <v>12</v>
      </c>
      <c r="G59" s="8" t="s">
        <v>92</v>
      </c>
      <c r="H59" s="57">
        <f t="shared" si="0"/>
        <v>0.12000000000000455</v>
      </c>
      <c r="I59" s="6">
        <f t="shared" si="2"/>
        <v>148.5</v>
      </c>
      <c r="J59" s="57">
        <v>14.3</v>
      </c>
      <c r="K59" s="8"/>
      <c r="L59" s="9"/>
      <c r="M59" s="41"/>
      <c r="N59" s="65">
        <v>6.710000000000008</v>
      </c>
      <c r="O59" s="10">
        <v>155.21</v>
      </c>
      <c r="P59" s="1"/>
    </row>
    <row r="60" spans="1:16" s="10" customFormat="1" ht="21.6" x14ac:dyDescent="0.2">
      <c r="A60" s="31">
        <f t="shared" si="1"/>
        <v>54</v>
      </c>
      <c r="B60" s="66" t="s">
        <v>30</v>
      </c>
      <c r="C60" s="69"/>
      <c r="D60" s="39"/>
      <c r="E60" s="13"/>
      <c r="F60" s="37" t="s">
        <v>15</v>
      </c>
      <c r="G60" s="39" t="s">
        <v>91</v>
      </c>
      <c r="H60" s="57">
        <f t="shared" si="0"/>
        <v>3.1200000000000045</v>
      </c>
      <c r="I60" s="6">
        <f t="shared" si="2"/>
        <v>151.62</v>
      </c>
      <c r="J60" s="57">
        <v>68.599999999999994</v>
      </c>
      <c r="K60" s="8"/>
      <c r="L60" s="9"/>
      <c r="M60" s="41"/>
      <c r="N60" s="65">
        <v>6.710000000000008</v>
      </c>
      <c r="O60" s="10">
        <v>158.33000000000001</v>
      </c>
      <c r="P60" s="1"/>
    </row>
    <row r="61" spans="1:16" s="10" customFormat="1" ht="32.4" x14ac:dyDescent="0.2">
      <c r="A61" s="32">
        <f t="shared" si="1"/>
        <v>55</v>
      </c>
      <c r="B61" s="50"/>
      <c r="C61" s="46"/>
      <c r="D61" s="20" t="s">
        <v>171</v>
      </c>
      <c r="E61" s="17"/>
      <c r="F61" s="20" t="s">
        <v>103</v>
      </c>
      <c r="G61" s="20" t="s">
        <v>91</v>
      </c>
      <c r="H61" s="59">
        <f t="shared" si="0"/>
        <v>1.7599999999999909</v>
      </c>
      <c r="I61" s="18">
        <f t="shared" si="2"/>
        <v>153.38</v>
      </c>
      <c r="J61" s="59">
        <v>31.8</v>
      </c>
      <c r="K61" s="20" t="s">
        <v>166</v>
      </c>
      <c r="L61" s="19">
        <f>I61-I41</f>
        <v>85.399999999999991</v>
      </c>
      <c r="M61" s="41"/>
      <c r="N61" s="65">
        <v>6.710000000000008</v>
      </c>
      <c r="O61" s="10">
        <v>160.09</v>
      </c>
      <c r="P61" s="1"/>
    </row>
    <row r="62" spans="1:16" s="10" customFormat="1" ht="21.6" x14ac:dyDescent="0.2">
      <c r="A62" s="31">
        <f t="shared" si="1"/>
        <v>56</v>
      </c>
      <c r="B62" s="66" t="s">
        <v>18</v>
      </c>
      <c r="C62" s="69"/>
      <c r="D62" s="8"/>
      <c r="E62" s="13"/>
      <c r="F62" s="8" t="s">
        <v>12</v>
      </c>
      <c r="G62" s="8" t="s">
        <v>92</v>
      </c>
      <c r="H62" s="58">
        <f t="shared" si="0"/>
        <v>1.7599999999999909</v>
      </c>
      <c r="I62" s="6">
        <f t="shared" si="2"/>
        <v>155.13999999999999</v>
      </c>
      <c r="J62" s="58">
        <v>68.599999999999994</v>
      </c>
      <c r="K62" s="8"/>
      <c r="L62" s="9"/>
      <c r="M62" s="41"/>
      <c r="N62" s="65">
        <v>6.710000000000008</v>
      </c>
      <c r="O62" s="10">
        <v>161.85</v>
      </c>
      <c r="P62" s="1"/>
    </row>
    <row r="63" spans="1:16" s="10" customFormat="1" ht="14.4" x14ac:dyDescent="0.2">
      <c r="A63" s="31">
        <f t="shared" si="1"/>
        <v>57</v>
      </c>
      <c r="B63" s="66" t="s">
        <v>19</v>
      </c>
      <c r="C63" s="52"/>
      <c r="D63" s="39"/>
      <c r="E63" s="13"/>
      <c r="F63" s="39" t="s">
        <v>12</v>
      </c>
      <c r="G63" s="37" t="s">
        <v>94</v>
      </c>
      <c r="H63" s="58">
        <f t="shared" si="0"/>
        <v>3.3000000000000114</v>
      </c>
      <c r="I63" s="6">
        <f t="shared" ref="I63" si="4">O63-N63</f>
        <v>158.44</v>
      </c>
      <c r="J63" s="58">
        <v>6.2</v>
      </c>
      <c r="K63" s="8"/>
      <c r="L63" s="9"/>
      <c r="M63" s="41"/>
      <c r="N63" s="65">
        <v>6.710000000000008</v>
      </c>
      <c r="O63" s="10">
        <v>165.15</v>
      </c>
      <c r="P63" s="1"/>
    </row>
    <row r="64" spans="1:16" s="10" customFormat="1" ht="14.4" x14ac:dyDescent="0.2">
      <c r="A64" s="31">
        <f t="shared" si="1"/>
        <v>58</v>
      </c>
      <c r="B64" s="66" t="s">
        <v>20</v>
      </c>
      <c r="C64" s="69"/>
      <c r="D64" s="39"/>
      <c r="E64" s="13"/>
      <c r="F64" s="37" t="s">
        <v>13</v>
      </c>
      <c r="G64" s="37" t="s">
        <v>94</v>
      </c>
      <c r="H64" s="58">
        <f t="shared" si="0"/>
        <v>3.2599999999999909</v>
      </c>
      <c r="I64" s="6">
        <f t="shared" si="2"/>
        <v>161.69999999999999</v>
      </c>
      <c r="J64" s="57">
        <v>1.1000000000000001</v>
      </c>
      <c r="K64" s="55" t="s">
        <v>138</v>
      </c>
      <c r="L64" s="9"/>
      <c r="M64" s="41"/>
      <c r="N64" s="65">
        <v>6.710000000000008</v>
      </c>
      <c r="O64" s="10">
        <v>168.41</v>
      </c>
      <c r="P64" s="1"/>
    </row>
    <row r="65" spans="1:16" s="10" customFormat="1" ht="14.4" x14ac:dyDescent="0.2">
      <c r="A65" s="31">
        <f t="shared" si="1"/>
        <v>59</v>
      </c>
      <c r="B65" s="66" t="s">
        <v>19</v>
      </c>
      <c r="C65" s="52"/>
      <c r="D65" s="39"/>
      <c r="E65" s="13"/>
      <c r="F65" s="37" t="s">
        <v>13</v>
      </c>
      <c r="G65" s="37" t="s">
        <v>94</v>
      </c>
      <c r="H65" s="58">
        <f t="shared" si="0"/>
        <v>0.43999999999999773</v>
      </c>
      <c r="I65" s="6">
        <f t="shared" si="2"/>
        <v>162.13999999999999</v>
      </c>
      <c r="J65" s="57">
        <v>39.700000000000003</v>
      </c>
      <c r="K65" s="54"/>
      <c r="L65" s="9"/>
      <c r="M65" s="41"/>
      <c r="N65" s="65">
        <v>6.710000000000008</v>
      </c>
      <c r="O65" s="10">
        <v>168.85</v>
      </c>
      <c r="P65" s="1"/>
    </row>
    <row r="66" spans="1:16" s="10" customFormat="1" ht="13.2" x14ac:dyDescent="0.2">
      <c r="A66" s="31">
        <f t="shared" si="1"/>
        <v>60</v>
      </c>
      <c r="B66" s="89" t="s">
        <v>139</v>
      </c>
      <c r="C66" s="90"/>
      <c r="D66" s="39" t="s">
        <v>60</v>
      </c>
      <c r="E66" s="13"/>
      <c r="F66" s="37" t="s">
        <v>13</v>
      </c>
      <c r="G66" s="37" t="s">
        <v>94</v>
      </c>
      <c r="H66" s="58">
        <f t="shared" si="0"/>
        <v>8.3300000000000125</v>
      </c>
      <c r="I66" s="6">
        <f t="shared" si="2"/>
        <v>170.47</v>
      </c>
      <c r="J66" s="57">
        <v>3</v>
      </c>
      <c r="K66" s="54"/>
      <c r="L66" s="9"/>
      <c r="M66" s="41"/>
      <c r="N66" s="65">
        <v>6.710000000000008</v>
      </c>
      <c r="O66" s="10">
        <v>177.18</v>
      </c>
      <c r="P66" s="1"/>
    </row>
    <row r="67" spans="1:16" s="10" customFormat="1" ht="14.4" x14ac:dyDescent="0.2">
      <c r="A67" s="31">
        <f t="shared" si="1"/>
        <v>61</v>
      </c>
      <c r="B67" s="63" t="s">
        <v>24</v>
      </c>
      <c r="C67" s="52" t="s">
        <v>25</v>
      </c>
      <c r="D67" s="39" t="s">
        <v>61</v>
      </c>
      <c r="E67" s="13"/>
      <c r="F67" s="37" t="s">
        <v>15</v>
      </c>
      <c r="G67" s="37" t="s">
        <v>95</v>
      </c>
      <c r="H67" s="58">
        <f t="shared" si="0"/>
        <v>0.72999999999998977</v>
      </c>
      <c r="I67" s="6">
        <f t="shared" si="2"/>
        <v>171.2</v>
      </c>
      <c r="J67" s="57">
        <v>-0.8</v>
      </c>
      <c r="K67" s="54"/>
      <c r="L67" s="9"/>
      <c r="M67" s="41"/>
      <c r="N67" s="65">
        <v>6.710000000000008</v>
      </c>
      <c r="O67" s="10">
        <v>177.91</v>
      </c>
      <c r="P67" s="1"/>
    </row>
    <row r="68" spans="1:16" s="10" customFormat="1" ht="14.4" x14ac:dyDescent="0.2">
      <c r="A68" s="31">
        <f t="shared" si="1"/>
        <v>62</v>
      </c>
      <c r="B68" s="63" t="s">
        <v>22</v>
      </c>
      <c r="C68" s="52"/>
      <c r="D68" s="39"/>
      <c r="E68" s="13"/>
      <c r="F68" s="37" t="s">
        <v>12</v>
      </c>
      <c r="G68" s="37" t="s">
        <v>21</v>
      </c>
      <c r="H68" s="58">
        <f t="shared" si="0"/>
        <v>21.050000000000011</v>
      </c>
      <c r="I68" s="6">
        <f t="shared" si="2"/>
        <v>192.25</v>
      </c>
      <c r="J68" s="58">
        <v>3.6</v>
      </c>
      <c r="K68" s="55" t="s">
        <v>141</v>
      </c>
      <c r="L68" s="9"/>
      <c r="M68" s="41"/>
      <c r="N68" s="65">
        <v>6.710000000000008</v>
      </c>
      <c r="O68" s="10">
        <v>198.96</v>
      </c>
      <c r="P68" s="1"/>
    </row>
    <row r="69" spans="1:16" s="10" customFormat="1" ht="14.4" x14ac:dyDescent="0.2">
      <c r="A69" s="31">
        <f t="shared" si="1"/>
        <v>63</v>
      </c>
      <c r="B69" s="63" t="s">
        <v>20</v>
      </c>
      <c r="C69" s="52"/>
      <c r="D69" s="39"/>
      <c r="E69" s="13"/>
      <c r="F69" s="37" t="s">
        <v>12</v>
      </c>
      <c r="G69" s="37" t="s">
        <v>95</v>
      </c>
      <c r="H69" s="58">
        <f t="shared" si="0"/>
        <v>0.53000000000000114</v>
      </c>
      <c r="I69" s="6">
        <f t="shared" si="2"/>
        <v>192.78</v>
      </c>
      <c r="J69" s="58">
        <v>0.3</v>
      </c>
      <c r="K69" s="54"/>
      <c r="L69" s="9"/>
      <c r="M69" s="41"/>
      <c r="N69" s="65">
        <v>6.710000000000008</v>
      </c>
      <c r="O69" s="10">
        <v>199.49</v>
      </c>
      <c r="P69" s="1"/>
    </row>
    <row r="70" spans="1:16" s="10" customFormat="1" ht="14.4" x14ac:dyDescent="0.2">
      <c r="A70" s="31">
        <f t="shared" si="1"/>
        <v>64</v>
      </c>
      <c r="B70" s="63" t="s">
        <v>22</v>
      </c>
      <c r="C70" s="52" t="s">
        <v>25</v>
      </c>
      <c r="D70" s="39" t="s">
        <v>62</v>
      </c>
      <c r="E70" s="13"/>
      <c r="F70" s="37" t="s">
        <v>12</v>
      </c>
      <c r="G70" s="37" t="s">
        <v>95</v>
      </c>
      <c r="H70" s="58">
        <f t="shared" si="0"/>
        <v>23.019999999999982</v>
      </c>
      <c r="I70" s="6">
        <f t="shared" si="2"/>
        <v>215.79999999999998</v>
      </c>
      <c r="J70" s="57">
        <v>14.8</v>
      </c>
      <c r="K70" s="54" t="s">
        <v>140</v>
      </c>
      <c r="L70" s="9"/>
      <c r="M70" s="41"/>
      <c r="N70" s="65">
        <v>6.710000000000008</v>
      </c>
      <c r="O70" s="10">
        <v>222.51</v>
      </c>
      <c r="P70" s="1"/>
    </row>
    <row r="71" spans="1:16" s="10" customFormat="1" ht="14.4" x14ac:dyDescent="0.2">
      <c r="A71" s="31">
        <f t="shared" si="1"/>
        <v>65</v>
      </c>
      <c r="B71" s="63" t="s">
        <v>18</v>
      </c>
      <c r="C71" s="52" t="s">
        <v>25</v>
      </c>
      <c r="D71" s="39" t="s">
        <v>63</v>
      </c>
      <c r="E71" s="13"/>
      <c r="F71" s="37" t="s">
        <v>142</v>
      </c>
      <c r="G71" s="37" t="s">
        <v>87</v>
      </c>
      <c r="H71" s="57">
        <f t="shared" si="0"/>
        <v>1.3700000000000045</v>
      </c>
      <c r="I71" s="6">
        <f t="shared" si="2"/>
        <v>217.17</v>
      </c>
      <c r="J71" s="57">
        <v>1.6</v>
      </c>
      <c r="K71" s="54"/>
      <c r="L71" s="9"/>
      <c r="M71" s="41"/>
      <c r="N71" s="65">
        <v>6.710000000000008</v>
      </c>
      <c r="O71" s="10">
        <v>223.88</v>
      </c>
      <c r="P71" s="1"/>
    </row>
    <row r="72" spans="1:16" s="10" customFormat="1" ht="14.4" x14ac:dyDescent="0.2">
      <c r="A72" s="31">
        <f t="shared" si="1"/>
        <v>66</v>
      </c>
      <c r="B72" s="63" t="s">
        <v>18</v>
      </c>
      <c r="C72" s="52"/>
      <c r="D72" s="39"/>
      <c r="E72" s="13"/>
      <c r="F72" s="37" t="s">
        <v>12</v>
      </c>
      <c r="G72" s="37" t="s">
        <v>21</v>
      </c>
      <c r="H72" s="57">
        <f t="shared" ref="H72:H106" si="5">I72-I71</f>
        <v>0.50999999999999091</v>
      </c>
      <c r="I72" s="6">
        <f t="shared" si="2"/>
        <v>217.67999999999998</v>
      </c>
      <c r="J72" s="57">
        <v>2.2000000000000002</v>
      </c>
      <c r="K72" s="54"/>
      <c r="L72" s="9"/>
      <c r="M72" s="41"/>
      <c r="N72" s="65">
        <v>6.710000000000008</v>
      </c>
      <c r="O72" s="10">
        <v>224.39</v>
      </c>
      <c r="P72" s="1"/>
    </row>
    <row r="73" spans="1:16" s="10" customFormat="1" ht="14.4" x14ac:dyDescent="0.2">
      <c r="A73" s="31">
        <f t="shared" si="1"/>
        <v>67</v>
      </c>
      <c r="B73" s="63"/>
      <c r="C73" s="52"/>
      <c r="D73" s="68" t="s">
        <v>172</v>
      </c>
      <c r="E73" s="70"/>
      <c r="F73" s="37" t="s">
        <v>96</v>
      </c>
      <c r="G73" s="37" t="s">
        <v>96</v>
      </c>
      <c r="H73" s="71">
        <f t="shared" si="5"/>
        <v>5.0000000000011369E-2</v>
      </c>
      <c r="I73" s="72">
        <f t="shared" ref="I73:I106" si="6">O73-N73</f>
        <v>217.73</v>
      </c>
      <c r="J73" s="71">
        <v>3.7</v>
      </c>
      <c r="K73" s="37" t="s">
        <v>33</v>
      </c>
      <c r="L73" s="73"/>
      <c r="M73" s="41"/>
      <c r="N73" s="65">
        <v>6.710000000000008</v>
      </c>
      <c r="O73" s="10">
        <v>224.44</v>
      </c>
      <c r="P73" s="1"/>
    </row>
    <row r="74" spans="1:16" s="10" customFormat="1" ht="14.4" x14ac:dyDescent="0.2">
      <c r="A74" s="31">
        <f t="shared" si="1"/>
        <v>68</v>
      </c>
      <c r="B74" s="63"/>
      <c r="C74" s="52"/>
      <c r="D74" s="68" t="s">
        <v>173</v>
      </c>
      <c r="E74" s="13"/>
      <c r="F74" s="5" t="s">
        <v>86</v>
      </c>
      <c r="G74" s="5" t="s">
        <v>86</v>
      </c>
      <c r="H74" s="58">
        <f t="shared" si="5"/>
        <v>0</v>
      </c>
      <c r="I74" s="6">
        <f t="shared" si="6"/>
        <v>217.73</v>
      </c>
      <c r="J74" s="58">
        <v>1.2</v>
      </c>
      <c r="K74" s="5" t="s">
        <v>34</v>
      </c>
      <c r="L74" s="9"/>
      <c r="M74" s="41"/>
      <c r="N74" s="65">
        <v>13.439999999999998</v>
      </c>
      <c r="O74" s="10">
        <v>231.17</v>
      </c>
      <c r="P74" s="1"/>
    </row>
    <row r="75" spans="1:16" s="10" customFormat="1" ht="14.4" x14ac:dyDescent="0.2">
      <c r="A75" s="31">
        <f t="shared" si="1"/>
        <v>69</v>
      </c>
      <c r="B75" s="63" t="s">
        <v>24</v>
      </c>
      <c r="C75" s="52" t="s">
        <v>25</v>
      </c>
      <c r="D75" s="8" t="s">
        <v>54</v>
      </c>
      <c r="E75" s="13"/>
      <c r="F75" s="5" t="s">
        <v>15</v>
      </c>
      <c r="G75" s="5" t="s">
        <v>83</v>
      </c>
      <c r="H75" s="57">
        <f t="shared" si="5"/>
        <v>9.0000000000003411E-2</v>
      </c>
      <c r="I75" s="6">
        <f t="shared" si="6"/>
        <v>217.82</v>
      </c>
      <c r="J75" s="57">
        <v>4.4000000000000004</v>
      </c>
      <c r="K75" s="54"/>
      <c r="L75" s="9"/>
      <c r="M75" s="41"/>
      <c r="N75" s="65">
        <v>13.439999999999998</v>
      </c>
      <c r="O75" s="10">
        <v>231.26</v>
      </c>
      <c r="P75" s="1"/>
    </row>
    <row r="76" spans="1:16" s="10" customFormat="1" ht="14.4" x14ac:dyDescent="0.2">
      <c r="A76" s="31">
        <f t="shared" si="1"/>
        <v>70</v>
      </c>
      <c r="B76" s="63" t="s">
        <v>24</v>
      </c>
      <c r="C76" s="74" t="s">
        <v>25</v>
      </c>
      <c r="D76" s="75" t="s">
        <v>53</v>
      </c>
      <c r="E76" s="76"/>
      <c r="F76" s="77" t="s">
        <v>15</v>
      </c>
      <c r="G76" s="77" t="s">
        <v>82</v>
      </c>
      <c r="H76" s="78">
        <f t="shared" si="5"/>
        <v>0.18000000000000682</v>
      </c>
      <c r="I76" s="79">
        <f t="shared" si="6"/>
        <v>218</v>
      </c>
      <c r="J76" s="78">
        <v>6.7</v>
      </c>
      <c r="K76" s="62"/>
      <c r="L76" s="80"/>
      <c r="M76" s="41"/>
      <c r="N76" s="65">
        <v>13.439999999999998</v>
      </c>
      <c r="O76" s="10">
        <v>231.44</v>
      </c>
      <c r="P76" s="1"/>
    </row>
    <row r="77" spans="1:16" s="10" customFormat="1" ht="14.4" x14ac:dyDescent="0.2">
      <c r="A77" s="31">
        <f t="shared" si="1"/>
        <v>71</v>
      </c>
      <c r="B77" s="66" t="s">
        <v>19</v>
      </c>
      <c r="C77" s="69" t="s">
        <v>25</v>
      </c>
      <c r="D77" s="68" t="s">
        <v>143</v>
      </c>
      <c r="E77" s="13"/>
      <c r="F77" s="37" t="s">
        <v>12</v>
      </c>
      <c r="G77" s="37" t="s">
        <v>82</v>
      </c>
      <c r="H77" s="57">
        <f t="shared" si="5"/>
        <v>0.25</v>
      </c>
      <c r="I77" s="6">
        <f t="shared" si="6"/>
        <v>218.25</v>
      </c>
      <c r="J77" s="57">
        <v>0.9</v>
      </c>
      <c r="K77" s="62"/>
      <c r="L77" s="9"/>
      <c r="M77" s="41"/>
      <c r="N77" s="65">
        <v>13.439999999999998</v>
      </c>
      <c r="O77" s="10">
        <v>231.69</v>
      </c>
      <c r="P77" s="1"/>
    </row>
    <row r="78" spans="1:16" s="10" customFormat="1" ht="21.6" x14ac:dyDescent="0.2">
      <c r="A78" s="31">
        <f t="shared" si="1"/>
        <v>72</v>
      </c>
      <c r="B78" s="66" t="s">
        <v>20</v>
      </c>
      <c r="C78" s="69" t="s">
        <v>25</v>
      </c>
      <c r="D78" s="68" t="s">
        <v>144</v>
      </c>
      <c r="E78" s="13"/>
      <c r="F78" s="37" t="s">
        <v>13</v>
      </c>
      <c r="G78" s="39" t="s">
        <v>97</v>
      </c>
      <c r="H78" s="57">
        <f t="shared" si="5"/>
        <v>0.31000000000000227</v>
      </c>
      <c r="I78" s="6">
        <f t="shared" si="6"/>
        <v>218.56</v>
      </c>
      <c r="J78" s="57">
        <v>3.9</v>
      </c>
      <c r="K78" s="62"/>
      <c r="L78" s="9"/>
      <c r="M78" s="41"/>
      <c r="N78" s="65">
        <v>13.439999999999998</v>
      </c>
      <c r="O78" s="10">
        <v>232</v>
      </c>
      <c r="P78" s="1"/>
    </row>
    <row r="79" spans="1:16" s="10" customFormat="1" ht="32.4" customHeight="1" x14ac:dyDescent="0.2">
      <c r="A79" s="31">
        <f t="shared" ref="A79:A107" si="7">A78+1</f>
        <v>73</v>
      </c>
      <c r="B79" s="66" t="s">
        <v>24</v>
      </c>
      <c r="C79" s="69" t="s">
        <v>25</v>
      </c>
      <c r="D79" s="67" t="s">
        <v>149</v>
      </c>
      <c r="E79" s="13"/>
      <c r="F79" s="37" t="s">
        <v>15</v>
      </c>
      <c r="G79" s="16" t="s">
        <v>21</v>
      </c>
      <c r="H79" s="57">
        <f t="shared" si="5"/>
        <v>14.169999999999987</v>
      </c>
      <c r="I79" s="6">
        <f t="shared" si="6"/>
        <v>232.73</v>
      </c>
      <c r="J79" s="57">
        <v>156</v>
      </c>
      <c r="K79" s="62"/>
      <c r="L79" s="9"/>
      <c r="M79" s="41"/>
      <c r="N79" s="65">
        <v>13.439999999999998</v>
      </c>
      <c r="O79" s="10">
        <v>246.17</v>
      </c>
      <c r="P79" s="1"/>
    </row>
    <row r="80" spans="1:16" s="10" customFormat="1" ht="14.4" x14ac:dyDescent="0.2">
      <c r="A80" s="31">
        <f t="shared" si="7"/>
        <v>74</v>
      </c>
      <c r="B80" s="66" t="s">
        <v>19</v>
      </c>
      <c r="C80" s="69" t="s">
        <v>47</v>
      </c>
      <c r="D80" s="68" t="s">
        <v>145</v>
      </c>
      <c r="E80" s="13"/>
      <c r="F80" s="37" t="s">
        <v>13</v>
      </c>
      <c r="G80" s="16" t="s">
        <v>80</v>
      </c>
      <c r="H80" s="57">
        <f t="shared" si="5"/>
        <v>4.9300000000000068</v>
      </c>
      <c r="I80" s="6">
        <f t="shared" si="6"/>
        <v>237.66</v>
      </c>
      <c r="J80" s="57">
        <v>147.80000000000001</v>
      </c>
      <c r="K80" s="62"/>
      <c r="L80" s="9"/>
      <c r="M80" s="41"/>
      <c r="N80" s="65">
        <v>13.439999999999998</v>
      </c>
      <c r="O80" s="10">
        <v>251.1</v>
      </c>
      <c r="P80" s="1"/>
    </row>
    <row r="81" spans="1:16" s="10" customFormat="1" ht="14.4" x14ac:dyDescent="0.2">
      <c r="A81" s="31">
        <f t="shared" si="7"/>
        <v>75</v>
      </c>
      <c r="B81" s="66" t="s">
        <v>18</v>
      </c>
      <c r="C81" s="69" t="s">
        <v>47</v>
      </c>
      <c r="D81" s="68" t="s">
        <v>146</v>
      </c>
      <c r="E81" s="13"/>
      <c r="F81" s="37" t="s">
        <v>15</v>
      </c>
      <c r="G81" s="16" t="s">
        <v>79</v>
      </c>
      <c r="H81" s="57">
        <f t="shared" si="5"/>
        <v>2.7400000000000091</v>
      </c>
      <c r="I81" s="6">
        <f t="shared" si="6"/>
        <v>240.4</v>
      </c>
      <c r="J81" s="57">
        <v>186.2</v>
      </c>
      <c r="K81" s="62"/>
      <c r="L81" s="9"/>
      <c r="M81" s="41"/>
      <c r="N81" s="65">
        <v>13.439999999999998</v>
      </c>
      <c r="O81" s="10">
        <v>253.84</v>
      </c>
      <c r="P81" s="1"/>
    </row>
    <row r="82" spans="1:16" s="10" customFormat="1" ht="14.4" x14ac:dyDescent="0.2">
      <c r="A82" s="31">
        <f t="shared" si="7"/>
        <v>76</v>
      </c>
      <c r="B82" s="66" t="s">
        <v>147</v>
      </c>
      <c r="C82" s="69" t="s">
        <v>47</v>
      </c>
      <c r="D82" s="68" t="s">
        <v>148</v>
      </c>
      <c r="E82" s="13"/>
      <c r="F82" s="37" t="s">
        <v>12</v>
      </c>
      <c r="G82" s="16" t="s">
        <v>78</v>
      </c>
      <c r="H82" s="57">
        <f t="shared" si="5"/>
        <v>1.9000000000000057</v>
      </c>
      <c r="I82" s="6">
        <f t="shared" si="6"/>
        <v>242.3</v>
      </c>
      <c r="J82" s="57">
        <v>223</v>
      </c>
      <c r="K82" s="54"/>
      <c r="L82" s="9"/>
      <c r="M82" s="41"/>
      <c r="N82" s="65">
        <v>13.439999999999998</v>
      </c>
      <c r="O82" s="10">
        <v>255.74</v>
      </c>
      <c r="P82" s="1"/>
    </row>
    <row r="83" spans="1:16" s="10" customFormat="1" ht="32.4" x14ac:dyDescent="0.2">
      <c r="A83" s="32">
        <f t="shared" si="7"/>
        <v>77</v>
      </c>
      <c r="B83" s="50"/>
      <c r="C83" s="46"/>
      <c r="D83" s="53" t="s">
        <v>164</v>
      </c>
      <c r="E83" s="17"/>
      <c r="F83" s="38" t="s">
        <v>17</v>
      </c>
      <c r="G83" s="64" t="s">
        <v>78</v>
      </c>
      <c r="H83" s="59">
        <f t="shared" si="5"/>
        <v>1.5099999999999909</v>
      </c>
      <c r="I83" s="18">
        <f t="shared" si="6"/>
        <v>243.81</v>
      </c>
      <c r="J83" s="59">
        <v>237.1</v>
      </c>
      <c r="K83" s="20" t="s">
        <v>167</v>
      </c>
      <c r="L83" s="19">
        <f>I83-I61</f>
        <v>90.43</v>
      </c>
      <c r="M83" s="41"/>
      <c r="N83" s="65">
        <v>13.439999999999998</v>
      </c>
      <c r="O83" s="10">
        <v>257.25</v>
      </c>
      <c r="P83" s="1"/>
    </row>
    <row r="84" spans="1:16" s="10" customFormat="1" ht="14.4" x14ac:dyDescent="0.2">
      <c r="A84" s="31">
        <f t="shared" si="7"/>
        <v>78</v>
      </c>
      <c r="B84" s="66" t="s">
        <v>20</v>
      </c>
      <c r="C84" s="52" t="s">
        <v>25</v>
      </c>
      <c r="D84" s="39" t="s">
        <v>46</v>
      </c>
      <c r="E84" s="13"/>
      <c r="F84" s="37" t="s">
        <v>13</v>
      </c>
      <c r="G84" s="16" t="s">
        <v>76</v>
      </c>
      <c r="H84" s="57">
        <f t="shared" si="5"/>
        <v>6.160000000000025</v>
      </c>
      <c r="I84" s="6">
        <f t="shared" si="6"/>
        <v>249.97000000000003</v>
      </c>
      <c r="J84" s="57">
        <v>298.5</v>
      </c>
      <c r="K84" s="54"/>
      <c r="L84" s="9"/>
      <c r="M84" s="41"/>
      <c r="N84" s="65">
        <v>13.439999999999998</v>
      </c>
      <c r="O84" s="10">
        <v>263.41000000000003</v>
      </c>
      <c r="P84" s="1"/>
    </row>
    <row r="85" spans="1:16" s="10" customFormat="1" ht="14.4" x14ac:dyDescent="0.2">
      <c r="A85" s="31">
        <f t="shared" si="7"/>
        <v>79</v>
      </c>
      <c r="B85" s="66" t="s">
        <v>20</v>
      </c>
      <c r="C85" s="69"/>
      <c r="D85" s="39"/>
      <c r="E85" s="13"/>
      <c r="F85" s="37" t="s">
        <v>13</v>
      </c>
      <c r="G85" s="16" t="s">
        <v>76</v>
      </c>
      <c r="H85" s="57">
        <f t="shared" si="5"/>
        <v>3.2199999999999704</v>
      </c>
      <c r="I85" s="6">
        <f t="shared" si="6"/>
        <v>253.19</v>
      </c>
      <c r="J85" s="57">
        <v>372.1</v>
      </c>
      <c r="K85" s="54"/>
      <c r="L85" s="9"/>
      <c r="M85" s="41"/>
      <c r="N85" s="65">
        <v>13.439999999999998</v>
      </c>
      <c r="O85" s="10">
        <v>266.63</v>
      </c>
      <c r="P85" s="1"/>
    </row>
    <row r="86" spans="1:16" s="10" customFormat="1" ht="14.4" x14ac:dyDescent="0.2">
      <c r="A86" s="31">
        <f t="shared" si="7"/>
        <v>80</v>
      </c>
      <c r="B86" s="66" t="s">
        <v>19</v>
      </c>
      <c r="C86" s="52" t="s">
        <v>25</v>
      </c>
      <c r="D86" s="39" t="s">
        <v>45</v>
      </c>
      <c r="E86" s="13"/>
      <c r="F86" s="37" t="s">
        <v>12</v>
      </c>
      <c r="G86" s="16" t="s">
        <v>76</v>
      </c>
      <c r="H86" s="57">
        <f t="shared" si="5"/>
        <v>0.53000000000002956</v>
      </c>
      <c r="I86" s="6">
        <f t="shared" si="6"/>
        <v>253.72000000000003</v>
      </c>
      <c r="J86" s="57">
        <v>411.6</v>
      </c>
      <c r="K86" s="54"/>
      <c r="L86" s="9"/>
      <c r="M86" s="41"/>
      <c r="N86" s="65">
        <v>13.439999999999998</v>
      </c>
      <c r="O86" s="10">
        <v>267.16000000000003</v>
      </c>
      <c r="P86" s="1"/>
    </row>
    <row r="87" spans="1:16" s="10" customFormat="1" ht="14.4" x14ac:dyDescent="0.2">
      <c r="A87" s="31">
        <f t="shared" si="7"/>
        <v>81</v>
      </c>
      <c r="B87" s="66" t="s">
        <v>18</v>
      </c>
      <c r="C87" s="69" t="s">
        <v>47</v>
      </c>
      <c r="D87" s="68" t="s">
        <v>150</v>
      </c>
      <c r="E87" s="13"/>
      <c r="F87" s="37" t="s">
        <v>13</v>
      </c>
      <c r="G87" s="16" t="s">
        <v>75</v>
      </c>
      <c r="H87" s="57">
        <f t="shared" si="5"/>
        <v>8.4499999999999886</v>
      </c>
      <c r="I87" s="6">
        <f t="shared" si="6"/>
        <v>262.17</v>
      </c>
      <c r="J87" s="57">
        <v>56.8</v>
      </c>
      <c r="K87" s="54"/>
      <c r="L87" s="9"/>
      <c r="M87" s="41"/>
      <c r="N87" s="65">
        <v>13.439999999999998</v>
      </c>
      <c r="O87" s="10">
        <v>275.61</v>
      </c>
      <c r="P87" s="1"/>
    </row>
    <row r="88" spans="1:16" s="10" customFormat="1" ht="14.4" x14ac:dyDescent="0.2">
      <c r="A88" s="31">
        <f t="shared" si="7"/>
        <v>82</v>
      </c>
      <c r="B88" s="66" t="s">
        <v>147</v>
      </c>
      <c r="C88" s="52" t="s">
        <v>25</v>
      </c>
      <c r="D88" s="39" t="s">
        <v>44</v>
      </c>
      <c r="E88" s="13"/>
      <c r="F88" s="37" t="s">
        <v>12</v>
      </c>
      <c r="G88" s="16" t="s">
        <v>21</v>
      </c>
      <c r="H88" s="57">
        <f t="shared" si="5"/>
        <v>0.61000000000001364</v>
      </c>
      <c r="I88" s="6">
        <f t="shared" si="6"/>
        <v>262.78000000000003</v>
      </c>
      <c r="J88" s="57">
        <v>47</v>
      </c>
      <c r="K88" s="54"/>
      <c r="L88" s="9"/>
      <c r="M88" s="41"/>
      <c r="N88" s="65">
        <v>13.439999999999998</v>
      </c>
      <c r="O88" s="10">
        <v>276.22000000000003</v>
      </c>
      <c r="P88" s="1"/>
    </row>
    <row r="89" spans="1:16" s="10" customFormat="1" ht="14.4" x14ac:dyDescent="0.2">
      <c r="A89" s="31">
        <f t="shared" si="7"/>
        <v>83</v>
      </c>
      <c r="B89" s="66" t="s">
        <v>18</v>
      </c>
      <c r="C89" s="52" t="s">
        <v>25</v>
      </c>
      <c r="D89" s="39" t="s">
        <v>43</v>
      </c>
      <c r="E89" s="13"/>
      <c r="F89" s="37" t="s">
        <v>12</v>
      </c>
      <c r="G89" s="16" t="s">
        <v>98</v>
      </c>
      <c r="H89" s="57">
        <f t="shared" si="5"/>
        <v>2.2899999999999636</v>
      </c>
      <c r="I89" s="6">
        <f t="shared" si="6"/>
        <v>265.07</v>
      </c>
      <c r="J89" s="57">
        <v>47.9</v>
      </c>
      <c r="K89" s="54"/>
      <c r="L89" s="9"/>
      <c r="M89" s="41"/>
      <c r="N89" s="65">
        <v>13.439999999999998</v>
      </c>
      <c r="O89" s="10">
        <v>278.51</v>
      </c>
      <c r="P89" s="1"/>
    </row>
    <row r="90" spans="1:16" s="10" customFormat="1" ht="14.4" x14ac:dyDescent="0.2">
      <c r="A90" s="31">
        <f t="shared" si="7"/>
        <v>84</v>
      </c>
      <c r="B90" s="66" t="s">
        <v>20</v>
      </c>
      <c r="C90" s="52" t="s">
        <v>25</v>
      </c>
      <c r="D90" s="39" t="s">
        <v>42</v>
      </c>
      <c r="E90" s="13"/>
      <c r="F90" s="37" t="s">
        <v>13</v>
      </c>
      <c r="G90" s="16" t="s">
        <v>21</v>
      </c>
      <c r="H90" s="57">
        <f t="shared" si="5"/>
        <v>0.18000000000000682</v>
      </c>
      <c r="I90" s="6">
        <f t="shared" si="6"/>
        <v>265.25</v>
      </c>
      <c r="J90" s="57">
        <v>44.3</v>
      </c>
      <c r="K90" s="54"/>
      <c r="L90" s="9"/>
      <c r="M90" s="41"/>
      <c r="N90" s="65">
        <v>13.439999999999998</v>
      </c>
      <c r="O90" s="10">
        <v>278.69</v>
      </c>
      <c r="P90" s="1"/>
    </row>
    <row r="91" spans="1:16" s="10" customFormat="1" ht="14.4" x14ac:dyDescent="0.2">
      <c r="A91" s="31">
        <f t="shared" si="7"/>
        <v>85</v>
      </c>
      <c r="B91" s="66" t="s">
        <v>20</v>
      </c>
      <c r="C91" s="69" t="s">
        <v>47</v>
      </c>
      <c r="D91" s="8" t="s">
        <v>154</v>
      </c>
      <c r="E91" s="13"/>
      <c r="F91" s="37" t="s">
        <v>13</v>
      </c>
      <c r="G91" s="16" t="s">
        <v>73</v>
      </c>
      <c r="H91" s="57">
        <f t="shared" si="5"/>
        <v>0.18999999999999773</v>
      </c>
      <c r="I91" s="6">
        <f t="shared" si="6"/>
        <v>265.44</v>
      </c>
      <c r="J91" s="57">
        <v>46.3</v>
      </c>
      <c r="K91" s="54"/>
      <c r="L91" s="9"/>
      <c r="M91" s="41"/>
      <c r="N91" s="65">
        <v>13.439999999999998</v>
      </c>
      <c r="O91" s="10">
        <v>278.88</v>
      </c>
      <c r="P91" s="1"/>
    </row>
    <row r="92" spans="1:16" s="10" customFormat="1" ht="14.4" x14ac:dyDescent="0.2">
      <c r="A92" s="31">
        <f t="shared" si="7"/>
        <v>86</v>
      </c>
      <c r="B92" s="66" t="s">
        <v>18</v>
      </c>
      <c r="C92" s="69"/>
      <c r="D92" s="8" t="s">
        <v>126</v>
      </c>
      <c r="E92" s="13"/>
      <c r="F92" s="37" t="s">
        <v>12</v>
      </c>
      <c r="G92" s="16" t="s">
        <v>72</v>
      </c>
      <c r="H92" s="57">
        <f t="shared" si="5"/>
        <v>0.45999999999997954</v>
      </c>
      <c r="I92" s="6">
        <f t="shared" si="6"/>
        <v>265.89999999999998</v>
      </c>
      <c r="J92" s="57">
        <v>38.5</v>
      </c>
      <c r="K92" s="54"/>
      <c r="L92" s="9"/>
      <c r="M92" s="41"/>
      <c r="N92" s="65">
        <v>13.439999999999998</v>
      </c>
      <c r="O92" s="10">
        <v>279.33999999999997</v>
      </c>
      <c r="P92" s="1"/>
    </row>
    <row r="93" spans="1:16" s="10" customFormat="1" ht="14.4" x14ac:dyDescent="0.2">
      <c r="A93" s="31">
        <f t="shared" si="7"/>
        <v>87</v>
      </c>
      <c r="B93" s="66" t="s">
        <v>20</v>
      </c>
      <c r="C93" s="69" t="s">
        <v>47</v>
      </c>
      <c r="D93" s="68" t="s">
        <v>151</v>
      </c>
      <c r="E93" s="13"/>
      <c r="F93" s="37" t="s">
        <v>13</v>
      </c>
      <c r="G93" s="68" t="s">
        <v>153</v>
      </c>
      <c r="H93" s="57">
        <f t="shared" si="5"/>
        <v>0.15000000000003411</v>
      </c>
      <c r="I93" s="6">
        <f t="shared" si="6"/>
        <v>266.05</v>
      </c>
      <c r="J93" s="57">
        <v>33.299999999999997</v>
      </c>
      <c r="K93" s="55" t="s">
        <v>152</v>
      </c>
      <c r="L93" s="9"/>
      <c r="M93" s="41"/>
      <c r="N93" s="65">
        <v>13.439999999999998</v>
      </c>
      <c r="O93" s="10">
        <v>279.49</v>
      </c>
      <c r="P93" s="1"/>
    </row>
    <row r="94" spans="1:16" s="10" customFormat="1" ht="14.4" x14ac:dyDescent="0.2">
      <c r="A94" s="31">
        <f t="shared" si="7"/>
        <v>88</v>
      </c>
      <c r="B94" s="66" t="s">
        <v>147</v>
      </c>
      <c r="C94" s="69" t="s">
        <v>47</v>
      </c>
      <c r="D94" s="68" t="s">
        <v>157</v>
      </c>
      <c r="E94" s="13"/>
      <c r="F94" s="37" t="s">
        <v>156</v>
      </c>
      <c r="G94" s="68" t="s">
        <v>155</v>
      </c>
      <c r="H94" s="57">
        <f t="shared" si="5"/>
        <v>7.6700000000000159</v>
      </c>
      <c r="I94" s="6">
        <f t="shared" si="6"/>
        <v>273.72000000000003</v>
      </c>
      <c r="J94" s="57">
        <v>29.5</v>
      </c>
      <c r="K94" s="55" t="s">
        <v>162</v>
      </c>
      <c r="L94" s="9"/>
      <c r="M94" s="41"/>
      <c r="N94" s="65">
        <v>13.439999999999998</v>
      </c>
      <c r="O94" s="10">
        <v>287.16000000000003</v>
      </c>
      <c r="P94" s="1"/>
    </row>
    <row r="95" spans="1:16" s="10" customFormat="1" ht="14.4" x14ac:dyDescent="0.2">
      <c r="A95" s="31">
        <f t="shared" si="7"/>
        <v>89</v>
      </c>
      <c r="B95" s="66" t="s">
        <v>174</v>
      </c>
      <c r="C95" s="52"/>
      <c r="D95" s="8"/>
      <c r="E95" s="13"/>
      <c r="F95" s="37" t="s">
        <v>12</v>
      </c>
      <c r="G95" s="16" t="s">
        <v>21</v>
      </c>
      <c r="H95" s="57">
        <f t="shared" si="5"/>
        <v>0.87999999999999545</v>
      </c>
      <c r="I95" s="6">
        <f t="shared" si="6"/>
        <v>274.60000000000002</v>
      </c>
      <c r="J95" s="57">
        <v>38.4</v>
      </c>
      <c r="K95" s="54"/>
      <c r="L95" s="9"/>
      <c r="M95" s="41"/>
      <c r="N95" s="65">
        <v>13.439999999999998</v>
      </c>
      <c r="O95" s="10">
        <v>288.04000000000002</v>
      </c>
      <c r="P95" s="1"/>
    </row>
    <row r="96" spans="1:16" s="10" customFormat="1" ht="14.4" x14ac:dyDescent="0.2">
      <c r="A96" s="31">
        <f t="shared" si="7"/>
        <v>90</v>
      </c>
      <c r="B96" s="66" t="s">
        <v>22</v>
      </c>
      <c r="C96" s="69" t="s">
        <v>47</v>
      </c>
      <c r="D96" s="68" t="s">
        <v>158</v>
      </c>
      <c r="E96" s="13"/>
      <c r="F96" s="37" t="s">
        <v>12</v>
      </c>
      <c r="G96" s="16" t="s">
        <v>21</v>
      </c>
      <c r="H96" s="57">
        <f t="shared" si="5"/>
        <v>4.1899999999999977</v>
      </c>
      <c r="I96" s="6">
        <f t="shared" si="6"/>
        <v>278.79000000000002</v>
      </c>
      <c r="J96" s="57">
        <v>72</v>
      </c>
      <c r="K96" s="54"/>
      <c r="L96" s="9"/>
      <c r="M96" s="41"/>
      <c r="N96" s="65">
        <v>13.439999999999998</v>
      </c>
      <c r="O96" s="10">
        <v>292.23</v>
      </c>
      <c r="P96" s="1"/>
    </row>
    <row r="97" spans="1:16" s="10" customFormat="1" ht="14.4" x14ac:dyDescent="0.2">
      <c r="A97" s="31">
        <f t="shared" si="7"/>
        <v>91</v>
      </c>
      <c r="B97" s="66" t="s">
        <v>104</v>
      </c>
      <c r="C97" s="52" t="s">
        <v>25</v>
      </c>
      <c r="D97" s="39" t="s">
        <v>41</v>
      </c>
      <c r="E97" s="13"/>
      <c r="F97" s="37" t="s">
        <v>12</v>
      </c>
      <c r="G97" s="16" t="s">
        <v>68</v>
      </c>
      <c r="H97" s="57">
        <f t="shared" si="5"/>
        <v>0.43000000000000682</v>
      </c>
      <c r="I97" s="6">
        <f t="shared" si="6"/>
        <v>279.22000000000003</v>
      </c>
      <c r="J97" s="57">
        <v>72.3</v>
      </c>
      <c r="K97" s="54"/>
      <c r="L97" s="9"/>
      <c r="M97" s="41"/>
      <c r="N97" s="65">
        <v>13.439999999999998</v>
      </c>
      <c r="O97" s="10">
        <v>292.66000000000003</v>
      </c>
      <c r="P97" s="1"/>
    </row>
    <row r="98" spans="1:16" s="10" customFormat="1" ht="14.4" x14ac:dyDescent="0.2">
      <c r="A98" s="31">
        <f t="shared" si="7"/>
        <v>92</v>
      </c>
      <c r="B98" s="66" t="s">
        <v>22</v>
      </c>
      <c r="C98" s="69" t="s">
        <v>47</v>
      </c>
      <c r="D98" s="39" t="s">
        <v>39</v>
      </c>
      <c r="E98" s="13"/>
      <c r="F98" s="37" t="s">
        <v>12</v>
      </c>
      <c r="G98" s="16" t="s">
        <v>21</v>
      </c>
      <c r="H98" s="57">
        <f t="shared" si="5"/>
        <v>12.819999999999993</v>
      </c>
      <c r="I98" s="6">
        <f t="shared" si="6"/>
        <v>292.04000000000002</v>
      </c>
      <c r="J98" s="57">
        <v>15.3</v>
      </c>
      <c r="K98" s="54"/>
      <c r="L98" s="9"/>
      <c r="M98" s="41"/>
      <c r="N98" s="65">
        <v>13.439999999999998</v>
      </c>
      <c r="O98" s="10">
        <v>305.48</v>
      </c>
      <c r="P98" s="1"/>
    </row>
    <row r="99" spans="1:16" s="10" customFormat="1" ht="14.4" x14ac:dyDescent="0.2">
      <c r="A99" s="31">
        <f t="shared" si="7"/>
        <v>93</v>
      </c>
      <c r="B99" s="63" t="s">
        <v>18</v>
      </c>
      <c r="C99" s="52" t="s">
        <v>25</v>
      </c>
      <c r="D99" s="39" t="s">
        <v>38</v>
      </c>
      <c r="E99" s="13"/>
      <c r="F99" s="37" t="s">
        <v>12</v>
      </c>
      <c r="G99" s="16" t="s">
        <v>21</v>
      </c>
      <c r="H99" s="57">
        <f t="shared" si="5"/>
        <v>0.54999999999995453</v>
      </c>
      <c r="I99" s="6">
        <f t="shared" si="6"/>
        <v>292.58999999999997</v>
      </c>
      <c r="J99" s="57">
        <v>16.100000000000001</v>
      </c>
      <c r="K99" s="54"/>
      <c r="L99" s="9"/>
      <c r="M99" s="41"/>
      <c r="N99" s="65">
        <v>13.439999999999998</v>
      </c>
      <c r="O99" s="10">
        <v>306.02999999999997</v>
      </c>
      <c r="P99" s="1"/>
    </row>
    <row r="100" spans="1:16" s="10" customFormat="1" ht="14.4" x14ac:dyDescent="0.2">
      <c r="A100" s="31">
        <f t="shared" si="7"/>
        <v>94</v>
      </c>
      <c r="B100" s="66" t="s">
        <v>147</v>
      </c>
      <c r="C100" s="69" t="s">
        <v>47</v>
      </c>
      <c r="D100" s="39"/>
      <c r="E100" s="13"/>
      <c r="F100" s="37" t="s">
        <v>13</v>
      </c>
      <c r="G100" s="16" t="s">
        <v>71</v>
      </c>
      <c r="H100" s="57">
        <f t="shared" si="5"/>
        <v>0.31000000000000227</v>
      </c>
      <c r="I100" s="6">
        <f t="shared" si="6"/>
        <v>292.89999999999998</v>
      </c>
      <c r="J100" s="57">
        <v>17.600000000000001</v>
      </c>
      <c r="K100" s="54"/>
      <c r="L100" s="9"/>
      <c r="M100" s="41"/>
      <c r="N100" s="65">
        <v>13.439999999999998</v>
      </c>
      <c r="O100" s="10">
        <v>306.33999999999997</v>
      </c>
      <c r="P100" s="1"/>
    </row>
    <row r="101" spans="1:16" s="10" customFormat="1" ht="14.4" x14ac:dyDescent="0.2">
      <c r="A101" s="31">
        <f t="shared" si="7"/>
        <v>95</v>
      </c>
      <c r="B101" s="66" t="s">
        <v>147</v>
      </c>
      <c r="C101" s="69" t="s">
        <v>47</v>
      </c>
      <c r="D101" s="39"/>
      <c r="E101" s="13"/>
      <c r="F101" s="37" t="s">
        <v>13</v>
      </c>
      <c r="G101" s="16" t="s">
        <v>160</v>
      </c>
      <c r="H101" s="57">
        <f t="shared" si="5"/>
        <v>9.5500000000000114</v>
      </c>
      <c r="I101" s="6">
        <f t="shared" si="6"/>
        <v>302.45</v>
      </c>
      <c r="J101" s="57">
        <v>16.399999999999999</v>
      </c>
      <c r="K101" s="54"/>
      <c r="L101" s="9"/>
      <c r="M101" s="41"/>
      <c r="N101" s="65">
        <v>13.439999999999998</v>
      </c>
      <c r="O101" s="10">
        <v>315.89</v>
      </c>
      <c r="P101" s="1"/>
    </row>
    <row r="102" spans="1:16" s="10" customFormat="1" ht="14.4" x14ac:dyDescent="0.2">
      <c r="A102" s="31">
        <f t="shared" si="7"/>
        <v>96</v>
      </c>
      <c r="B102" s="63" t="s">
        <v>19</v>
      </c>
      <c r="C102" s="52" t="s">
        <v>25</v>
      </c>
      <c r="D102" s="39" t="s">
        <v>37</v>
      </c>
      <c r="E102" s="13"/>
      <c r="F102" s="37" t="s">
        <v>12</v>
      </c>
      <c r="G102" s="16" t="s">
        <v>68</v>
      </c>
      <c r="H102" s="57">
        <f t="shared" si="5"/>
        <v>1.410000000000025</v>
      </c>
      <c r="I102" s="6">
        <f t="shared" si="6"/>
        <v>303.86</v>
      </c>
      <c r="J102" s="57">
        <v>15.2</v>
      </c>
      <c r="K102" s="54"/>
      <c r="L102" s="9"/>
      <c r="M102" s="41"/>
      <c r="N102" s="65">
        <v>13.439999999999998</v>
      </c>
      <c r="O102" s="10">
        <v>317.3</v>
      </c>
      <c r="P102" s="1"/>
    </row>
    <row r="103" spans="1:16" s="10" customFormat="1" ht="14.4" x14ac:dyDescent="0.2">
      <c r="A103" s="31">
        <f t="shared" si="7"/>
        <v>97</v>
      </c>
      <c r="B103" s="66" t="s">
        <v>147</v>
      </c>
      <c r="C103" s="69" t="s">
        <v>47</v>
      </c>
      <c r="D103" s="39"/>
      <c r="E103" s="13"/>
      <c r="F103" s="37" t="s">
        <v>13</v>
      </c>
      <c r="G103" s="16" t="s">
        <v>99</v>
      </c>
      <c r="H103" s="57">
        <f t="shared" si="5"/>
        <v>0.38999999999998636</v>
      </c>
      <c r="I103" s="6">
        <f t="shared" si="6"/>
        <v>304.25</v>
      </c>
      <c r="J103" s="57">
        <v>16.399999999999999</v>
      </c>
      <c r="K103" s="54"/>
      <c r="L103" s="9"/>
      <c r="M103" s="41"/>
      <c r="N103" s="65">
        <v>13.439999999999998</v>
      </c>
      <c r="O103" s="10">
        <v>317.69</v>
      </c>
      <c r="P103" s="1"/>
    </row>
    <row r="104" spans="1:16" s="10" customFormat="1" ht="13.2" customHeight="1" x14ac:dyDescent="0.2">
      <c r="A104" s="31">
        <f t="shared" si="7"/>
        <v>98</v>
      </c>
      <c r="B104" s="91" t="s">
        <v>107</v>
      </c>
      <c r="C104" s="92"/>
      <c r="D104" s="39" t="s">
        <v>64</v>
      </c>
      <c r="E104" s="13"/>
      <c r="F104" s="37" t="s">
        <v>12</v>
      </c>
      <c r="G104" s="16" t="s">
        <v>100</v>
      </c>
      <c r="H104" s="57">
        <f t="shared" si="5"/>
        <v>1.2900000000000205</v>
      </c>
      <c r="I104" s="6">
        <f t="shared" si="6"/>
        <v>305.54000000000002</v>
      </c>
      <c r="J104" s="57">
        <v>16.600000000000001</v>
      </c>
      <c r="K104" s="54"/>
      <c r="L104" s="9"/>
      <c r="M104" s="41"/>
      <c r="N104" s="65">
        <v>13.439999999999998</v>
      </c>
      <c r="O104" s="10">
        <v>318.98</v>
      </c>
      <c r="P104" s="1"/>
    </row>
    <row r="105" spans="1:16" s="10" customFormat="1" ht="14.4" x14ac:dyDescent="0.2">
      <c r="A105" s="31">
        <f t="shared" si="7"/>
        <v>99</v>
      </c>
      <c r="B105" s="66" t="s">
        <v>147</v>
      </c>
      <c r="C105" s="69" t="s">
        <v>47</v>
      </c>
      <c r="D105" s="39" t="s">
        <v>65</v>
      </c>
      <c r="E105" s="13"/>
      <c r="F105" s="37" t="s">
        <v>13</v>
      </c>
      <c r="G105" s="16" t="s">
        <v>28</v>
      </c>
      <c r="H105" s="57">
        <f t="shared" si="5"/>
        <v>2.8799999999999955</v>
      </c>
      <c r="I105" s="6">
        <f t="shared" si="6"/>
        <v>308.42</v>
      </c>
      <c r="J105" s="57">
        <v>11.6</v>
      </c>
      <c r="K105" s="54"/>
      <c r="L105" s="9"/>
      <c r="M105" s="41"/>
      <c r="N105" s="65">
        <v>13.439999999999998</v>
      </c>
      <c r="O105" s="10">
        <v>321.86</v>
      </c>
      <c r="P105" s="1"/>
    </row>
    <row r="106" spans="1:16" s="10" customFormat="1" ht="64.8" x14ac:dyDescent="0.2">
      <c r="A106" s="32">
        <f t="shared" si="7"/>
        <v>100</v>
      </c>
      <c r="B106" s="50"/>
      <c r="C106" s="46"/>
      <c r="D106" s="20" t="s">
        <v>101</v>
      </c>
      <c r="E106" s="17"/>
      <c r="F106" s="64" t="s">
        <v>17</v>
      </c>
      <c r="G106" s="64"/>
      <c r="H106" s="59">
        <f t="shared" si="5"/>
        <v>0.57999999999998408</v>
      </c>
      <c r="I106" s="18">
        <f t="shared" si="6"/>
        <v>309</v>
      </c>
      <c r="J106" s="59">
        <v>11.9</v>
      </c>
      <c r="K106" s="20" t="s">
        <v>168</v>
      </c>
      <c r="L106" s="19">
        <f>I106-I83</f>
        <v>65.19</v>
      </c>
      <c r="M106" s="41"/>
      <c r="N106" s="65">
        <v>13.439999999999998</v>
      </c>
      <c r="O106" s="10">
        <v>322.44</v>
      </c>
      <c r="P106" s="1"/>
    </row>
    <row r="107" spans="1:16" s="10" customFormat="1" ht="65.400000000000006" thickBot="1" x14ac:dyDescent="0.25">
      <c r="A107" s="33">
        <f t="shared" si="7"/>
        <v>101</v>
      </c>
      <c r="B107" s="51"/>
      <c r="C107" s="47"/>
      <c r="D107" s="30" t="s">
        <v>161</v>
      </c>
      <c r="E107" s="28"/>
      <c r="F107" s="27" t="s">
        <v>26</v>
      </c>
      <c r="G107" s="27"/>
      <c r="H107" s="60">
        <f t="shared" ref="H107" si="8">I107-I106</f>
        <v>0</v>
      </c>
      <c r="I107" s="29">
        <f t="shared" ref="I107" si="9">O107-N107</f>
        <v>309</v>
      </c>
      <c r="J107" s="60">
        <v>11.9</v>
      </c>
      <c r="K107" s="30" t="s">
        <v>169</v>
      </c>
      <c r="L107" s="35"/>
      <c r="M107" s="41"/>
      <c r="N107" s="65">
        <v>13.439999999999998</v>
      </c>
      <c r="O107" s="10">
        <v>322.44</v>
      </c>
      <c r="P107" s="1"/>
    </row>
  </sheetData>
  <mergeCells count="13">
    <mergeCell ref="B66:C66"/>
    <mergeCell ref="B104:C104"/>
    <mergeCell ref="L4:L5"/>
    <mergeCell ref="C4:C5"/>
    <mergeCell ref="F4:G4"/>
    <mergeCell ref="H4:I4"/>
    <mergeCell ref="B14:C14"/>
    <mergeCell ref="A4:A5"/>
    <mergeCell ref="D4:D5"/>
    <mergeCell ref="E4:E5"/>
    <mergeCell ref="B4:B5"/>
    <mergeCell ref="K4:K5"/>
    <mergeCell ref="J4:J5"/>
  </mergeCells>
  <phoneticPr fontId="2"/>
  <conditionalFormatting sqref="J8:J62 J64:J10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:J62 J64:J10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62 J64:J10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10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1" manualBreakCount="1">
    <brk id="61" max="11" man="1"/>
  </rowBreaks>
  <webPublishItems count="1">
    <webPublishItem id="25480" divId="京都600_BAK715_25480" sourceType="range" sourceRef="A1:L7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Smith</dc:creator>
  <cp:keywords/>
  <dc:description/>
  <cp:lastModifiedBy>酢豚</cp:lastModifiedBy>
  <cp:revision/>
  <cp:lastPrinted>2021-03-21T07:39:17Z</cp:lastPrinted>
  <dcterms:created xsi:type="dcterms:W3CDTF">2011-02-06T12:06:47Z</dcterms:created>
  <dcterms:modified xsi:type="dcterms:W3CDTF">2021-03-21T09:43:33Z</dcterms:modified>
  <cp:category/>
  <cp:contentStatus/>
</cp:coreProperties>
</file>