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/>
  <mc:AlternateContent xmlns:mc="http://schemas.openxmlformats.org/markup-compatibility/2006">
    <mc:Choice Requires="x15">
      <x15ac:absPath xmlns:x15ac="http://schemas.microsoft.com/office/spreadsheetml/2010/11/ac" url="C:\Users\tkita\Desktop\’21－200㎞\"/>
    </mc:Choice>
  </mc:AlternateContent>
  <xr:revisionPtr revIDLastSave="0" documentId="13_ncr:1_{F113D368-8407-43ED-B353-73C012764193}" xr6:coauthVersionLast="46" xr6:coauthVersionMax="46" xr10:uidLastSave="{00000000-0000-0000-0000-000000000000}"/>
  <bookViews>
    <workbookView xWindow="-110" yWindow="-110" windowWidth="19420" windowHeight="10420" tabRatio="597" xr2:uid="{00000000-000D-0000-FFFF-FFFF00000000}"/>
  </bookViews>
  <sheets>
    <sheet name="21BRM404茨木200" sheetId="58" r:id="rId1"/>
    <sheet name="Sheet1" sheetId="29" r:id="rId2"/>
    <sheet name="Sheet2" sheetId="34" r:id="rId3"/>
  </sheets>
  <definedNames>
    <definedName name="_xlnm.Print_Area" localSheetId="0">'21BRM404茨木200'!$B$1:$U$65</definedName>
  </definedNames>
  <calcPr calcId="191029"/>
</workbook>
</file>

<file path=xl/calcChain.xml><?xml version="1.0" encoding="utf-8"?>
<calcChain xmlns="http://schemas.openxmlformats.org/spreadsheetml/2006/main">
  <c r="G51" i="58" l="1"/>
  <c r="G52" i="58" s="1"/>
  <c r="C12" i="58"/>
  <c r="I30" i="58"/>
  <c r="I51" i="58" l="1"/>
  <c r="G3" i="58"/>
  <c r="G4" i="58" s="1"/>
  <c r="I3" i="58" l="1"/>
  <c r="I4" i="58" s="1"/>
  <c r="AC23" i="58"/>
  <c r="AA23" i="58"/>
  <c r="AC22" i="58"/>
  <c r="AA22" i="58"/>
  <c r="AC21" i="58"/>
  <c r="AA21" i="58"/>
  <c r="AC20" i="58"/>
  <c r="AA20" i="58"/>
  <c r="AC18" i="58"/>
  <c r="AA18" i="58"/>
  <c r="AC17" i="58"/>
  <c r="AA17" i="58"/>
  <c r="AC16" i="58"/>
  <c r="AA16" i="58"/>
  <c r="AC15" i="58"/>
  <c r="AA15" i="58"/>
  <c r="AC13" i="58"/>
  <c r="AA13" i="58"/>
  <c r="AC12" i="58"/>
  <c r="AA12" i="58"/>
  <c r="AC11" i="58"/>
  <c r="AA11" i="58"/>
  <c r="AC10" i="58"/>
  <c r="AA10" i="58"/>
  <c r="AA8" i="58"/>
  <c r="Q28" i="58" s="1"/>
  <c r="Y8" i="58"/>
  <c r="P28" i="58" s="1"/>
  <c r="AA4" i="58"/>
  <c r="Y4" i="58"/>
  <c r="E4" i="58"/>
  <c r="L1" i="58"/>
  <c r="K3" i="58" l="1"/>
  <c r="K4" i="58" l="1"/>
  <c r="C11" i="58"/>
  <c r="E11" i="58" s="1"/>
  <c r="E12" i="58" s="1"/>
  <c r="G11" i="58" l="1"/>
  <c r="I11" i="58" s="1"/>
  <c r="I12" i="58" s="1"/>
  <c r="G12" i="58" l="1"/>
  <c r="K11" i="58"/>
  <c r="C19" i="58" s="1"/>
  <c r="E19" i="58" s="1"/>
  <c r="C20" i="58" l="1"/>
  <c r="K12" i="58"/>
  <c r="E20" i="58"/>
  <c r="G19" i="58"/>
  <c r="G20" i="58" l="1"/>
  <c r="I19" i="58"/>
  <c r="K19" i="58" l="1"/>
  <c r="I20" i="58"/>
  <c r="K20" i="58" l="1"/>
  <c r="C27" i="58"/>
  <c r="E27" i="58" l="1"/>
  <c r="C28" i="58"/>
  <c r="G27" i="58" l="1"/>
  <c r="E28" i="58"/>
  <c r="I27" i="58" l="1"/>
  <c r="G28" i="58"/>
  <c r="K27" i="58" l="1"/>
  <c r="X5" i="58"/>
  <c r="Y5" i="58" l="1"/>
  <c r="H29" i="58" s="1"/>
  <c r="AA5" i="58"/>
  <c r="I29" i="58" s="1"/>
  <c r="AC4" i="58"/>
  <c r="C35" i="58"/>
  <c r="K28" i="58"/>
  <c r="C8" i="58" l="1"/>
  <c r="AD4" i="58"/>
  <c r="C9" i="58" s="1"/>
  <c r="C36" i="58"/>
  <c r="E35" i="58"/>
  <c r="E36" i="58" l="1"/>
  <c r="G35" i="58"/>
  <c r="G36" i="58" l="1"/>
  <c r="I35" i="58"/>
  <c r="I36" i="58" l="1"/>
  <c r="K35" i="58"/>
  <c r="C43" i="58" l="1"/>
  <c r="K36" i="58"/>
  <c r="C44" i="58" l="1"/>
  <c r="E43" i="58"/>
  <c r="E44" i="58" l="1"/>
  <c r="G43" i="58"/>
  <c r="I43" i="58" l="1"/>
  <c r="G44" i="58"/>
  <c r="K43" i="58" l="1"/>
  <c r="I44" i="58"/>
  <c r="K44" i="58" l="1"/>
  <c r="C51" i="58"/>
  <c r="C52" i="58" l="1"/>
  <c r="E51" i="58"/>
  <c r="E52" i="58" l="1"/>
  <c r="I52" i="58" l="1"/>
  <c r="K51" i="58"/>
  <c r="C59" i="58" l="1"/>
  <c r="E59" i="58" s="1"/>
  <c r="K52" i="58"/>
  <c r="X6" i="58" l="1"/>
  <c r="C61" i="58"/>
  <c r="E60" i="58"/>
  <c r="G59" i="58"/>
  <c r="AA6" i="58" l="1"/>
  <c r="C60" i="58" s="1"/>
  <c r="Y6" i="58"/>
  <c r="B60" i="58" s="1"/>
  <c r="AC5" i="58"/>
  <c r="G60" i="58"/>
  <c r="I59" i="58"/>
  <c r="AD5" i="58" l="1"/>
  <c r="H26" i="58"/>
  <c r="I60" i="58"/>
  <c r="K59" i="58"/>
  <c r="M3" i="58" l="1"/>
  <c r="K60" i="58"/>
  <c r="M4" i="58" l="1"/>
  <c r="S3" i="58"/>
  <c r="B58" i="58"/>
  <c r="S4" i="58" l="1"/>
  <c r="U3" i="58"/>
  <c r="U4" i="58" l="1"/>
  <c r="M11" i="58"/>
  <c r="M12" i="58" l="1"/>
  <c r="O11" i="58"/>
  <c r="O12" i="58" l="1"/>
  <c r="Q11" i="58"/>
  <c r="Q12" i="58" l="1"/>
  <c r="S11" i="58"/>
  <c r="S12" i="58" l="1"/>
  <c r="U11" i="58"/>
  <c r="M19" i="58" l="1"/>
  <c r="U14" i="58"/>
  <c r="X7" i="58"/>
  <c r="Y7" i="58" l="1"/>
  <c r="T13" i="58" s="1"/>
  <c r="AA7" i="58"/>
  <c r="U13" i="58" s="1"/>
  <c r="L2" i="58"/>
  <c r="AC6" i="58"/>
  <c r="M20" i="58"/>
  <c r="O19" i="58"/>
  <c r="O20" i="58" l="1"/>
  <c r="Q19" i="58"/>
  <c r="AD6" i="58"/>
  <c r="T12" i="58" l="1"/>
  <c r="H28" i="58"/>
  <c r="Q20" i="58"/>
  <c r="S19" i="58"/>
  <c r="S20" i="58" l="1"/>
  <c r="U19" i="58"/>
  <c r="U20" i="58" l="1"/>
  <c r="M27" i="58"/>
  <c r="O27" i="58" l="1"/>
  <c r="M28" i="58"/>
  <c r="Q27" i="58" l="1"/>
  <c r="O28" i="58"/>
  <c r="X8" i="58" l="1"/>
  <c r="AC7" i="58" s="1"/>
  <c r="Q29" i="58"/>
  <c r="T10" i="58" l="1"/>
  <c r="AD7" i="58"/>
</calcChain>
</file>

<file path=xl/sharedStrings.xml><?xml version="1.0" encoding="utf-8"?>
<sst xmlns="http://schemas.openxmlformats.org/spreadsheetml/2006/main" count="80" uniqueCount="57">
  <si>
    <t>交差点名</t>
  </si>
  <si>
    <t>　</t>
  </si>
  <si>
    <t>信号有り</t>
  </si>
  <si>
    <t>信号無し</t>
  </si>
  <si>
    <t>参加者位置</t>
  </si>
  <si>
    <t>オープン</t>
    <phoneticPr fontId="2"/>
  </si>
  <si>
    <t>クローズ</t>
    <phoneticPr fontId="2"/>
  </si>
  <si>
    <t>次区間迄の</t>
    <rPh sb="0" eb="1">
      <t>ジ</t>
    </rPh>
    <rPh sb="1" eb="3">
      <t>クカン</t>
    </rPh>
    <rPh sb="3" eb="4">
      <t>マデ</t>
    </rPh>
    <phoneticPr fontId="2"/>
  </si>
  <si>
    <t>PC No.</t>
    <phoneticPr fontId="2"/>
  </si>
  <si>
    <t>距離　㎞</t>
    <rPh sb="0" eb="2">
      <t>キョリ</t>
    </rPh>
    <phoneticPr fontId="2"/>
  </si>
  <si>
    <t>時刻</t>
    <rPh sb="0" eb="2">
      <t>ジコク</t>
    </rPh>
    <phoneticPr fontId="2"/>
  </si>
  <si>
    <t>距離</t>
    <rPh sb="0" eb="2">
      <t>キョリ</t>
    </rPh>
    <phoneticPr fontId="2"/>
  </si>
  <si>
    <t>速度㎞/h</t>
    <rPh sb="0" eb="2">
      <t>ソクド</t>
    </rPh>
    <phoneticPr fontId="2"/>
  </si>
  <si>
    <t>スタート</t>
    <phoneticPr fontId="2"/>
  </si>
  <si>
    <t>-</t>
    <phoneticPr fontId="2"/>
  </si>
  <si>
    <t>区間距離㎞</t>
    <phoneticPr fontId="2"/>
  </si>
  <si>
    <t>積算距離㎞</t>
    <phoneticPr fontId="2"/>
  </si>
  <si>
    <t>Ｖ１５時刻</t>
    <rPh sb="3" eb="5">
      <t>ジコク</t>
    </rPh>
    <phoneticPr fontId="2"/>
  </si>
  <si>
    <t>ARIVEE</t>
    <phoneticPr fontId="2"/>
  </si>
  <si>
    <t>ｷｭｰｼｰﾄNo</t>
    <phoneticPr fontId="2"/>
  </si>
  <si>
    <t xml:space="preserve">  </t>
  </si>
  <si>
    <t>ｺﾞｰﾙ</t>
    <phoneticPr fontId="2"/>
  </si>
  <si>
    <t xml:space="preserve"> </t>
    <phoneticPr fontId="2"/>
  </si>
  <si>
    <t>200km</t>
    <phoneticPr fontId="2"/>
  </si>
  <si>
    <t>300km</t>
    <phoneticPr fontId="2"/>
  </si>
  <si>
    <t>400km</t>
    <phoneticPr fontId="2"/>
  </si>
  <si>
    <t>600km</t>
    <phoneticPr fontId="2"/>
  </si>
  <si>
    <t>ｺﾞｰﾙ時刻</t>
    <rPh sb="4" eb="6">
      <t>ジコク</t>
    </rPh>
    <phoneticPr fontId="2"/>
  </si>
  <si>
    <t>PC時刻〈最遅〉</t>
    <rPh sb="2" eb="4">
      <t>ジコク</t>
    </rPh>
    <rPh sb="5" eb="7">
      <t>サイチ</t>
    </rPh>
    <phoneticPr fontId="2"/>
  </si>
  <si>
    <t>PC時刻〈標準〉</t>
    <rPh sb="2" eb="4">
      <t>ジコク</t>
    </rPh>
    <rPh sb="5" eb="7">
      <t>ヒョウジュン</t>
    </rPh>
    <phoneticPr fontId="2"/>
  </si>
  <si>
    <t>調子二丁目</t>
    <rPh sb="0" eb="2">
      <t>チョウシ</t>
    </rPh>
    <rPh sb="2" eb="5">
      <t>２チョウメ</t>
    </rPh>
    <phoneticPr fontId="2"/>
  </si>
  <si>
    <t>松尾大社</t>
    <rPh sb="0" eb="2">
      <t>マツオ</t>
    </rPh>
    <rPh sb="2" eb="4">
      <t>タイシャ</t>
    </rPh>
    <phoneticPr fontId="2"/>
  </si>
  <si>
    <t>標高ｍ</t>
    <rPh sb="0" eb="2">
      <t>ヒョウコウ</t>
    </rPh>
    <phoneticPr fontId="2"/>
  </si>
  <si>
    <t>罧原堤四条</t>
    <rPh sb="0" eb="2">
      <t>フシハラ</t>
    </rPh>
    <rPh sb="2" eb="3">
      <t>ツツミ</t>
    </rPh>
    <rPh sb="3" eb="5">
      <t>シジョウ</t>
    </rPh>
    <phoneticPr fontId="2"/>
  </si>
  <si>
    <t>渡月橋</t>
    <rPh sb="0" eb="3">
      <t>トゲツキョウ</t>
    </rPh>
    <phoneticPr fontId="2"/>
  </si>
  <si>
    <t>嵯峨釈迦堂前</t>
    <rPh sb="0" eb="2">
      <t>サガ</t>
    </rPh>
    <rPh sb="2" eb="5">
      <t>シャカドウ</t>
    </rPh>
    <rPh sb="5" eb="6">
      <t>マエ</t>
    </rPh>
    <phoneticPr fontId="2"/>
  </si>
  <si>
    <t>越畑</t>
    <rPh sb="0" eb="2">
      <t>コシハタ</t>
    </rPh>
    <phoneticPr fontId="2"/>
  </si>
  <si>
    <t>　　嵯峨鳥居本</t>
    <rPh sb="2" eb="7">
      <t>サガトリイモト</t>
    </rPh>
    <phoneticPr fontId="2"/>
  </si>
  <si>
    <t>神吉下</t>
    <rPh sb="0" eb="2">
      <t>カミヨシ</t>
    </rPh>
    <rPh sb="2" eb="3">
      <t>シモ</t>
    </rPh>
    <phoneticPr fontId="2"/>
  </si>
  <si>
    <t>日吉ダム</t>
    <rPh sb="0" eb="2">
      <t>ヒヨシ</t>
    </rPh>
    <phoneticPr fontId="2"/>
  </si>
  <si>
    <t>殿田</t>
    <rPh sb="0" eb="2">
      <t>トノダ</t>
    </rPh>
    <phoneticPr fontId="2"/>
  </si>
  <si>
    <t>味方南</t>
    <rPh sb="0" eb="2">
      <t>アジカタ</t>
    </rPh>
    <rPh sb="2" eb="3">
      <t>ミナミ</t>
    </rPh>
    <phoneticPr fontId="2"/>
  </si>
  <si>
    <t>土師</t>
    <rPh sb="0" eb="2">
      <t>ハジ</t>
    </rPh>
    <phoneticPr fontId="2"/>
  </si>
  <si>
    <t>胡麻</t>
    <rPh sb="0" eb="2">
      <t>ゴマ</t>
    </rPh>
    <phoneticPr fontId="2"/>
  </si>
  <si>
    <t>松縄手</t>
    <rPh sb="0" eb="3">
      <t>マツナワテ</t>
    </rPh>
    <phoneticPr fontId="2"/>
  </si>
  <si>
    <t>五差路</t>
    <rPh sb="0" eb="2">
      <t>ゴサロ</t>
    </rPh>
    <phoneticPr fontId="2"/>
  </si>
  <si>
    <t>多保市</t>
    <rPh sb="0" eb="1">
      <t>タ</t>
    </rPh>
    <rPh sb="1" eb="2">
      <t>タモツ</t>
    </rPh>
    <rPh sb="2" eb="3">
      <t>シ</t>
    </rPh>
    <phoneticPr fontId="2"/>
  </si>
  <si>
    <t>辻赤坂</t>
    <rPh sb="0" eb="1">
      <t>ツジ</t>
    </rPh>
    <rPh sb="1" eb="3">
      <t>アカサカ</t>
    </rPh>
    <phoneticPr fontId="2"/>
  </si>
  <si>
    <t>亀岡運動公園前</t>
    <rPh sb="0" eb="2">
      <t>カメオカ</t>
    </rPh>
    <rPh sb="2" eb="4">
      <t>ウンドウ</t>
    </rPh>
    <rPh sb="4" eb="6">
      <t>コウエン</t>
    </rPh>
    <rPh sb="6" eb="7">
      <t>マエ</t>
    </rPh>
    <phoneticPr fontId="2"/>
  </si>
  <si>
    <t>東掛</t>
    <rPh sb="0" eb="1">
      <t>ヒガシ</t>
    </rPh>
    <rPh sb="1" eb="2">
      <t>カ</t>
    </rPh>
    <phoneticPr fontId="2"/>
  </si>
  <si>
    <t>西河原西</t>
    <rPh sb="0" eb="1">
      <t>ニシ</t>
    </rPh>
    <rPh sb="1" eb="3">
      <t>カワラ</t>
    </rPh>
    <rPh sb="3" eb="4">
      <t>ニシ</t>
    </rPh>
    <phoneticPr fontId="2"/>
  </si>
  <si>
    <t>中央公園北</t>
    <rPh sb="0" eb="2">
      <t>チュウオウ</t>
    </rPh>
    <rPh sb="2" eb="4">
      <t>コウエン</t>
    </rPh>
    <rPh sb="4" eb="5">
      <t>キタ</t>
    </rPh>
    <phoneticPr fontId="2"/>
  </si>
  <si>
    <t>(胡麻分水嶺)</t>
    <rPh sb="1" eb="3">
      <t>ゴマ</t>
    </rPh>
    <rPh sb="3" eb="6">
      <t>ブンスイレイ</t>
    </rPh>
    <phoneticPr fontId="2"/>
  </si>
  <si>
    <t>梶原6丁目</t>
    <rPh sb="0" eb="2">
      <t>カジハラ</t>
    </rPh>
    <rPh sb="3" eb="5">
      <t>チョウメ</t>
    </rPh>
    <phoneticPr fontId="2"/>
  </si>
  <si>
    <t>永代町南</t>
    <rPh sb="0" eb="3">
      <t>エイダイチョウ</t>
    </rPh>
    <rPh sb="3" eb="4">
      <t>ナン</t>
    </rPh>
    <phoneticPr fontId="2"/>
  </si>
  <si>
    <t>高橋</t>
    <rPh sb="0" eb="2">
      <t>タカハシ</t>
    </rPh>
    <phoneticPr fontId="2"/>
  </si>
  <si>
    <t>'21BRM404近畿200㎞茨木 保津川上って福知山；スタートは6：10～8：30の随時、コマ図は7：00スタートで記載。集合及ブリーフィング無し。</t>
    <rPh sb="9" eb="11">
      <t>キンキ</t>
    </rPh>
    <rPh sb="15" eb="17">
      <t>イバラキ</t>
    </rPh>
    <rPh sb="18" eb="21">
      <t>ホヅガワ</t>
    </rPh>
    <rPh sb="21" eb="22">
      <t>ノボ</t>
    </rPh>
    <rPh sb="24" eb="27">
      <t>フクチヤマ</t>
    </rPh>
    <rPh sb="43" eb="45">
      <t>ズイジ</t>
    </rPh>
    <rPh sb="48" eb="49">
      <t>ズ</t>
    </rPh>
    <rPh sb="59" eb="61">
      <t>キサイ</t>
    </rPh>
    <rPh sb="62" eb="64">
      <t>シュウゴウ</t>
    </rPh>
    <rPh sb="64" eb="65">
      <t>オヨ</t>
    </rPh>
    <rPh sb="72" eb="73">
      <t>ナ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</si>
</sst>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5">
    <numFmt numFmtId="176" formatCode="0.0&quot;㎞&quot;"/>
    <numFmt numFmtId="177" formatCode="0.0&quot;km&quot;"/>
    <numFmt numFmtId="178" formatCode="0.0_ "/>
    <numFmt numFmtId="179" formatCode="0.0&quot;㎞/h&quot;"/>
    <numFmt numFmtId="180" formatCode="&quot;PC1&quot;&quot;迄&quot;0.0&quot;㎞&quot;"/>
    <numFmt numFmtId="181" formatCode="&quot;閉鎖時間基ﾆ&quot;0.0&quot;㎞/h&quot;"/>
    <numFmt numFmtId="182" formatCode="&quot;【PC２】 PC3迄&quot;0.0&quot;㎞&quot;"/>
    <numFmt numFmtId="183" formatCode="&quot;閉鎖時間基準ﾃﾞ&quot;0.0&quot;㎞/h&quot;"/>
    <numFmt numFmtId="184" formatCode="0.0"/>
    <numFmt numFmtId="185" formatCode="&quot;Oｐｅｎ&quot;h:mm"/>
    <numFmt numFmtId="186" formatCode="&quot;～&quot;\ h:mm"/>
    <numFmt numFmtId="187" formatCode="&quot;通過ﾁｪｯｸ迄&quot;0.0&quot;㎞&quot;"/>
    <numFmt numFmtId="188" formatCode="&quot;通過ﾁｪｯｸ,次ﾁｪｯｸ迄&quot;0.0&quot;㎞&quot;"/>
    <numFmt numFmtId="189" formatCode="&quot;【PC２】&quot;0.0&quot;㎞ to PC3&quot;"/>
    <numFmt numFmtId="190" formatCode="0.0&quot;㎞ to PC3&quot;"/>
    <numFmt numFmtId="191" formatCode="&quot;～&quot;h:mm"/>
    <numFmt numFmtId="192" formatCode="&quot;【PC２】PC３迄&quot;0.0&quot;㎞&quot;"/>
    <numFmt numFmtId="193" formatCode="&quot;【PC２】PC3迄&quot;0.0&quot;㎞&quot;"/>
    <numFmt numFmtId="194" formatCode="&quot;閉鎖時基準ﾃﾞ&quot;0.0&quot;㎞/h&quot;"/>
    <numFmt numFmtId="195" formatCode="&quot;Open&quot;h:mm"/>
    <numFmt numFmtId="196" formatCode="&quot;【PC1】PC２ 迄&quot;0.0&quot;㎞&quot;"/>
    <numFmt numFmtId="197" formatCode="&quot;【PC4】&quot;0.0&quot;㎞ to Finish&quot;"/>
    <numFmt numFmtId="198" formatCode="&quot;PC間&quot;0.0&quot;㎞&quot;"/>
    <numFmt numFmtId="199" formatCode="&quot;ARIVEE&quot;"/>
    <numFmt numFmtId="200" formatCode="&quot;Dep&quot;h:mm&quot;~8:00&quot;"/>
    <numFmt numFmtId="201" formatCode="[$]ggge&quot;/&quot;m&quot;/&quot;d&quot; &quot;h:mm" x16r2:formatCode16="[$-ja-JP-x-gannen]ggge&quot;/&quot;m&quot;/&quot;d&quot; &quot;h:mm"/>
    <numFmt numFmtId="202" formatCode="&quot;　 【PC1】PC２迄&quot;0.0&quot;㎞&quot;"/>
    <numFmt numFmtId="203" formatCode="0&quot;ｍ&quot;"/>
    <numFmt numFmtId="204" formatCode="&quot;通過チェック,ＰＣ１&quot;&quot;迄&quot;0.0&quot;㎞&quot;"/>
    <numFmt numFmtId="205" formatCode="&quot;   【通過ﾁｪｯｸ】PC1迄&quot;0.0&quot;㎞&quot;"/>
    <numFmt numFmtId="206" formatCode="&quot;    【PC２】次ﾁｪｯｸ迄&quot;0.0&quot;㎞&quot;"/>
    <numFmt numFmtId="207" formatCode="&quot;   【通過ﾁｪｯｸ】PC3迄&quot;0.0&quot;㎞&quot;"/>
    <numFmt numFmtId="208" formatCode="&quot;  　Dep&quot;h:mm&quot;(8:00)~7:30(8:30）&quot;"/>
    <numFmt numFmtId="209" formatCode="&quot;　 【PC3】ARIVEE迄&quot;0.0&quot;㎞&quot;"/>
    <numFmt numFmtId="210" formatCode="&quot;  　Dep(6:10)&quot;h:mm&quot;~(8:30）&quot;"/>
  </numFmts>
  <fonts count="17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6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0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9"/>
      <name val="ＭＳ Ｐゴシック"/>
      <family val="3"/>
      <charset val="128"/>
    </font>
    <font>
      <b/>
      <i/>
      <sz val="10"/>
      <color theme="3"/>
      <name val="HG明朝E"/>
      <family val="1"/>
      <charset val="128"/>
    </font>
    <font>
      <b/>
      <i/>
      <sz val="9"/>
      <color theme="3"/>
      <name val="HG明朝E"/>
      <family val="1"/>
      <charset val="128"/>
    </font>
    <font>
      <b/>
      <sz val="8"/>
      <name val="ＭＳ Ｐゴシック"/>
      <family val="3"/>
      <charset val="128"/>
    </font>
    <font>
      <sz val="10"/>
      <name val="ＭＳ Ｐゴシック"/>
      <family val="3"/>
      <charset val="128"/>
    </font>
    <font>
      <sz val="12"/>
      <name val="ＭＳ Ｐゴシック"/>
      <family val="3"/>
      <charset val="128"/>
    </font>
    <font>
      <b/>
      <i/>
      <sz val="11"/>
      <name val="ＭＳ Ｐゴシック"/>
      <family val="3"/>
      <charset val="128"/>
    </font>
    <font>
      <i/>
      <sz val="10"/>
      <color theme="3"/>
      <name val="HG明朝E"/>
      <family val="1"/>
      <charset val="128"/>
    </font>
    <font>
      <b/>
      <i/>
      <sz val="11"/>
      <color theme="3"/>
      <name val="ＭＳ Ｐゴシック"/>
      <family val="3"/>
      <charset val="128"/>
    </font>
    <font>
      <b/>
      <i/>
      <sz val="9"/>
      <color rgb="FF0000FF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48">
    <border>
      <left/>
      <right/>
      <top/>
      <bottom/>
      <diagonal/>
    </border>
    <border>
      <left/>
      <right style="double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dotted">
        <color indexed="64"/>
      </right>
      <top/>
      <bottom/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/>
  </cellStyleXfs>
  <cellXfs count="360">
    <xf numFmtId="0" fontId="0" fillId="0" borderId="0" xfId="0">
      <alignment vertical="center"/>
    </xf>
    <xf numFmtId="0" fontId="4" fillId="0" borderId="0" xfId="0" applyFont="1" applyBorder="1">
      <alignment vertical="center"/>
    </xf>
    <xf numFmtId="176" fontId="4" fillId="0" borderId="0" xfId="0" applyNumberFormat="1" applyFont="1" applyBorder="1" applyAlignment="1">
      <alignment horizontal="right" vertical="center"/>
    </xf>
    <xf numFmtId="0" fontId="4" fillId="0" borderId="0" xfId="0" applyFont="1" applyBorder="1" applyAlignment="1">
      <alignment horizontal="right" vertical="center"/>
    </xf>
    <xf numFmtId="0" fontId="3" fillId="0" borderId="0" xfId="0" applyFont="1" applyBorder="1" applyAlignment="1">
      <alignment horizontal="left" vertical="center"/>
    </xf>
    <xf numFmtId="176" fontId="4" fillId="0" borderId="2" xfId="0" applyNumberFormat="1" applyFont="1" applyBorder="1" applyAlignment="1">
      <alignment horizontal="right" vertical="center"/>
    </xf>
    <xf numFmtId="176" fontId="4" fillId="0" borderId="2" xfId="0" applyNumberFormat="1" applyFont="1" applyBorder="1" applyAlignment="1">
      <alignment horizontal="left" vertical="center"/>
    </xf>
    <xf numFmtId="176" fontId="4" fillId="0" borderId="3" xfId="0" applyNumberFormat="1" applyFont="1" applyBorder="1" applyAlignment="1">
      <alignment horizontal="right" vertical="center"/>
    </xf>
    <xf numFmtId="176" fontId="4" fillId="0" borderId="0" xfId="0" applyNumberFormat="1" applyFont="1" applyBorder="1" applyAlignment="1">
      <alignment horizontal="left" vertical="center"/>
    </xf>
    <xf numFmtId="0" fontId="4" fillId="0" borderId="1" xfId="0" applyFont="1" applyBorder="1" applyAlignment="1">
      <alignment horizontal="right" vertical="center"/>
    </xf>
    <xf numFmtId="0" fontId="4" fillId="0" borderId="0" xfId="0" applyFont="1" applyBorder="1" applyAlignment="1">
      <alignment horizontal="left" vertical="top"/>
    </xf>
    <xf numFmtId="0" fontId="4" fillId="0" borderId="4" xfId="0" applyFont="1" applyBorder="1" applyAlignment="1">
      <alignment horizontal="left" vertical="center"/>
    </xf>
    <xf numFmtId="0" fontId="4" fillId="0" borderId="0" xfId="0" applyFont="1" applyAlignment="1">
      <alignment horizontal="right" vertical="center"/>
    </xf>
    <xf numFmtId="176" fontId="4" fillId="0" borderId="4" xfId="0" applyNumberFormat="1" applyFont="1" applyBorder="1" applyAlignment="1">
      <alignment horizontal="right" vertical="center"/>
    </xf>
    <xf numFmtId="177" fontId="4" fillId="0" borderId="8" xfId="0" applyNumberFormat="1" applyFont="1" applyBorder="1">
      <alignment vertical="center"/>
    </xf>
    <xf numFmtId="176" fontId="4" fillId="0" borderId="11" xfId="0" applyNumberFormat="1" applyFont="1" applyBorder="1" applyAlignment="1">
      <alignment horizontal="left" vertical="center"/>
    </xf>
    <xf numFmtId="177" fontId="4" fillId="0" borderId="12" xfId="0" applyNumberFormat="1" applyFont="1" applyBorder="1">
      <alignment vertical="center"/>
    </xf>
    <xf numFmtId="176" fontId="4" fillId="0" borderId="13" xfId="0" applyNumberFormat="1" applyFont="1" applyBorder="1" applyAlignment="1">
      <alignment horizontal="right" vertical="center"/>
    </xf>
    <xf numFmtId="177" fontId="4" fillId="0" borderId="0" xfId="0" applyNumberFormat="1" applyFont="1" applyBorder="1">
      <alignment vertical="center"/>
    </xf>
    <xf numFmtId="176" fontId="5" fillId="0" borderId="0" xfId="0" applyNumberFormat="1" applyFont="1" applyBorder="1" applyAlignment="1">
      <alignment horizontal="right" vertical="center"/>
    </xf>
    <xf numFmtId="177" fontId="1" fillId="0" borderId="15" xfId="0" applyNumberFormat="1" applyFont="1" applyBorder="1" applyAlignment="1">
      <alignment horizontal="center" vertical="center"/>
    </xf>
    <xf numFmtId="0" fontId="1" fillId="0" borderId="10" xfId="0" applyFont="1" applyBorder="1" applyAlignment="1">
      <alignment horizontal="right" vertical="center"/>
    </xf>
    <xf numFmtId="177" fontId="1" fillId="0" borderId="0" xfId="0" applyNumberFormat="1" applyFont="1" applyBorder="1" applyAlignment="1">
      <alignment horizontal="center" vertical="center"/>
    </xf>
    <xf numFmtId="0" fontId="4" fillId="0" borderId="0" xfId="0" applyFont="1" applyFill="1" applyBorder="1" applyAlignment="1">
      <alignment horizontal="left" vertical="center"/>
    </xf>
    <xf numFmtId="176" fontId="4" fillId="0" borderId="2" xfId="0" applyNumberFormat="1" applyFont="1" applyFill="1" applyBorder="1" applyAlignment="1">
      <alignment horizontal="right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10" xfId="0" applyFont="1" applyBorder="1" applyAlignment="1">
      <alignment horizontal="right" vertical="center"/>
    </xf>
    <xf numFmtId="0" fontId="4" fillId="0" borderId="0" xfId="0" quotePrefix="1" applyFont="1">
      <alignment vertical="center"/>
    </xf>
    <xf numFmtId="0" fontId="4" fillId="0" borderId="19" xfId="0" applyFont="1" applyBorder="1" applyAlignment="1">
      <alignment horizontal="right" vertical="center"/>
    </xf>
    <xf numFmtId="176" fontId="4" fillId="0" borderId="20" xfId="0" applyNumberFormat="1" applyFont="1" applyBorder="1" applyAlignment="1">
      <alignment horizontal="right" vertical="center"/>
    </xf>
    <xf numFmtId="176" fontId="4" fillId="0" borderId="21" xfId="0" applyNumberFormat="1" applyFont="1" applyBorder="1">
      <alignment vertical="center"/>
    </xf>
    <xf numFmtId="184" fontId="4" fillId="0" borderId="20" xfId="0" applyNumberFormat="1" applyFont="1" applyBorder="1" applyAlignment="1">
      <alignment horizontal="center" vertical="center"/>
    </xf>
    <xf numFmtId="0" fontId="4" fillId="0" borderId="19" xfId="0" applyFont="1" applyBorder="1" applyAlignment="1">
      <alignment horizontal="left" vertical="center"/>
    </xf>
    <xf numFmtId="0" fontId="5" fillId="0" borderId="0" xfId="0" applyFont="1" applyBorder="1" applyAlignment="1">
      <alignment horizontal="center" vertical="top"/>
    </xf>
    <xf numFmtId="176" fontId="4" fillId="0" borderId="22" xfId="0" applyNumberFormat="1" applyFont="1" applyBorder="1" applyAlignment="1">
      <alignment horizontal="right" vertical="center"/>
    </xf>
    <xf numFmtId="176" fontId="4" fillId="0" borderId="23" xfId="0" applyNumberFormat="1" applyFont="1" applyBorder="1">
      <alignment vertical="center"/>
    </xf>
    <xf numFmtId="179" fontId="5" fillId="0" borderId="0" xfId="0" applyNumberFormat="1" applyFont="1" applyBorder="1" applyAlignment="1">
      <alignment horizontal="right" vertical="center"/>
    </xf>
    <xf numFmtId="0" fontId="4" fillId="0" borderId="24" xfId="0" applyFont="1" applyBorder="1" applyAlignment="1">
      <alignment horizontal="right" vertical="center"/>
    </xf>
    <xf numFmtId="176" fontId="4" fillId="0" borderId="25" xfId="0" applyNumberFormat="1" applyFont="1" applyBorder="1" applyAlignment="1">
      <alignment horizontal="right" vertical="center"/>
    </xf>
    <xf numFmtId="0" fontId="4" fillId="0" borderId="24" xfId="0" applyFont="1" applyBorder="1" applyAlignment="1">
      <alignment horizontal="left" vertical="center"/>
    </xf>
    <xf numFmtId="178" fontId="4" fillId="0" borderId="0" xfId="0" applyNumberFormat="1" applyFont="1" applyBorder="1" applyAlignment="1">
      <alignment horizontal="right" vertical="center"/>
    </xf>
    <xf numFmtId="0" fontId="4" fillId="0" borderId="1" xfId="0" applyFont="1" applyBorder="1">
      <alignment vertical="center"/>
    </xf>
    <xf numFmtId="0" fontId="4" fillId="2" borderId="0" xfId="0" applyFont="1" applyFill="1" applyBorder="1" applyAlignment="1">
      <alignment horizontal="left" vertical="center"/>
    </xf>
    <xf numFmtId="177" fontId="1" fillId="0" borderId="8" xfId="0" applyNumberFormat="1" applyFont="1" applyBorder="1" applyAlignment="1">
      <alignment horizontal="left" vertical="center"/>
    </xf>
    <xf numFmtId="176" fontId="4" fillId="2" borderId="2" xfId="0" applyNumberFormat="1" applyFont="1" applyFill="1" applyBorder="1" applyAlignment="1">
      <alignment horizontal="left" vertical="center"/>
    </xf>
    <xf numFmtId="176" fontId="4" fillId="0" borderId="1" xfId="0" applyNumberFormat="1" applyFont="1" applyBorder="1" applyAlignment="1">
      <alignment horizontal="right" vertical="center"/>
    </xf>
    <xf numFmtId="0" fontId="4" fillId="0" borderId="10" xfId="0" applyFont="1" applyBorder="1">
      <alignment vertical="center"/>
    </xf>
    <xf numFmtId="0" fontId="4" fillId="0" borderId="2" xfId="0" applyFont="1" applyBorder="1">
      <alignment vertical="center"/>
    </xf>
    <xf numFmtId="22" fontId="0" fillId="0" borderId="0" xfId="0" applyNumberFormat="1">
      <alignment vertical="center"/>
    </xf>
    <xf numFmtId="0" fontId="4" fillId="0" borderId="4" xfId="0" applyFont="1" applyBorder="1">
      <alignment vertical="center"/>
    </xf>
    <xf numFmtId="0" fontId="4" fillId="0" borderId="10" xfId="0" applyFont="1" applyFill="1" applyBorder="1" applyAlignment="1">
      <alignment horizontal="left" vertical="center"/>
    </xf>
    <xf numFmtId="176" fontId="4" fillId="0" borderId="11" xfId="0" applyNumberFormat="1" applyFont="1" applyFill="1" applyBorder="1" applyAlignment="1">
      <alignment horizontal="left" vertical="center"/>
    </xf>
    <xf numFmtId="176" fontId="4" fillId="0" borderId="7" xfId="0" applyNumberFormat="1" applyFont="1" applyBorder="1" applyAlignment="1">
      <alignment horizontal="right" vertical="center"/>
    </xf>
    <xf numFmtId="20" fontId="8" fillId="0" borderId="1" xfId="0" applyNumberFormat="1" applyFont="1" applyBorder="1" applyAlignment="1">
      <alignment horizontal="right" vertical="center"/>
    </xf>
    <xf numFmtId="20" fontId="8" fillId="0" borderId="0" xfId="0" applyNumberFormat="1" applyFont="1" applyBorder="1" applyAlignment="1">
      <alignment horizontal="right" vertical="center"/>
    </xf>
    <xf numFmtId="0" fontId="4" fillId="0" borderId="7" xfId="0" applyFont="1" applyBorder="1" applyAlignment="1">
      <alignment horizontal="right" vertical="center"/>
    </xf>
    <xf numFmtId="0" fontId="4" fillId="0" borderId="14" xfId="0" applyFont="1" applyBorder="1" applyAlignment="1">
      <alignment horizontal="right" vertical="center"/>
    </xf>
    <xf numFmtId="0" fontId="4" fillId="0" borderId="1" xfId="0" applyFont="1" applyBorder="1" applyAlignment="1">
      <alignment horizontal="left" vertical="center"/>
    </xf>
    <xf numFmtId="0" fontId="4" fillId="0" borderId="9" xfId="0" applyFont="1" applyBorder="1" applyAlignment="1">
      <alignment horizontal="left" vertical="center"/>
    </xf>
    <xf numFmtId="177" fontId="1" fillId="2" borderId="8" xfId="0" applyNumberFormat="1" applyFont="1" applyFill="1" applyBorder="1" applyAlignment="1">
      <alignment horizontal="left" vertical="center"/>
    </xf>
    <xf numFmtId="0" fontId="4" fillId="0" borderId="3" xfId="0" applyFont="1" applyBorder="1">
      <alignment vertical="center"/>
    </xf>
    <xf numFmtId="176" fontId="4" fillId="2" borderId="3" xfId="0" applyNumberFormat="1" applyFont="1" applyFill="1" applyBorder="1" applyAlignment="1">
      <alignment horizontal="right" vertical="center"/>
    </xf>
    <xf numFmtId="0" fontId="4" fillId="0" borderId="0" xfId="0" applyFont="1" applyBorder="1" applyAlignment="1"/>
    <xf numFmtId="0" fontId="4" fillId="2" borderId="0" xfId="0" applyFont="1" applyFill="1" applyBorder="1" applyAlignment="1">
      <alignment horizontal="right" vertical="center"/>
    </xf>
    <xf numFmtId="0" fontId="4" fillId="2" borderId="1" xfId="0" applyFont="1" applyFill="1" applyBorder="1" applyAlignment="1">
      <alignment horizontal="left" vertical="center"/>
    </xf>
    <xf numFmtId="20" fontId="8" fillId="0" borderId="0" xfId="0" applyNumberFormat="1" applyFont="1" applyFill="1" applyBorder="1" applyAlignment="1">
      <alignment horizontal="right" vertical="center"/>
    </xf>
    <xf numFmtId="186" fontId="6" fillId="0" borderId="0" xfId="0" applyNumberFormat="1" applyFont="1" applyBorder="1" applyAlignment="1">
      <alignment horizontal="left" vertical="center"/>
    </xf>
    <xf numFmtId="0" fontId="4" fillId="2" borderId="10" xfId="0" applyFont="1" applyFill="1" applyBorder="1">
      <alignment vertical="center"/>
    </xf>
    <xf numFmtId="176" fontId="4" fillId="2" borderId="11" xfId="0" applyNumberFormat="1" applyFont="1" applyFill="1" applyBorder="1" applyAlignment="1">
      <alignment horizontal="left" vertical="center"/>
    </xf>
    <xf numFmtId="176" fontId="4" fillId="2" borderId="2" xfId="0" applyNumberFormat="1" applyFont="1" applyFill="1" applyBorder="1" applyAlignment="1">
      <alignment horizontal="right" vertical="center"/>
    </xf>
    <xf numFmtId="20" fontId="8" fillId="0" borderId="1" xfId="0" applyNumberFormat="1" applyFont="1" applyFill="1" applyBorder="1" applyAlignment="1">
      <alignment horizontal="right" vertical="center"/>
    </xf>
    <xf numFmtId="0" fontId="0" fillId="0" borderId="0" xfId="0" applyFont="1" applyBorder="1">
      <alignment vertical="center"/>
    </xf>
    <xf numFmtId="0" fontId="7" fillId="0" borderId="0" xfId="0" quotePrefix="1" applyFont="1">
      <alignment vertical="center"/>
    </xf>
    <xf numFmtId="0" fontId="10" fillId="0" borderId="9" xfId="0" applyFont="1" applyBorder="1" applyAlignment="1">
      <alignment horizontal="right" vertical="center"/>
    </xf>
    <xf numFmtId="0" fontId="4" fillId="0" borderId="4" xfId="0" applyFont="1" applyBorder="1" applyAlignment="1">
      <alignment horizontal="right" vertical="center"/>
    </xf>
    <xf numFmtId="177" fontId="12" fillId="0" borderId="8" xfId="0" applyNumberFormat="1" applyFont="1" applyBorder="1" applyAlignment="1">
      <alignment horizontal="left" vertical="center"/>
    </xf>
    <xf numFmtId="176" fontId="6" fillId="0" borderId="17" xfId="0" applyNumberFormat="1" applyFont="1" applyBorder="1" applyAlignment="1">
      <alignment horizontal="center" vertical="center"/>
    </xf>
    <xf numFmtId="0" fontId="6" fillId="0" borderId="18" xfId="0" applyFont="1" applyBorder="1" applyAlignment="1">
      <alignment horizontal="left" vertical="center"/>
    </xf>
    <xf numFmtId="0" fontId="6" fillId="0" borderId="18" xfId="0" applyFont="1" applyBorder="1" applyAlignment="1">
      <alignment horizontal="center" vertical="center"/>
    </xf>
    <xf numFmtId="0" fontId="6" fillId="0" borderId="18" xfId="0" applyFont="1" applyBorder="1">
      <alignment vertical="center"/>
    </xf>
    <xf numFmtId="177" fontId="6" fillId="0" borderId="0" xfId="0" applyNumberFormat="1" applyFont="1" applyBorder="1">
      <alignment vertical="center"/>
    </xf>
    <xf numFmtId="0" fontId="6" fillId="0" borderId="0" xfId="0" applyFont="1" applyBorder="1">
      <alignment vertical="center"/>
    </xf>
    <xf numFmtId="0" fontId="6" fillId="0" borderId="0" xfId="0" applyFont="1">
      <alignment vertical="center"/>
    </xf>
    <xf numFmtId="176" fontId="4" fillId="0" borderId="34" xfId="0" applyNumberFormat="1" applyFont="1" applyBorder="1">
      <alignment vertical="center"/>
    </xf>
    <xf numFmtId="176" fontId="4" fillId="0" borderId="36" xfId="0" applyNumberFormat="1" applyFont="1" applyBorder="1" applyAlignment="1">
      <alignment horizontal="right" vertical="center"/>
    </xf>
    <xf numFmtId="0" fontId="7" fillId="0" borderId="10" xfId="0" applyFont="1" applyBorder="1">
      <alignment vertical="center"/>
    </xf>
    <xf numFmtId="0" fontId="11" fillId="0" borderId="0" xfId="0" applyFont="1" applyBorder="1" applyAlignment="1">
      <alignment horizontal="left" vertical="center"/>
    </xf>
    <xf numFmtId="0" fontId="4" fillId="0" borderId="27" xfId="0" applyFont="1" applyBorder="1" applyAlignment="1">
      <alignment horizontal="left" vertical="center"/>
    </xf>
    <xf numFmtId="177" fontId="6" fillId="0" borderId="8" xfId="0" applyNumberFormat="1" applyFont="1" applyBorder="1" applyAlignment="1">
      <alignment horizontal="right" vertical="center"/>
    </xf>
    <xf numFmtId="177" fontId="6" fillId="0" borderId="12" xfId="0" applyNumberFormat="1" applyFont="1" applyBorder="1" applyAlignment="1">
      <alignment horizontal="right" vertical="center"/>
    </xf>
    <xf numFmtId="184" fontId="4" fillId="0" borderId="22" xfId="0" applyNumberFormat="1" applyFont="1" applyBorder="1" applyAlignment="1">
      <alignment horizontal="center" vertical="center"/>
    </xf>
    <xf numFmtId="0" fontId="4" fillId="0" borderId="35" xfId="0" applyFont="1" applyBorder="1" applyAlignment="1">
      <alignment horizontal="left" vertical="center"/>
    </xf>
    <xf numFmtId="191" fontId="6" fillId="0" borderId="0" xfId="0" applyNumberFormat="1" applyFont="1" applyFill="1" applyBorder="1" applyAlignment="1">
      <alignment horizontal="center" vertical="top" shrinkToFit="1"/>
    </xf>
    <xf numFmtId="0" fontId="4" fillId="2" borderId="10" xfId="0" applyFont="1" applyFill="1" applyBorder="1" applyAlignment="1">
      <alignment horizontal="left" vertical="center"/>
    </xf>
    <xf numFmtId="0" fontId="4" fillId="3" borderId="10" xfId="0" applyFont="1" applyFill="1" applyBorder="1" applyAlignment="1">
      <alignment horizontal="left" vertical="center"/>
    </xf>
    <xf numFmtId="177" fontId="0" fillId="0" borderId="15" xfId="0" applyNumberFormat="1" applyFont="1" applyBorder="1" applyAlignment="1">
      <alignment horizontal="left" vertical="center"/>
    </xf>
    <xf numFmtId="177" fontId="0" fillId="0" borderId="8" xfId="0" applyNumberFormat="1" applyFont="1" applyBorder="1" applyAlignment="1">
      <alignment horizontal="left" vertical="center"/>
    </xf>
    <xf numFmtId="0" fontId="6" fillId="0" borderId="0" xfId="0" applyFont="1" applyBorder="1" applyAlignment="1">
      <alignment vertical="top"/>
    </xf>
    <xf numFmtId="0" fontId="4" fillId="0" borderId="1" xfId="0" applyFont="1" applyFill="1" applyBorder="1" applyAlignment="1">
      <alignment horizontal="left" vertical="center"/>
    </xf>
    <xf numFmtId="177" fontId="0" fillId="0" borderId="0" xfId="0" applyNumberFormat="1" applyFont="1" applyBorder="1" applyAlignment="1">
      <alignment horizontal="center" vertical="center"/>
    </xf>
    <xf numFmtId="20" fontId="14" fillId="0" borderId="0" xfId="0" applyNumberFormat="1" applyFont="1" applyBorder="1" applyAlignment="1">
      <alignment horizontal="right" vertical="center"/>
    </xf>
    <xf numFmtId="0" fontId="0" fillId="0" borderId="0" xfId="0" applyFont="1" applyBorder="1" applyAlignment="1">
      <alignment horizontal="left" vertical="top"/>
    </xf>
    <xf numFmtId="0" fontId="0" fillId="0" borderId="0" xfId="0" applyFont="1" applyBorder="1" applyAlignment="1">
      <alignment horizontal="right" vertical="center"/>
    </xf>
    <xf numFmtId="176" fontId="0" fillId="0" borderId="0" xfId="0" applyNumberFormat="1" applyFont="1" applyBorder="1" applyAlignment="1">
      <alignment horizontal="right" vertical="center"/>
    </xf>
    <xf numFmtId="0" fontId="7" fillId="0" borderId="0" xfId="0" applyFont="1" applyBorder="1" applyAlignment="1">
      <alignment horizontal="left" vertical="center"/>
    </xf>
    <xf numFmtId="0" fontId="4" fillId="0" borderId="0" xfId="0" quotePrefix="1" applyFont="1" applyBorder="1" applyAlignment="1">
      <alignment horizontal="right" vertical="center"/>
    </xf>
    <xf numFmtId="177" fontId="12" fillId="0" borderId="0" xfId="0" applyNumberFormat="1" applyFont="1" applyBorder="1" applyAlignment="1">
      <alignment horizontal="center" vertical="center"/>
    </xf>
    <xf numFmtId="177" fontId="12" fillId="0" borderId="0" xfId="0" applyNumberFormat="1" applyFont="1" applyBorder="1" applyAlignment="1">
      <alignment horizontal="left" vertical="center"/>
    </xf>
    <xf numFmtId="0" fontId="6" fillId="0" borderId="0" xfId="0" applyFont="1" applyBorder="1" applyAlignment="1">
      <alignment horizontal="left" vertical="center"/>
    </xf>
    <xf numFmtId="0" fontId="6" fillId="0" borderId="0" xfId="0" applyFont="1" applyBorder="1" applyAlignment="1">
      <alignment vertical="center"/>
    </xf>
    <xf numFmtId="176" fontId="4" fillId="0" borderId="11" xfId="0" applyNumberFormat="1" applyFont="1" applyBorder="1" applyAlignment="1">
      <alignment horizontal="right" vertical="center"/>
    </xf>
    <xf numFmtId="176" fontId="4" fillId="0" borderId="3" xfId="0" applyNumberFormat="1" applyFont="1" applyFill="1" applyBorder="1" applyAlignment="1">
      <alignment horizontal="right" vertical="center"/>
    </xf>
    <xf numFmtId="0" fontId="7" fillId="0" borderId="0" xfId="0" applyFont="1" applyBorder="1">
      <alignment vertical="center"/>
    </xf>
    <xf numFmtId="0" fontId="4" fillId="2" borderId="0" xfId="0" applyFont="1" applyFill="1" applyBorder="1">
      <alignment vertical="center"/>
    </xf>
    <xf numFmtId="180" fontId="11" fillId="2" borderId="5" xfId="0" applyNumberFormat="1" applyFont="1" applyFill="1" applyBorder="1" applyAlignment="1">
      <alignment vertical="center"/>
    </xf>
    <xf numFmtId="0" fontId="7" fillId="0" borderId="11" xfId="0" applyFont="1" applyBorder="1" applyAlignment="1">
      <alignment horizontal="left" vertical="center"/>
    </xf>
    <xf numFmtId="190" fontId="4" fillId="0" borderId="10" xfId="0" applyNumberFormat="1" applyFont="1" applyBorder="1" applyAlignment="1">
      <alignment horizontal="right" vertical="center"/>
    </xf>
    <xf numFmtId="176" fontId="4" fillId="3" borderId="11" xfId="0" applyNumberFormat="1" applyFont="1" applyFill="1" applyBorder="1" applyAlignment="1">
      <alignment horizontal="left" vertical="center"/>
    </xf>
    <xf numFmtId="195" fontId="4" fillId="0" borderId="0" xfId="0" applyNumberFormat="1" applyFont="1" applyFill="1" applyBorder="1" applyAlignment="1">
      <alignment horizontal="right" vertical="top"/>
    </xf>
    <xf numFmtId="0" fontId="4" fillId="0" borderId="8" xfId="0" applyFont="1" applyBorder="1" applyAlignment="1">
      <alignment horizontal="right" vertical="center"/>
    </xf>
    <xf numFmtId="176" fontId="4" fillId="0" borderId="8" xfId="0" applyNumberFormat="1" applyFont="1" applyBorder="1" applyAlignment="1">
      <alignment horizontal="right" vertical="center"/>
    </xf>
    <xf numFmtId="176" fontId="4" fillId="0" borderId="8" xfId="0" applyNumberFormat="1" applyFont="1" applyBorder="1">
      <alignment vertical="center"/>
    </xf>
    <xf numFmtId="184" fontId="4" fillId="0" borderId="8" xfId="0" applyNumberFormat="1" applyFont="1" applyBorder="1" applyAlignment="1">
      <alignment horizontal="center" vertical="center"/>
    </xf>
    <xf numFmtId="0" fontId="4" fillId="0" borderId="8" xfId="0" applyFont="1" applyBorder="1" applyAlignment="1">
      <alignment horizontal="left" vertical="center"/>
    </xf>
    <xf numFmtId="198" fontId="5" fillId="0" borderId="0" xfId="0" applyNumberFormat="1" applyFont="1" applyBorder="1" applyAlignment="1">
      <alignment horizontal="left" vertical="center"/>
    </xf>
    <xf numFmtId="177" fontId="5" fillId="0" borderId="12" xfId="0" applyNumberFormat="1" applyFont="1" applyBorder="1">
      <alignment vertical="center"/>
    </xf>
    <xf numFmtId="176" fontId="4" fillId="0" borderId="40" xfId="0" applyNumberFormat="1" applyFont="1" applyBorder="1" applyAlignment="1">
      <alignment horizontal="right" vertical="center"/>
    </xf>
    <xf numFmtId="177" fontId="1" fillId="2" borderId="41" xfId="0" applyNumberFormat="1" applyFont="1" applyFill="1" applyBorder="1" applyAlignment="1">
      <alignment horizontal="left" vertical="center"/>
    </xf>
    <xf numFmtId="177" fontId="4" fillId="0" borderId="42" xfId="0" applyNumberFormat="1" applyFont="1" applyBorder="1">
      <alignment vertical="center"/>
    </xf>
    <xf numFmtId="0" fontId="4" fillId="2" borderId="43" xfId="0" applyFont="1" applyFill="1" applyBorder="1" applyAlignment="1">
      <alignment horizontal="left"/>
    </xf>
    <xf numFmtId="20" fontId="8" fillId="0" borderId="44" xfId="0" applyNumberFormat="1" applyFont="1" applyBorder="1" applyAlignment="1">
      <alignment horizontal="right" vertical="center"/>
    </xf>
    <xf numFmtId="0" fontId="4" fillId="2" borderId="43" xfId="0" applyFont="1" applyFill="1" applyBorder="1" applyAlignment="1">
      <alignment horizontal="left" vertical="center"/>
    </xf>
    <xf numFmtId="0" fontId="4" fillId="0" borderId="43" xfId="0" applyFont="1" applyBorder="1">
      <alignment vertical="center"/>
    </xf>
    <xf numFmtId="0" fontId="4" fillId="0" borderId="43" xfId="0" applyFont="1" applyBorder="1" applyAlignment="1">
      <alignment horizontal="right" vertical="center"/>
    </xf>
    <xf numFmtId="0" fontId="4" fillId="0" borderId="44" xfId="0" applyFont="1" applyBorder="1">
      <alignment vertical="center"/>
    </xf>
    <xf numFmtId="0" fontId="4" fillId="0" borderId="39" xfId="0" applyFont="1" applyBorder="1" applyAlignment="1">
      <alignment horizontal="left" vertical="center"/>
    </xf>
    <xf numFmtId="177" fontId="0" fillId="0" borderId="41" xfId="0" applyNumberFormat="1" applyFont="1" applyBorder="1" applyAlignment="1">
      <alignment horizontal="left" vertical="center"/>
    </xf>
    <xf numFmtId="0" fontId="4" fillId="0" borderId="43" xfId="0" applyFont="1" applyBorder="1" applyAlignment="1">
      <alignment vertical="center"/>
    </xf>
    <xf numFmtId="0" fontId="4" fillId="0" borderId="44" xfId="0" applyFont="1" applyBorder="1" applyAlignment="1">
      <alignment horizontal="right" vertical="center"/>
    </xf>
    <xf numFmtId="176" fontId="4" fillId="0" borderId="45" xfId="0" applyNumberFormat="1" applyFont="1" applyBorder="1" applyAlignment="1">
      <alignment horizontal="left" vertical="center"/>
    </xf>
    <xf numFmtId="176" fontId="4" fillId="0" borderId="46" xfId="0" applyNumberFormat="1" applyFont="1" applyBorder="1" applyAlignment="1">
      <alignment horizontal="right" vertical="center"/>
    </xf>
    <xf numFmtId="177" fontId="6" fillId="0" borderId="42" xfId="0" applyNumberFormat="1" applyFont="1" applyBorder="1">
      <alignment vertical="center"/>
    </xf>
    <xf numFmtId="20" fontId="8" fillId="0" borderId="43" xfId="0" applyNumberFormat="1" applyFont="1" applyBorder="1" applyAlignment="1">
      <alignment horizontal="right" vertical="center"/>
    </xf>
    <xf numFmtId="0" fontId="4" fillId="0" borderId="43" xfId="0" applyFont="1" applyFill="1" applyBorder="1" applyAlignment="1">
      <alignment horizontal="left" vertical="center"/>
    </xf>
    <xf numFmtId="0" fontId="4" fillId="0" borderId="44" xfId="0" applyFont="1" applyFill="1" applyBorder="1" applyAlignment="1">
      <alignment horizontal="left" vertical="center"/>
    </xf>
    <xf numFmtId="176" fontId="4" fillId="0" borderId="46" xfId="0" applyNumberFormat="1" applyFont="1" applyFill="1" applyBorder="1" applyAlignment="1">
      <alignment horizontal="right" vertical="center"/>
    </xf>
    <xf numFmtId="0" fontId="4" fillId="0" borderId="2" xfId="0" applyFont="1" applyBorder="1" applyAlignment="1">
      <alignment horizontal="right" vertical="center"/>
    </xf>
    <xf numFmtId="177" fontId="1" fillId="0" borderId="41" xfId="0" applyNumberFormat="1" applyFont="1" applyBorder="1" applyAlignment="1">
      <alignment horizontal="left" vertical="center"/>
    </xf>
    <xf numFmtId="0" fontId="4" fillId="2" borderId="44" xfId="0" applyFont="1" applyFill="1" applyBorder="1" applyAlignment="1">
      <alignment horizontal="left" vertical="center"/>
    </xf>
    <xf numFmtId="176" fontId="4" fillId="2" borderId="45" xfId="0" applyNumberFormat="1" applyFont="1" applyFill="1" applyBorder="1" applyAlignment="1">
      <alignment horizontal="left" vertical="center"/>
    </xf>
    <xf numFmtId="176" fontId="4" fillId="2" borderId="46" xfId="0" applyNumberFormat="1" applyFont="1" applyFill="1" applyBorder="1" applyAlignment="1">
      <alignment horizontal="right" vertical="center"/>
    </xf>
    <xf numFmtId="0" fontId="4" fillId="0" borderId="7" xfId="0" applyFont="1" applyBorder="1" applyAlignment="1">
      <alignment horizontal="right" vertical="center" wrapText="1"/>
    </xf>
    <xf numFmtId="0" fontId="4" fillId="0" borderId="10" xfId="0" applyFont="1" applyBorder="1" applyAlignment="1">
      <alignment horizontal="left" vertical="top"/>
    </xf>
    <xf numFmtId="0" fontId="4" fillId="0" borderId="11" xfId="0" applyFont="1" applyBorder="1" applyAlignment="1">
      <alignment horizontal="right" vertical="center"/>
    </xf>
    <xf numFmtId="177" fontId="6" fillId="0" borderId="42" xfId="0" applyNumberFormat="1" applyFont="1" applyBorder="1" applyAlignment="1">
      <alignment horizontal="right" vertical="center"/>
    </xf>
    <xf numFmtId="189" fontId="4" fillId="0" borderId="38" xfId="0" applyNumberFormat="1" applyFont="1" applyBorder="1" applyAlignment="1">
      <alignment horizontal="left" vertical="center"/>
    </xf>
    <xf numFmtId="182" fontId="4" fillId="0" borderId="47" xfId="0" applyNumberFormat="1" applyFont="1" applyBorder="1" applyAlignment="1">
      <alignment horizontal="right" vertical="center"/>
    </xf>
    <xf numFmtId="0" fontId="4" fillId="0" borderId="47" xfId="0" applyFont="1" applyBorder="1" applyAlignment="1">
      <alignment horizontal="right" vertical="center"/>
    </xf>
    <xf numFmtId="177" fontId="1" fillId="0" borderId="41" xfId="0" applyNumberFormat="1" applyFont="1" applyBorder="1" applyAlignment="1">
      <alignment horizontal="center" vertical="center"/>
    </xf>
    <xf numFmtId="0" fontId="0" fillId="0" borderId="10" xfId="0" applyFont="1" applyBorder="1">
      <alignment vertical="center"/>
    </xf>
    <xf numFmtId="0" fontId="0" fillId="0" borderId="44" xfId="0" applyBorder="1">
      <alignment vertical="center"/>
    </xf>
    <xf numFmtId="177" fontId="1" fillId="0" borderId="0" xfId="0" applyNumberFormat="1" applyFont="1" applyBorder="1" applyAlignment="1">
      <alignment horizontal="left" vertical="center"/>
    </xf>
    <xf numFmtId="177" fontId="6" fillId="0" borderId="0" xfId="0" applyNumberFormat="1" applyFont="1" applyFill="1" applyBorder="1">
      <alignment vertical="center"/>
    </xf>
    <xf numFmtId="194" fontId="5" fillId="0" borderId="0" xfId="0" applyNumberFormat="1" applyFont="1" applyFill="1" applyBorder="1" applyAlignment="1">
      <alignment vertical="center"/>
    </xf>
    <xf numFmtId="177" fontId="0" fillId="0" borderId="0" xfId="0" applyNumberFormat="1" applyFont="1" applyBorder="1" applyAlignment="1">
      <alignment horizontal="left" vertical="center"/>
    </xf>
    <xf numFmtId="176" fontId="0" fillId="0" borderId="0" xfId="0" applyNumberFormat="1" applyFont="1" applyBorder="1" applyAlignment="1">
      <alignment horizontal="left" vertical="center"/>
    </xf>
    <xf numFmtId="176" fontId="4" fillId="3" borderId="2" xfId="0" applyNumberFormat="1" applyFont="1" applyFill="1" applyBorder="1" applyAlignment="1">
      <alignment horizontal="right" vertical="center"/>
    </xf>
    <xf numFmtId="0" fontId="4" fillId="0" borderId="46" xfId="0" applyFont="1" applyBorder="1">
      <alignment vertical="center"/>
    </xf>
    <xf numFmtId="0" fontId="4" fillId="0" borderId="45" xfId="0" applyFont="1" applyBorder="1">
      <alignment vertical="center"/>
    </xf>
    <xf numFmtId="176" fontId="4" fillId="0" borderId="45" xfId="0" applyNumberFormat="1" applyFont="1" applyBorder="1" applyAlignment="1">
      <alignment horizontal="right" vertical="center"/>
    </xf>
    <xf numFmtId="176" fontId="4" fillId="0" borderId="44" xfId="0" applyNumberFormat="1" applyFont="1" applyBorder="1" applyAlignment="1">
      <alignment horizontal="right" vertical="center"/>
    </xf>
    <xf numFmtId="176" fontId="4" fillId="0" borderId="43" xfId="0" applyNumberFormat="1" applyFont="1" applyBorder="1" applyAlignment="1">
      <alignment horizontal="left" vertical="center"/>
    </xf>
    <xf numFmtId="181" fontId="4" fillId="0" borderId="43" xfId="0" applyNumberFormat="1" applyFont="1" applyBorder="1" applyAlignment="1">
      <alignment horizontal="right" vertical="center"/>
    </xf>
    <xf numFmtId="190" fontId="4" fillId="0" borderId="43" xfId="0" applyNumberFormat="1" applyFont="1" applyBorder="1" applyAlignment="1">
      <alignment horizontal="right" vertical="center"/>
    </xf>
    <xf numFmtId="200" fontId="7" fillId="0" borderId="7" xfId="0" applyNumberFormat="1" applyFont="1" applyBorder="1" applyAlignment="1">
      <alignment vertical="center" shrinkToFit="1"/>
    </xf>
    <xf numFmtId="177" fontId="5" fillId="0" borderId="8" xfId="0" applyNumberFormat="1" applyFont="1" applyBorder="1" applyAlignment="1">
      <alignment horizontal="right" vertical="center"/>
    </xf>
    <xf numFmtId="177" fontId="11" fillId="0" borderId="15" xfId="0" applyNumberFormat="1" applyFont="1" applyBorder="1" applyAlignment="1">
      <alignment horizontal="center" vertical="center"/>
    </xf>
    <xf numFmtId="177" fontId="11" fillId="0" borderId="8" xfId="0" applyNumberFormat="1" applyFont="1" applyBorder="1" applyAlignment="1">
      <alignment horizontal="center" vertical="center"/>
    </xf>
    <xf numFmtId="177" fontId="5" fillId="0" borderId="8" xfId="0" applyNumberFormat="1" applyFont="1" applyBorder="1">
      <alignment vertical="center"/>
    </xf>
    <xf numFmtId="177" fontId="5" fillId="0" borderId="12" xfId="0" applyNumberFormat="1" applyFont="1" applyBorder="1" applyAlignment="1">
      <alignment horizontal="right" vertical="center"/>
    </xf>
    <xf numFmtId="177" fontId="11" fillId="0" borderId="15" xfId="0" applyNumberFormat="1" applyFont="1" applyFill="1" applyBorder="1" applyAlignment="1">
      <alignment horizontal="left" vertical="center"/>
    </xf>
    <xf numFmtId="177" fontId="11" fillId="0" borderId="8" xfId="0" applyNumberFormat="1" applyFont="1" applyBorder="1" applyAlignment="1">
      <alignment horizontal="left" vertical="center"/>
    </xf>
    <xf numFmtId="177" fontId="5" fillId="0" borderId="8" xfId="0" applyNumberFormat="1" applyFont="1" applyBorder="1" applyAlignment="1">
      <alignment horizontal="center" vertical="center"/>
    </xf>
    <xf numFmtId="177" fontId="11" fillId="0" borderId="15" xfId="0" applyNumberFormat="1" applyFont="1" applyBorder="1" applyAlignment="1">
      <alignment horizontal="left" vertical="center"/>
    </xf>
    <xf numFmtId="177" fontId="5" fillId="0" borderId="8" xfId="0" applyNumberFormat="1" applyFont="1" applyFill="1" applyBorder="1">
      <alignment vertical="center"/>
    </xf>
    <xf numFmtId="177" fontId="5" fillId="0" borderId="12" xfId="0" applyNumberFormat="1" applyFont="1" applyFill="1" applyBorder="1">
      <alignment vertical="center"/>
    </xf>
    <xf numFmtId="177" fontId="11" fillId="0" borderId="8" xfId="0" applyNumberFormat="1" applyFont="1" applyFill="1" applyBorder="1" applyAlignment="1">
      <alignment horizontal="left" vertical="center"/>
    </xf>
    <xf numFmtId="176" fontId="4" fillId="0" borderId="23" xfId="0" applyNumberFormat="1" applyFont="1" applyBorder="1" applyAlignment="1">
      <alignment horizontal="center" vertical="center"/>
    </xf>
    <xf numFmtId="176" fontId="4" fillId="0" borderId="39" xfId="0" applyNumberFormat="1" applyFont="1" applyBorder="1" applyAlignment="1">
      <alignment horizontal="right" vertical="center"/>
    </xf>
    <xf numFmtId="0" fontId="4" fillId="0" borderId="47" xfId="0" applyFont="1" applyBorder="1" applyAlignment="1">
      <alignment horizontal="right"/>
    </xf>
    <xf numFmtId="0" fontId="4" fillId="0" borderId="39" xfId="0" applyFont="1" applyBorder="1">
      <alignment vertical="center"/>
    </xf>
    <xf numFmtId="0" fontId="4" fillId="0" borderId="40" xfId="0" applyFont="1" applyBorder="1" applyAlignment="1">
      <alignment horizontal="right" vertical="center"/>
    </xf>
    <xf numFmtId="0" fontId="5" fillId="0" borderId="8" xfId="0" applyFont="1" applyBorder="1" applyAlignment="1">
      <alignment horizontal="right" vertical="center"/>
    </xf>
    <xf numFmtId="176" fontId="4" fillId="0" borderId="43" xfId="0" applyNumberFormat="1" applyFont="1" applyBorder="1" applyAlignment="1">
      <alignment horizontal="right" vertical="center"/>
    </xf>
    <xf numFmtId="0" fontId="6" fillId="0" borderId="10" xfId="0" applyFont="1" applyBorder="1" applyAlignment="1">
      <alignment horizontal="center" vertical="top"/>
    </xf>
    <xf numFmtId="20" fontId="14" fillId="0" borderId="44" xfId="0" applyNumberFormat="1" applyFont="1" applyBorder="1" applyAlignment="1">
      <alignment horizontal="right" vertical="center"/>
    </xf>
    <xf numFmtId="0" fontId="7" fillId="0" borderId="39" xfId="0" applyFont="1" applyBorder="1" applyAlignment="1">
      <alignment horizontal="left" vertical="center"/>
    </xf>
    <xf numFmtId="0" fontId="4" fillId="0" borderId="43" xfId="0" applyFont="1" applyBorder="1" applyAlignment="1"/>
    <xf numFmtId="0" fontId="4" fillId="0" borderId="44" xfId="0" applyFont="1" applyBorder="1" applyAlignment="1"/>
    <xf numFmtId="0" fontId="4" fillId="0" borderId="44" xfId="0" applyFont="1" applyBorder="1" applyAlignment="1">
      <alignment horizontal="left" vertical="top"/>
    </xf>
    <xf numFmtId="0" fontId="4" fillId="0" borderId="1" xfId="0" applyFont="1" applyBorder="1" applyAlignment="1">
      <alignment horizontal="center" vertical="center"/>
    </xf>
    <xf numFmtId="176" fontId="4" fillId="0" borderId="47" xfId="0" applyNumberFormat="1" applyFont="1" applyBorder="1" applyAlignment="1">
      <alignment horizontal="right" vertical="center"/>
    </xf>
    <xf numFmtId="20" fontId="15" fillId="0" borderId="44" xfId="0" applyNumberFormat="1" applyFont="1" applyBorder="1" applyAlignment="1">
      <alignment horizontal="right" vertical="center"/>
    </xf>
    <xf numFmtId="0" fontId="4" fillId="0" borderId="10" xfId="0" applyFont="1" applyBorder="1" applyAlignment="1"/>
    <xf numFmtId="176" fontId="4" fillId="0" borderId="44" xfId="0" applyNumberFormat="1" applyFont="1" applyBorder="1" applyAlignment="1">
      <alignment horizontal="left" vertical="center"/>
    </xf>
    <xf numFmtId="0" fontId="4" fillId="0" borderId="45" xfId="0" applyFont="1" applyBorder="1" applyAlignment="1">
      <alignment horizontal="left" vertical="center"/>
    </xf>
    <xf numFmtId="0" fontId="4" fillId="0" borderId="46" xfId="0" applyFont="1" applyBorder="1" applyAlignment="1">
      <alignment horizontal="left" vertical="center"/>
    </xf>
    <xf numFmtId="0" fontId="4" fillId="0" borderId="2" xfId="0" applyFont="1" applyBorder="1" applyAlignment="1">
      <alignment horizontal="left" vertical="center"/>
    </xf>
    <xf numFmtId="204" fontId="5" fillId="0" borderId="9" xfId="0" applyNumberFormat="1" applyFont="1" applyBorder="1">
      <alignment vertical="center"/>
    </xf>
    <xf numFmtId="204" fontId="4" fillId="0" borderId="38" xfId="0" applyNumberFormat="1" applyFont="1" applyBorder="1" applyAlignment="1">
      <alignment horizontal="right" vertical="center"/>
    </xf>
    <xf numFmtId="177" fontId="1" fillId="0" borderId="10" xfId="0" applyNumberFormat="1" applyFont="1" applyBorder="1" applyAlignment="1">
      <alignment horizontal="left" vertical="center"/>
    </xf>
    <xf numFmtId="177" fontId="4" fillId="0" borderId="43" xfId="0" applyNumberFormat="1" applyFont="1" applyBorder="1">
      <alignment vertical="center"/>
    </xf>
    <xf numFmtId="177" fontId="1" fillId="0" borderId="43" xfId="0" applyNumberFormat="1" applyFont="1" applyBorder="1" applyAlignment="1">
      <alignment horizontal="center" vertical="center"/>
    </xf>
    <xf numFmtId="20" fontId="15" fillId="0" borderId="43" xfId="0" applyNumberFormat="1" applyFont="1" applyBorder="1" applyAlignment="1">
      <alignment horizontal="right" vertical="center"/>
    </xf>
    <xf numFmtId="180" fontId="7" fillId="2" borderId="10" xfId="0" applyNumberFormat="1" applyFont="1" applyFill="1" applyBorder="1" applyAlignment="1"/>
    <xf numFmtId="0" fontId="4" fillId="0" borderId="14" xfId="0" applyFont="1" applyBorder="1" applyAlignment="1">
      <alignment horizontal="right"/>
    </xf>
    <xf numFmtId="176" fontId="11" fillId="0" borderId="15" xfId="0" applyNumberFormat="1" applyFont="1" applyBorder="1" applyAlignment="1">
      <alignment horizontal="left" vertical="center"/>
    </xf>
    <xf numFmtId="0" fontId="3" fillId="0" borderId="44" xfId="0" applyFont="1" applyBorder="1" applyAlignment="1">
      <alignment horizontal="left" vertical="center"/>
    </xf>
    <xf numFmtId="196" fontId="4" fillId="0" borderId="14" xfId="0" applyNumberFormat="1" applyFont="1" applyBorder="1" applyAlignment="1">
      <alignment horizontal="right" vertical="center"/>
    </xf>
    <xf numFmtId="203" fontId="16" fillId="0" borderId="0" xfId="0" applyNumberFormat="1" applyFont="1" applyBorder="1" applyAlignment="1">
      <alignment horizontal="right" vertical="top"/>
    </xf>
    <xf numFmtId="195" fontId="4" fillId="0" borderId="43" xfId="0" applyNumberFormat="1" applyFont="1" applyFill="1" applyBorder="1" applyAlignment="1">
      <alignment horizontal="right" vertical="top"/>
    </xf>
    <xf numFmtId="203" fontId="16" fillId="0" borderId="44" xfId="0" applyNumberFormat="1" applyFont="1" applyBorder="1" applyAlignment="1">
      <alignment horizontal="right" vertical="top"/>
    </xf>
    <xf numFmtId="178" fontId="4" fillId="0" borderId="44" xfId="0" applyNumberFormat="1" applyFont="1" applyBorder="1" applyAlignment="1">
      <alignment horizontal="right" vertical="center"/>
    </xf>
    <xf numFmtId="177" fontId="6" fillId="0" borderId="0" xfId="0" applyNumberFormat="1" applyFont="1" applyBorder="1" applyAlignment="1">
      <alignment horizontal="right" vertical="center"/>
    </xf>
    <xf numFmtId="195" fontId="4" fillId="0" borderId="0" xfId="0" applyNumberFormat="1" applyFont="1" applyFill="1" applyBorder="1" applyAlignment="1">
      <alignment horizontal="right" vertical="top" shrinkToFit="1"/>
    </xf>
    <xf numFmtId="203" fontId="16" fillId="0" borderId="1" xfId="0" applyNumberFormat="1" applyFont="1" applyBorder="1" applyAlignment="1">
      <alignment horizontal="right" vertical="top"/>
    </xf>
    <xf numFmtId="191" fontId="6" fillId="0" borderId="1" xfId="0" applyNumberFormat="1" applyFont="1" applyFill="1" applyBorder="1" applyAlignment="1">
      <alignment horizontal="center" vertical="top" shrinkToFit="1"/>
    </xf>
    <xf numFmtId="20" fontId="8" fillId="2" borderId="1" xfId="0" applyNumberFormat="1" applyFont="1" applyFill="1" applyBorder="1" applyAlignment="1">
      <alignment horizontal="right" vertical="center"/>
    </xf>
    <xf numFmtId="203" fontId="16" fillId="2" borderId="1" xfId="0" applyNumberFormat="1" applyFont="1" applyFill="1" applyBorder="1" applyAlignment="1">
      <alignment horizontal="right" vertical="top"/>
    </xf>
    <xf numFmtId="0" fontId="4" fillId="2" borderId="1" xfId="0" applyFont="1" applyFill="1" applyBorder="1" applyAlignment="1">
      <alignment horizontal="right" vertical="center"/>
    </xf>
    <xf numFmtId="176" fontId="4" fillId="2" borderId="1" xfId="0" applyNumberFormat="1" applyFont="1" applyFill="1" applyBorder="1" applyAlignment="1">
      <alignment horizontal="right" vertical="center"/>
    </xf>
    <xf numFmtId="177" fontId="5" fillId="0" borderId="42" xfId="0" applyNumberFormat="1" applyFont="1" applyBorder="1">
      <alignment vertical="center"/>
    </xf>
    <xf numFmtId="195" fontId="4" fillId="2" borderId="43" xfId="0" applyNumberFormat="1" applyFont="1" applyFill="1" applyBorder="1" applyAlignment="1">
      <alignment horizontal="right" vertical="top" shrinkToFit="1"/>
    </xf>
    <xf numFmtId="176" fontId="0" fillId="0" borderId="39" xfId="0" applyNumberFormat="1" applyFont="1" applyBorder="1" applyAlignment="1">
      <alignment horizontal="left" vertical="center"/>
    </xf>
    <xf numFmtId="177" fontId="11" fillId="0" borderId="41" xfId="0" applyNumberFormat="1" applyFont="1" applyBorder="1" applyAlignment="1">
      <alignment horizontal="left" vertical="center"/>
    </xf>
    <xf numFmtId="0" fontId="4" fillId="2" borderId="0" xfId="0" applyFont="1" applyFill="1" applyBorder="1" applyAlignment="1">
      <alignment horizontal="left" vertical="top"/>
    </xf>
    <xf numFmtId="177" fontId="11" fillId="0" borderId="41" xfId="0" applyNumberFormat="1" applyFont="1" applyBorder="1" applyAlignment="1">
      <alignment horizontal="center" vertical="center"/>
    </xf>
    <xf numFmtId="197" fontId="4" fillId="0" borderId="0" xfId="0" applyNumberFormat="1" applyFont="1" applyBorder="1" applyAlignment="1">
      <alignment vertical="center"/>
    </xf>
    <xf numFmtId="177" fontId="0" fillId="0" borderId="0" xfId="0" applyNumberFormat="1" applyFont="1" applyBorder="1" applyAlignment="1">
      <alignment horizontal="center" vertical="top"/>
    </xf>
    <xf numFmtId="20" fontId="15" fillId="0" borderId="0" xfId="0" applyNumberFormat="1" applyFont="1" applyBorder="1" applyAlignment="1">
      <alignment horizontal="right" vertical="center"/>
    </xf>
    <xf numFmtId="203" fontId="9" fillId="0" borderId="0" xfId="0" applyNumberFormat="1" applyFont="1" applyBorder="1" applyAlignment="1">
      <alignment horizontal="right" vertical="center"/>
    </xf>
    <xf numFmtId="0" fontId="16" fillId="0" borderId="0" xfId="0" applyFont="1" applyBorder="1" applyAlignment="1">
      <alignment horizontal="right" vertical="top"/>
    </xf>
    <xf numFmtId="177" fontId="11" fillId="2" borderId="41" xfId="0" applyNumberFormat="1" applyFont="1" applyFill="1" applyBorder="1" applyAlignment="1">
      <alignment horizontal="left" vertical="center"/>
    </xf>
    <xf numFmtId="177" fontId="5" fillId="0" borderId="42" xfId="0" applyNumberFormat="1" applyFont="1" applyFill="1" applyBorder="1">
      <alignment vertical="center"/>
    </xf>
    <xf numFmtId="201" fontId="8" fillId="0" borderId="44" xfId="0" applyNumberFormat="1" applyFont="1" applyBorder="1" applyAlignment="1">
      <alignment horizontal="right" vertical="center" shrinkToFit="1"/>
    </xf>
    <xf numFmtId="177" fontId="11" fillId="0" borderId="8" xfId="0" applyNumberFormat="1" applyFont="1" applyFill="1" applyBorder="1" applyAlignment="1">
      <alignment horizontal="center" vertical="center"/>
    </xf>
    <xf numFmtId="177" fontId="5" fillId="0" borderId="42" xfId="0" applyNumberFormat="1" applyFont="1" applyBorder="1" applyAlignment="1">
      <alignment horizontal="right" vertical="center"/>
    </xf>
    <xf numFmtId="0" fontId="4" fillId="3" borderId="0" xfId="0" applyFont="1" applyFill="1" applyBorder="1" applyAlignment="1">
      <alignment horizontal="left" vertical="center"/>
    </xf>
    <xf numFmtId="177" fontId="11" fillId="0" borderId="41" xfId="0" applyNumberFormat="1" applyFont="1" applyFill="1" applyBorder="1" applyAlignment="1">
      <alignment horizontal="center" vertical="center"/>
    </xf>
    <xf numFmtId="194" fontId="5" fillId="0" borderId="43" xfId="0" applyNumberFormat="1" applyFont="1" applyFill="1" applyBorder="1" applyAlignment="1">
      <alignment vertical="center"/>
    </xf>
    <xf numFmtId="0" fontId="4" fillId="0" borderId="9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4" fillId="0" borderId="0" xfId="0" applyFont="1" applyBorder="1" applyAlignment="1">
      <alignment horizontal="left"/>
    </xf>
    <xf numFmtId="0" fontId="4" fillId="0" borderId="0" xfId="0" applyFont="1" applyBorder="1" applyAlignment="1">
      <alignment vertical="center"/>
    </xf>
    <xf numFmtId="182" fontId="0" fillId="0" borderId="0" xfId="0" applyNumberFormat="1" applyBorder="1" applyAlignment="1">
      <alignment vertical="center"/>
    </xf>
    <xf numFmtId="0" fontId="4" fillId="0" borderId="10" xfId="0" applyFont="1" applyBorder="1" applyAlignment="1">
      <alignment horizontal="left" vertical="center"/>
    </xf>
    <xf numFmtId="0" fontId="4" fillId="0" borderId="0" xfId="0" applyFont="1">
      <alignment vertical="center"/>
    </xf>
    <xf numFmtId="0" fontId="4" fillId="0" borderId="16" xfId="0" applyFont="1" applyBorder="1" applyAlignment="1">
      <alignment horizontal="center" vertical="center"/>
    </xf>
    <xf numFmtId="0" fontId="0" fillId="0" borderId="9" xfId="0" applyFont="1" applyBorder="1" applyAlignment="1">
      <alignment horizontal="center"/>
    </xf>
    <xf numFmtId="177" fontId="0" fillId="0" borderId="10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top"/>
    </xf>
    <xf numFmtId="191" fontId="6" fillId="0" borderId="1" xfId="0" applyNumberFormat="1" applyFont="1" applyFill="1" applyBorder="1" applyAlignment="1">
      <alignment horizontal="right" vertical="top" shrinkToFit="1"/>
    </xf>
    <xf numFmtId="0" fontId="0" fillId="0" borderId="10" xfId="0" applyFont="1" applyBorder="1" applyAlignment="1">
      <alignment horizontal="right" vertical="center"/>
    </xf>
    <xf numFmtId="176" fontId="0" fillId="0" borderId="11" xfId="0" applyNumberFormat="1" applyFont="1" applyBorder="1" applyAlignment="1">
      <alignment horizontal="left" vertical="center"/>
    </xf>
    <xf numFmtId="193" fontId="4" fillId="0" borderId="9" xfId="0" applyNumberFormat="1" applyFont="1" applyFill="1" applyBorder="1" applyAlignment="1">
      <alignment vertical="center"/>
    </xf>
    <xf numFmtId="195" fontId="4" fillId="0" borderId="10" xfId="0" applyNumberFormat="1" applyFont="1" applyFill="1" applyBorder="1" applyAlignment="1">
      <alignment horizontal="right" vertical="top"/>
    </xf>
    <xf numFmtId="181" fontId="4" fillId="0" borderId="10" xfId="0" applyNumberFormat="1" applyFont="1" applyFill="1" applyBorder="1" applyAlignment="1">
      <alignment vertical="center"/>
    </xf>
    <xf numFmtId="193" fontId="4" fillId="0" borderId="38" xfId="0" applyNumberFormat="1" applyFont="1" applyFill="1" applyBorder="1" applyAlignment="1">
      <alignment vertical="center" shrinkToFit="1"/>
    </xf>
    <xf numFmtId="193" fontId="4" fillId="0" borderId="47" xfId="0" applyNumberFormat="1" applyFont="1" applyFill="1" applyBorder="1" applyAlignment="1">
      <alignment horizontal="right" vertical="center" shrinkToFit="1"/>
    </xf>
    <xf numFmtId="203" fontId="16" fillId="3" borderId="0" xfId="0" applyNumberFormat="1" applyFont="1" applyFill="1" applyBorder="1" applyAlignment="1">
      <alignment horizontal="right" vertical="top"/>
    </xf>
    <xf numFmtId="205" fontId="6" fillId="0" borderId="7" xfId="0" applyNumberFormat="1" applyFont="1" applyBorder="1" applyAlignment="1">
      <alignment vertical="center" shrinkToFit="1"/>
    </xf>
    <xf numFmtId="0" fontId="4" fillId="0" borderId="7" xfId="0" applyFont="1" applyBorder="1" applyAlignment="1">
      <alignment horizontal="center"/>
    </xf>
    <xf numFmtId="200" fontId="7" fillId="0" borderId="38" xfId="0" applyNumberFormat="1" applyFont="1" applyBorder="1" applyAlignment="1">
      <alignment vertical="center" shrinkToFit="1"/>
    </xf>
    <xf numFmtId="177" fontId="5" fillId="0" borderId="44" xfId="0" applyNumberFormat="1" applyFont="1" applyBorder="1">
      <alignment vertical="center"/>
    </xf>
    <xf numFmtId="0" fontId="6" fillId="0" borderId="47" xfId="0" applyFont="1" applyBorder="1" applyAlignment="1">
      <alignment horizontal="right" vertical="center"/>
    </xf>
    <xf numFmtId="0" fontId="0" fillId="0" borderId="44" xfId="0" applyFont="1" applyBorder="1" applyAlignment="1">
      <alignment horizontal="right" vertical="center"/>
    </xf>
    <xf numFmtId="176" fontId="0" fillId="0" borderId="44" xfId="0" applyNumberFormat="1" applyFont="1" applyBorder="1" applyAlignment="1">
      <alignment horizontal="right" vertical="center"/>
    </xf>
    <xf numFmtId="176" fontId="0" fillId="0" borderId="46" xfId="0" applyNumberFormat="1" applyFont="1" applyBorder="1" applyAlignment="1">
      <alignment horizontal="right" vertical="center"/>
    </xf>
    <xf numFmtId="193" fontId="4" fillId="0" borderId="47" xfId="0" applyNumberFormat="1" applyFont="1" applyFill="1" applyBorder="1" applyAlignment="1">
      <alignment horizontal="right" vertical="center"/>
    </xf>
    <xf numFmtId="0" fontId="4" fillId="0" borderId="44" xfId="0" applyFont="1" applyFill="1" applyBorder="1">
      <alignment vertical="center"/>
    </xf>
    <xf numFmtId="208" fontId="7" fillId="0" borderId="7" xfId="0" applyNumberFormat="1" applyFont="1" applyBorder="1" applyAlignment="1">
      <alignment horizontal="center" vertical="center" shrinkToFit="1"/>
    </xf>
    <xf numFmtId="201" fontId="8" fillId="0" borderId="0" xfId="0" applyNumberFormat="1" applyFont="1" applyBorder="1" applyAlignment="1">
      <alignment horizontal="right" vertical="center" shrinkToFit="1"/>
    </xf>
    <xf numFmtId="208" fontId="6" fillId="0" borderId="7" xfId="0" applyNumberFormat="1" applyFont="1" applyBorder="1" applyAlignment="1">
      <alignment horizontal="right" vertical="center" shrinkToFit="1"/>
    </xf>
    <xf numFmtId="0" fontId="4" fillId="0" borderId="0" xfId="0" applyFont="1">
      <alignment vertical="center"/>
    </xf>
    <xf numFmtId="0" fontId="4" fillId="0" borderId="0" xfId="0" applyFont="1" applyBorder="1" applyAlignment="1">
      <alignment horizontal="left" vertical="center"/>
    </xf>
    <xf numFmtId="0" fontId="4" fillId="0" borderId="0" xfId="0" applyFont="1" applyBorder="1" applyAlignment="1">
      <alignment horizontal="left"/>
    </xf>
    <xf numFmtId="0" fontId="4" fillId="0" borderId="7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38" xfId="0" applyFont="1" applyBorder="1" applyAlignment="1">
      <alignment horizontal="left" vertical="center"/>
    </xf>
    <xf numFmtId="0" fontId="4" fillId="0" borderId="10" xfId="0" applyFont="1" applyBorder="1" applyAlignment="1">
      <alignment horizontal="left" vertical="center"/>
    </xf>
    <xf numFmtId="0" fontId="4" fillId="0" borderId="0" xfId="0" applyFont="1">
      <alignment vertical="center"/>
    </xf>
    <xf numFmtId="0" fontId="4" fillId="0" borderId="7" xfId="0" applyFont="1" applyBorder="1" applyAlignment="1">
      <alignment horizontal="left" vertical="center"/>
    </xf>
    <xf numFmtId="0" fontId="4" fillId="0" borderId="43" xfId="0" applyFont="1" applyBorder="1" applyAlignment="1">
      <alignment horizontal="left" vertical="center"/>
    </xf>
    <xf numFmtId="0" fontId="4" fillId="0" borderId="44" xfId="0" applyFont="1" applyBorder="1" applyAlignment="1">
      <alignment horizontal="left" vertical="center"/>
    </xf>
    <xf numFmtId="0" fontId="4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top"/>
    </xf>
    <xf numFmtId="0" fontId="4" fillId="0" borderId="40" xfId="0" applyFont="1" applyBorder="1">
      <alignment vertical="center"/>
    </xf>
    <xf numFmtId="200" fontId="7" fillId="0" borderId="9" xfId="0" applyNumberFormat="1" applyFont="1" applyBorder="1" applyAlignment="1">
      <alignment vertical="center" shrinkToFit="1"/>
    </xf>
    <xf numFmtId="188" fontId="4" fillId="0" borderId="14" xfId="0" applyNumberFormat="1" applyFont="1" applyFill="1" applyBorder="1" applyAlignment="1">
      <alignment horizontal="right" vertical="center" shrinkToFit="1"/>
    </xf>
    <xf numFmtId="183" fontId="5" fillId="0" borderId="10" xfId="0" applyNumberFormat="1" applyFont="1" applyBorder="1">
      <alignment vertical="center"/>
    </xf>
    <xf numFmtId="185" fontId="4" fillId="0" borderId="10" xfId="0" applyNumberFormat="1" applyFont="1" applyBorder="1" applyAlignment="1">
      <alignment vertical="top"/>
    </xf>
    <xf numFmtId="177" fontId="12" fillId="2" borderId="15" xfId="0" applyNumberFormat="1" applyFont="1" applyFill="1" applyBorder="1" applyAlignment="1">
      <alignment horizontal="left" vertical="center"/>
    </xf>
    <xf numFmtId="195" fontId="5" fillId="0" borderId="10" xfId="0" applyNumberFormat="1" applyFont="1" applyFill="1" applyBorder="1" applyAlignment="1">
      <alignment horizontal="right" vertical="top" shrinkToFit="1"/>
    </xf>
    <xf numFmtId="205" fontId="6" fillId="0" borderId="7" xfId="0" applyNumberFormat="1" applyFont="1" applyBorder="1" applyAlignment="1">
      <alignment horizontal="right" vertical="center" shrinkToFit="1"/>
    </xf>
    <xf numFmtId="188" fontId="4" fillId="0" borderId="7" xfId="0" applyNumberFormat="1" applyFont="1" applyFill="1" applyBorder="1" applyAlignment="1">
      <alignment vertical="center" shrinkToFit="1"/>
    </xf>
    <xf numFmtId="196" fontId="4" fillId="0" borderId="7" xfId="0" applyNumberFormat="1" applyFont="1" applyBorder="1" applyAlignment="1">
      <alignment vertical="center"/>
    </xf>
    <xf numFmtId="0" fontId="4" fillId="0" borderId="44" xfId="0" applyFont="1" applyBorder="1" applyAlignment="1">
      <alignment vertical="center"/>
    </xf>
    <xf numFmtId="195" fontId="4" fillId="2" borderId="43" xfId="0" applyNumberFormat="1" applyFont="1" applyFill="1" applyBorder="1" applyAlignment="1">
      <alignment horizontal="right" vertical="top"/>
    </xf>
    <xf numFmtId="191" fontId="6" fillId="0" borderId="44" xfId="0" applyNumberFormat="1" applyFont="1" applyFill="1" applyBorder="1" applyAlignment="1">
      <alignment horizontal="center" vertical="top" shrinkToFit="1"/>
    </xf>
    <xf numFmtId="176" fontId="4" fillId="2" borderId="45" xfId="0" applyNumberFormat="1" applyFont="1" applyFill="1" applyBorder="1" applyAlignment="1">
      <alignment horizontal="right" vertical="center"/>
    </xf>
    <xf numFmtId="176" fontId="4" fillId="0" borderId="45" xfId="0" applyNumberFormat="1" applyFont="1" applyFill="1" applyBorder="1" applyAlignment="1">
      <alignment horizontal="left" vertical="center"/>
    </xf>
    <xf numFmtId="177" fontId="11" fillId="3" borderId="15" xfId="0" applyNumberFormat="1" applyFont="1" applyFill="1" applyBorder="1" applyAlignment="1">
      <alignment horizontal="left" vertical="center"/>
    </xf>
    <xf numFmtId="0" fontId="6" fillId="3" borderId="10" xfId="0" applyFont="1" applyFill="1" applyBorder="1" applyAlignment="1">
      <alignment vertical="top"/>
    </xf>
    <xf numFmtId="181" fontId="4" fillId="3" borderId="10" xfId="0" applyNumberFormat="1" applyFont="1" applyFill="1" applyBorder="1" applyAlignment="1">
      <alignment vertical="center"/>
    </xf>
    <xf numFmtId="187" fontId="7" fillId="2" borderId="6" xfId="0" applyNumberFormat="1" applyFont="1" applyFill="1" applyBorder="1" applyAlignment="1">
      <alignment horizontal="right"/>
    </xf>
    <xf numFmtId="0" fontId="4" fillId="0" borderId="0" xfId="0" applyFont="1" applyBorder="1" applyAlignment="1">
      <alignment horizontal="left" vertical="center"/>
    </xf>
    <xf numFmtId="0" fontId="4" fillId="0" borderId="0" xfId="0" applyFont="1" applyBorder="1" applyAlignment="1">
      <alignment horizontal="left"/>
    </xf>
    <xf numFmtId="0" fontId="4" fillId="0" borderId="0" xfId="0" applyFont="1" applyBorder="1" applyAlignment="1">
      <alignment vertical="center"/>
    </xf>
    <xf numFmtId="0" fontId="4" fillId="0" borderId="0" xfId="0" applyFont="1" applyBorder="1" applyAlignment="1">
      <alignment horizontal="left" vertical="center"/>
    </xf>
    <xf numFmtId="0" fontId="3" fillId="0" borderId="0" xfId="0" applyFont="1" applyBorder="1" applyAlignment="1">
      <alignment horizontal="center" vertical="center"/>
    </xf>
    <xf numFmtId="199" fontId="4" fillId="0" borderId="7" xfId="0" applyNumberFormat="1" applyFont="1" applyFill="1" applyBorder="1" applyAlignment="1">
      <alignment horizontal="center" vertical="center" shrinkToFit="1"/>
    </xf>
    <xf numFmtId="199" fontId="4" fillId="0" borderId="14" xfId="0" applyNumberFormat="1" applyFont="1" applyFill="1" applyBorder="1" applyAlignment="1">
      <alignment horizontal="center" vertical="center" shrinkToFit="1"/>
    </xf>
    <xf numFmtId="206" fontId="4" fillId="0" borderId="9" xfId="0" applyNumberFormat="1" applyFont="1" applyFill="1" applyBorder="1" applyAlignment="1">
      <alignment horizontal="center" vertical="center" shrinkToFit="1"/>
    </xf>
    <xf numFmtId="206" fontId="4" fillId="0" borderId="7" xfId="0" applyNumberFormat="1" applyFont="1" applyFill="1" applyBorder="1" applyAlignment="1">
      <alignment horizontal="center" vertical="center" shrinkToFit="1"/>
    </xf>
    <xf numFmtId="0" fontId="4" fillId="0" borderId="37" xfId="0" applyFont="1" applyBorder="1" applyAlignment="1">
      <alignment horizontal="center" vertical="center"/>
    </xf>
    <xf numFmtId="194" fontId="5" fillId="2" borderId="43" xfId="0" applyNumberFormat="1" applyFont="1" applyFill="1" applyBorder="1" applyAlignment="1">
      <alignment horizontal="center" vertical="center"/>
    </xf>
    <xf numFmtId="194" fontId="5" fillId="2" borderId="44" xfId="0" applyNumberFormat="1" applyFont="1" applyFill="1" applyBorder="1" applyAlignment="1">
      <alignment horizontal="center" vertical="center"/>
    </xf>
    <xf numFmtId="22" fontId="13" fillId="0" borderId="26" xfId="0" applyNumberFormat="1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22" fontId="4" fillId="0" borderId="22" xfId="0" applyNumberFormat="1" applyFont="1" applyBorder="1" applyAlignment="1">
      <alignment horizontal="center" vertical="center"/>
    </xf>
    <xf numFmtId="202" fontId="4" fillId="0" borderId="38" xfId="0" applyNumberFormat="1" applyFont="1" applyBorder="1" applyAlignment="1">
      <alignment horizontal="center" vertical="center" shrinkToFit="1"/>
    </xf>
    <xf numFmtId="202" fontId="4" fillId="0" borderId="47" xfId="0" applyNumberFormat="1" applyFont="1" applyBorder="1" applyAlignment="1">
      <alignment horizontal="center" vertical="center" shrinkToFit="1"/>
    </xf>
    <xf numFmtId="192" fontId="4" fillId="0" borderId="0" xfId="0" applyNumberFormat="1" applyFont="1" applyFill="1" applyBorder="1" applyAlignment="1">
      <alignment horizontal="center" vertical="center" shrinkToFit="1"/>
    </xf>
    <xf numFmtId="181" fontId="5" fillId="0" borderId="2" xfId="0" applyNumberFormat="1" applyFont="1" applyFill="1" applyBorder="1" applyAlignment="1">
      <alignment horizontal="right" vertical="center"/>
    </xf>
    <xf numFmtId="22" fontId="4" fillId="0" borderId="8" xfId="0" applyNumberFormat="1" applyFont="1" applyBorder="1" applyAlignment="1">
      <alignment horizontal="center" vertical="center"/>
    </xf>
    <xf numFmtId="194" fontId="5" fillId="2" borderId="43" xfId="0" applyNumberFormat="1" applyFont="1" applyFill="1" applyBorder="1" applyAlignment="1">
      <alignment horizontal="center" vertical="center" shrinkToFit="1"/>
    </xf>
    <xf numFmtId="194" fontId="5" fillId="2" borderId="1" xfId="0" applyNumberFormat="1" applyFont="1" applyFill="1" applyBorder="1" applyAlignment="1">
      <alignment horizontal="center" vertical="center" shrinkToFit="1"/>
    </xf>
    <xf numFmtId="209" fontId="4" fillId="0" borderId="38" xfId="0" applyNumberFormat="1" applyFont="1" applyBorder="1" applyAlignment="1">
      <alignment horizontal="center" vertical="center" shrinkToFit="1"/>
    </xf>
    <xf numFmtId="209" fontId="4" fillId="0" borderId="14" xfId="0" applyNumberFormat="1" applyFont="1" applyBorder="1" applyAlignment="1">
      <alignment horizontal="center" vertical="center" shrinkToFit="1"/>
    </xf>
    <xf numFmtId="22" fontId="4" fillId="0" borderId="30" xfId="0" applyNumberFormat="1" applyFont="1" applyBorder="1" applyAlignment="1">
      <alignment horizontal="center" vertical="center"/>
    </xf>
    <xf numFmtId="22" fontId="4" fillId="0" borderId="31" xfId="0" applyNumberFormat="1" applyFont="1" applyBorder="1" applyAlignment="1">
      <alignment horizontal="center" vertical="center"/>
    </xf>
    <xf numFmtId="180" fontId="5" fillId="2" borderId="0" xfId="0" applyNumberFormat="1" applyFont="1" applyFill="1" applyBorder="1" applyAlignment="1">
      <alignment horizontal="right" vertical="center"/>
    </xf>
    <xf numFmtId="182" fontId="4" fillId="0" borderId="0" xfId="0" applyNumberFormat="1" applyFont="1" applyBorder="1" applyAlignment="1">
      <alignment horizontal="right" vertical="center"/>
    </xf>
    <xf numFmtId="182" fontId="0" fillId="0" borderId="0" xfId="0" applyNumberFormat="1" applyBorder="1" applyAlignment="1">
      <alignment vertical="center"/>
    </xf>
    <xf numFmtId="210" fontId="7" fillId="0" borderId="38" xfId="0" applyNumberFormat="1" applyFont="1" applyBorder="1" applyAlignment="1">
      <alignment horizontal="center" vertical="center" shrinkToFit="1"/>
    </xf>
    <xf numFmtId="210" fontId="7" fillId="0" borderId="47" xfId="0" applyNumberFormat="1" applyFont="1" applyBorder="1" applyAlignment="1">
      <alignment horizontal="center" vertical="center" shrinkToFit="1"/>
    </xf>
    <xf numFmtId="0" fontId="4" fillId="0" borderId="28" xfId="0" applyFont="1" applyBorder="1" applyAlignment="1">
      <alignment horizontal="center" vertical="center"/>
    </xf>
    <xf numFmtId="0" fontId="6" fillId="0" borderId="29" xfId="0" applyFont="1" applyBorder="1" applyAlignment="1">
      <alignment horizontal="center" vertical="center"/>
    </xf>
    <xf numFmtId="0" fontId="6" fillId="0" borderId="32" xfId="0" applyFont="1" applyBorder="1" applyAlignment="1">
      <alignment horizontal="center" vertical="center"/>
    </xf>
    <xf numFmtId="22" fontId="4" fillId="0" borderId="33" xfId="0" applyNumberFormat="1" applyFont="1" applyBorder="1" applyAlignment="1">
      <alignment horizontal="center" vertical="top"/>
    </xf>
    <xf numFmtId="22" fontId="4" fillId="0" borderId="33" xfId="0" applyNumberFormat="1" applyFont="1" applyBorder="1" applyAlignment="1">
      <alignment horizontal="center" vertical="center"/>
    </xf>
    <xf numFmtId="207" fontId="4" fillId="0" borderId="9" xfId="0" applyNumberFormat="1" applyFont="1" applyFill="1" applyBorder="1" applyAlignment="1">
      <alignment horizontal="center" vertical="center" shrinkToFit="1"/>
    </xf>
    <xf numFmtId="207" fontId="4" fillId="0" borderId="7" xfId="0" applyNumberFormat="1" applyFont="1" applyFill="1" applyBorder="1" applyAlignment="1">
      <alignment horizontal="center" vertical="center" shrinkToFit="1"/>
    </xf>
    <xf numFmtId="0" fontId="4" fillId="0" borderId="38" xfId="0" quotePrefix="1" applyFont="1" applyBorder="1" applyAlignment="1">
      <alignment horizontal="center" vertical="center"/>
    </xf>
    <xf numFmtId="0" fontId="4" fillId="0" borderId="47" xfId="0" quotePrefix="1" applyFont="1" applyBorder="1" applyAlignment="1">
      <alignment horizontal="center" vertical="center"/>
    </xf>
    <xf numFmtId="0" fontId="4" fillId="0" borderId="0" xfId="0" applyFont="1" applyAlignment="1">
      <alignment horizontal="left" vertical="center"/>
    </xf>
    <xf numFmtId="20" fontId="8" fillId="0" borderId="0" xfId="0" applyNumberFormat="1" applyFont="1" applyAlignment="1">
      <alignment horizontal="right" vertical="center"/>
    </xf>
    <xf numFmtId="0" fontId="3" fillId="0" borderId="0" xfId="0" applyFont="1" applyAlignment="1">
      <alignment horizontal="left" vertical="center"/>
    </xf>
    <xf numFmtId="176" fontId="4" fillId="0" borderId="0" xfId="0" applyNumberFormat="1" applyFont="1" applyAlignment="1">
      <alignment horizontal="left" vertical="center"/>
    </xf>
  </cellXfs>
  <cellStyles count="2">
    <cellStyle name="標準" xfId="0" builtinId="0"/>
    <cellStyle name="標準 2" xfId="1" xr:uid="{00000000-0005-0000-0000-000002000000}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jp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jp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370416</xdr:colOff>
      <xdr:row>4</xdr:row>
      <xdr:rowOff>168370</xdr:rowOff>
    </xdr:from>
    <xdr:to>
      <xdr:col>3</xdr:col>
      <xdr:colOff>543599</xdr:colOff>
      <xdr:row>5</xdr:row>
      <xdr:rowOff>168370</xdr:rowOff>
    </xdr:to>
    <xdr:sp macro="" textlink="">
      <xdr:nvSpPr>
        <xdr:cNvPr id="1046" name="Line 88">
          <a:extLst>
            <a:ext uri="{FF2B5EF4-FFF2-40B4-BE49-F238E27FC236}">
              <a16:creationId xmlns:a16="http://schemas.microsoft.com/office/drawing/2014/main" id="{8346E66E-140E-4C66-BA1D-AC29D2AB03FC}"/>
            </a:ext>
          </a:extLst>
        </xdr:cNvPr>
        <xdr:cNvSpPr>
          <a:spLocks noChangeShapeType="1"/>
        </xdr:cNvSpPr>
      </xdr:nvSpPr>
      <xdr:spPr bwMode="auto">
        <a:xfrm rot="5400000" flipV="1">
          <a:off x="1943485" y="827422"/>
          <a:ext cx="173182" cy="173183"/>
        </a:xfrm>
        <a:custGeom>
          <a:avLst/>
          <a:gdLst>
            <a:gd name="connsiteX0" fmla="*/ 0 w 105834"/>
            <a:gd name="connsiteY0" fmla="*/ 0 h 259774"/>
            <a:gd name="connsiteX1" fmla="*/ 105834 w 105834"/>
            <a:gd name="connsiteY1" fmla="*/ 259774 h 259774"/>
            <a:gd name="connsiteX0" fmla="*/ 0 w 173182"/>
            <a:gd name="connsiteY0" fmla="*/ 0 h 173183"/>
            <a:gd name="connsiteX1" fmla="*/ 173182 w 173182"/>
            <a:gd name="connsiteY1" fmla="*/ 173183 h 173183"/>
            <a:gd name="connsiteX0" fmla="*/ 0 w 173182"/>
            <a:gd name="connsiteY0" fmla="*/ 0 h 173183"/>
            <a:gd name="connsiteX1" fmla="*/ 173182 w 173182"/>
            <a:gd name="connsiteY1" fmla="*/ 173183 h 17318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73182" h="173183">
              <a:moveTo>
                <a:pt x="0" y="0"/>
              </a:moveTo>
              <a:cubicBezTo>
                <a:pt x="198841" y="38488"/>
                <a:pt x="137904" y="86592"/>
                <a:pt x="173182" y="173183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8</xdr:col>
      <xdr:colOff>356649</xdr:colOff>
      <xdr:row>8</xdr:row>
      <xdr:rowOff>0</xdr:rowOff>
    </xdr:from>
    <xdr:to>
      <xdr:col>8</xdr:col>
      <xdr:colOff>493649</xdr:colOff>
      <xdr:row>8</xdr:row>
      <xdr:rowOff>113082</xdr:rowOff>
    </xdr:to>
    <xdr:sp macro="" textlink="">
      <xdr:nvSpPr>
        <xdr:cNvPr id="1190" name="六角形 1189">
          <a:extLst>
            <a:ext uri="{FF2B5EF4-FFF2-40B4-BE49-F238E27FC236}">
              <a16:creationId xmlns:a16="http://schemas.microsoft.com/office/drawing/2014/main" id="{83054A5D-6909-4379-B7B7-DC7FF79019ED}"/>
            </a:ext>
          </a:extLst>
        </xdr:cNvPr>
        <xdr:cNvSpPr/>
      </xdr:nvSpPr>
      <xdr:spPr bwMode="auto">
        <a:xfrm>
          <a:off x="5447522" y="1341764"/>
          <a:ext cx="137000" cy="113082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bg1"/>
              </a:solidFill>
              <a:latin typeface="+mj-ea"/>
              <a:ea typeface="+mj-ea"/>
            </a:rPr>
            <a:t>15</a:t>
          </a:r>
          <a:endParaRPr kumimoji="1" lang="ja-JP" altLang="en-US" sz="8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6</xdr:col>
      <xdr:colOff>671634</xdr:colOff>
      <xdr:row>60</xdr:row>
      <xdr:rowOff>48842</xdr:rowOff>
    </xdr:from>
    <xdr:to>
      <xdr:col>8</xdr:col>
      <xdr:colOff>548896</xdr:colOff>
      <xdr:row>60</xdr:row>
      <xdr:rowOff>114943</xdr:rowOff>
    </xdr:to>
    <xdr:sp macro="" textlink="">
      <xdr:nvSpPr>
        <xdr:cNvPr id="1008" name="Freeform 217">
          <a:extLst>
            <a:ext uri="{FF2B5EF4-FFF2-40B4-BE49-F238E27FC236}">
              <a16:creationId xmlns:a16="http://schemas.microsoft.com/office/drawing/2014/main" id="{2FEC13F7-5530-4FC0-B714-355A6ACA3E8B}"/>
            </a:ext>
          </a:extLst>
        </xdr:cNvPr>
        <xdr:cNvSpPr>
          <a:spLocks/>
        </xdr:cNvSpPr>
      </xdr:nvSpPr>
      <xdr:spPr bwMode="auto">
        <a:xfrm rot="3586257" flipV="1">
          <a:off x="2140291" y="9631627"/>
          <a:ext cx="66101" cy="1281589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2609 w 3306"/>
            <a:gd name="connsiteY0" fmla="*/ 0 h 20815"/>
            <a:gd name="connsiteX1" fmla="*/ 2832 w 3306"/>
            <a:gd name="connsiteY1" fmla="*/ 19877 h 20815"/>
            <a:gd name="connsiteX2" fmla="*/ 0 w 3306"/>
            <a:gd name="connsiteY2" fmla="*/ 17612 h 20815"/>
            <a:gd name="connsiteX0" fmla="*/ 7892 w 12388"/>
            <a:gd name="connsiteY0" fmla="*/ 0 h 8684"/>
            <a:gd name="connsiteX1" fmla="*/ 11196 w 12388"/>
            <a:gd name="connsiteY1" fmla="*/ 5277 h 8684"/>
            <a:gd name="connsiteX2" fmla="*/ 0 w 12388"/>
            <a:gd name="connsiteY2" fmla="*/ 8461 h 8684"/>
            <a:gd name="connsiteX0" fmla="*/ 791 w 4420"/>
            <a:gd name="connsiteY0" fmla="*/ 0 h 10888"/>
            <a:gd name="connsiteX1" fmla="*/ 3458 w 4420"/>
            <a:gd name="connsiteY1" fmla="*/ 6077 h 10888"/>
            <a:gd name="connsiteX2" fmla="*/ 1851 w 4420"/>
            <a:gd name="connsiteY2" fmla="*/ 10674 h 10888"/>
            <a:gd name="connsiteX0" fmla="*/ 1789 w 10001"/>
            <a:gd name="connsiteY0" fmla="*/ 0 h 9803"/>
            <a:gd name="connsiteX1" fmla="*/ 7823 w 10001"/>
            <a:gd name="connsiteY1" fmla="*/ 5581 h 9803"/>
            <a:gd name="connsiteX2" fmla="*/ 4187 w 10001"/>
            <a:gd name="connsiteY2" fmla="*/ 9803 h 980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1" h="9803">
              <a:moveTo>
                <a:pt x="1789" y="0"/>
              </a:moveTo>
              <a:cubicBezTo>
                <a:pt x="-6460" y="959"/>
                <a:pt x="17033" y="5006"/>
                <a:pt x="7823" y="5581"/>
              </a:cubicBezTo>
              <a:cubicBezTo>
                <a:pt x="2933" y="6733"/>
                <a:pt x="2810" y="9103"/>
                <a:pt x="4187" y="9803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r>
            <a:rPr lang="ja-JP" altLang="en-US"/>
            <a:t>                                                                                                                                                                                                                                  </a:t>
          </a:r>
        </a:p>
      </xdr:txBody>
    </xdr:sp>
    <xdr:clientData/>
  </xdr:twoCellAnchor>
  <xdr:twoCellAnchor>
    <xdr:from>
      <xdr:col>5</xdr:col>
      <xdr:colOff>681104</xdr:colOff>
      <xdr:row>5</xdr:row>
      <xdr:rowOff>36984</xdr:rowOff>
    </xdr:from>
    <xdr:to>
      <xdr:col>6</xdr:col>
      <xdr:colOff>662216</xdr:colOff>
      <xdr:row>5</xdr:row>
      <xdr:rowOff>38772</xdr:rowOff>
    </xdr:to>
    <xdr:sp macro="" textlink="">
      <xdr:nvSpPr>
        <xdr:cNvPr id="1016" name="Line 88">
          <a:extLst>
            <a:ext uri="{FF2B5EF4-FFF2-40B4-BE49-F238E27FC236}">
              <a16:creationId xmlns:a16="http://schemas.microsoft.com/office/drawing/2014/main" id="{878AE7AB-2CEF-4B48-9F65-FAAABF7CDD1C}"/>
            </a:ext>
          </a:extLst>
        </xdr:cNvPr>
        <xdr:cNvSpPr>
          <a:spLocks noChangeShapeType="1"/>
        </xdr:cNvSpPr>
      </xdr:nvSpPr>
      <xdr:spPr bwMode="auto">
        <a:xfrm rot="5400000" flipH="1" flipV="1">
          <a:off x="3997189" y="521130"/>
          <a:ext cx="1788" cy="684496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6</xdr:col>
      <xdr:colOff>207657</xdr:colOff>
      <xdr:row>1</xdr:row>
      <xdr:rowOff>20699</xdr:rowOff>
    </xdr:from>
    <xdr:ext cx="76169" cy="301611"/>
    <xdr:sp macro="" textlink="">
      <xdr:nvSpPr>
        <xdr:cNvPr id="928" name="Text Box 1620">
          <a:extLst>
            <a:ext uri="{FF2B5EF4-FFF2-40B4-BE49-F238E27FC236}">
              <a16:creationId xmlns:a16="http://schemas.microsoft.com/office/drawing/2014/main" id="{C3491E6A-E592-4F1E-BC70-60C32FC713D7}"/>
            </a:ext>
          </a:extLst>
        </xdr:cNvPr>
        <xdr:cNvSpPr txBox="1">
          <a:spLocks noChangeArrowheads="1"/>
        </xdr:cNvSpPr>
      </xdr:nvSpPr>
      <xdr:spPr bwMode="auto">
        <a:xfrm>
          <a:off x="3902202" y="160207"/>
          <a:ext cx="76169" cy="301611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eaVert" wrap="none" lIns="0" tIns="0" rIns="0" bIns="0" anchor="ctr" anchorCtr="0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桜通り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6</xdr:col>
      <xdr:colOff>50016</xdr:colOff>
      <xdr:row>1</xdr:row>
      <xdr:rowOff>156571</xdr:rowOff>
    </xdr:from>
    <xdr:ext cx="189091" cy="271832"/>
    <xdr:sp macro="" textlink="">
      <xdr:nvSpPr>
        <xdr:cNvPr id="1011" name="Text Box 1620">
          <a:extLst>
            <a:ext uri="{FF2B5EF4-FFF2-40B4-BE49-F238E27FC236}">
              <a16:creationId xmlns:a16="http://schemas.microsoft.com/office/drawing/2014/main" id="{F6F2AB59-FF6A-444E-B856-852BD061A8F2}"/>
            </a:ext>
          </a:extLst>
        </xdr:cNvPr>
        <xdr:cNvSpPr txBox="1">
          <a:spLocks noChangeArrowheads="1"/>
        </xdr:cNvSpPr>
      </xdr:nvSpPr>
      <xdr:spPr bwMode="auto">
        <a:xfrm>
          <a:off x="3731711" y="295749"/>
          <a:ext cx="189091" cy="271832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eaVert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6</xdr:col>
      <xdr:colOff>210711</xdr:colOff>
      <xdr:row>2</xdr:row>
      <xdr:rowOff>55664</xdr:rowOff>
    </xdr:from>
    <xdr:to>
      <xdr:col>6</xdr:col>
      <xdr:colOff>216947</xdr:colOff>
      <xdr:row>5</xdr:row>
      <xdr:rowOff>140062</xdr:rowOff>
    </xdr:to>
    <xdr:sp macro="" textlink="">
      <xdr:nvSpPr>
        <xdr:cNvPr id="1004" name="Line 88">
          <a:extLst>
            <a:ext uri="{FF2B5EF4-FFF2-40B4-BE49-F238E27FC236}">
              <a16:creationId xmlns:a16="http://schemas.microsoft.com/office/drawing/2014/main" id="{130EAEEA-9F4B-4BA2-A711-65E65D608F40}"/>
            </a:ext>
          </a:extLst>
        </xdr:cNvPr>
        <xdr:cNvSpPr>
          <a:spLocks noChangeShapeType="1"/>
        </xdr:cNvSpPr>
      </xdr:nvSpPr>
      <xdr:spPr bwMode="auto">
        <a:xfrm rot="5400000">
          <a:off x="3595628" y="663418"/>
          <a:ext cx="599792" cy="6236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19</xdr:col>
      <xdr:colOff>75080</xdr:colOff>
      <xdr:row>22</xdr:row>
      <xdr:rowOff>109466</xdr:rowOff>
    </xdr:from>
    <xdr:to>
      <xdr:col>20</xdr:col>
      <xdr:colOff>643042</xdr:colOff>
      <xdr:row>23</xdr:row>
      <xdr:rowOff>4836</xdr:rowOff>
    </xdr:to>
    <xdr:sp macro="" textlink="">
      <xdr:nvSpPr>
        <xdr:cNvPr id="992" name="Freeform 217">
          <a:extLst>
            <a:ext uri="{FF2B5EF4-FFF2-40B4-BE49-F238E27FC236}">
              <a16:creationId xmlns:a16="http://schemas.microsoft.com/office/drawing/2014/main" id="{7862E2AB-ED62-43B5-87BA-5125C945A97F}"/>
            </a:ext>
          </a:extLst>
        </xdr:cNvPr>
        <xdr:cNvSpPr>
          <a:spLocks/>
        </xdr:cNvSpPr>
      </xdr:nvSpPr>
      <xdr:spPr bwMode="auto">
        <a:xfrm rot="5400000" flipV="1">
          <a:off x="13470810" y="1866873"/>
          <a:ext cx="66101" cy="1271853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2609 w 3306"/>
            <a:gd name="connsiteY0" fmla="*/ 0 h 20815"/>
            <a:gd name="connsiteX1" fmla="*/ 2832 w 3306"/>
            <a:gd name="connsiteY1" fmla="*/ 19877 h 20815"/>
            <a:gd name="connsiteX2" fmla="*/ 0 w 3306"/>
            <a:gd name="connsiteY2" fmla="*/ 17612 h 20815"/>
            <a:gd name="connsiteX0" fmla="*/ 7892 w 12388"/>
            <a:gd name="connsiteY0" fmla="*/ 0 h 8684"/>
            <a:gd name="connsiteX1" fmla="*/ 11196 w 12388"/>
            <a:gd name="connsiteY1" fmla="*/ 5277 h 8684"/>
            <a:gd name="connsiteX2" fmla="*/ 0 w 12388"/>
            <a:gd name="connsiteY2" fmla="*/ 8461 h 8684"/>
            <a:gd name="connsiteX0" fmla="*/ 791 w 4420"/>
            <a:gd name="connsiteY0" fmla="*/ 0 h 10888"/>
            <a:gd name="connsiteX1" fmla="*/ 3458 w 4420"/>
            <a:gd name="connsiteY1" fmla="*/ 6077 h 10888"/>
            <a:gd name="connsiteX2" fmla="*/ 1851 w 4420"/>
            <a:gd name="connsiteY2" fmla="*/ 10674 h 10888"/>
            <a:gd name="connsiteX0" fmla="*/ 1789 w 10001"/>
            <a:gd name="connsiteY0" fmla="*/ 0 h 9803"/>
            <a:gd name="connsiteX1" fmla="*/ 7823 w 10001"/>
            <a:gd name="connsiteY1" fmla="*/ 5581 h 9803"/>
            <a:gd name="connsiteX2" fmla="*/ 4187 w 10001"/>
            <a:gd name="connsiteY2" fmla="*/ 9803 h 980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1" h="9803">
              <a:moveTo>
                <a:pt x="1789" y="0"/>
              </a:moveTo>
              <a:cubicBezTo>
                <a:pt x="-6460" y="959"/>
                <a:pt x="17033" y="5006"/>
                <a:pt x="7823" y="5581"/>
              </a:cubicBezTo>
              <a:cubicBezTo>
                <a:pt x="2933" y="6733"/>
                <a:pt x="5734" y="8656"/>
                <a:pt x="4187" y="9803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19</xdr:col>
      <xdr:colOff>63797</xdr:colOff>
      <xdr:row>21</xdr:row>
      <xdr:rowOff>147265</xdr:rowOff>
    </xdr:from>
    <xdr:to>
      <xdr:col>20</xdr:col>
      <xdr:colOff>629213</xdr:colOff>
      <xdr:row>22</xdr:row>
      <xdr:rowOff>42635</xdr:rowOff>
    </xdr:to>
    <xdr:sp macro="" textlink="">
      <xdr:nvSpPr>
        <xdr:cNvPr id="993" name="Freeform 217">
          <a:extLst>
            <a:ext uri="{FF2B5EF4-FFF2-40B4-BE49-F238E27FC236}">
              <a16:creationId xmlns:a16="http://schemas.microsoft.com/office/drawing/2014/main" id="{FB0EB9BC-F405-479D-97B2-4A7FB8C0C7E0}"/>
            </a:ext>
          </a:extLst>
        </xdr:cNvPr>
        <xdr:cNvSpPr>
          <a:spLocks/>
        </xdr:cNvSpPr>
      </xdr:nvSpPr>
      <xdr:spPr bwMode="auto">
        <a:xfrm rot="5400000" flipV="1">
          <a:off x="13458254" y="1735214"/>
          <a:ext cx="66101" cy="1269307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2609 w 3306"/>
            <a:gd name="connsiteY0" fmla="*/ 0 h 20815"/>
            <a:gd name="connsiteX1" fmla="*/ 2832 w 3306"/>
            <a:gd name="connsiteY1" fmla="*/ 19877 h 20815"/>
            <a:gd name="connsiteX2" fmla="*/ 0 w 3306"/>
            <a:gd name="connsiteY2" fmla="*/ 17612 h 20815"/>
            <a:gd name="connsiteX0" fmla="*/ 7892 w 12388"/>
            <a:gd name="connsiteY0" fmla="*/ 0 h 8684"/>
            <a:gd name="connsiteX1" fmla="*/ 11196 w 12388"/>
            <a:gd name="connsiteY1" fmla="*/ 5277 h 8684"/>
            <a:gd name="connsiteX2" fmla="*/ 0 w 12388"/>
            <a:gd name="connsiteY2" fmla="*/ 8461 h 8684"/>
            <a:gd name="connsiteX0" fmla="*/ 791 w 4420"/>
            <a:gd name="connsiteY0" fmla="*/ 0 h 10888"/>
            <a:gd name="connsiteX1" fmla="*/ 3458 w 4420"/>
            <a:gd name="connsiteY1" fmla="*/ 6077 h 10888"/>
            <a:gd name="connsiteX2" fmla="*/ 1851 w 4420"/>
            <a:gd name="connsiteY2" fmla="*/ 10674 h 10888"/>
            <a:gd name="connsiteX0" fmla="*/ 1789 w 10001"/>
            <a:gd name="connsiteY0" fmla="*/ 0 h 9803"/>
            <a:gd name="connsiteX1" fmla="*/ 7823 w 10001"/>
            <a:gd name="connsiteY1" fmla="*/ 5581 h 9803"/>
            <a:gd name="connsiteX2" fmla="*/ 4187 w 10001"/>
            <a:gd name="connsiteY2" fmla="*/ 9803 h 980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1" h="9803">
              <a:moveTo>
                <a:pt x="1789" y="0"/>
              </a:moveTo>
              <a:cubicBezTo>
                <a:pt x="-6460" y="959"/>
                <a:pt x="17033" y="5006"/>
                <a:pt x="7823" y="5581"/>
              </a:cubicBezTo>
              <a:cubicBezTo>
                <a:pt x="2933" y="6733"/>
                <a:pt x="2810" y="9103"/>
                <a:pt x="4187" y="9803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r>
            <a:rPr lang="ja-JP" altLang="en-US"/>
            <a:t>                                                                                                                                                                                                                                  </a:t>
          </a:r>
        </a:p>
      </xdr:txBody>
    </xdr:sp>
    <xdr:clientData/>
  </xdr:twoCellAnchor>
  <xdr:twoCellAnchor>
    <xdr:from>
      <xdr:col>19</xdr:col>
      <xdr:colOff>619315</xdr:colOff>
      <xdr:row>22</xdr:row>
      <xdr:rowOff>41936</xdr:rowOff>
    </xdr:from>
    <xdr:to>
      <xdr:col>19</xdr:col>
      <xdr:colOff>679930</xdr:colOff>
      <xdr:row>23</xdr:row>
      <xdr:rowOff>47924</xdr:rowOff>
    </xdr:to>
    <xdr:sp macro="" textlink="">
      <xdr:nvSpPr>
        <xdr:cNvPr id="994" name="Text Box 1620">
          <a:extLst>
            <a:ext uri="{FF2B5EF4-FFF2-40B4-BE49-F238E27FC236}">
              <a16:creationId xmlns:a16="http://schemas.microsoft.com/office/drawing/2014/main" id="{792F96B5-0F4C-4F15-806B-91451E3DB0D9}"/>
            </a:ext>
          </a:extLst>
        </xdr:cNvPr>
        <xdr:cNvSpPr txBox="1">
          <a:spLocks noChangeArrowheads="1"/>
        </xdr:cNvSpPr>
      </xdr:nvSpPr>
      <xdr:spPr bwMode="auto">
        <a:xfrm rot="5400000">
          <a:off x="13354117" y="2460271"/>
          <a:ext cx="176719" cy="60615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square" lIns="27432" tIns="18288" rIns="27432" bIns="18288" anchor="b" upright="1">
          <a:noAutofit/>
        </a:bodyPr>
        <a:lstStyle/>
        <a:p>
          <a:pPr algn="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20</xdr:col>
      <xdr:colOff>20965</xdr:colOff>
      <xdr:row>21</xdr:row>
      <xdr:rowOff>149765</xdr:rowOff>
    </xdr:from>
    <xdr:to>
      <xdr:col>20</xdr:col>
      <xdr:colOff>125801</xdr:colOff>
      <xdr:row>23</xdr:row>
      <xdr:rowOff>44932</xdr:rowOff>
    </xdr:to>
    <xdr:sp macro="" textlink="">
      <xdr:nvSpPr>
        <xdr:cNvPr id="998" name="Text Box 1620">
          <a:extLst>
            <a:ext uri="{FF2B5EF4-FFF2-40B4-BE49-F238E27FC236}">
              <a16:creationId xmlns:a16="http://schemas.microsoft.com/office/drawing/2014/main" id="{BE92D2C8-DBD0-465D-B991-B6A14771A5EE}"/>
            </a:ext>
          </a:extLst>
        </xdr:cNvPr>
        <xdr:cNvSpPr txBox="1">
          <a:spLocks noChangeArrowheads="1"/>
        </xdr:cNvSpPr>
      </xdr:nvSpPr>
      <xdr:spPr bwMode="auto">
        <a:xfrm rot="5400000">
          <a:off x="13451813" y="2405214"/>
          <a:ext cx="236629" cy="104836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square" lIns="27432" tIns="18288" rIns="27432" bIns="18288" anchor="b" upright="1">
          <a:noAutofit/>
        </a:bodyPr>
        <a:lstStyle/>
        <a:p>
          <a:pPr algn="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20</xdr:col>
      <xdr:colOff>185779</xdr:colOff>
      <xdr:row>21</xdr:row>
      <xdr:rowOff>125802</xdr:rowOff>
    </xdr:from>
    <xdr:to>
      <xdr:col>20</xdr:col>
      <xdr:colOff>254598</xdr:colOff>
      <xdr:row>23</xdr:row>
      <xdr:rowOff>24605</xdr:rowOff>
    </xdr:to>
    <xdr:sp macro="" textlink="">
      <xdr:nvSpPr>
        <xdr:cNvPr id="1000" name="Text Box 1620">
          <a:extLst>
            <a:ext uri="{FF2B5EF4-FFF2-40B4-BE49-F238E27FC236}">
              <a16:creationId xmlns:a16="http://schemas.microsoft.com/office/drawing/2014/main" id="{35FAAFDD-25F6-45C7-AD34-DCF1F3498693}"/>
            </a:ext>
          </a:extLst>
        </xdr:cNvPr>
        <xdr:cNvSpPr txBox="1">
          <a:spLocks noChangeArrowheads="1"/>
        </xdr:cNvSpPr>
      </xdr:nvSpPr>
      <xdr:spPr bwMode="auto">
        <a:xfrm rot="5400000">
          <a:off x="13596801" y="2401077"/>
          <a:ext cx="240265" cy="68819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square" lIns="27432" tIns="18288" rIns="27432" bIns="18288" anchor="b" upright="1">
          <a:noAutofit/>
        </a:bodyPr>
        <a:lstStyle/>
        <a:p>
          <a:pPr algn="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7</xdr:col>
      <xdr:colOff>95726</xdr:colOff>
      <xdr:row>60</xdr:row>
      <xdr:rowOff>50182</xdr:rowOff>
    </xdr:from>
    <xdr:to>
      <xdr:col>8</xdr:col>
      <xdr:colOff>675152</xdr:colOff>
      <xdr:row>60</xdr:row>
      <xdr:rowOff>116283</xdr:rowOff>
    </xdr:to>
    <xdr:sp macro="" textlink="">
      <xdr:nvSpPr>
        <xdr:cNvPr id="989" name="Freeform 217">
          <a:extLst>
            <a:ext uri="{FF2B5EF4-FFF2-40B4-BE49-F238E27FC236}">
              <a16:creationId xmlns:a16="http://schemas.microsoft.com/office/drawing/2014/main" id="{434B567B-910E-45C7-B315-9733DAE780D0}"/>
            </a:ext>
          </a:extLst>
        </xdr:cNvPr>
        <xdr:cNvSpPr>
          <a:spLocks/>
        </xdr:cNvSpPr>
      </xdr:nvSpPr>
      <xdr:spPr bwMode="auto">
        <a:xfrm rot="3586257" flipV="1">
          <a:off x="864357" y="9675707"/>
          <a:ext cx="66101" cy="1285864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2609 w 3306"/>
            <a:gd name="connsiteY0" fmla="*/ 0 h 20815"/>
            <a:gd name="connsiteX1" fmla="*/ 2832 w 3306"/>
            <a:gd name="connsiteY1" fmla="*/ 19877 h 20815"/>
            <a:gd name="connsiteX2" fmla="*/ 0 w 3306"/>
            <a:gd name="connsiteY2" fmla="*/ 17612 h 20815"/>
            <a:gd name="connsiteX0" fmla="*/ 7892 w 12388"/>
            <a:gd name="connsiteY0" fmla="*/ 0 h 8684"/>
            <a:gd name="connsiteX1" fmla="*/ 11196 w 12388"/>
            <a:gd name="connsiteY1" fmla="*/ 5277 h 8684"/>
            <a:gd name="connsiteX2" fmla="*/ 0 w 12388"/>
            <a:gd name="connsiteY2" fmla="*/ 8461 h 8684"/>
            <a:gd name="connsiteX0" fmla="*/ 791 w 4420"/>
            <a:gd name="connsiteY0" fmla="*/ 0 h 10888"/>
            <a:gd name="connsiteX1" fmla="*/ 3458 w 4420"/>
            <a:gd name="connsiteY1" fmla="*/ 6077 h 10888"/>
            <a:gd name="connsiteX2" fmla="*/ 1851 w 4420"/>
            <a:gd name="connsiteY2" fmla="*/ 10674 h 10888"/>
            <a:gd name="connsiteX0" fmla="*/ 1789 w 10001"/>
            <a:gd name="connsiteY0" fmla="*/ 0 h 9803"/>
            <a:gd name="connsiteX1" fmla="*/ 7823 w 10001"/>
            <a:gd name="connsiteY1" fmla="*/ 5581 h 9803"/>
            <a:gd name="connsiteX2" fmla="*/ 4187 w 10001"/>
            <a:gd name="connsiteY2" fmla="*/ 9803 h 980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1" h="9803">
              <a:moveTo>
                <a:pt x="1789" y="0"/>
              </a:moveTo>
              <a:cubicBezTo>
                <a:pt x="-6460" y="959"/>
                <a:pt x="17033" y="5006"/>
                <a:pt x="7823" y="5581"/>
              </a:cubicBezTo>
              <a:cubicBezTo>
                <a:pt x="2933" y="6733"/>
                <a:pt x="2810" y="9103"/>
                <a:pt x="4187" y="9803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r>
            <a:rPr lang="ja-JP" altLang="en-US"/>
            <a:t>                                                                                                                                                                                                                                  </a:t>
          </a:r>
        </a:p>
      </xdr:txBody>
    </xdr:sp>
    <xdr:clientData/>
  </xdr:twoCellAnchor>
  <xdr:twoCellAnchor>
    <xdr:from>
      <xdr:col>8</xdr:col>
      <xdr:colOff>45686</xdr:colOff>
      <xdr:row>59</xdr:row>
      <xdr:rowOff>59542</xdr:rowOff>
    </xdr:from>
    <xdr:to>
      <xdr:col>8</xdr:col>
      <xdr:colOff>206198</xdr:colOff>
      <xdr:row>61</xdr:row>
      <xdr:rowOff>14323</xdr:rowOff>
    </xdr:to>
    <xdr:sp macro="" textlink="">
      <xdr:nvSpPr>
        <xdr:cNvPr id="990" name="Text Box 1620">
          <a:extLst>
            <a:ext uri="{FF2B5EF4-FFF2-40B4-BE49-F238E27FC236}">
              <a16:creationId xmlns:a16="http://schemas.microsoft.com/office/drawing/2014/main" id="{EC254FAB-42A2-4B5B-A3DB-BEE655B02A7F}"/>
            </a:ext>
          </a:extLst>
        </xdr:cNvPr>
        <xdr:cNvSpPr txBox="1">
          <a:spLocks noChangeArrowheads="1"/>
        </xdr:cNvSpPr>
      </xdr:nvSpPr>
      <xdr:spPr bwMode="auto">
        <a:xfrm rot="8866257">
          <a:off x="910874" y="10116355"/>
          <a:ext cx="160512" cy="300062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square" lIns="27432" tIns="18288" rIns="27432" bIns="18288" anchor="b" upright="1">
          <a:noAutofit/>
        </a:bodyPr>
        <a:lstStyle/>
        <a:p>
          <a:pPr algn="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9</xdr:col>
      <xdr:colOff>283927</xdr:colOff>
      <xdr:row>25</xdr:row>
      <xdr:rowOff>55855</xdr:rowOff>
    </xdr:from>
    <xdr:to>
      <xdr:col>9</xdr:col>
      <xdr:colOff>350028</xdr:colOff>
      <xdr:row>32</xdr:row>
      <xdr:rowOff>141539</xdr:rowOff>
    </xdr:to>
    <xdr:sp macro="" textlink="">
      <xdr:nvSpPr>
        <xdr:cNvPr id="984" name="Freeform 217">
          <a:extLst>
            <a:ext uri="{FF2B5EF4-FFF2-40B4-BE49-F238E27FC236}">
              <a16:creationId xmlns:a16="http://schemas.microsoft.com/office/drawing/2014/main" id="{1E609449-4E05-4219-928C-E08F4310FA52}"/>
            </a:ext>
          </a:extLst>
        </xdr:cNvPr>
        <xdr:cNvSpPr>
          <a:spLocks/>
        </xdr:cNvSpPr>
      </xdr:nvSpPr>
      <xdr:spPr bwMode="auto">
        <a:xfrm flipV="1">
          <a:off x="6099950" y="4313241"/>
          <a:ext cx="66101" cy="1288336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2609 w 3306"/>
            <a:gd name="connsiteY0" fmla="*/ 0 h 20815"/>
            <a:gd name="connsiteX1" fmla="*/ 2832 w 3306"/>
            <a:gd name="connsiteY1" fmla="*/ 19877 h 20815"/>
            <a:gd name="connsiteX2" fmla="*/ 0 w 3306"/>
            <a:gd name="connsiteY2" fmla="*/ 17612 h 20815"/>
            <a:gd name="connsiteX0" fmla="*/ 7892 w 12388"/>
            <a:gd name="connsiteY0" fmla="*/ 0 h 8684"/>
            <a:gd name="connsiteX1" fmla="*/ 11196 w 12388"/>
            <a:gd name="connsiteY1" fmla="*/ 5277 h 8684"/>
            <a:gd name="connsiteX2" fmla="*/ 0 w 12388"/>
            <a:gd name="connsiteY2" fmla="*/ 8461 h 8684"/>
            <a:gd name="connsiteX0" fmla="*/ 791 w 4420"/>
            <a:gd name="connsiteY0" fmla="*/ 0 h 10888"/>
            <a:gd name="connsiteX1" fmla="*/ 3458 w 4420"/>
            <a:gd name="connsiteY1" fmla="*/ 6077 h 10888"/>
            <a:gd name="connsiteX2" fmla="*/ 1851 w 4420"/>
            <a:gd name="connsiteY2" fmla="*/ 10674 h 10888"/>
            <a:gd name="connsiteX0" fmla="*/ 1789 w 10001"/>
            <a:gd name="connsiteY0" fmla="*/ 0 h 9803"/>
            <a:gd name="connsiteX1" fmla="*/ 7823 w 10001"/>
            <a:gd name="connsiteY1" fmla="*/ 5581 h 9803"/>
            <a:gd name="connsiteX2" fmla="*/ 4187 w 10001"/>
            <a:gd name="connsiteY2" fmla="*/ 9803 h 980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1" h="9803">
              <a:moveTo>
                <a:pt x="1789" y="0"/>
              </a:moveTo>
              <a:cubicBezTo>
                <a:pt x="-6460" y="959"/>
                <a:pt x="17033" y="5006"/>
                <a:pt x="7823" y="5581"/>
              </a:cubicBezTo>
              <a:cubicBezTo>
                <a:pt x="2933" y="6733"/>
                <a:pt x="5734" y="8656"/>
                <a:pt x="4187" y="9803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9</xdr:col>
      <xdr:colOff>416325</xdr:colOff>
      <xdr:row>25</xdr:row>
      <xdr:rowOff>63699</xdr:rowOff>
    </xdr:from>
    <xdr:to>
      <xdr:col>9</xdr:col>
      <xdr:colOff>482426</xdr:colOff>
      <xdr:row>32</xdr:row>
      <xdr:rowOff>149383</xdr:rowOff>
    </xdr:to>
    <xdr:sp macro="" textlink="">
      <xdr:nvSpPr>
        <xdr:cNvPr id="985" name="Freeform 217">
          <a:extLst>
            <a:ext uri="{FF2B5EF4-FFF2-40B4-BE49-F238E27FC236}">
              <a16:creationId xmlns:a16="http://schemas.microsoft.com/office/drawing/2014/main" id="{E341EB88-823F-45EE-830F-2C90E38A4324}"/>
            </a:ext>
          </a:extLst>
        </xdr:cNvPr>
        <xdr:cNvSpPr>
          <a:spLocks/>
        </xdr:cNvSpPr>
      </xdr:nvSpPr>
      <xdr:spPr bwMode="auto">
        <a:xfrm flipV="1">
          <a:off x="1986186" y="4279393"/>
          <a:ext cx="66101" cy="1273370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2609 w 3306"/>
            <a:gd name="connsiteY0" fmla="*/ 0 h 20815"/>
            <a:gd name="connsiteX1" fmla="*/ 2832 w 3306"/>
            <a:gd name="connsiteY1" fmla="*/ 19877 h 20815"/>
            <a:gd name="connsiteX2" fmla="*/ 0 w 3306"/>
            <a:gd name="connsiteY2" fmla="*/ 17612 h 20815"/>
            <a:gd name="connsiteX0" fmla="*/ 7892 w 12388"/>
            <a:gd name="connsiteY0" fmla="*/ 0 h 8684"/>
            <a:gd name="connsiteX1" fmla="*/ 11196 w 12388"/>
            <a:gd name="connsiteY1" fmla="*/ 5277 h 8684"/>
            <a:gd name="connsiteX2" fmla="*/ 0 w 12388"/>
            <a:gd name="connsiteY2" fmla="*/ 8461 h 8684"/>
            <a:gd name="connsiteX0" fmla="*/ 791 w 4420"/>
            <a:gd name="connsiteY0" fmla="*/ 0 h 10888"/>
            <a:gd name="connsiteX1" fmla="*/ 3458 w 4420"/>
            <a:gd name="connsiteY1" fmla="*/ 6077 h 10888"/>
            <a:gd name="connsiteX2" fmla="*/ 1851 w 4420"/>
            <a:gd name="connsiteY2" fmla="*/ 10674 h 10888"/>
            <a:gd name="connsiteX0" fmla="*/ 1789 w 10001"/>
            <a:gd name="connsiteY0" fmla="*/ 0 h 9803"/>
            <a:gd name="connsiteX1" fmla="*/ 7823 w 10001"/>
            <a:gd name="connsiteY1" fmla="*/ 5581 h 9803"/>
            <a:gd name="connsiteX2" fmla="*/ 4187 w 10001"/>
            <a:gd name="connsiteY2" fmla="*/ 9803 h 980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1" h="9803">
              <a:moveTo>
                <a:pt x="1789" y="0"/>
              </a:moveTo>
              <a:cubicBezTo>
                <a:pt x="-6460" y="959"/>
                <a:pt x="17033" y="5006"/>
                <a:pt x="7823" y="5581"/>
              </a:cubicBezTo>
              <a:cubicBezTo>
                <a:pt x="2933" y="6733"/>
                <a:pt x="2810" y="9103"/>
                <a:pt x="4187" y="9803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r>
            <a:rPr lang="ja-JP" altLang="en-US"/>
            <a:t>                                                                                                                                                                                                                                  </a:t>
          </a:r>
        </a:p>
      </xdr:txBody>
    </xdr:sp>
    <xdr:clientData/>
  </xdr:twoCellAnchor>
  <xdr:twoCellAnchor>
    <xdr:from>
      <xdr:col>9</xdr:col>
      <xdr:colOff>250056</xdr:colOff>
      <xdr:row>29</xdr:row>
      <xdr:rowOff>8999</xdr:rowOff>
    </xdr:from>
    <xdr:to>
      <xdr:col>9</xdr:col>
      <xdr:colOff>528143</xdr:colOff>
      <xdr:row>29</xdr:row>
      <xdr:rowOff>162762</xdr:rowOff>
    </xdr:to>
    <xdr:sp macro="" textlink="">
      <xdr:nvSpPr>
        <xdr:cNvPr id="986" name="Text Box 1620">
          <a:extLst>
            <a:ext uri="{FF2B5EF4-FFF2-40B4-BE49-F238E27FC236}">
              <a16:creationId xmlns:a16="http://schemas.microsoft.com/office/drawing/2014/main" id="{E1E899B7-CE4F-4627-A8F2-B016A04185E0}"/>
            </a:ext>
          </a:extLst>
        </xdr:cNvPr>
        <xdr:cNvSpPr txBox="1">
          <a:spLocks noChangeArrowheads="1"/>
        </xdr:cNvSpPr>
      </xdr:nvSpPr>
      <xdr:spPr bwMode="auto">
        <a:xfrm rot="5280000">
          <a:off x="1882079" y="4844568"/>
          <a:ext cx="153763" cy="278087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square" lIns="27432" tIns="18288" rIns="27432" bIns="18288" anchor="b" upright="1">
          <a:noAutofit/>
        </a:bodyPr>
        <a:lstStyle/>
        <a:p>
          <a:pPr algn="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9</xdr:col>
      <xdr:colOff>128673</xdr:colOff>
      <xdr:row>22</xdr:row>
      <xdr:rowOff>118969</xdr:rowOff>
    </xdr:from>
    <xdr:to>
      <xdr:col>10</xdr:col>
      <xdr:colOff>696634</xdr:colOff>
      <xdr:row>23</xdr:row>
      <xdr:rowOff>18382</xdr:rowOff>
    </xdr:to>
    <xdr:sp macro="" textlink="">
      <xdr:nvSpPr>
        <xdr:cNvPr id="971" name="Freeform 217">
          <a:extLst>
            <a:ext uri="{FF2B5EF4-FFF2-40B4-BE49-F238E27FC236}">
              <a16:creationId xmlns:a16="http://schemas.microsoft.com/office/drawing/2014/main" id="{B914B773-DC51-4944-B0CF-B8AA8D5E6686}"/>
            </a:ext>
          </a:extLst>
        </xdr:cNvPr>
        <xdr:cNvSpPr>
          <a:spLocks/>
        </xdr:cNvSpPr>
      </xdr:nvSpPr>
      <xdr:spPr bwMode="auto">
        <a:xfrm rot="5400000" flipV="1">
          <a:off x="2304447" y="3229570"/>
          <a:ext cx="66101" cy="1274399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2609 w 3306"/>
            <a:gd name="connsiteY0" fmla="*/ 0 h 20815"/>
            <a:gd name="connsiteX1" fmla="*/ 2832 w 3306"/>
            <a:gd name="connsiteY1" fmla="*/ 19877 h 20815"/>
            <a:gd name="connsiteX2" fmla="*/ 0 w 3306"/>
            <a:gd name="connsiteY2" fmla="*/ 17612 h 20815"/>
            <a:gd name="connsiteX0" fmla="*/ 7892 w 12388"/>
            <a:gd name="connsiteY0" fmla="*/ 0 h 8684"/>
            <a:gd name="connsiteX1" fmla="*/ 11196 w 12388"/>
            <a:gd name="connsiteY1" fmla="*/ 5277 h 8684"/>
            <a:gd name="connsiteX2" fmla="*/ 0 w 12388"/>
            <a:gd name="connsiteY2" fmla="*/ 8461 h 8684"/>
            <a:gd name="connsiteX0" fmla="*/ 791 w 4420"/>
            <a:gd name="connsiteY0" fmla="*/ 0 h 10888"/>
            <a:gd name="connsiteX1" fmla="*/ 3458 w 4420"/>
            <a:gd name="connsiteY1" fmla="*/ 6077 h 10888"/>
            <a:gd name="connsiteX2" fmla="*/ 1851 w 4420"/>
            <a:gd name="connsiteY2" fmla="*/ 10674 h 10888"/>
            <a:gd name="connsiteX0" fmla="*/ 1789 w 10001"/>
            <a:gd name="connsiteY0" fmla="*/ 0 h 9803"/>
            <a:gd name="connsiteX1" fmla="*/ 7823 w 10001"/>
            <a:gd name="connsiteY1" fmla="*/ 5581 h 9803"/>
            <a:gd name="connsiteX2" fmla="*/ 4187 w 10001"/>
            <a:gd name="connsiteY2" fmla="*/ 9803 h 980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1" h="9803">
              <a:moveTo>
                <a:pt x="1789" y="0"/>
              </a:moveTo>
              <a:cubicBezTo>
                <a:pt x="-6460" y="959"/>
                <a:pt x="17033" y="5006"/>
                <a:pt x="7823" y="5581"/>
              </a:cubicBezTo>
              <a:cubicBezTo>
                <a:pt x="2933" y="6733"/>
                <a:pt x="2810" y="9103"/>
                <a:pt x="4187" y="9803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r>
            <a:rPr lang="ja-JP" altLang="en-US"/>
            <a:t>                                                                                                                                                                                                                                  </a:t>
          </a:r>
        </a:p>
      </xdr:txBody>
    </xdr:sp>
    <xdr:clientData/>
  </xdr:twoCellAnchor>
  <xdr:twoCellAnchor>
    <xdr:from>
      <xdr:col>9</xdr:col>
      <xdr:colOff>103194</xdr:colOff>
      <xdr:row>22</xdr:row>
      <xdr:rowOff>0</xdr:rowOff>
    </xdr:from>
    <xdr:to>
      <xdr:col>10</xdr:col>
      <xdr:colOff>671155</xdr:colOff>
      <xdr:row>22</xdr:row>
      <xdr:rowOff>66101</xdr:rowOff>
    </xdr:to>
    <xdr:sp macro="" textlink="">
      <xdr:nvSpPr>
        <xdr:cNvPr id="972" name="Freeform 217">
          <a:extLst>
            <a:ext uri="{FF2B5EF4-FFF2-40B4-BE49-F238E27FC236}">
              <a16:creationId xmlns:a16="http://schemas.microsoft.com/office/drawing/2014/main" id="{A82E027C-912E-4667-8A44-3E37711290B2}"/>
            </a:ext>
          </a:extLst>
        </xdr:cNvPr>
        <xdr:cNvSpPr>
          <a:spLocks/>
        </xdr:cNvSpPr>
      </xdr:nvSpPr>
      <xdr:spPr bwMode="auto">
        <a:xfrm rot="5400000" flipV="1">
          <a:off x="2278968" y="3110601"/>
          <a:ext cx="66101" cy="1274399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2609 w 3306"/>
            <a:gd name="connsiteY0" fmla="*/ 0 h 20815"/>
            <a:gd name="connsiteX1" fmla="*/ 2832 w 3306"/>
            <a:gd name="connsiteY1" fmla="*/ 19877 h 20815"/>
            <a:gd name="connsiteX2" fmla="*/ 0 w 3306"/>
            <a:gd name="connsiteY2" fmla="*/ 17612 h 20815"/>
            <a:gd name="connsiteX0" fmla="*/ 7892 w 12388"/>
            <a:gd name="connsiteY0" fmla="*/ 0 h 8684"/>
            <a:gd name="connsiteX1" fmla="*/ 11196 w 12388"/>
            <a:gd name="connsiteY1" fmla="*/ 5277 h 8684"/>
            <a:gd name="connsiteX2" fmla="*/ 0 w 12388"/>
            <a:gd name="connsiteY2" fmla="*/ 8461 h 8684"/>
            <a:gd name="connsiteX0" fmla="*/ 791 w 4420"/>
            <a:gd name="connsiteY0" fmla="*/ 0 h 10888"/>
            <a:gd name="connsiteX1" fmla="*/ 3458 w 4420"/>
            <a:gd name="connsiteY1" fmla="*/ 6077 h 10888"/>
            <a:gd name="connsiteX2" fmla="*/ 1851 w 4420"/>
            <a:gd name="connsiteY2" fmla="*/ 10674 h 10888"/>
            <a:gd name="connsiteX0" fmla="*/ 1789 w 10001"/>
            <a:gd name="connsiteY0" fmla="*/ 0 h 9803"/>
            <a:gd name="connsiteX1" fmla="*/ 7823 w 10001"/>
            <a:gd name="connsiteY1" fmla="*/ 5581 h 9803"/>
            <a:gd name="connsiteX2" fmla="*/ 4187 w 10001"/>
            <a:gd name="connsiteY2" fmla="*/ 9803 h 980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1" h="9803">
              <a:moveTo>
                <a:pt x="1789" y="0"/>
              </a:moveTo>
              <a:cubicBezTo>
                <a:pt x="-6460" y="959"/>
                <a:pt x="17033" y="5006"/>
                <a:pt x="7823" y="5581"/>
              </a:cubicBezTo>
              <a:cubicBezTo>
                <a:pt x="2933" y="6733"/>
                <a:pt x="5734" y="8656"/>
                <a:pt x="4187" y="9803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10</xdr:col>
      <xdr:colOff>103454</xdr:colOff>
      <xdr:row>22</xdr:row>
      <xdr:rowOff>43656</xdr:rowOff>
    </xdr:from>
    <xdr:to>
      <xdr:col>10</xdr:col>
      <xdr:colOff>277812</xdr:colOff>
      <xdr:row>23</xdr:row>
      <xdr:rowOff>23911</xdr:rowOff>
    </xdr:to>
    <xdr:sp macro="" textlink="">
      <xdr:nvSpPr>
        <xdr:cNvPr id="973" name="Text Box 1620">
          <a:extLst>
            <a:ext uri="{FF2B5EF4-FFF2-40B4-BE49-F238E27FC236}">
              <a16:creationId xmlns:a16="http://schemas.microsoft.com/office/drawing/2014/main" id="{56D6B988-274A-4945-B59D-A3CDA759E62F}"/>
            </a:ext>
          </a:extLst>
        </xdr:cNvPr>
        <xdr:cNvSpPr txBox="1">
          <a:spLocks noChangeArrowheads="1"/>
        </xdr:cNvSpPr>
      </xdr:nvSpPr>
      <xdr:spPr bwMode="auto">
        <a:xfrm>
          <a:off x="2381517" y="3758406"/>
          <a:ext cx="174358" cy="146943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square" lIns="27432" tIns="18288" rIns="27432" bIns="18288" anchor="b" upright="1">
          <a:noAutofit/>
        </a:bodyPr>
        <a:lstStyle/>
        <a:p>
          <a:pPr algn="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7</xdr:col>
      <xdr:colOff>286644</xdr:colOff>
      <xdr:row>9</xdr:row>
      <xdr:rowOff>38789</xdr:rowOff>
    </xdr:from>
    <xdr:to>
      <xdr:col>7</xdr:col>
      <xdr:colOff>352745</xdr:colOff>
      <xdr:row>16</xdr:row>
      <xdr:rowOff>118594</xdr:rowOff>
    </xdr:to>
    <xdr:sp macro="" textlink="">
      <xdr:nvSpPr>
        <xdr:cNvPr id="968" name="Freeform 217">
          <a:extLst>
            <a:ext uri="{FF2B5EF4-FFF2-40B4-BE49-F238E27FC236}">
              <a16:creationId xmlns:a16="http://schemas.microsoft.com/office/drawing/2014/main" id="{4B440694-222A-4C33-9188-AE5649030387}"/>
            </a:ext>
          </a:extLst>
        </xdr:cNvPr>
        <xdr:cNvSpPr>
          <a:spLocks/>
        </xdr:cNvSpPr>
      </xdr:nvSpPr>
      <xdr:spPr bwMode="auto">
        <a:xfrm flipV="1">
          <a:off x="445394" y="1542945"/>
          <a:ext cx="66101" cy="1274399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2609 w 3306"/>
            <a:gd name="connsiteY0" fmla="*/ 0 h 20815"/>
            <a:gd name="connsiteX1" fmla="*/ 2832 w 3306"/>
            <a:gd name="connsiteY1" fmla="*/ 19877 h 20815"/>
            <a:gd name="connsiteX2" fmla="*/ 0 w 3306"/>
            <a:gd name="connsiteY2" fmla="*/ 17612 h 20815"/>
            <a:gd name="connsiteX0" fmla="*/ 7892 w 12388"/>
            <a:gd name="connsiteY0" fmla="*/ 0 h 8684"/>
            <a:gd name="connsiteX1" fmla="*/ 11196 w 12388"/>
            <a:gd name="connsiteY1" fmla="*/ 5277 h 8684"/>
            <a:gd name="connsiteX2" fmla="*/ 0 w 12388"/>
            <a:gd name="connsiteY2" fmla="*/ 8461 h 8684"/>
            <a:gd name="connsiteX0" fmla="*/ 791 w 4420"/>
            <a:gd name="connsiteY0" fmla="*/ 0 h 10888"/>
            <a:gd name="connsiteX1" fmla="*/ 3458 w 4420"/>
            <a:gd name="connsiteY1" fmla="*/ 6077 h 10888"/>
            <a:gd name="connsiteX2" fmla="*/ 1851 w 4420"/>
            <a:gd name="connsiteY2" fmla="*/ 10674 h 10888"/>
            <a:gd name="connsiteX0" fmla="*/ 1789 w 10001"/>
            <a:gd name="connsiteY0" fmla="*/ 0 h 9803"/>
            <a:gd name="connsiteX1" fmla="*/ 7823 w 10001"/>
            <a:gd name="connsiteY1" fmla="*/ 5581 h 9803"/>
            <a:gd name="connsiteX2" fmla="*/ 4187 w 10001"/>
            <a:gd name="connsiteY2" fmla="*/ 9803 h 980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1" h="9803">
              <a:moveTo>
                <a:pt x="1789" y="0"/>
              </a:moveTo>
              <a:cubicBezTo>
                <a:pt x="-6460" y="959"/>
                <a:pt x="17033" y="5006"/>
                <a:pt x="7823" y="5581"/>
              </a:cubicBezTo>
              <a:cubicBezTo>
                <a:pt x="2933" y="6733"/>
                <a:pt x="5734" y="8656"/>
                <a:pt x="4187" y="9803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7</xdr:col>
      <xdr:colOff>443097</xdr:colOff>
      <xdr:row>9</xdr:row>
      <xdr:rowOff>46633</xdr:rowOff>
    </xdr:from>
    <xdr:to>
      <xdr:col>7</xdr:col>
      <xdr:colOff>509198</xdr:colOff>
      <xdr:row>16</xdr:row>
      <xdr:rowOff>126438</xdr:rowOff>
    </xdr:to>
    <xdr:sp macro="" textlink="">
      <xdr:nvSpPr>
        <xdr:cNvPr id="967" name="Freeform 217">
          <a:extLst>
            <a:ext uri="{FF2B5EF4-FFF2-40B4-BE49-F238E27FC236}">
              <a16:creationId xmlns:a16="http://schemas.microsoft.com/office/drawing/2014/main" id="{4B15BCA9-803D-4BD0-9B00-C414462924B3}"/>
            </a:ext>
          </a:extLst>
        </xdr:cNvPr>
        <xdr:cNvSpPr>
          <a:spLocks/>
        </xdr:cNvSpPr>
      </xdr:nvSpPr>
      <xdr:spPr bwMode="auto">
        <a:xfrm flipV="1">
          <a:off x="601847" y="1550789"/>
          <a:ext cx="66101" cy="1274399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2609 w 3306"/>
            <a:gd name="connsiteY0" fmla="*/ 0 h 20815"/>
            <a:gd name="connsiteX1" fmla="*/ 2832 w 3306"/>
            <a:gd name="connsiteY1" fmla="*/ 19877 h 20815"/>
            <a:gd name="connsiteX2" fmla="*/ 0 w 3306"/>
            <a:gd name="connsiteY2" fmla="*/ 17612 h 20815"/>
            <a:gd name="connsiteX0" fmla="*/ 7892 w 12388"/>
            <a:gd name="connsiteY0" fmla="*/ 0 h 8684"/>
            <a:gd name="connsiteX1" fmla="*/ 11196 w 12388"/>
            <a:gd name="connsiteY1" fmla="*/ 5277 h 8684"/>
            <a:gd name="connsiteX2" fmla="*/ 0 w 12388"/>
            <a:gd name="connsiteY2" fmla="*/ 8461 h 8684"/>
            <a:gd name="connsiteX0" fmla="*/ 791 w 4420"/>
            <a:gd name="connsiteY0" fmla="*/ 0 h 10888"/>
            <a:gd name="connsiteX1" fmla="*/ 3458 w 4420"/>
            <a:gd name="connsiteY1" fmla="*/ 6077 h 10888"/>
            <a:gd name="connsiteX2" fmla="*/ 1851 w 4420"/>
            <a:gd name="connsiteY2" fmla="*/ 10674 h 10888"/>
            <a:gd name="connsiteX0" fmla="*/ 1789 w 10001"/>
            <a:gd name="connsiteY0" fmla="*/ 0 h 9803"/>
            <a:gd name="connsiteX1" fmla="*/ 7823 w 10001"/>
            <a:gd name="connsiteY1" fmla="*/ 5581 h 9803"/>
            <a:gd name="connsiteX2" fmla="*/ 4187 w 10001"/>
            <a:gd name="connsiteY2" fmla="*/ 9803 h 980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1" h="9803">
              <a:moveTo>
                <a:pt x="1789" y="0"/>
              </a:moveTo>
              <a:cubicBezTo>
                <a:pt x="-6460" y="959"/>
                <a:pt x="17033" y="5006"/>
                <a:pt x="7823" y="5581"/>
              </a:cubicBezTo>
              <a:cubicBezTo>
                <a:pt x="2933" y="6733"/>
                <a:pt x="2810" y="9103"/>
                <a:pt x="4187" y="9803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r>
            <a:rPr lang="ja-JP" altLang="en-US"/>
            <a:t>                                                                                                                                                                                                                                  </a:t>
          </a:r>
        </a:p>
      </xdr:txBody>
    </xdr:sp>
    <xdr:clientData/>
  </xdr:twoCellAnchor>
  <xdr:twoCellAnchor>
    <xdr:from>
      <xdr:col>7</xdr:col>
      <xdr:colOff>271659</xdr:colOff>
      <xdr:row>12</xdr:row>
      <xdr:rowOff>106260</xdr:rowOff>
    </xdr:from>
    <xdr:to>
      <xdr:col>7</xdr:col>
      <xdr:colOff>548584</xdr:colOff>
      <xdr:row>13</xdr:row>
      <xdr:rowOff>42677</xdr:rowOff>
    </xdr:to>
    <xdr:sp macro="" textlink="">
      <xdr:nvSpPr>
        <xdr:cNvPr id="970" name="Text Box 1620">
          <a:extLst>
            <a:ext uri="{FF2B5EF4-FFF2-40B4-BE49-F238E27FC236}">
              <a16:creationId xmlns:a16="http://schemas.microsoft.com/office/drawing/2014/main" id="{DFF32CBE-9DC4-41C1-9388-3B7B6B36001C}"/>
            </a:ext>
          </a:extLst>
        </xdr:cNvPr>
        <xdr:cNvSpPr txBox="1">
          <a:spLocks noChangeArrowheads="1"/>
        </xdr:cNvSpPr>
      </xdr:nvSpPr>
      <xdr:spPr bwMode="auto">
        <a:xfrm rot="5280000">
          <a:off x="515335" y="2037459"/>
          <a:ext cx="107073" cy="276925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square" lIns="27432" tIns="18288" rIns="27432" bIns="18288" anchor="b" upright="1">
          <a:noAutofit/>
        </a:bodyPr>
        <a:lstStyle/>
        <a:p>
          <a:pPr algn="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11</xdr:col>
      <xdr:colOff>508994</xdr:colOff>
      <xdr:row>9</xdr:row>
      <xdr:rowOff>106192</xdr:rowOff>
    </xdr:from>
    <xdr:to>
      <xdr:col>11</xdr:col>
      <xdr:colOff>575095</xdr:colOff>
      <xdr:row>17</xdr:row>
      <xdr:rowOff>8783</xdr:rowOff>
    </xdr:to>
    <xdr:sp macro="" textlink="">
      <xdr:nvSpPr>
        <xdr:cNvPr id="962" name="Freeform 217">
          <a:extLst>
            <a:ext uri="{FF2B5EF4-FFF2-40B4-BE49-F238E27FC236}">
              <a16:creationId xmlns:a16="http://schemas.microsoft.com/office/drawing/2014/main" id="{E8CFB463-DBD1-4BA8-93BC-EB95EDFC25CE}"/>
            </a:ext>
          </a:extLst>
        </xdr:cNvPr>
        <xdr:cNvSpPr>
          <a:spLocks/>
        </xdr:cNvSpPr>
      </xdr:nvSpPr>
      <xdr:spPr bwMode="auto">
        <a:xfrm rot="11979438" flipV="1">
          <a:off x="7704338" y="245098"/>
          <a:ext cx="66101" cy="1267841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2609 w 3306"/>
            <a:gd name="connsiteY0" fmla="*/ 0 h 20815"/>
            <a:gd name="connsiteX1" fmla="*/ 2832 w 3306"/>
            <a:gd name="connsiteY1" fmla="*/ 19877 h 20815"/>
            <a:gd name="connsiteX2" fmla="*/ 0 w 3306"/>
            <a:gd name="connsiteY2" fmla="*/ 17612 h 20815"/>
            <a:gd name="connsiteX0" fmla="*/ 7892 w 12388"/>
            <a:gd name="connsiteY0" fmla="*/ 0 h 8684"/>
            <a:gd name="connsiteX1" fmla="*/ 11196 w 12388"/>
            <a:gd name="connsiteY1" fmla="*/ 5277 h 8684"/>
            <a:gd name="connsiteX2" fmla="*/ 0 w 12388"/>
            <a:gd name="connsiteY2" fmla="*/ 8461 h 8684"/>
            <a:gd name="connsiteX0" fmla="*/ 791 w 4420"/>
            <a:gd name="connsiteY0" fmla="*/ 0 h 10888"/>
            <a:gd name="connsiteX1" fmla="*/ 3458 w 4420"/>
            <a:gd name="connsiteY1" fmla="*/ 6077 h 10888"/>
            <a:gd name="connsiteX2" fmla="*/ 1851 w 4420"/>
            <a:gd name="connsiteY2" fmla="*/ 10674 h 10888"/>
            <a:gd name="connsiteX0" fmla="*/ 1789 w 10001"/>
            <a:gd name="connsiteY0" fmla="*/ 0 h 9803"/>
            <a:gd name="connsiteX1" fmla="*/ 7823 w 10001"/>
            <a:gd name="connsiteY1" fmla="*/ 5581 h 9803"/>
            <a:gd name="connsiteX2" fmla="*/ 4187 w 10001"/>
            <a:gd name="connsiteY2" fmla="*/ 9803 h 980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1" h="9803">
              <a:moveTo>
                <a:pt x="1789" y="0"/>
              </a:moveTo>
              <a:cubicBezTo>
                <a:pt x="-6460" y="959"/>
                <a:pt x="17033" y="5006"/>
                <a:pt x="7823" y="5581"/>
              </a:cubicBezTo>
              <a:cubicBezTo>
                <a:pt x="2933" y="6733"/>
                <a:pt x="2810" y="9103"/>
                <a:pt x="4187" y="9803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r>
            <a:rPr lang="ja-JP" altLang="en-US"/>
            <a:t>                                                                                                                                                                                                                                  </a:t>
          </a:r>
        </a:p>
      </xdr:txBody>
    </xdr:sp>
    <xdr:clientData/>
  </xdr:twoCellAnchor>
  <xdr:twoCellAnchor>
    <xdr:from>
      <xdr:col>11</xdr:col>
      <xdr:colOff>453835</xdr:colOff>
      <xdr:row>9</xdr:row>
      <xdr:rowOff>33052</xdr:rowOff>
    </xdr:from>
    <xdr:to>
      <xdr:col>11</xdr:col>
      <xdr:colOff>519936</xdr:colOff>
      <xdr:row>16</xdr:row>
      <xdr:rowOff>106620</xdr:rowOff>
    </xdr:to>
    <xdr:sp macro="" textlink="">
      <xdr:nvSpPr>
        <xdr:cNvPr id="963" name="Freeform 217">
          <a:extLst>
            <a:ext uri="{FF2B5EF4-FFF2-40B4-BE49-F238E27FC236}">
              <a16:creationId xmlns:a16="http://schemas.microsoft.com/office/drawing/2014/main" id="{90EEF538-0B34-4B08-9120-4553B7772B44}"/>
            </a:ext>
          </a:extLst>
        </xdr:cNvPr>
        <xdr:cNvSpPr>
          <a:spLocks/>
        </xdr:cNvSpPr>
      </xdr:nvSpPr>
      <xdr:spPr bwMode="auto">
        <a:xfrm rot="11979438" flipV="1">
          <a:off x="9017264" y="173659"/>
          <a:ext cx="66101" cy="1280068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2609 w 3306"/>
            <a:gd name="connsiteY0" fmla="*/ 0 h 20815"/>
            <a:gd name="connsiteX1" fmla="*/ 2832 w 3306"/>
            <a:gd name="connsiteY1" fmla="*/ 19877 h 20815"/>
            <a:gd name="connsiteX2" fmla="*/ 0 w 3306"/>
            <a:gd name="connsiteY2" fmla="*/ 17612 h 20815"/>
            <a:gd name="connsiteX0" fmla="*/ 7892 w 12388"/>
            <a:gd name="connsiteY0" fmla="*/ 0 h 8684"/>
            <a:gd name="connsiteX1" fmla="*/ 11196 w 12388"/>
            <a:gd name="connsiteY1" fmla="*/ 5277 h 8684"/>
            <a:gd name="connsiteX2" fmla="*/ 0 w 12388"/>
            <a:gd name="connsiteY2" fmla="*/ 8461 h 8684"/>
            <a:gd name="connsiteX0" fmla="*/ 791 w 4420"/>
            <a:gd name="connsiteY0" fmla="*/ 0 h 10888"/>
            <a:gd name="connsiteX1" fmla="*/ 3458 w 4420"/>
            <a:gd name="connsiteY1" fmla="*/ 6077 h 10888"/>
            <a:gd name="connsiteX2" fmla="*/ 1851 w 4420"/>
            <a:gd name="connsiteY2" fmla="*/ 10674 h 10888"/>
            <a:gd name="connsiteX0" fmla="*/ 1789 w 10001"/>
            <a:gd name="connsiteY0" fmla="*/ 0 h 9803"/>
            <a:gd name="connsiteX1" fmla="*/ 7823 w 10001"/>
            <a:gd name="connsiteY1" fmla="*/ 5581 h 9803"/>
            <a:gd name="connsiteX2" fmla="*/ 4187 w 10001"/>
            <a:gd name="connsiteY2" fmla="*/ 9803 h 980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1" h="9803">
              <a:moveTo>
                <a:pt x="1789" y="0"/>
              </a:moveTo>
              <a:cubicBezTo>
                <a:pt x="-6460" y="959"/>
                <a:pt x="17033" y="5006"/>
                <a:pt x="7823" y="5581"/>
              </a:cubicBezTo>
              <a:cubicBezTo>
                <a:pt x="2933" y="6733"/>
                <a:pt x="5734" y="8656"/>
                <a:pt x="4187" y="9803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11</xdr:col>
      <xdr:colOff>403926</xdr:colOff>
      <xdr:row>12</xdr:row>
      <xdr:rowOff>98738</xdr:rowOff>
    </xdr:from>
    <xdr:to>
      <xdr:col>11</xdr:col>
      <xdr:colOff>573561</xdr:colOff>
      <xdr:row>13</xdr:row>
      <xdr:rowOff>98731</xdr:rowOff>
    </xdr:to>
    <xdr:sp macro="" textlink="">
      <xdr:nvSpPr>
        <xdr:cNvPr id="966" name="Text Box 1620">
          <a:extLst>
            <a:ext uri="{FF2B5EF4-FFF2-40B4-BE49-F238E27FC236}">
              <a16:creationId xmlns:a16="http://schemas.microsoft.com/office/drawing/2014/main" id="{1C5C6903-839C-4615-867E-84F8CF1FD058}"/>
            </a:ext>
          </a:extLst>
        </xdr:cNvPr>
        <xdr:cNvSpPr txBox="1">
          <a:spLocks noChangeArrowheads="1"/>
        </xdr:cNvSpPr>
      </xdr:nvSpPr>
      <xdr:spPr bwMode="auto">
        <a:xfrm rot="6579438">
          <a:off x="7598763" y="750120"/>
          <a:ext cx="170649" cy="169635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square" lIns="27432" tIns="18288" rIns="27432" bIns="18288" anchor="b" upright="1">
          <a:noAutofit/>
        </a:bodyPr>
        <a:lstStyle/>
        <a:p>
          <a:pPr algn="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5</xdr:col>
      <xdr:colOff>80140</xdr:colOff>
      <xdr:row>14</xdr:row>
      <xdr:rowOff>101759</xdr:rowOff>
    </xdr:from>
    <xdr:to>
      <xdr:col>6</xdr:col>
      <xdr:colOff>672949</xdr:colOff>
      <xdr:row>14</xdr:row>
      <xdr:rowOff>167860</xdr:rowOff>
    </xdr:to>
    <xdr:sp macro="" textlink="">
      <xdr:nvSpPr>
        <xdr:cNvPr id="958" name="Freeform 217">
          <a:extLst>
            <a:ext uri="{FF2B5EF4-FFF2-40B4-BE49-F238E27FC236}">
              <a16:creationId xmlns:a16="http://schemas.microsoft.com/office/drawing/2014/main" id="{116DE3E2-8F8A-46A1-8583-CD968B0B8B3D}"/>
            </a:ext>
          </a:extLst>
        </xdr:cNvPr>
        <xdr:cNvSpPr>
          <a:spLocks/>
        </xdr:cNvSpPr>
      </xdr:nvSpPr>
      <xdr:spPr bwMode="auto">
        <a:xfrm rot="5400000" flipV="1">
          <a:off x="6475385" y="495492"/>
          <a:ext cx="66101" cy="1271983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2609 w 3306"/>
            <a:gd name="connsiteY0" fmla="*/ 0 h 20815"/>
            <a:gd name="connsiteX1" fmla="*/ 2832 w 3306"/>
            <a:gd name="connsiteY1" fmla="*/ 19877 h 20815"/>
            <a:gd name="connsiteX2" fmla="*/ 0 w 3306"/>
            <a:gd name="connsiteY2" fmla="*/ 17612 h 20815"/>
            <a:gd name="connsiteX0" fmla="*/ 7892 w 12388"/>
            <a:gd name="connsiteY0" fmla="*/ 0 h 8684"/>
            <a:gd name="connsiteX1" fmla="*/ 11196 w 12388"/>
            <a:gd name="connsiteY1" fmla="*/ 5277 h 8684"/>
            <a:gd name="connsiteX2" fmla="*/ 0 w 12388"/>
            <a:gd name="connsiteY2" fmla="*/ 8461 h 8684"/>
            <a:gd name="connsiteX0" fmla="*/ 791 w 4420"/>
            <a:gd name="connsiteY0" fmla="*/ 0 h 10888"/>
            <a:gd name="connsiteX1" fmla="*/ 3458 w 4420"/>
            <a:gd name="connsiteY1" fmla="*/ 6077 h 10888"/>
            <a:gd name="connsiteX2" fmla="*/ 1851 w 4420"/>
            <a:gd name="connsiteY2" fmla="*/ 10674 h 10888"/>
            <a:gd name="connsiteX0" fmla="*/ 1789 w 10001"/>
            <a:gd name="connsiteY0" fmla="*/ 0 h 9803"/>
            <a:gd name="connsiteX1" fmla="*/ 7823 w 10001"/>
            <a:gd name="connsiteY1" fmla="*/ 5581 h 9803"/>
            <a:gd name="connsiteX2" fmla="*/ 4187 w 10001"/>
            <a:gd name="connsiteY2" fmla="*/ 9803 h 980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1" h="9803">
              <a:moveTo>
                <a:pt x="1789" y="0"/>
              </a:moveTo>
              <a:cubicBezTo>
                <a:pt x="-6460" y="959"/>
                <a:pt x="17033" y="5006"/>
                <a:pt x="7823" y="5581"/>
              </a:cubicBezTo>
              <a:cubicBezTo>
                <a:pt x="2933" y="6733"/>
                <a:pt x="2810" y="9103"/>
                <a:pt x="4187" y="9803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r>
            <a:rPr lang="ja-JP" altLang="en-US"/>
            <a:t>                                                                                                                                                                                                                                  </a:t>
          </a:r>
        </a:p>
      </xdr:txBody>
    </xdr:sp>
    <xdr:clientData/>
  </xdr:twoCellAnchor>
  <xdr:twoCellAnchor>
    <xdr:from>
      <xdr:col>5</xdr:col>
      <xdr:colOff>54661</xdr:colOff>
      <xdr:row>13</xdr:row>
      <xdr:rowOff>153446</xdr:rowOff>
    </xdr:from>
    <xdr:to>
      <xdr:col>6</xdr:col>
      <xdr:colOff>647470</xdr:colOff>
      <xdr:row>14</xdr:row>
      <xdr:rowOff>48373</xdr:rowOff>
    </xdr:to>
    <xdr:sp macro="" textlink="">
      <xdr:nvSpPr>
        <xdr:cNvPr id="959" name="Freeform 217">
          <a:extLst>
            <a:ext uri="{FF2B5EF4-FFF2-40B4-BE49-F238E27FC236}">
              <a16:creationId xmlns:a16="http://schemas.microsoft.com/office/drawing/2014/main" id="{429D174A-FF24-4A2D-ADA9-A383A006CFCB}"/>
            </a:ext>
          </a:extLst>
        </xdr:cNvPr>
        <xdr:cNvSpPr>
          <a:spLocks/>
        </xdr:cNvSpPr>
      </xdr:nvSpPr>
      <xdr:spPr bwMode="auto">
        <a:xfrm rot="5400000" flipV="1">
          <a:off x="6449906" y="376005"/>
          <a:ext cx="66101" cy="1271983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2609 w 3306"/>
            <a:gd name="connsiteY0" fmla="*/ 0 h 20815"/>
            <a:gd name="connsiteX1" fmla="*/ 2832 w 3306"/>
            <a:gd name="connsiteY1" fmla="*/ 19877 h 20815"/>
            <a:gd name="connsiteX2" fmla="*/ 0 w 3306"/>
            <a:gd name="connsiteY2" fmla="*/ 17612 h 20815"/>
            <a:gd name="connsiteX0" fmla="*/ 7892 w 12388"/>
            <a:gd name="connsiteY0" fmla="*/ 0 h 8684"/>
            <a:gd name="connsiteX1" fmla="*/ 11196 w 12388"/>
            <a:gd name="connsiteY1" fmla="*/ 5277 h 8684"/>
            <a:gd name="connsiteX2" fmla="*/ 0 w 12388"/>
            <a:gd name="connsiteY2" fmla="*/ 8461 h 8684"/>
            <a:gd name="connsiteX0" fmla="*/ 791 w 4420"/>
            <a:gd name="connsiteY0" fmla="*/ 0 h 10888"/>
            <a:gd name="connsiteX1" fmla="*/ 3458 w 4420"/>
            <a:gd name="connsiteY1" fmla="*/ 6077 h 10888"/>
            <a:gd name="connsiteX2" fmla="*/ 1851 w 4420"/>
            <a:gd name="connsiteY2" fmla="*/ 10674 h 10888"/>
            <a:gd name="connsiteX0" fmla="*/ 1789 w 10001"/>
            <a:gd name="connsiteY0" fmla="*/ 0 h 9803"/>
            <a:gd name="connsiteX1" fmla="*/ 7823 w 10001"/>
            <a:gd name="connsiteY1" fmla="*/ 5581 h 9803"/>
            <a:gd name="connsiteX2" fmla="*/ 4187 w 10001"/>
            <a:gd name="connsiteY2" fmla="*/ 9803 h 980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1" h="9803">
              <a:moveTo>
                <a:pt x="1789" y="0"/>
              </a:moveTo>
              <a:cubicBezTo>
                <a:pt x="-6460" y="959"/>
                <a:pt x="17033" y="5006"/>
                <a:pt x="7823" y="5581"/>
              </a:cubicBezTo>
              <a:cubicBezTo>
                <a:pt x="2933" y="6733"/>
                <a:pt x="5734" y="8656"/>
                <a:pt x="4187" y="9803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5</xdr:col>
      <xdr:colOff>669042</xdr:colOff>
      <xdr:row>14</xdr:row>
      <xdr:rowOff>8413</xdr:rowOff>
    </xdr:from>
    <xdr:to>
      <xdr:col>6</xdr:col>
      <xdr:colOff>161035</xdr:colOff>
      <xdr:row>15</xdr:row>
      <xdr:rowOff>6874</xdr:rowOff>
    </xdr:to>
    <xdr:sp macro="" textlink="">
      <xdr:nvSpPr>
        <xdr:cNvPr id="961" name="Text Box 1620">
          <a:extLst>
            <a:ext uri="{FF2B5EF4-FFF2-40B4-BE49-F238E27FC236}">
              <a16:creationId xmlns:a16="http://schemas.microsoft.com/office/drawing/2014/main" id="{5BC08DB8-1F27-4C8F-B518-CEC702B9327E}"/>
            </a:ext>
          </a:extLst>
        </xdr:cNvPr>
        <xdr:cNvSpPr txBox="1">
          <a:spLocks noChangeArrowheads="1"/>
        </xdr:cNvSpPr>
      </xdr:nvSpPr>
      <xdr:spPr bwMode="auto">
        <a:xfrm>
          <a:off x="6461346" y="1005087"/>
          <a:ext cx="171167" cy="169635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square" lIns="27432" tIns="18288" rIns="27432" bIns="18288" anchor="b" upright="1">
          <a:noAutofit/>
        </a:bodyPr>
        <a:lstStyle/>
        <a:p>
          <a:pPr algn="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3</xdr:col>
      <xdr:colOff>39670</xdr:colOff>
      <xdr:row>15</xdr:row>
      <xdr:rowOff>7950</xdr:rowOff>
    </xdr:from>
    <xdr:to>
      <xdr:col>4</xdr:col>
      <xdr:colOff>607631</xdr:colOff>
      <xdr:row>15</xdr:row>
      <xdr:rowOff>74051</xdr:rowOff>
    </xdr:to>
    <xdr:sp macro="" textlink="">
      <xdr:nvSpPr>
        <xdr:cNvPr id="949" name="Freeform 217">
          <a:extLst>
            <a:ext uri="{FF2B5EF4-FFF2-40B4-BE49-F238E27FC236}">
              <a16:creationId xmlns:a16="http://schemas.microsoft.com/office/drawing/2014/main" id="{9BB1F615-2042-4D0E-A4BE-B85E38A72402}"/>
            </a:ext>
          </a:extLst>
        </xdr:cNvPr>
        <xdr:cNvSpPr>
          <a:spLocks/>
        </xdr:cNvSpPr>
      </xdr:nvSpPr>
      <xdr:spPr bwMode="auto">
        <a:xfrm rot="5400000" flipV="1">
          <a:off x="5026872" y="572857"/>
          <a:ext cx="66101" cy="1271983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2609 w 3306"/>
            <a:gd name="connsiteY0" fmla="*/ 0 h 20815"/>
            <a:gd name="connsiteX1" fmla="*/ 2832 w 3306"/>
            <a:gd name="connsiteY1" fmla="*/ 19877 h 20815"/>
            <a:gd name="connsiteX2" fmla="*/ 0 w 3306"/>
            <a:gd name="connsiteY2" fmla="*/ 17612 h 20815"/>
            <a:gd name="connsiteX0" fmla="*/ 7892 w 12388"/>
            <a:gd name="connsiteY0" fmla="*/ 0 h 8684"/>
            <a:gd name="connsiteX1" fmla="*/ 11196 w 12388"/>
            <a:gd name="connsiteY1" fmla="*/ 5277 h 8684"/>
            <a:gd name="connsiteX2" fmla="*/ 0 w 12388"/>
            <a:gd name="connsiteY2" fmla="*/ 8461 h 8684"/>
            <a:gd name="connsiteX0" fmla="*/ 791 w 4420"/>
            <a:gd name="connsiteY0" fmla="*/ 0 h 10888"/>
            <a:gd name="connsiteX1" fmla="*/ 3458 w 4420"/>
            <a:gd name="connsiteY1" fmla="*/ 6077 h 10888"/>
            <a:gd name="connsiteX2" fmla="*/ 1851 w 4420"/>
            <a:gd name="connsiteY2" fmla="*/ 10674 h 10888"/>
            <a:gd name="connsiteX0" fmla="*/ 1789 w 10001"/>
            <a:gd name="connsiteY0" fmla="*/ 0 h 9803"/>
            <a:gd name="connsiteX1" fmla="*/ 7823 w 10001"/>
            <a:gd name="connsiteY1" fmla="*/ 5581 h 9803"/>
            <a:gd name="connsiteX2" fmla="*/ 4187 w 10001"/>
            <a:gd name="connsiteY2" fmla="*/ 9803 h 980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1" h="9803">
              <a:moveTo>
                <a:pt x="1789" y="0"/>
              </a:moveTo>
              <a:cubicBezTo>
                <a:pt x="-6460" y="959"/>
                <a:pt x="17033" y="5006"/>
                <a:pt x="7823" y="5581"/>
              </a:cubicBezTo>
              <a:cubicBezTo>
                <a:pt x="2933" y="6733"/>
                <a:pt x="2810" y="9103"/>
                <a:pt x="4187" y="9803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r>
            <a:rPr lang="ja-JP" altLang="en-US"/>
            <a:t>                                                                                                                                                                                                                                  </a:t>
          </a:r>
        </a:p>
      </xdr:txBody>
    </xdr:sp>
    <xdr:clientData/>
  </xdr:twoCellAnchor>
  <xdr:twoCellAnchor>
    <xdr:from>
      <xdr:col>3</xdr:col>
      <xdr:colOff>14191</xdr:colOff>
      <xdr:row>14</xdr:row>
      <xdr:rowOff>59637</xdr:rowOff>
    </xdr:from>
    <xdr:to>
      <xdr:col>4</xdr:col>
      <xdr:colOff>582152</xdr:colOff>
      <xdr:row>14</xdr:row>
      <xdr:rowOff>125738</xdr:rowOff>
    </xdr:to>
    <xdr:sp macro="" textlink="">
      <xdr:nvSpPr>
        <xdr:cNvPr id="948" name="Freeform 217">
          <a:extLst>
            <a:ext uri="{FF2B5EF4-FFF2-40B4-BE49-F238E27FC236}">
              <a16:creationId xmlns:a16="http://schemas.microsoft.com/office/drawing/2014/main" id="{C1E1A13F-541D-440B-B556-A07012DFB8C3}"/>
            </a:ext>
          </a:extLst>
        </xdr:cNvPr>
        <xdr:cNvSpPr>
          <a:spLocks/>
        </xdr:cNvSpPr>
      </xdr:nvSpPr>
      <xdr:spPr bwMode="auto">
        <a:xfrm rot="5400000" flipV="1">
          <a:off x="5001393" y="453370"/>
          <a:ext cx="66101" cy="1271983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2609 w 3306"/>
            <a:gd name="connsiteY0" fmla="*/ 0 h 20815"/>
            <a:gd name="connsiteX1" fmla="*/ 2832 w 3306"/>
            <a:gd name="connsiteY1" fmla="*/ 19877 h 20815"/>
            <a:gd name="connsiteX2" fmla="*/ 0 w 3306"/>
            <a:gd name="connsiteY2" fmla="*/ 17612 h 20815"/>
            <a:gd name="connsiteX0" fmla="*/ 7892 w 12388"/>
            <a:gd name="connsiteY0" fmla="*/ 0 h 8684"/>
            <a:gd name="connsiteX1" fmla="*/ 11196 w 12388"/>
            <a:gd name="connsiteY1" fmla="*/ 5277 h 8684"/>
            <a:gd name="connsiteX2" fmla="*/ 0 w 12388"/>
            <a:gd name="connsiteY2" fmla="*/ 8461 h 8684"/>
            <a:gd name="connsiteX0" fmla="*/ 791 w 4420"/>
            <a:gd name="connsiteY0" fmla="*/ 0 h 10888"/>
            <a:gd name="connsiteX1" fmla="*/ 3458 w 4420"/>
            <a:gd name="connsiteY1" fmla="*/ 6077 h 10888"/>
            <a:gd name="connsiteX2" fmla="*/ 1851 w 4420"/>
            <a:gd name="connsiteY2" fmla="*/ 10674 h 10888"/>
            <a:gd name="connsiteX0" fmla="*/ 1789 w 10001"/>
            <a:gd name="connsiteY0" fmla="*/ 0 h 9803"/>
            <a:gd name="connsiteX1" fmla="*/ 7823 w 10001"/>
            <a:gd name="connsiteY1" fmla="*/ 5581 h 9803"/>
            <a:gd name="connsiteX2" fmla="*/ 4187 w 10001"/>
            <a:gd name="connsiteY2" fmla="*/ 9803 h 980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1" h="9803">
              <a:moveTo>
                <a:pt x="1789" y="0"/>
              </a:moveTo>
              <a:cubicBezTo>
                <a:pt x="-6460" y="959"/>
                <a:pt x="17033" y="5006"/>
                <a:pt x="7823" y="5581"/>
              </a:cubicBezTo>
              <a:cubicBezTo>
                <a:pt x="2933" y="6733"/>
                <a:pt x="5734" y="8656"/>
                <a:pt x="4187" y="9803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335918</xdr:colOff>
      <xdr:row>14</xdr:row>
      <xdr:rowOff>69212</xdr:rowOff>
    </xdr:from>
    <xdr:to>
      <xdr:col>3</xdr:col>
      <xdr:colOff>507085</xdr:colOff>
      <xdr:row>15</xdr:row>
      <xdr:rowOff>67673</xdr:rowOff>
    </xdr:to>
    <xdr:sp macro="" textlink="">
      <xdr:nvSpPr>
        <xdr:cNvPr id="957" name="Text Box 1620">
          <a:extLst>
            <a:ext uri="{FF2B5EF4-FFF2-40B4-BE49-F238E27FC236}">
              <a16:creationId xmlns:a16="http://schemas.microsoft.com/office/drawing/2014/main" id="{8F7BF0B5-D55D-4783-8E89-AFD52302F993}"/>
            </a:ext>
          </a:extLst>
        </xdr:cNvPr>
        <xdr:cNvSpPr txBox="1">
          <a:spLocks noChangeArrowheads="1"/>
        </xdr:cNvSpPr>
      </xdr:nvSpPr>
      <xdr:spPr bwMode="auto">
        <a:xfrm>
          <a:off x="4720179" y="1065886"/>
          <a:ext cx="171167" cy="169635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square" lIns="27432" tIns="18288" rIns="27432" bIns="18288" anchor="b" upright="1">
          <a:noAutofit/>
        </a:bodyPr>
        <a:lstStyle/>
        <a:p>
          <a:pPr algn="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4</xdr:col>
      <xdr:colOff>121484</xdr:colOff>
      <xdr:row>14</xdr:row>
      <xdr:rowOff>69024</xdr:rowOff>
    </xdr:from>
    <xdr:to>
      <xdr:col>4</xdr:col>
      <xdr:colOff>292651</xdr:colOff>
      <xdr:row>15</xdr:row>
      <xdr:rowOff>67485</xdr:rowOff>
    </xdr:to>
    <xdr:sp macro="" textlink="">
      <xdr:nvSpPr>
        <xdr:cNvPr id="953" name="Text Box 1620">
          <a:extLst>
            <a:ext uri="{FF2B5EF4-FFF2-40B4-BE49-F238E27FC236}">
              <a16:creationId xmlns:a16="http://schemas.microsoft.com/office/drawing/2014/main" id="{C831DF87-D060-4EB3-B87D-7235772527FB}"/>
            </a:ext>
          </a:extLst>
        </xdr:cNvPr>
        <xdr:cNvSpPr txBox="1">
          <a:spLocks noChangeArrowheads="1"/>
        </xdr:cNvSpPr>
      </xdr:nvSpPr>
      <xdr:spPr bwMode="auto">
        <a:xfrm>
          <a:off x="5209767" y="1065698"/>
          <a:ext cx="171167" cy="169635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square" lIns="27432" tIns="18288" rIns="27432" bIns="18288" anchor="b" upright="1">
          <a:noAutofit/>
        </a:bodyPr>
        <a:lstStyle/>
        <a:p>
          <a:pPr algn="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oneCellAnchor>
    <xdr:from>
      <xdr:col>1</xdr:col>
      <xdr:colOff>358230</xdr:colOff>
      <xdr:row>60</xdr:row>
      <xdr:rowOff>18676</xdr:rowOff>
    </xdr:from>
    <xdr:ext cx="304271" cy="146861"/>
    <xdr:sp macro="" textlink="">
      <xdr:nvSpPr>
        <xdr:cNvPr id="978" name="Text Box 2937">
          <a:extLst>
            <a:ext uri="{FF2B5EF4-FFF2-40B4-BE49-F238E27FC236}">
              <a16:creationId xmlns:a16="http://schemas.microsoft.com/office/drawing/2014/main" id="{79B72107-CED0-4F92-AD31-070C67293BD9}"/>
            </a:ext>
          </a:extLst>
        </xdr:cNvPr>
        <xdr:cNvSpPr txBox="1">
          <a:spLocks noChangeArrowheads="1"/>
        </xdr:cNvSpPr>
      </xdr:nvSpPr>
      <xdr:spPr bwMode="auto">
        <a:xfrm>
          <a:off x="516980" y="10223033"/>
          <a:ext cx="304271" cy="146861"/>
        </a:xfrm>
        <a:prstGeom prst="rect">
          <a:avLst/>
        </a:prstGeom>
        <a:solidFill>
          <a:schemeClr val="bg1"/>
        </a:solidFill>
        <a:ln w="9525">
          <a:solidFill>
            <a:srgbClr val="0000FF"/>
          </a:solidFill>
          <a:miter lim="800000"/>
          <a:headEnd/>
          <a:tailEnd/>
        </a:ln>
      </xdr:spPr>
      <xdr:txBody>
        <a:bodyPr vertOverflow="overflow" horzOverflow="overflow" wrap="none" lIns="0" tIns="0" rIns="0" bIns="0" anchor="b" upright="1">
          <a:noAutofit/>
        </a:bodyPr>
        <a:lstStyle/>
        <a:p>
          <a:pPr algn="ctr" rtl="0">
            <a:lnSpc>
              <a:spcPts val="7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川糸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</xdr:col>
      <xdr:colOff>685385</xdr:colOff>
      <xdr:row>59</xdr:row>
      <xdr:rowOff>84043</xdr:rowOff>
    </xdr:from>
    <xdr:to>
      <xdr:col>1</xdr:col>
      <xdr:colOff>691025</xdr:colOff>
      <xdr:row>62</xdr:row>
      <xdr:rowOff>24833</xdr:rowOff>
    </xdr:to>
    <xdr:sp macro="" textlink="">
      <xdr:nvSpPr>
        <xdr:cNvPr id="585" name="Line 76">
          <a:extLst>
            <a:ext uri="{FF2B5EF4-FFF2-40B4-BE49-F238E27FC236}">
              <a16:creationId xmlns:a16="http://schemas.microsoft.com/office/drawing/2014/main" id="{0CE41569-9CB0-4316-83E9-505BC4A7B666}"/>
            </a:ext>
          </a:extLst>
        </xdr:cNvPr>
        <xdr:cNvSpPr>
          <a:spLocks noChangeShapeType="1"/>
        </xdr:cNvSpPr>
      </xdr:nvSpPr>
      <xdr:spPr bwMode="auto">
        <a:xfrm flipV="1">
          <a:off x="844135" y="10110973"/>
          <a:ext cx="5640" cy="44972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581682</xdr:colOff>
      <xdr:row>4</xdr:row>
      <xdr:rowOff>132002</xdr:rowOff>
    </xdr:from>
    <xdr:to>
      <xdr:col>3</xdr:col>
      <xdr:colOff>583447</xdr:colOff>
      <xdr:row>7</xdr:row>
      <xdr:rowOff>67746</xdr:rowOff>
    </xdr:to>
    <xdr:sp macro="" textlink="">
      <xdr:nvSpPr>
        <xdr:cNvPr id="870" name="Line 88">
          <a:extLst>
            <a:ext uri="{FF2B5EF4-FFF2-40B4-BE49-F238E27FC236}">
              <a16:creationId xmlns:a16="http://schemas.microsoft.com/office/drawing/2014/main" id="{1EF2C32D-BB00-4037-9D4D-FDAD39B58720}"/>
            </a:ext>
          </a:extLst>
        </xdr:cNvPr>
        <xdr:cNvSpPr>
          <a:spLocks noChangeShapeType="1"/>
        </xdr:cNvSpPr>
      </xdr:nvSpPr>
      <xdr:spPr bwMode="auto">
        <a:xfrm flipV="1">
          <a:off x="2154750" y="791055"/>
          <a:ext cx="1765" cy="45528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417911</xdr:colOff>
      <xdr:row>28</xdr:row>
      <xdr:rowOff>114302</xdr:rowOff>
    </xdr:from>
    <xdr:to>
      <xdr:col>16</xdr:col>
      <xdr:colOff>420689</xdr:colOff>
      <xdr:row>32</xdr:row>
      <xdr:rowOff>28579</xdr:rowOff>
    </xdr:to>
    <xdr:sp macro="" textlink="">
      <xdr:nvSpPr>
        <xdr:cNvPr id="2" name="Line 88">
          <a:extLst>
            <a:ext uri="{FF2B5EF4-FFF2-40B4-BE49-F238E27FC236}">
              <a16:creationId xmlns:a16="http://schemas.microsoft.com/office/drawing/2014/main" id="{674037CF-C04E-4B5B-9E68-2C85B1506C23}"/>
            </a:ext>
          </a:extLst>
        </xdr:cNvPr>
        <xdr:cNvSpPr>
          <a:spLocks noChangeShapeType="1"/>
        </xdr:cNvSpPr>
      </xdr:nvSpPr>
      <xdr:spPr bwMode="auto">
        <a:xfrm rot="5400000" flipV="1">
          <a:off x="10834489" y="3790755"/>
          <a:ext cx="592933" cy="2778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16</xdr:col>
      <xdr:colOff>82278</xdr:colOff>
      <xdr:row>19</xdr:row>
      <xdr:rowOff>148897</xdr:rowOff>
    </xdr:from>
    <xdr:to>
      <xdr:col>16</xdr:col>
      <xdr:colOff>355414</xdr:colOff>
      <xdr:row>21</xdr:row>
      <xdr:rowOff>33806</xdr:rowOff>
    </xdr:to>
    <xdr:sp macro="" textlink="">
      <xdr:nvSpPr>
        <xdr:cNvPr id="3" name="AutoShape 1393">
          <a:extLst>
            <a:ext uri="{FF2B5EF4-FFF2-40B4-BE49-F238E27FC236}">
              <a16:creationId xmlns:a16="http://schemas.microsoft.com/office/drawing/2014/main" id="{14E5657F-A0E1-4366-9CE0-168955E630E0}"/>
            </a:ext>
          </a:extLst>
        </xdr:cNvPr>
        <xdr:cNvSpPr>
          <a:spLocks noChangeArrowheads="1"/>
        </xdr:cNvSpPr>
      </xdr:nvSpPr>
      <xdr:spPr bwMode="auto">
        <a:xfrm>
          <a:off x="13595078" y="631497"/>
          <a:ext cx="273136" cy="227809"/>
        </a:xfrm>
        <a:prstGeom prst="hexagon">
          <a:avLst>
            <a:gd name="adj" fmla="val 28774"/>
            <a:gd name="vf" fmla="val 115470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57150" cmpd="thickThin"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FFFF"/>
              </a:solidFill>
              <a:latin typeface="HG創英角ｺﾞｼｯｸUB" panose="020B0909000000000000" pitchFamily="49" charset="-128"/>
              <a:ea typeface="HG創英角ｺﾞｼｯｸUB" panose="020B0909000000000000" pitchFamily="49" charset="-128"/>
            </a:rPr>
            <a:t>4</a:t>
          </a:r>
          <a:r>
            <a:rPr lang="en-US" altLang="ja-JP" sz="900" b="1" i="0" u="none" strike="noStrike" baseline="0">
              <a:solidFill>
                <a:srgbClr val="FFFFFF"/>
              </a:solidFill>
              <a:latin typeface="HG創英角ｺﾞｼｯｸUB" panose="020B0909000000000000" pitchFamily="49" charset="-128"/>
              <a:ea typeface="HG創英角ｺﾞｼｯｸUB" panose="020B0909000000000000" pitchFamily="49" charset="-128"/>
            </a:rPr>
            <a:t>6</a:t>
          </a:r>
          <a:endParaRPr lang="ja-JP" altLang="en-US" sz="900" b="1" i="0" u="none" strike="noStrike" baseline="0">
            <a:solidFill>
              <a:srgbClr val="FFFFFF"/>
            </a:solidFill>
            <a:latin typeface="HG創英角ｺﾞｼｯｸUB" panose="020B0909000000000000" pitchFamily="49" charset="-128"/>
            <a:ea typeface="HG創英角ｺﾞｼｯｸUB" panose="020B0909000000000000" pitchFamily="49" charset="-128"/>
          </a:endParaRPr>
        </a:p>
      </xdr:txBody>
    </xdr:sp>
    <xdr:clientData/>
  </xdr:twoCellAnchor>
  <xdr:twoCellAnchor>
    <xdr:from>
      <xdr:col>15</xdr:col>
      <xdr:colOff>303492</xdr:colOff>
      <xdr:row>23</xdr:row>
      <xdr:rowOff>93382</xdr:rowOff>
    </xdr:from>
    <xdr:to>
      <xdr:col>15</xdr:col>
      <xdr:colOff>569631</xdr:colOff>
      <xdr:row>24</xdr:row>
      <xdr:rowOff>135404</xdr:rowOff>
    </xdr:to>
    <xdr:sp macro="" textlink="">
      <xdr:nvSpPr>
        <xdr:cNvPr id="4" name="AutoShape 1393">
          <a:extLst>
            <a:ext uri="{FF2B5EF4-FFF2-40B4-BE49-F238E27FC236}">
              <a16:creationId xmlns:a16="http://schemas.microsoft.com/office/drawing/2014/main" id="{13026666-CF43-4749-834C-4FDE2E07DC75}"/>
            </a:ext>
          </a:extLst>
        </xdr:cNvPr>
        <xdr:cNvSpPr>
          <a:spLocks noChangeArrowheads="1"/>
        </xdr:cNvSpPr>
      </xdr:nvSpPr>
      <xdr:spPr bwMode="auto">
        <a:xfrm>
          <a:off x="13111442" y="1261782"/>
          <a:ext cx="266139" cy="213472"/>
        </a:xfrm>
        <a:prstGeom prst="hexagon">
          <a:avLst>
            <a:gd name="adj" fmla="val 28774"/>
            <a:gd name="vf" fmla="val 115470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57150" cmpd="thickThin"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407</a:t>
          </a:r>
        </a:p>
      </xdr:txBody>
    </xdr:sp>
    <xdr:clientData/>
  </xdr:twoCellAnchor>
  <xdr:twoCellAnchor>
    <xdr:from>
      <xdr:col>13</xdr:col>
      <xdr:colOff>117475</xdr:colOff>
      <xdr:row>23</xdr:row>
      <xdr:rowOff>64556</xdr:rowOff>
    </xdr:from>
    <xdr:to>
      <xdr:col>13</xdr:col>
      <xdr:colOff>396364</xdr:colOff>
      <xdr:row>24</xdr:row>
      <xdr:rowOff>137409</xdr:rowOff>
    </xdr:to>
    <xdr:sp macro="" textlink="">
      <xdr:nvSpPr>
        <xdr:cNvPr id="6" name="AutoShape 1393">
          <a:extLst>
            <a:ext uri="{FF2B5EF4-FFF2-40B4-BE49-F238E27FC236}">
              <a16:creationId xmlns:a16="http://schemas.microsoft.com/office/drawing/2014/main" id="{A1643B20-6AAE-4DDF-9979-43972FCBF915}"/>
            </a:ext>
          </a:extLst>
        </xdr:cNvPr>
        <xdr:cNvSpPr>
          <a:spLocks noChangeArrowheads="1"/>
        </xdr:cNvSpPr>
      </xdr:nvSpPr>
      <xdr:spPr bwMode="auto">
        <a:xfrm>
          <a:off x="11515725" y="1232956"/>
          <a:ext cx="278889" cy="244303"/>
        </a:xfrm>
        <a:prstGeom prst="hexagon">
          <a:avLst>
            <a:gd name="adj" fmla="val 28774"/>
            <a:gd name="vf" fmla="val 115470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57150" cmpd="thickThin"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407</a:t>
          </a:r>
        </a:p>
      </xdr:txBody>
    </xdr:sp>
    <xdr:clientData/>
  </xdr:twoCellAnchor>
  <xdr:twoCellAnchor>
    <xdr:from>
      <xdr:col>13</xdr:col>
      <xdr:colOff>342900</xdr:colOff>
      <xdr:row>19</xdr:row>
      <xdr:rowOff>149225</xdr:rowOff>
    </xdr:from>
    <xdr:to>
      <xdr:col>13</xdr:col>
      <xdr:colOff>621789</xdr:colOff>
      <xdr:row>21</xdr:row>
      <xdr:rowOff>50628</xdr:rowOff>
    </xdr:to>
    <xdr:sp macro="" textlink="">
      <xdr:nvSpPr>
        <xdr:cNvPr id="7" name="AutoShape 1393">
          <a:extLst>
            <a:ext uri="{FF2B5EF4-FFF2-40B4-BE49-F238E27FC236}">
              <a16:creationId xmlns:a16="http://schemas.microsoft.com/office/drawing/2014/main" id="{5F5DF30B-A6DF-47F0-9B99-EBB67A94F29E}"/>
            </a:ext>
          </a:extLst>
        </xdr:cNvPr>
        <xdr:cNvSpPr>
          <a:spLocks noChangeArrowheads="1"/>
        </xdr:cNvSpPr>
      </xdr:nvSpPr>
      <xdr:spPr bwMode="auto">
        <a:xfrm>
          <a:off x="11741150" y="631825"/>
          <a:ext cx="278889" cy="244303"/>
        </a:xfrm>
        <a:prstGeom prst="hexagon">
          <a:avLst>
            <a:gd name="adj" fmla="val 28774"/>
            <a:gd name="vf" fmla="val 115470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57150" cmpd="thickThin"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40</a:t>
          </a:r>
          <a:r>
            <a:rPr lang="en-US" altLang="ja-JP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6</a:t>
          </a:r>
          <a:endParaRPr lang="ja-JP" altLang="en-US" sz="900" b="1" i="0" u="none" strike="noStrike" baseline="0">
            <a:solidFill>
              <a:srgbClr val="FFFFFF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12</xdr:col>
      <xdr:colOff>72939</xdr:colOff>
      <xdr:row>19</xdr:row>
      <xdr:rowOff>78859</xdr:rowOff>
    </xdr:from>
    <xdr:to>
      <xdr:col>12</xdr:col>
      <xdr:colOff>351828</xdr:colOff>
      <xdr:row>20</xdr:row>
      <xdr:rowOff>151712</xdr:rowOff>
    </xdr:to>
    <xdr:sp macro="" textlink="">
      <xdr:nvSpPr>
        <xdr:cNvPr id="8" name="AutoShape 1393">
          <a:extLst>
            <a:ext uri="{FF2B5EF4-FFF2-40B4-BE49-F238E27FC236}">
              <a16:creationId xmlns:a16="http://schemas.microsoft.com/office/drawing/2014/main" id="{F6A6240A-7D1C-472E-B0E8-E4D81531957A}"/>
            </a:ext>
          </a:extLst>
        </xdr:cNvPr>
        <xdr:cNvSpPr>
          <a:spLocks noChangeArrowheads="1"/>
        </xdr:cNvSpPr>
      </xdr:nvSpPr>
      <xdr:spPr bwMode="auto">
        <a:xfrm>
          <a:off x="10766339" y="561459"/>
          <a:ext cx="278889" cy="244303"/>
        </a:xfrm>
        <a:prstGeom prst="hexagon">
          <a:avLst>
            <a:gd name="adj" fmla="val 28774"/>
            <a:gd name="vf" fmla="val 115470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57150" cmpd="thickThin"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407</a:t>
          </a:r>
        </a:p>
      </xdr:txBody>
    </xdr:sp>
    <xdr:clientData/>
  </xdr:twoCellAnchor>
  <xdr:twoCellAnchor>
    <xdr:from>
      <xdr:col>9</xdr:col>
      <xdr:colOff>68035</xdr:colOff>
      <xdr:row>61</xdr:row>
      <xdr:rowOff>63501</xdr:rowOff>
    </xdr:from>
    <xdr:to>
      <xdr:col>9</xdr:col>
      <xdr:colOff>480176</xdr:colOff>
      <xdr:row>61</xdr:row>
      <xdr:rowOff>79209</xdr:rowOff>
    </xdr:to>
    <xdr:sp macro="" textlink="">
      <xdr:nvSpPr>
        <xdr:cNvPr id="9" name="Line 547">
          <a:extLst>
            <a:ext uri="{FF2B5EF4-FFF2-40B4-BE49-F238E27FC236}">
              <a16:creationId xmlns:a16="http://schemas.microsoft.com/office/drawing/2014/main" id="{E07B36B0-6060-481E-A013-BF0862CCD572}"/>
            </a:ext>
          </a:extLst>
        </xdr:cNvPr>
        <xdr:cNvSpPr>
          <a:spLocks noChangeShapeType="1"/>
        </xdr:cNvSpPr>
      </xdr:nvSpPr>
      <xdr:spPr bwMode="auto">
        <a:xfrm rot="5400000">
          <a:off x="4654102" y="8907684"/>
          <a:ext cx="15708" cy="41214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156433</xdr:colOff>
      <xdr:row>57</xdr:row>
      <xdr:rowOff>65709</xdr:rowOff>
    </xdr:from>
    <xdr:to>
      <xdr:col>4</xdr:col>
      <xdr:colOff>202152</xdr:colOff>
      <xdr:row>64</xdr:row>
      <xdr:rowOff>169601</xdr:rowOff>
    </xdr:to>
    <xdr:grpSp>
      <xdr:nvGrpSpPr>
        <xdr:cNvPr id="10" name="グループ化 9">
          <a:extLst>
            <a:ext uri="{FF2B5EF4-FFF2-40B4-BE49-F238E27FC236}">
              <a16:creationId xmlns:a16="http://schemas.microsoft.com/office/drawing/2014/main" id="{20ADA56A-0272-4887-AD44-60DAE51263E1}"/>
            </a:ext>
          </a:extLst>
        </xdr:cNvPr>
        <xdr:cNvGrpSpPr/>
      </xdr:nvGrpSpPr>
      <xdr:grpSpPr>
        <a:xfrm>
          <a:off x="2431850" y="9714181"/>
          <a:ext cx="45719" cy="1285698"/>
          <a:chOff x="1512360" y="838933"/>
          <a:chExt cx="49597" cy="1269827"/>
        </a:xfrm>
      </xdr:grpSpPr>
      <xdr:sp macro="" textlink="">
        <xdr:nvSpPr>
          <xdr:cNvPr id="11" name="Line 76">
            <a:extLst>
              <a:ext uri="{FF2B5EF4-FFF2-40B4-BE49-F238E27FC236}">
                <a16:creationId xmlns:a16="http://schemas.microsoft.com/office/drawing/2014/main" id="{FC20C125-510E-4B03-9808-05BC8BC77EAF}"/>
              </a:ext>
            </a:extLst>
          </xdr:cNvPr>
          <xdr:cNvSpPr>
            <a:spLocks noChangeShapeType="1"/>
          </xdr:cNvSpPr>
        </xdr:nvSpPr>
        <xdr:spPr bwMode="auto">
          <a:xfrm flipH="1">
            <a:off x="1532773" y="852605"/>
            <a:ext cx="8773" cy="1256155"/>
          </a:xfrm>
          <a:prstGeom prst="line">
            <a:avLst/>
          </a:prstGeom>
          <a:noFill/>
          <a:ln w="381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" name="Line 76">
            <a:extLst>
              <a:ext uri="{FF2B5EF4-FFF2-40B4-BE49-F238E27FC236}">
                <a16:creationId xmlns:a16="http://schemas.microsoft.com/office/drawing/2014/main" id="{0D4753DC-53D6-444E-A2DA-6AE406B45F6D}"/>
              </a:ext>
            </a:extLst>
          </xdr:cNvPr>
          <xdr:cNvSpPr>
            <a:spLocks noChangeShapeType="1"/>
          </xdr:cNvSpPr>
        </xdr:nvSpPr>
        <xdr:spPr bwMode="auto">
          <a:xfrm flipH="1">
            <a:off x="1555154" y="838933"/>
            <a:ext cx="6803" cy="1256155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" name="Line 76">
            <a:extLst>
              <a:ext uri="{FF2B5EF4-FFF2-40B4-BE49-F238E27FC236}">
                <a16:creationId xmlns:a16="http://schemas.microsoft.com/office/drawing/2014/main" id="{CE7F1A27-D0FB-453F-A517-73858A960786}"/>
              </a:ext>
            </a:extLst>
          </xdr:cNvPr>
          <xdr:cNvSpPr>
            <a:spLocks noChangeShapeType="1"/>
          </xdr:cNvSpPr>
        </xdr:nvSpPr>
        <xdr:spPr bwMode="auto">
          <a:xfrm flipH="1">
            <a:off x="1512360" y="843691"/>
            <a:ext cx="6803" cy="1256155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39817</xdr:colOff>
      <xdr:row>38</xdr:row>
      <xdr:rowOff>74508</xdr:rowOff>
    </xdr:from>
    <xdr:to>
      <xdr:col>7</xdr:col>
      <xdr:colOff>526092</xdr:colOff>
      <xdr:row>38</xdr:row>
      <xdr:rowOff>135293</xdr:rowOff>
    </xdr:to>
    <xdr:sp macro="" textlink="">
      <xdr:nvSpPr>
        <xdr:cNvPr id="14" name="Freeform 217">
          <a:extLst>
            <a:ext uri="{FF2B5EF4-FFF2-40B4-BE49-F238E27FC236}">
              <a16:creationId xmlns:a16="http://schemas.microsoft.com/office/drawing/2014/main" id="{72EF88C2-87B4-4BDF-9377-34CA22B1A91B}"/>
            </a:ext>
          </a:extLst>
        </xdr:cNvPr>
        <xdr:cNvSpPr>
          <a:spLocks/>
        </xdr:cNvSpPr>
      </xdr:nvSpPr>
      <xdr:spPr bwMode="auto">
        <a:xfrm>
          <a:off x="5837367" y="5173558"/>
          <a:ext cx="486275" cy="60785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7168 w 7168"/>
            <a:gd name="connsiteY0" fmla="*/ 1667 h 8333"/>
            <a:gd name="connsiteX1" fmla="*/ 4690 w 7168"/>
            <a:gd name="connsiteY1" fmla="*/ 5000 h 8333"/>
            <a:gd name="connsiteX2" fmla="*/ 1681 w 7168"/>
            <a:gd name="connsiteY2" fmla="*/ 0 h 8333"/>
            <a:gd name="connsiteX3" fmla="*/ 0 w 7168"/>
            <a:gd name="connsiteY3" fmla="*/ 8333 h 8333"/>
            <a:gd name="connsiteX0" fmla="*/ 10000 w 10000"/>
            <a:gd name="connsiteY0" fmla="*/ 2000 h 10000"/>
            <a:gd name="connsiteX1" fmla="*/ 5900 w 10000"/>
            <a:gd name="connsiteY1" fmla="*/ 7961 h 10000"/>
            <a:gd name="connsiteX2" fmla="*/ 2345 w 10000"/>
            <a:gd name="connsiteY2" fmla="*/ 0 h 10000"/>
            <a:gd name="connsiteX3" fmla="*/ 0 w 10000"/>
            <a:gd name="connsiteY3" fmla="*/ 10000 h 10000"/>
            <a:gd name="connsiteX0" fmla="*/ 10000 w 10000"/>
            <a:gd name="connsiteY0" fmla="*/ 39 h 8039"/>
            <a:gd name="connsiteX1" fmla="*/ 5900 w 10000"/>
            <a:gd name="connsiteY1" fmla="*/ 6000 h 8039"/>
            <a:gd name="connsiteX2" fmla="*/ 2131 w 10000"/>
            <a:gd name="connsiteY2" fmla="*/ 0 h 8039"/>
            <a:gd name="connsiteX3" fmla="*/ 0 w 10000"/>
            <a:gd name="connsiteY3" fmla="*/ 8039 h 8039"/>
            <a:gd name="connsiteX0" fmla="*/ 10985 w 10985"/>
            <a:gd name="connsiteY0" fmla="*/ 4075 h 11490"/>
            <a:gd name="connsiteX1" fmla="*/ 6885 w 10985"/>
            <a:gd name="connsiteY1" fmla="*/ 11490 h 11490"/>
            <a:gd name="connsiteX2" fmla="*/ 3116 w 10985"/>
            <a:gd name="connsiteY2" fmla="*/ 4026 h 11490"/>
            <a:gd name="connsiteX3" fmla="*/ 0 w 10985"/>
            <a:gd name="connsiteY3" fmla="*/ 0 h 11490"/>
            <a:gd name="connsiteX0" fmla="*/ 11156 w 11156"/>
            <a:gd name="connsiteY0" fmla="*/ 12003 h 19418"/>
            <a:gd name="connsiteX1" fmla="*/ 7056 w 11156"/>
            <a:gd name="connsiteY1" fmla="*/ 19418 h 19418"/>
            <a:gd name="connsiteX2" fmla="*/ 3287 w 11156"/>
            <a:gd name="connsiteY2" fmla="*/ 11954 h 19418"/>
            <a:gd name="connsiteX3" fmla="*/ 0 w 11156"/>
            <a:gd name="connsiteY3" fmla="*/ 0 h 19418"/>
            <a:gd name="connsiteX0" fmla="*/ 11156 w 11156"/>
            <a:gd name="connsiteY0" fmla="*/ 12003 h 19418"/>
            <a:gd name="connsiteX1" fmla="*/ 7056 w 11156"/>
            <a:gd name="connsiteY1" fmla="*/ 19418 h 19418"/>
            <a:gd name="connsiteX2" fmla="*/ 3287 w 11156"/>
            <a:gd name="connsiteY2" fmla="*/ 11954 h 19418"/>
            <a:gd name="connsiteX3" fmla="*/ 0 w 11156"/>
            <a:gd name="connsiteY3" fmla="*/ 0 h 19418"/>
            <a:gd name="connsiteX0" fmla="*/ 11156 w 11156"/>
            <a:gd name="connsiteY0" fmla="*/ 12493 h 19908"/>
            <a:gd name="connsiteX1" fmla="*/ 7056 w 11156"/>
            <a:gd name="connsiteY1" fmla="*/ 19908 h 19908"/>
            <a:gd name="connsiteX2" fmla="*/ 3287 w 11156"/>
            <a:gd name="connsiteY2" fmla="*/ 12444 h 19908"/>
            <a:gd name="connsiteX3" fmla="*/ 0 w 11156"/>
            <a:gd name="connsiteY3" fmla="*/ 490 h 19908"/>
            <a:gd name="connsiteX0" fmla="*/ 11156 w 11156"/>
            <a:gd name="connsiteY0" fmla="*/ 12432 h 19847"/>
            <a:gd name="connsiteX1" fmla="*/ 7056 w 11156"/>
            <a:gd name="connsiteY1" fmla="*/ 19847 h 19847"/>
            <a:gd name="connsiteX2" fmla="*/ 3287 w 11156"/>
            <a:gd name="connsiteY2" fmla="*/ 12383 h 19847"/>
            <a:gd name="connsiteX3" fmla="*/ 0 w 11156"/>
            <a:gd name="connsiteY3" fmla="*/ 429 h 1984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1156" h="19847">
              <a:moveTo>
                <a:pt x="11156" y="12432"/>
              </a:moveTo>
              <a:cubicBezTo>
                <a:pt x="10539" y="12432"/>
                <a:pt x="8367" y="19854"/>
                <a:pt x="7056" y="19847"/>
              </a:cubicBezTo>
              <a:cubicBezTo>
                <a:pt x="5745" y="19839"/>
                <a:pt x="4522" y="12383"/>
                <a:pt x="3287" y="12383"/>
              </a:cubicBezTo>
              <a:cubicBezTo>
                <a:pt x="724" y="17920"/>
                <a:pt x="1495" y="-3230"/>
                <a:pt x="0" y="429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7</xdr:col>
      <xdr:colOff>390338</xdr:colOff>
      <xdr:row>38</xdr:row>
      <xdr:rowOff>76573</xdr:rowOff>
    </xdr:from>
    <xdr:ext cx="78441" cy="87779"/>
    <xdr:sp macro="" textlink="">
      <xdr:nvSpPr>
        <xdr:cNvPr id="15" name="Text Box 2937">
          <a:extLst>
            <a:ext uri="{FF2B5EF4-FFF2-40B4-BE49-F238E27FC236}">
              <a16:creationId xmlns:a16="http://schemas.microsoft.com/office/drawing/2014/main" id="{0636CEAF-223C-4649-80D3-EE985A9A39E2}"/>
            </a:ext>
          </a:extLst>
        </xdr:cNvPr>
        <xdr:cNvSpPr txBox="1">
          <a:spLocks noChangeArrowheads="1"/>
        </xdr:cNvSpPr>
      </xdr:nvSpPr>
      <xdr:spPr bwMode="auto">
        <a:xfrm>
          <a:off x="6187888" y="5175623"/>
          <a:ext cx="78441" cy="87779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0" tIns="0" rIns="0" bIns="0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9</xdr:col>
      <xdr:colOff>11343</xdr:colOff>
      <xdr:row>32</xdr:row>
      <xdr:rowOff>13608</xdr:rowOff>
    </xdr:from>
    <xdr:to>
      <xdr:col>9</xdr:col>
      <xdr:colOff>600986</xdr:colOff>
      <xdr:row>32</xdr:row>
      <xdr:rowOff>136073</xdr:rowOff>
    </xdr:to>
    <xdr:sp macro="" textlink="">
      <xdr:nvSpPr>
        <xdr:cNvPr id="16" name="Text Box 2947">
          <a:extLst>
            <a:ext uri="{FF2B5EF4-FFF2-40B4-BE49-F238E27FC236}">
              <a16:creationId xmlns:a16="http://schemas.microsoft.com/office/drawing/2014/main" id="{9D1D4512-57B7-4347-BE90-5CFD0C4FAC8B}"/>
            </a:ext>
          </a:extLst>
        </xdr:cNvPr>
        <xdr:cNvSpPr txBox="1">
          <a:spLocks noChangeArrowheads="1"/>
        </xdr:cNvSpPr>
      </xdr:nvSpPr>
      <xdr:spPr bwMode="auto">
        <a:xfrm>
          <a:off x="170093" y="5455558"/>
          <a:ext cx="589643" cy="122465"/>
        </a:xfrm>
        <a:prstGeom prst="rect">
          <a:avLst/>
        </a:prstGeom>
        <a:solidFill>
          <a:schemeClr val="bg1"/>
        </a:solidFill>
        <a:ln w="9525">
          <a:solidFill>
            <a:schemeClr val="tx1"/>
          </a:solidFill>
          <a:miter lim="800000"/>
          <a:headEnd/>
          <a:tailEnd/>
        </a:ln>
      </xdr:spPr>
      <xdr:txBody>
        <a:bodyPr vertOverflow="overflow" horzOverflow="overflow" wrap="none" lIns="0" tIns="18288" rIns="0" bIns="0" anchor="ctr" upright="1"/>
        <a:lstStyle/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清滝道三条</a:t>
          </a:r>
        </a:p>
      </xdr:txBody>
    </xdr:sp>
    <xdr:clientData/>
  </xdr:twoCellAnchor>
  <xdr:twoCellAnchor>
    <xdr:from>
      <xdr:col>7</xdr:col>
      <xdr:colOff>368477</xdr:colOff>
      <xdr:row>20</xdr:row>
      <xdr:rowOff>116145</xdr:rowOff>
    </xdr:from>
    <xdr:to>
      <xdr:col>8</xdr:col>
      <xdr:colOff>373639</xdr:colOff>
      <xdr:row>24</xdr:row>
      <xdr:rowOff>91689</xdr:rowOff>
    </xdr:to>
    <xdr:sp macro="" textlink="">
      <xdr:nvSpPr>
        <xdr:cNvPr id="17" name="Line 72">
          <a:extLst>
            <a:ext uri="{FF2B5EF4-FFF2-40B4-BE49-F238E27FC236}">
              <a16:creationId xmlns:a16="http://schemas.microsoft.com/office/drawing/2014/main" id="{3C8D86A2-AFE3-4D3C-AFF0-69D9F69726C9}"/>
            </a:ext>
          </a:extLst>
        </xdr:cNvPr>
        <xdr:cNvSpPr>
          <a:spLocks noChangeShapeType="1"/>
        </xdr:cNvSpPr>
      </xdr:nvSpPr>
      <xdr:spPr bwMode="auto">
        <a:xfrm flipH="1">
          <a:off x="6166027" y="2141795"/>
          <a:ext cx="684612" cy="661344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56355000"/>
            <a:gd name="connsiteY0" fmla="*/ 0 h 9271"/>
            <a:gd name="connsiteX1" fmla="*/ 156355000 w 156355000"/>
            <a:gd name="connsiteY1" fmla="*/ 9271 h 9271"/>
            <a:gd name="connsiteX0" fmla="*/ 0 w 10033"/>
            <a:gd name="connsiteY0" fmla="*/ 0 h 10000"/>
            <a:gd name="connsiteX1" fmla="*/ 10000 w 10033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9231"/>
            <a:gd name="connsiteY0" fmla="*/ 0 h 6900"/>
            <a:gd name="connsiteX1" fmla="*/ 9231 w 9231"/>
            <a:gd name="connsiteY1" fmla="*/ 6900 h 6900"/>
            <a:gd name="connsiteX0" fmla="*/ 0 w 51254"/>
            <a:gd name="connsiteY0" fmla="*/ 0 h 15872"/>
            <a:gd name="connsiteX1" fmla="*/ 51254 w 51254"/>
            <a:gd name="connsiteY1" fmla="*/ 15872 h 15872"/>
            <a:gd name="connsiteX0" fmla="*/ 0 w 51254"/>
            <a:gd name="connsiteY0" fmla="*/ 0 h 15872"/>
            <a:gd name="connsiteX1" fmla="*/ 51254 w 51254"/>
            <a:gd name="connsiteY1" fmla="*/ 15872 h 15872"/>
            <a:gd name="connsiteX0" fmla="*/ 0 w 50941"/>
            <a:gd name="connsiteY0" fmla="*/ 0 h 18388"/>
            <a:gd name="connsiteX1" fmla="*/ 50941 w 50941"/>
            <a:gd name="connsiteY1" fmla="*/ 18388 h 18388"/>
            <a:gd name="connsiteX0" fmla="*/ 0 w 50941"/>
            <a:gd name="connsiteY0" fmla="*/ 0 h 18388"/>
            <a:gd name="connsiteX1" fmla="*/ 50941 w 50941"/>
            <a:gd name="connsiteY1" fmla="*/ 18388 h 18388"/>
            <a:gd name="connsiteX0" fmla="*/ 0 w 51294"/>
            <a:gd name="connsiteY0" fmla="*/ 0 h 18388"/>
            <a:gd name="connsiteX1" fmla="*/ 50941 w 51294"/>
            <a:gd name="connsiteY1" fmla="*/ 18388 h 18388"/>
            <a:gd name="connsiteX0" fmla="*/ 0 w 52124"/>
            <a:gd name="connsiteY0" fmla="*/ 0 h 18178"/>
            <a:gd name="connsiteX1" fmla="*/ 51879 w 52124"/>
            <a:gd name="connsiteY1" fmla="*/ 18178 h 18178"/>
            <a:gd name="connsiteX0" fmla="*/ 0 w 52124"/>
            <a:gd name="connsiteY0" fmla="*/ 0 h 18178"/>
            <a:gd name="connsiteX1" fmla="*/ 51879 w 52124"/>
            <a:gd name="connsiteY1" fmla="*/ 18178 h 18178"/>
            <a:gd name="connsiteX0" fmla="*/ 0 w 55547"/>
            <a:gd name="connsiteY0" fmla="*/ 0 h 19427"/>
            <a:gd name="connsiteX1" fmla="*/ 51879 w 55547"/>
            <a:gd name="connsiteY1" fmla="*/ 18178 h 19427"/>
            <a:gd name="connsiteX2" fmla="*/ 51255 w 55547"/>
            <a:gd name="connsiteY2" fmla="*/ 17825 h 19427"/>
            <a:gd name="connsiteX0" fmla="*/ 0 w 54029"/>
            <a:gd name="connsiteY0" fmla="*/ 0 h 21468"/>
            <a:gd name="connsiteX1" fmla="*/ 51879 w 54029"/>
            <a:gd name="connsiteY1" fmla="*/ 18178 h 21468"/>
            <a:gd name="connsiteX2" fmla="*/ 40629 w 54029"/>
            <a:gd name="connsiteY2" fmla="*/ 21460 h 21468"/>
            <a:gd name="connsiteX0" fmla="*/ 0 w 53573"/>
            <a:gd name="connsiteY0" fmla="*/ 0 h 21330"/>
            <a:gd name="connsiteX1" fmla="*/ 51879 w 53573"/>
            <a:gd name="connsiteY1" fmla="*/ 18178 h 21330"/>
            <a:gd name="connsiteX2" fmla="*/ 33753 w 53573"/>
            <a:gd name="connsiteY2" fmla="*/ 21320 h 21330"/>
            <a:gd name="connsiteX0" fmla="*/ 0 w 52124"/>
            <a:gd name="connsiteY0" fmla="*/ 0 h 21329"/>
            <a:gd name="connsiteX1" fmla="*/ 51879 w 52124"/>
            <a:gd name="connsiteY1" fmla="*/ 18178 h 21329"/>
            <a:gd name="connsiteX2" fmla="*/ 33753 w 52124"/>
            <a:gd name="connsiteY2" fmla="*/ 21320 h 21329"/>
            <a:gd name="connsiteX0" fmla="*/ 0 w 49434"/>
            <a:gd name="connsiteY0" fmla="*/ 0 h 23146"/>
            <a:gd name="connsiteX1" fmla="*/ 48754 w 49434"/>
            <a:gd name="connsiteY1" fmla="*/ 19995 h 23146"/>
            <a:gd name="connsiteX2" fmla="*/ 30628 w 49434"/>
            <a:gd name="connsiteY2" fmla="*/ 23137 h 23146"/>
            <a:gd name="connsiteX0" fmla="*/ 0 w 51022"/>
            <a:gd name="connsiteY0" fmla="*/ 0 h 24963"/>
            <a:gd name="connsiteX1" fmla="*/ 50629 w 51022"/>
            <a:gd name="connsiteY1" fmla="*/ 21812 h 24963"/>
            <a:gd name="connsiteX2" fmla="*/ 32503 w 51022"/>
            <a:gd name="connsiteY2" fmla="*/ 24954 h 24963"/>
            <a:gd name="connsiteX0" fmla="*/ 0 w 51022"/>
            <a:gd name="connsiteY0" fmla="*/ 0 h 24834"/>
            <a:gd name="connsiteX1" fmla="*/ 50629 w 51022"/>
            <a:gd name="connsiteY1" fmla="*/ 21812 h 24834"/>
            <a:gd name="connsiteX2" fmla="*/ 32699 w 51022"/>
            <a:gd name="connsiteY2" fmla="*/ 24822 h 24834"/>
            <a:gd name="connsiteX0" fmla="*/ 0 w 51022"/>
            <a:gd name="connsiteY0" fmla="*/ 0 h 24791"/>
            <a:gd name="connsiteX1" fmla="*/ 50629 w 51022"/>
            <a:gd name="connsiteY1" fmla="*/ 21812 h 24791"/>
            <a:gd name="connsiteX2" fmla="*/ 33287 w 51022"/>
            <a:gd name="connsiteY2" fmla="*/ 24778 h 24791"/>
            <a:gd name="connsiteX0" fmla="*/ 0 w 51022"/>
            <a:gd name="connsiteY0" fmla="*/ 0 h 21812"/>
            <a:gd name="connsiteX1" fmla="*/ 50629 w 51022"/>
            <a:gd name="connsiteY1" fmla="*/ 21812 h 21812"/>
            <a:gd name="connsiteX0" fmla="*/ 0 w 53281"/>
            <a:gd name="connsiteY0" fmla="*/ 0 h 21812"/>
            <a:gd name="connsiteX1" fmla="*/ 40533 w 53281"/>
            <a:gd name="connsiteY1" fmla="*/ 6302 h 21812"/>
            <a:gd name="connsiteX2" fmla="*/ 50629 w 53281"/>
            <a:gd name="connsiteY2" fmla="*/ 21812 h 21812"/>
            <a:gd name="connsiteX0" fmla="*/ 0 w 57268"/>
            <a:gd name="connsiteY0" fmla="*/ 0 h 21812"/>
            <a:gd name="connsiteX1" fmla="*/ 47092 w 57268"/>
            <a:gd name="connsiteY1" fmla="*/ 7524 h 21812"/>
            <a:gd name="connsiteX2" fmla="*/ 50629 w 57268"/>
            <a:gd name="connsiteY2" fmla="*/ 21812 h 21812"/>
            <a:gd name="connsiteX0" fmla="*/ 0 w 58277"/>
            <a:gd name="connsiteY0" fmla="*/ 0 h 14674"/>
            <a:gd name="connsiteX1" fmla="*/ 48101 w 58277"/>
            <a:gd name="connsiteY1" fmla="*/ 386 h 14674"/>
            <a:gd name="connsiteX2" fmla="*/ 51638 w 58277"/>
            <a:gd name="connsiteY2" fmla="*/ 14674 h 14674"/>
            <a:gd name="connsiteX0" fmla="*/ 0 w 58277"/>
            <a:gd name="connsiteY0" fmla="*/ 0 h 14674"/>
            <a:gd name="connsiteX1" fmla="*/ 48101 w 58277"/>
            <a:gd name="connsiteY1" fmla="*/ 386 h 14674"/>
            <a:gd name="connsiteX2" fmla="*/ 51638 w 58277"/>
            <a:gd name="connsiteY2" fmla="*/ 14674 h 14674"/>
            <a:gd name="connsiteX0" fmla="*/ 0 w 57359"/>
            <a:gd name="connsiteY0" fmla="*/ 0 h 15767"/>
            <a:gd name="connsiteX1" fmla="*/ 48101 w 57359"/>
            <a:gd name="connsiteY1" fmla="*/ 386 h 15767"/>
            <a:gd name="connsiteX2" fmla="*/ 48443 w 57359"/>
            <a:gd name="connsiteY2" fmla="*/ 15767 h 15767"/>
            <a:gd name="connsiteX0" fmla="*/ 0 w 48443"/>
            <a:gd name="connsiteY0" fmla="*/ 0 h 15767"/>
            <a:gd name="connsiteX1" fmla="*/ 48101 w 48443"/>
            <a:gd name="connsiteY1" fmla="*/ 386 h 15767"/>
            <a:gd name="connsiteX2" fmla="*/ 48443 w 48443"/>
            <a:gd name="connsiteY2" fmla="*/ 15767 h 15767"/>
            <a:gd name="connsiteX0" fmla="*/ 0 w 49388"/>
            <a:gd name="connsiteY0" fmla="*/ 0 h 18563"/>
            <a:gd name="connsiteX1" fmla="*/ 49046 w 49388"/>
            <a:gd name="connsiteY1" fmla="*/ 3182 h 18563"/>
            <a:gd name="connsiteX2" fmla="*/ 49388 w 49388"/>
            <a:gd name="connsiteY2" fmla="*/ 18563 h 18563"/>
            <a:gd name="connsiteX0" fmla="*/ 0 w 54055"/>
            <a:gd name="connsiteY0" fmla="*/ 0 h 19062"/>
            <a:gd name="connsiteX1" fmla="*/ 53713 w 54055"/>
            <a:gd name="connsiteY1" fmla="*/ 3681 h 19062"/>
            <a:gd name="connsiteX2" fmla="*/ 54055 w 54055"/>
            <a:gd name="connsiteY2" fmla="*/ 19062 h 19062"/>
            <a:gd name="connsiteX0" fmla="*/ 0 w 54055"/>
            <a:gd name="connsiteY0" fmla="*/ 0 h 19062"/>
            <a:gd name="connsiteX1" fmla="*/ 53713 w 54055"/>
            <a:gd name="connsiteY1" fmla="*/ 5018 h 19062"/>
            <a:gd name="connsiteX2" fmla="*/ 54055 w 54055"/>
            <a:gd name="connsiteY2" fmla="*/ 19062 h 19062"/>
            <a:gd name="connsiteX0" fmla="*/ 0 w 54055"/>
            <a:gd name="connsiteY0" fmla="*/ 0 h 19062"/>
            <a:gd name="connsiteX1" fmla="*/ 53713 w 54055"/>
            <a:gd name="connsiteY1" fmla="*/ 5018 h 19062"/>
            <a:gd name="connsiteX2" fmla="*/ 54055 w 54055"/>
            <a:gd name="connsiteY2" fmla="*/ 19062 h 19062"/>
            <a:gd name="connsiteX0" fmla="*/ 0 w 54362"/>
            <a:gd name="connsiteY0" fmla="*/ 0 h 18367"/>
            <a:gd name="connsiteX1" fmla="*/ 54020 w 54362"/>
            <a:gd name="connsiteY1" fmla="*/ 4323 h 18367"/>
            <a:gd name="connsiteX2" fmla="*/ 54362 w 54362"/>
            <a:gd name="connsiteY2" fmla="*/ 18367 h 18367"/>
            <a:gd name="connsiteX0" fmla="*/ 0 w 54362"/>
            <a:gd name="connsiteY0" fmla="*/ 0 h 18367"/>
            <a:gd name="connsiteX1" fmla="*/ 54020 w 54362"/>
            <a:gd name="connsiteY1" fmla="*/ 4323 h 18367"/>
            <a:gd name="connsiteX2" fmla="*/ 54362 w 54362"/>
            <a:gd name="connsiteY2" fmla="*/ 18367 h 18367"/>
            <a:gd name="connsiteX0" fmla="*/ 0 w 54362"/>
            <a:gd name="connsiteY0" fmla="*/ 0 h 18367"/>
            <a:gd name="connsiteX1" fmla="*/ 54020 w 54362"/>
            <a:gd name="connsiteY1" fmla="*/ 4323 h 18367"/>
            <a:gd name="connsiteX2" fmla="*/ 54362 w 54362"/>
            <a:gd name="connsiteY2" fmla="*/ 18367 h 1836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62" h="18367">
              <a:moveTo>
                <a:pt x="0" y="0"/>
              </a:moveTo>
              <a:cubicBezTo>
                <a:pt x="15105" y="739"/>
                <a:pt x="25843" y="1573"/>
                <a:pt x="54020" y="4323"/>
              </a:cubicBezTo>
              <a:cubicBezTo>
                <a:pt x="54237" y="4134"/>
                <a:pt x="54154" y="5332"/>
                <a:pt x="54362" y="18367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/>
          <a:tailEnd type="none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63503</xdr:colOff>
      <xdr:row>22</xdr:row>
      <xdr:rowOff>55565</xdr:rowOff>
    </xdr:from>
    <xdr:to>
      <xdr:col>6</xdr:col>
      <xdr:colOff>554998</xdr:colOff>
      <xdr:row>22</xdr:row>
      <xdr:rowOff>166896</xdr:rowOff>
    </xdr:to>
    <xdr:sp macro="" textlink="">
      <xdr:nvSpPr>
        <xdr:cNvPr id="18" name="Line 88">
          <a:extLst>
            <a:ext uri="{FF2B5EF4-FFF2-40B4-BE49-F238E27FC236}">
              <a16:creationId xmlns:a16="http://schemas.microsoft.com/office/drawing/2014/main" id="{BB1FE0F9-8CE7-45BB-A374-AC26DB026D82}"/>
            </a:ext>
          </a:extLst>
        </xdr:cNvPr>
        <xdr:cNvSpPr>
          <a:spLocks noChangeShapeType="1"/>
        </xdr:cNvSpPr>
      </xdr:nvSpPr>
      <xdr:spPr bwMode="auto">
        <a:xfrm rot="5400000" flipV="1">
          <a:off x="5346285" y="2234033"/>
          <a:ext cx="111331" cy="491495"/>
        </a:xfrm>
        <a:custGeom>
          <a:avLst/>
          <a:gdLst>
            <a:gd name="connsiteX0" fmla="*/ 0 w 136397"/>
            <a:gd name="connsiteY0" fmla="*/ 0 h 488153"/>
            <a:gd name="connsiteX1" fmla="*/ 136397 w 136397"/>
            <a:gd name="connsiteY1" fmla="*/ 488153 h 488153"/>
            <a:gd name="connsiteX0" fmla="*/ 0 w 136397"/>
            <a:gd name="connsiteY0" fmla="*/ 0 h 488153"/>
            <a:gd name="connsiteX1" fmla="*/ 136397 w 136397"/>
            <a:gd name="connsiteY1" fmla="*/ 488153 h 488153"/>
            <a:gd name="connsiteX0" fmla="*/ 0 w 111331"/>
            <a:gd name="connsiteY0" fmla="*/ 0 h 491495"/>
            <a:gd name="connsiteX1" fmla="*/ 111331 w 111331"/>
            <a:gd name="connsiteY1" fmla="*/ 491495 h 491495"/>
            <a:gd name="connsiteX0" fmla="*/ 0 w 111331"/>
            <a:gd name="connsiteY0" fmla="*/ 0 h 491495"/>
            <a:gd name="connsiteX1" fmla="*/ 111331 w 111331"/>
            <a:gd name="connsiteY1" fmla="*/ 491495 h 49149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11331" h="491495">
              <a:moveTo>
                <a:pt x="0" y="0"/>
              </a:moveTo>
              <a:cubicBezTo>
                <a:pt x="45466" y="162718"/>
                <a:pt x="44142" y="340474"/>
                <a:pt x="111331" y="491495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31743</xdr:colOff>
      <xdr:row>20</xdr:row>
      <xdr:rowOff>101731</xdr:rowOff>
    </xdr:from>
    <xdr:to>
      <xdr:col>3</xdr:col>
      <xdr:colOff>654338</xdr:colOff>
      <xdr:row>24</xdr:row>
      <xdr:rowOff>51594</xdr:rowOff>
    </xdr:to>
    <xdr:sp macro="" textlink="">
      <xdr:nvSpPr>
        <xdr:cNvPr id="19" name="Line 72">
          <a:extLst>
            <a:ext uri="{FF2B5EF4-FFF2-40B4-BE49-F238E27FC236}">
              <a16:creationId xmlns:a16="http://schemas.microsoft.com/office/drawing/2014/main" id="{5E229F41-DDA2-41F3-B7F9-5F4094E44F5D}"/>
            </a:ext>
          </a:extLst>
        </xdr:cNvPr>
        <xdr:cNvSpPr>
          <a:spLocks noChangeShapeType="1"/>
        </xdr:cNvSpPr>
      </xdr:nvSpPr>
      <xdr:spPr bwMode="auto">
        <a:xfrm>
          <a:off x="3009893" y="2127381"/>
          <a:ext cx="622595" cy="635663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56355000"/>
            <a:gd name="connsiteY0" fmla="*/ 0 h 9271"/>
            <a:gd name="connsiteX1" fmla="*/ 156355000 w 156355000"/>
            <a:gd name="connsiteY1" fmla="*/ 9271 h 9271"/>
            <a:gd name="connsiteX0" fmla="*/ 0 w 10033"/>
            <a:gd name="connsiteY0" fmla="*/ 0 h 10000"/>
            <a:gd name="connsiteX1" fmla="*/ 10000 w 10033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9231"/>
            <a:gd name="connsiteY0" fmla="*/ 0 h 6900"/>
            <a:gd name="connsiteX1" fmla="*/ 9231 w 9231"/>
            <a:gd name="connsiteY1" fmla="*/ 6900 h 6900"/>
            <a:gd name="connsiteX0" fmla="*/ 0 w 51254"/>
            <a:gd name="connsiteY0" fmla="*/ 0 h 15872"/>
            <a:gd name="connsiteX1" fmla="*/ 51254 w 51254"/>
            <a:gd name="connsiteY1" fmla="*/ 15872 h 15872"/>
            <a:gd name="connsiteX0" fmla="*/ 0 w 51254"/>
            <a:gd name="connsiteY0" fmla="*/ 0 h 15872"/>
            <a:gd name="connsiteX1" fmla="*/ 51254 w 51254"/>
            <a:gd name="connsiteY1" fmla="*/ 15872 h 15872"/>
            <a:gd name="connsiteX0" fmla="*/ 0 w 50941"/>
            <a:gd name="connsiteY0" fmla="*/ 0 h 18388"/>
            <a:gd name="connsiteX1" fmla="*/ 50941 w 50941"/>
            <a:gd name="connsiteY1" fmla="*/ 18388 h 18388"/>
            <a:gd name="connsiteX0" fmla="*/ 0 w 50941"/>
            <a:gd name="connsiteY0" fmla="*/ 0 h 18388"/>
            <a:gd name="connsiteX1" fmla="*/ 50941 w 50941"/>
            <a:gd name="connsiteY1" fmla="*/ 18388 h 18388"/>
            <a:gd name="connsiteX0" fmla="*/ 0 w 51294"/>
            <a:gd name="connsiteY0" fmla="*/ 0 h 18388"/>
            <a:gd name="connsiteX1" fmla="*/ 50941 w 51294"/>
            <a:gd name="connsiteY1" fmla="*/ 18388 h 18388"/>
            <a:gd name="connsiteX0" fmla="*/ 0 w 52124"/>
            <a:gd name="connsiteY0" fmla="*/ 0 h 18178"/>
            <a:gd name="connsiteX1" fmla="*/ 51879 w 52124"/>
            <a:gd name="connsiteY1" fmla="*/ 18178 h 18178"/>
            <a:gd name="connsiteX0" fmla="*/ 0 w 52124"/>
            <a:gd name="connsiteY0" fmla="*/ 0 h 18178"/>
            <a:gd name="connsiteX1" fmla="*/ 51879 w 52124"/>
            <a:gd name="connsiteY1" fmla="*/ 18178 h 18178"/>
            <a:gd name="connsiteX0" fmla="*/ 0 w 55547"/>
            <a:gd name="connsiteY0" fmla="*/ 0 h 19427"/>
            <a:gd name="connsiteX1" fmla="*/ 51879 w 55547"/>
            <a:gd name="connsiteY1" fmla="*/ 18178 h 19427"/>
            <a:gd name="connsiteX2" fmla="*/ 51255 w 55547"/>
            <a:gd name="connsiteY2" fmla="*/ 17825 h 19427"/>
            <a:gd name="connsiteX0" fmla="*/ 0 w 54029"/>
            <a:gd name="connsiteY0" fmla="*/ 0 h 21468"/>
            <a:gd name="connsiteX1" fmla="*/ 51879 w 54029"/>
            <a:gd name="connsiteY1" fmla="*/ 18178 h 21468"/>
            <a:gd name="connsiteX2" fmla="*/ 40629 w 54029"/>
            <a:gd name="connsiteY2" fmla="*/ 21460 h 21468"/>
            <a:gd name="connsiteX0" fmla="*/ 0 w 53573"/>
            <a:gd name="connsiteY0" fmla="*/ 0 h 21330"/>
            <a:gd name="connsiteX1" fmla="*/ 51879 w 53573"/>
            <a:gd name="connsiteY1" fmla="*/ 18178 h 21330"/>
            <a:gd name="connsiteX2" fmla="*/ 33753 w 53573"/>
            <a:gd name="connsiteY2" fmla="*/ 21320 h 21330"/>
            <a:gd name="connsiteX0" fmla="*/ 0 w 52124"/>
            <a:gd name="connsiteY0" fmla="*/ 0 h 21329"/>
            <a:gd name="connsiteX1" fmla="*/ 51879 w 52124"/>
            <a:gd name="connsiteY1" fmla="*/ 18178 h 21329"/>
            <a:gd name="connsiteX2" fmla="*/ 33753 w 52124"/>
            <a:gd name="connsiteY2" fmla="*/ 21320 h 21329"/>
            <a:gd name="connsiteX0" fmla="*/ 0 w 49434"/>
            <a:gd name="connsiteY0" fmla="*/ 0 h 23146"/>
            <a:gd name="connsiteX1" fmla="*/ 48754 w 49434"/>
            <a:gd name="connsiteY1" fmla="*/ 19995 h 23146"/>
            <a:gd name="connsiteX2" fmla="*/ 30628 w 49434"/>
            <a:gd name="connsiteY2" fmla="*/ 23137 h 23146"/>
            <a:gd name="connsiteX0" fmla="*/ 0 w 51022"/>
            <a:gd name="connsiteY0" fmla="*/ 0 h 24963"/>
            <a:gd name="connsiteX1" fmla="*/ 50629 w 51022"/>
            <a:gd name="connsiteY1" fmla="*/ 21812 h 24963"/>
            <a:gd name="connsiteX2" fmla="*/ 32503 w 51022"/>
            <a:gd name="connsiteY2" fmla="*/ 24954 h 24963"/>
            <a:gd name="connsiteX0" fmla="*/ 0 w 51022"/>
            <a:gd name="connsiteY0" fmla="*/ 0 h 24834"/>
            <a:gd name="connsiteX1" fmla="*/ 50629 w 51022"/>
            <a:gd name="connsiteY1" fmla="*/ 21812 h 24834"/>
            <a:gd name="connsiteX2" fmla="*/ 32699 w 51022"/>
            <a:gd name="connsiteY2" fmla="*/ 24822 h 24834"/>
            <a:gd name="connsiteX0" fmla="*/ 0 w 51022"/>
            <a:gd name="connsiteY0" fmla="*/ 0 h 24791"/>
            <a:gd name="connsiteX1" fmla="*/ 50629 w 51022"/>
            <a:gd name="connsiteY1" fmla="*/ 21812 h 24791"/>
            <a:gd name="connsiteX2" fmla="*/ 33287 w 51022"/>
            <a:gd name="connsiteY2" fmla="*/ 24778 h 24791"/>
            <a:gd name="connsiteX0" fmla="*/ 0 w 51022"/>
            <a:gd name="connsiteY0" fmla="*/ 0 h 21812"/>
            <a:gd name="connsiteX1" fmla="*/ 50629 w 51022"/>
            <a:gd name="connsiteY1" fmla="*/ 21812 h 21812"/>
            <a:gd name="connsiteX0" fmla="*/ 0 w 53281"/>
            <a:gd name="connsiteY0" fmla="*/ 0 h 21812"/>
            <a:gd name="connsiteX1" fmla="*/ 40533 w 53281"/>
            <a:gd name="connsiteY1" fmla="*/ 6302 h 21812"/>
            <a:gd name="connsiteX2" fmla="*/ 50629 w 53281"/>
            <a:gd name="connsiteY2" fmla="*/ 21812 h 21812"/>
            <a:gd name="connsiteX0" fmla="*/ 0 w 57268"/>
            <a:gd name="connsiteY0" fmla="*/ 0 h 21812"/>
            <a:gd name="connsiteX1" fmla="*/ 47092 w 57268"/>
            <a:gd name="connsiteY1" fmla="*/ 7524 h 21812"/>
            <a:gd name="connsiteX2" fmla="*/ 50629 w 57268"/>
            <a:gd name="connsiteY2" fmla="*/ 21812 h 21812"/>
            <a:gd name="connsiteX0" fmla="*/ 0 w 58277"/>
            <a:gd name="connsiteY0" fmla="*/ 0 h 14674"/>
            <a:gd name="connsiteX1" fmla="*/ 48101 w 58277"/>
            <a:gd name="connsiteY1" fmla="*/ 386 h 14674"/>
            <a:gd name="connsiteX2" fmla="*/ 51638 w 58277"/>
            <a:gd name="connsiteY2" fmla="*/ 14674 h 14674"/>
            <a:gd name="connsiteX0" fmla="*/ 0 w 58277"/>
            <a:gd name="connsiteY0" fmla="*/ 0 h 14674"/>
            <a:gd name="connsiteX1" fmla="*/ 48101 w 58277"/>
            <a:gd name="connsiteY1" fmla="*/ 386 h 14674"/>
            <a:gd name="connsiteX2" fmla="*/ 51638 w 58277"/>
            <a:gd name="connsiteY2" fmla="*/ 14674 h 14674"/>
            <a:gd name="connsiteX0" fmla="*/ 0 w 57359"/>
            <a:gd name="connsiteY0" fmla="*/ 0 h 15767"/>
            <a:gd name="connsiteX1" fmla="*/ 48101 w 57359"/>
            <a:gd name="connsiteY1" fmla="*/ 386 h 15767"/>
            <a:gd name="connsiteX2" fmla="*/ 48443 w 57359"/>
            <a:gd name="connsiteY2" fmla="*/ 15767 h 15767"/>
            <a:gd name="connsiteX0" fmla="*/ 0 w 48443"/>
            <a:gd name="connsiteY0" fmla="*/ 0 h 15767"/>
            <a:gd name="connsiteX1" fmla="*/ 48101 w 48443"/>
            <a:gd name="connsiteY1" fmla="*/ 386 h 15767"/>
            <a:gd name="connsiteX2" fmla="*/ 48443 w 48443"/>
            <a:gd name="connsiteY2" fmla="*/ 15767 h 15767"/>
            <a:gd name="connsiteX0" fmla="*/ 0 w 49388"/>
            <a:gd name="connsiteY0" fmla="*/ 0 h 18563"/>
            <a:gd name="connsiteX1" fmla="*/ 49046 w 49388"/>
            <a:gd name="connsiteY1" fmla="*/ 3182 h 18563"/>
            <a:gd name="connsiteX2" fmla="*/ 49388 w 49388"/>
            <a:gd name="connsiteY2" fmla="*/ 18563 h 1856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49388" h="18563">
              <a:moveTo>
                <a:pt x="0" y="0"/>
              </a:moveTo>
              <a:cubicBezTo>
                <a:pt x="-112" y="258"/>
                <a:pt x="33012" y="3053"/>
                <a:pt x="49046" y="3182"/>
              </a:cubicBezTo>
              <a:cubicBezTo>
                <a:pt x="49263" y="2993"/>
                <a:pt x="49180" y="5528"/>
                <a:pt x="49388" y="18563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/>
          <a:tailEnd type="none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3</xdr:col>
      <xdr:colOff>424670</xdr:colOff>
      <xdr:row>20</xdr:row>
      <xdr:rowOff>170653</xdr:rowOff>
    </xdr:from>
    <xdr:ext cx="154770" cy="83347"/>
    <xdr:sp macro="" textlink="">
      <xdr:nvSpPr>
        <xdr:cNvPr id="20" name="Text Box 1563">
          <a:extLst>
            <a:ext uri="{FF2B5EF4-FFF2-40B4-BE49-F238E27FC236}">
              <a16:creationId xmlns:a16="http://schemas.microsoft.com/office/drawing/2014/main" id="{43006BB5-E9A5-421C-80CA-6606B8AB6113}"/>
            </a:ext>
          </a:extLst>
        </xdr:cNvPr>
        <xdr:cNvSpPr txBox="1">
          <a:spLocks noChangeArrowheads="1"/>
        </xdr:cNvSpPr>
      </xdr:nvSpPr>
      <xdr:spPr bwMode="auto">
        <a:xfrm>
          <a:off x="3402820" y="2196303"/>
          <a:ext cx="154770" cy="83347"/>
        </a:xfrm>
        <a:prstGeom prst="rect">
          <a:avLst/>
        </a:prstGeom>
        <a:solidFill>
          <a:schemeClr val="bg1">
            <a:alpha val="54000"/>
          </a:schemeClr>
        </a:solidFill>
        <a:ln>
          <a:noFill/>
        </a:ln>
      </xdr:spPr>
      <xdr:txBody>
        <a:bodyPr vertOverflow="overflow" horzOverflow="overflow" vert="eaVert" wrap="none" lIns="0" tIns="18288" rIns="0" bIns="0" anchor="ctr" upright="1">
          <a:noAutofit/>
        </a:bodyPr>
        <a:lstStyle/>
        <a:p>
          <a:pPr algn="l" rtl="0">
            <a:lnSpc>
              <a:spcPts val="9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6</xdr:col>
      <xdr:colOff>77107</xdr:colOff>
      <xdr:row>9</xdr:row>
      <xdr:rowOff>99223</xdr:rowOff>
    </xdr:from>
    <xdr:to>
      <xdr:col>6</xdr:col>
      <xdr:colOff>83343</xdr:colOff>
      <xdr:row>13</xdr:row>
      <xdr:rowOff>12964</xdr:rowOff>
    </xdr:to>
    <xdr:sp macro="" textlink="">
      <xdr:nvSpPr>
        <xdr:cNvPr id="21" name="Line 88">
          <a:extLst>
            <a:ext uri="{FF2B5EF4-FFF2-40B4-BE49-F238E27FC236}">
              <a16:creationId xmlns:a16="http://schemas.microsoft.com/office/drawing/2014/main" id="{BDCEA8F2-E21E-412D-B7CB-552E94CAE517}"/>
            </a:ext>
          </a:extLst>
        </xdr:cNvPr>
        <xdr:cNvSpPr>
          <a:spLocks noChangeShapeType="1"/>
        </xdr:cNvSpPr>
      </xdr:nvSpPr>
      <xdr:spPr bwMode="auto">
        <a:xfrm rot="5400000">
          <a:off x="4873154" y="535576"/>
          <a:ext cx="599541" cy="6236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1</xdr:col>
      <xdr:colOff>506442</xdr:colOff>
      <xdr:row>5</xdr:row>
      <xdr:rowOff>9525</xdr:rowOff>
    </xdr:from>
    <xdr:to>
      <xdr:col>2</xdr:col>
      <xdr:colOff>296892</xdr:colOff>
      <xdr:row>5</xdr:row>
      <xdr:rowOff>9525</xdr:rowOff>
    </xdr:to>
    <xdr:sp macro="" textlink="">
      <xdr:nvSpPr>
        <xdr:cNvPr id="23" name="Line 76">
          <a:extLst>
            <a:ext uri="{FF2B5EF4-FFF2-40B4-BE49-F238E27FC236}">
              <a16:creationId xmlns:a16="http://schemas.microsoft.com/office/drawing/2014/main" id="{EEE8A3C0-7B21-44D9-A167-1D3CBE7DC05E}"/>
            </a:ext>
          </a:extLst>
        </xdr:cNvPr>
        <xdr:cNvSpPr>
          <a:spLocks noChangeShapeType="1"/>
        </xdr:cNvSpPr>
      </xdr:nvSpPr>
      <xdr:spPr bwMode="auto">
        <a:xfrm>
          <a:off x="665192" y="835025"/>
          <a:ext cx="4953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</xdr:col>
      <xdr:colOff>655410</xdr:colOff>
      <xdr:row>7</xdr:row>
      <xdr:rowOff>2833</xdr:rowOff>
    </xdr:from>
    <xdr:ext cx="649173" cy="188359"/>
    <xdr:sp macro="" textlink="">
      <xdr:nvSpPr>
        <xdr:cNvPr id="24" name="Text Box 1300">
          <a:extLst>
            <a:ext uri="{FF2B5EF4-FFF2-40B4-BE49-F238E27FC236}">
              <a16:creationId xmlns:a16="http://schemas.microsoft.com/office/drawing/2014/main" id="{3F715614-CC7E-4343-8C3D-70947E009146}"/>
            </a:ext>
          </a:extLst>
        </xdr:cNvPr>
        <xdr:cNvSpPr txBox="1">
          <a:spLocks noChangeArrowheads="1"/>
        </xdr:cNvSpPr>
      </xdr:nvSpPr>
      <xdr:spPr bwMode="auto">
        <a:xfrm>
          <a:off x="814160" y="1193458"/>
          <a:ext cx="649173" cy="188359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square" lIns="27432" tIns="18288" rIns="0" bIns="0" anchor="t" upright="1">
          <a:spAutoFit/>
        </a:bodyPr>
        <a:lstStyle/>
        <a:p>
          <a:pPr algn="l" rtl="0">
            <a:lnSpc>
              <a:spcPts val="11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</xdr:col>
      <xdr:colOff>419292</xdr:colOff>
      <xdr:row>7</xdr:row>
      <xdr:rowOff>11092</xdr:rowOff>
    </xdr:from>
    <xdr:to>
      <xdr:col>2</xdr:col>
      <xdr:colOff>218766</xdr:colOff>
      <xdr:row>7</xdr:row>
      <xdr:rowOff>11092</xdr:rowOff>
    </xdr:to>
    <xdr:sp macro="" textlink="">
      <xdr:nvSpPr>
        <xdr:cNvPr id="25" name="Line 88">
          <a:extLst>
            <a:ext uri="{FF2B5EF4-FFF2-40B4-BE49-F238E27FC236}">
              <a16:creationId xmlns:a16="http://schemas.microsoft.com/office/drawing/2014/main" id="{5DC11D4C-4E4E-43A2-8D48-45A95C73CE5D}"/>
            </a:ext>
          </a:extLst>
        </xdr:cNvPr>
        <xdr:cNvSpPr>
          <a:spLocks noChangeShapeType="1"/>
        </xdr:cNvSpPr>
      </xdr:nvSpPr>
      <xdr:spPr bwMode="auto">
        <a:xfrm>
          <a:off x="578042" y="1179492"/>
          <a:ext cx="504324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635608</xdr:colOff>
      <xdr:row>3</xdr:row>
      <xdr:rowOff>50139</xdr:rowOff>
    </xdr:from>
    <xdr:to>
      <xdr:col>1</xdr:col>
      <xdr:colOff>648959</xdr:colOff>
      <xdr:row>8</xdr:row>
      <xdr:rowOff>126351</xdr:rowOff>
    </xdr:to>
    <xdr:sp macro="" textlink="">
      <xdr:nvSpPr>
        <xdr:cNvPr id="26" name="Line 148">
          <a:extLst>
            <a:ext uri="{FF2B5EF4-FFF2-40B4-BE49-F238E27FC236}">
              <a16:creationId xmlns:a16="http://schemas.microsoft.com/office/drawing/2014/main" id="{F2AAAA8D-4B34-4C13-AAE8-E8339993F7D9}"/>
            </a:ext>
          </a:extLst>
        </xdr:cNvPr>
        <xdr:cNvSpPr>
          <a:spLocks noChangeShapeType="1"/>
        </xdr:cNvSpPr>
      </xdr:nvSpPr>
      <xdr:spPr bwMode="auto">
        <a:xfrm flipV="1">
          <a:off x="794358" y="532739"/>
          <a:ext cx="13351" cy="933462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583789</xdr:colOff>
      <xdr:row>7</xdr:row>
      <xdr:rowOff>157070</xdr:rowOff>
    </xdr:from>
    <xdr:to>
      <xdr:col>1</xdr:col>
      <xdr:colOff>693895</xdr:colOff>
      <xdr:row>8</xdr:row>
      <xdr:rowOff>110447</xdr:rowOff>
    </xdr:to>
    <xdr:sp macro="" textlink="">
      <xdr:nvSpPr>
        <xdr:cNvPr id="27" name="AutoShape 86">
          <a:extLst>
            <a:ext uri="{FF2B5EF4-FFF2-40B4-BE49-F238E27FC236}">
              <a16:creationId xmlns:a16="http://schemas.microsoft.com/office/drawing/2014/main" id="{758427E9-9CF3-4C67-B994-8C50C5159D13}"/>
            </a:ext>
          </a:extLst>
        </xdr:cNvPr>
        <xdr:cNvSpPr>
          <a:spLocks noChangeArrowheads="1"/>
        </xdr:cNvSpPr>
      </xdr:nvSpPr>
      <xdr:spPr bwMode="auto">
        <a:xfrm>
          <a:off x="742539" y="1325470"/>
          <a:ext cx="110106" cy="124827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701883</xdr:colOff>
      <xdr:row>1</xdr:row>
      <xdr:rowOff>6051</xdr:rowOff>
    </xdr:from>
    <xdr:to>
      <xdr:col>3</xdr:col>
      <xdr:colOff>158750</xdr:colOff>
      <xdr:row>2</xdr:row>
      <xdr:rowOff>4409</xdr:rowOff>
    </xdr:to>
    <xdr:sp macro="" textlink="">
      <xdr:nvSpPr>
        <xdr:cNvPr id="28" name="六角形 27">
          <a:extLst>
            <a:ext uri="{FF2B5EF4-FFF2-40B4-BE49-F238E27FC236}">
              <a16:creationId xmlns:a16="http://schemas.microsoft.com/office/drawing/2014/main" id="{A7694BB0-C444-4F08-AD22-2C49DE08E72F}"/>
            </a:ext>
          </a:extLst>
        </xdr:cNvPr>
        <xdr:cNvSpPr/>
      </xdr:nvSpPr>
      <xdr:spPr bwMode="auto">
        <a:xfrm>
          <a:off x="1566189" y="147162"/>
          <a:ext cx="162422" cy="170337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tx1"/>
              </a:solidFill>
              <a:latin typeface="+mj-ea"/>
              <a:ea typeface="+mj-ea"/>
            </a:rPr>
            <a:t>1</a:t>
          </a:r>
          <a:endParaRPr kumimoji="1" lang="ja-JP" altLang="en-US" sz="10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</xdr:col>
      <xdr:colOff>0</xdr:colOff>
      <xdr:row>1</xdr:row>
      <xdr:rowOff>0</xdr:rowOff>
    </xdr:from>
    <xdr:to>
      <xdr:col>1</xdr:col>
      <xdr:colOff>183172</xdr:colOff>
      <xdr:row>1</xdr:row>
      <xdr:rowOff>161193</xdr:rowOff>
    </xdr:to>
    <xdr:sp macro="" textlink="">
      <xdr:nvSpPr>
        <xdr:cNvPr id="29" name="六角形 28">
          <a:extLst>
            <a:ext uri="{FF2B5EF4-FFF2-40B4-BE49-F238E27FC236}">
              <a16:creationId xmlns:a16="http://schemas.microsoft.com/office/drawing/2014/main" id="{2091DA9C-022D-40A0-A354-E5C2CE421036}"/>
            </a:ext>
          </a:extLst>
        </xdr:cNvPr>
        <xdr:cNvSpPr/>
      </xdr:nvSpPr>
      <xdr:spPr bwMode="auto">
        <a:xfrm>
          <a:off x="158750" y="139700"/>
          <a:ext cx="183172" cy="161193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0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</xdr:col>
      <xdr:colOff>588512</xdr:colOff>
      <xdr:row>4</xdr:row>
      <xdr:rowOff>109185</xdr:rowOff>
    </xdr:from>
    <xdr:to>
      <xdr:col>1</xdr:col>
      <xdr:colOff>694531</xdr:colOff>
      <xdr:row>5</xdr:row>
      <xdr:rowOff>59531</xdr:rowOff>
    </xdr:to>
    <xdr:sp macro="" textlink="">
      <xdr:nvSpPr>
        <xdr:cNvPr id="30" name="Oval 77">
          <a:extLst>
            <a:ext uri="{FF2B5EF4-FFF2-40B4-BE49-F238E27FC236}">
              <a16:creationId xmlns:a16="http://schemas.microsoft.com/office/drawing/2014/main" id="{B56DAE32-E81C-4E65-A3EE-F101C6470D18}"/>
            </a:ext>
          </a:extLst>
        </xdr:cNvPr>
        <xdr:cNvSpPr>
          <a:spLocks noChangeArrowheads="1"/>
        </xdr:cNvSpPr>
      </xdr:nvSpPr>
      <xdr:spPr bwMode="auto">
        <a:xfrm>
          <a:off x="747262" y="763235"/>
          <a:ext cx="106019" cy="121796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9</xdr:col>
      <xdr:colOff>628740</xdr:colOff>
      <xdr:row>26</xdr:row>
      <xdr:rowOff>45356</xdr:rowOff>
    </xdr:from>
    <xdr:to>
      <xdr:col>9</xdr:col>
      <xdr:colOff>635000</xdr:colOff>
      <xdr:row>29</xdr:row>
      <xdr:rowOff>67434</xdr:rowOff>
    </xdr:to>
    <xdr:sp macro="" textlink="">
      <xdr:nvSpPr>
        <xdr:cNvPr id="31" name="Line 76">
          <a:extLst>
            <a:ext uri="{FF2B5EF4-FFF2-40B4-BE49-F238E27FC236}">
              <a16:creationId xmlns:a16="http://schemas.microsoft.com/office/drawing/2014/main" id="{9C921581-EF49-480D-B35F-13E6D7AC2F1E}"/>
            </a:ext>
          </a:extLst>
        </xdr:cNvPr>
        <xdr:cNvSpPr>
          <a:spLocks noChangeShapeType="1"/>
        </xdr:cNvSpPr>
      </xdr:nvSpPr>
      <xdr:spPr bwMode="auto">
        <a:xfrm flipH="1">
          <a:off x="787490" y="4458606"/>
          <a:ext cx="6260" cy="542778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127000</xdr:colOff>
      <xdr:row>29</xdr:row>
      <xdr:rowOff>88447</xdr:rowOff>
    </xdr:from>
    <xdr:to>
      <xdr:col>9</xdr:col>
      <xdr:colOff>608592</xdr:colOff>
      <xdr:row>29</xdr:row>
      <xdr:rowOff>90113</xdr:rowOff>
    </xdr:to>
    <xdr:sp macro="" textlink="">
      <xdr:nvSpPr>
        <xdr:cNvPr id="32" name="Line 76">
          <a:extLst>
            <a:ext uri="{FF2B5EF4-FFF2-40B4-BE49-F238E27FC236}">
              <a16:creationId xmlns:a16="http://schemas.microsoft.com/office/drawing/2014/main" id="{54C662E2-68BC-4D09-A306-250CE299084A}"/>
            </a:ext>
          </a:extLst>
        </xdr:cNvPr>
        <xdr:cNvSpPr>
          <a:spLocks noChangeShapeType="1"/>
        </xdr:cNvSpPr>
      </xdr:nvSpPr>
      <xdr:spPr bwMode="auto">
        <a:xfrm>
          <a:off x="285750" y="5022397"/>
          <a:ext cx="481592" cy="1666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618041</xdr:colOff>
      <xdr:row>29</xdr:row>
      <xdr:rowOff>72609</xdr:rowOff>
    </xdr:from>
    <xdr:to>
      <xdr:col>10</xdr:col>
      <xdr:colOff>385539</xdr:colOff>
      <xdr:row>32</xdr:row>
      <xdr:rowOff>161018</xdr:rowOff>
    </xdr:to>
    <xdr:sp macro="" textlink="">
      <xdr:nvSpPr>
        <xdr:cNvPr id="33" name="Freeform 527">
          <a:extLst>
            <a:ext uri="{FF2B5EF4-FFF2-40B4-BE49-F238E27FC236}">
              <a16:creationId xmlns:a16="http://schemas.microsoft.com/office/drawing/2014/main" id="{A9C8EFDE-2A0D-4116-AF7D-470AF3CF8105}"/>
            </a:ext>
          </a:extLst>
        </xdr:cNvPr>
        <xdr:cNvSpPr>
          <a:spLocks/>
        </xdr:cNvSpPr>
      </xdr:nvSpPr>
      <xdr:spPr bwMode="auto">
        <a:xfrm>
          <a:off x="776791" y="5006559"/>
          <a:ext cx="472348" cy="596409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10488"/>
            <a:gd name="connsiteY0" fmla="*/ 12165 h 12165"/>
            <a:gd name="connsiteX1" fmla="*/ 0 w 10488"/>
            <a:gd name="connsiteY1" fmla="*/ 2165 h 12165"/>
            <a:gd name="connsiteX2" fmla="*/ 10488 w 10488"/>
            <a:gd name="connsiteY2" fmla="*/ 0 h 12165"/>
            <a:gd name="connsiteX0" fmla="*/ 0 w 10488"/>
            <a:gd name="connsiteY0" fmla="*/ 12165 h 12165"/>
            <a:gd name="connsiteX1" fmla="*/ 0 w 10488"/>
            <a:gd name="connsiteY1" fmla="*/ 2165 h 12165"/>
            <a:gd name="connsiteX2" fmla="*/ 10488 w 10488"/>
            <a:gd name="connsiteY2" fmla="*/ 0 h 12165"/>
            <a:gd name="connsiteX0" fmla="*/ 0 w 10244"/>
            <a:gd name="connsiteY0" fmla="*/ 12887 h 12887"/>
            <a:gd name="connsiteX1" fmla="*/ 0 w 10244"/>
            <a:gd name="connsiteY1" fmla="*/ 2887 h 12887"/>
            <a:gd name="connsiteX2" fmla="*/ 10244 w 10244"/>
            <a:gd name="connsiteY2" fmla="*/ 0 h 12887"/>
            <a:gd name="connsiteX0" fmla="*/ 0 w 5712"/>
            <a:gd name="connsiteY0" fmla="*/ 20400 h 20400"/>
            <a:gd name="connsiteX1" fmla="*/ 0 w 5712"/>
            <a:gd name="connsiteY1" fmla="*/ 10400 h 20400"/>
            <a:gd name="connsiteX2" fmla="*/ 5712 w 5712"/>
            <a:gd name="connsiteY2" fmla="*/ 0 h 20400"/>
            <a:gd name="connsiteX0" fmla="*/ 0 w 10000"/>
            <a:gd name="connsiteY0" fmla="*/ 10000 h 10000"/>
            <a:gd name="connsiteX1" fmla="*/ 0 w 10000"/>
            <a:gd name="connsiteY1" fmla="*/ 5098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0 w 10000"/>
            <a:gd name="connsiteY1" fmla="*/ 5098 h 10000"/>
            <a:gd name="connsiteX2" fmla="*/ 10000 w 10000"/>
            <a:gd name="connsiteY2" fmla="*/ 0 h 10000"/>
            <a:gd name="connsiteX0" fmla="*/ 0 w 8339"/>
            <a:gd name="connsiteY0" fmla="*/ 10378 h 10378"/>
            <a:gd name="connsiteX1" fmla="*/ 0 w 8339"/>
            <a:gd name="connsiteY1" fmla="*/ 5476 h 10378"/>
            <a:gd name="connsiteX2" fmla="*/ 8339 w 8339"/>
            <a:gd name="connsiteY2" fmla="*/ 0 h 10378"/>
            <a:gd name="connsiteX0" fmla="*/ 0 w 10000"/>
            <a:gd name="connsiteY0" fmla="*/ 10000 h 10000"/>
            <a:gd name="connsiteX1" fmla="*/ 0 w 10000"/>
            <a:gd name="connsiteY1" fmla="*/ 5277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0 w 10000"/>
            <a:gd name="connsiteY1" fmla="*/ 5277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0 w 10000"/>
            <a:gd name="connsiteY1" fmla="*/ 5277 h 10000"/>
            <a:gd name="connsiteX2" fmla="*/ 10000 w 10000"/>
            <a:gd name="connsiteY2" fmla="*/ 0 h 10000"/>
            <a:gd name="connsiteX0" fmla="*/ 443 w 10000"/>
            <a:gd name="connsiteY0" fmla="*/ 11183 h 11183"/>
            <a:gd name="connsiteX1" fmla="*/ 0 w 10000"/>
            <a:gd name="connsiteY1" fmla="*/ 5277 h 11183"/>
            <a:gd name="connsiteX2" fmla="*/ 10000 w 10000"/>
            <a:gd name="connsiteY2" fmla="*/ 0 h 11183"/>
            <a:gd name="connsiteX0" fmla="*/ 31 w 10157"/>
            <a:gd name="connsiteY0" fmla="*/ 10169 h 10169"/>
            <a:gd name="connsiteX1" fmla="*/ 157 w 10157"/>
            <a:gd name="connsiteY1" fmla="*/ 5277 h 10169"/>
            <a:gd name="connsiteX2" fmla="*/ 10157 w 10157"/>
            <a:gd name="connsiteY2" fmla="*/ 0 h 10169"/>
            <a:gd name="connsiteX0" fmla="*/ 31 w 7312"/>
            <a:gd name="connsiteY0" fmla="*/ 8531 h 8531"/>
            <a:gd name="connsiteX1" fmla="*/ 157 w 7312"/>
            <a:gd name="connsiteY1" fmla="*/ 3639 h 8531"/>
            <a:gd name="connsiteX2" fmla="*/ 7312 w 7312"/>
            <a:gd name="connsiteY2" fmla="*/ 0 h 8531"/>
            <a:gd name="connsiteX0" fmla="*/ 43 w 10001"/>
            <a:gd name="connsiteY0" fmla="*/ 10000 h 10000"/>
            <a:gd name="connsiteX1" fmla="*/ 216 w 10001"/>
            <a:gd name="connsiteY1" fmla="*/ 4266 h 10000"/>
            <a:gd name="connsiteX2" fmla="*/ 10001 w 10001"/>
            <a:gd name="connsiteY2" fmla="*/ 0 h 10000"/>
            <a:gd name="connsiteX0" fmla="*/ 43 w 10001"/>
            <a:gd name="connsiteY0" fmla="*/ 10000 h 10000"/>
            <a:gd name="connsiteX1" fmla="*/ 216 w 10001"/>
            <a:gd name="connsiteY1" fmla="*/ 4266 h 10000"/>
            <a:gd name="connsiteX2" fmla="*/ 10001 w 10001"/>
            <a:gd name="connsiteY2" fmla="*/ 0 h 10000"/>
            <a:gd name="connsiteX0" fmla="*/ 43 w 10001"/>
            <a:gd name="connsiteY0" fmla="*/ 10000 h 10000"/>
            <a:gd name="connsiteX1" fmla="*/ 216 w 10001"/>
            <a:gd name="connsiteY1" fmla="*/ 4266 h 10000"/>
            <a:gd name="connsiteX2" fmla="*/ 10001 w 10001"/>
            <a:gd name="connsiteY2" fmla="*/ 0 h 10000"/>
            <a:gd name="connsiteX0" fmla="*/ 43 w 18572"/>
            <a:gd name="connsiteY0" fmla="*/ 6647 h 6647"/>
            <a:gd name="connsiteX1" fmla="*/ 216 w 18572"/>
            <a:gd name="connsiteY1" fmla="*/ 913 h 6647"/>
            <a:gd name="connsiteX2" fmla="*/ 18572 w 18572"/>
            <a:gd name="connsiteY2" fmla="*/ 756 h 6647"/>
            <a:gd name="connsiteX0" fmla="*/ 23 w 10000"/>
            <a:gd name="connsiteY0" fmla="*/ 8863 h 8863"/>
            <a:gd name="connsiteX1" fmla="*/ 116 w 10000"/>
            <a:gd name="connsiteY1" fmla="*/ 237 h 8863"/>
            <a:gd name="connsiteX2" fmla="*/ 10000 w 10000"/>
            <a:gd name="connsiteY2" fmla="*/ 0 h 8863"/>
            <a:gd name="connsiteX0" fmla="*/ 23 w 10000"/>
            <a:gd name="connsiteY0" fmla="*/ 10000 h 10000"/>
            <a:gd name="connsiteX1" fmla="*/ 116 w 10000"/>
            <a:gd name="connsiteY1" fmla="*/ 267 h 10000"/>
            <a:gd name="connsiteX2" fmla="*/ 10000 w 10000"/>
            <a:gd name="connsiteY2" fmla="*/ 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0" h="10000">
              <a:moveTo>
                <a:pt x="23" y="10000"/>
              </a:moveTo>
              <a:cubicBezTo>
                <a:pt x="-86" y="6083"/>
                <a:pt x="225" y="4185"/>
                <a:pt x="116" y="267"/>
              </a:cubicBezTo>
              <a:cubicBezTo>
                <a:pt x="382" y="105"/>
                <a:pt x="9728" y="177"/>
                <a:pt x="10000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560899</xdr:colOff>
      <xdr:row>29</xdr:row>
      <xdr:rowOff>15613</xdr:rowOff>
    </xdr:from>
    <xdr:to>
      <xdr:col>9</xdr:col>
      <xdr:colOff>693964</xdr:colOff>
      <xdr:row>29</xdr:row>
      <xdr:rowOff>140609</xdr:rowOff>
    </xdr:to>
    <xdr:sp macro="" textlink="">
      <xdr:nvSpPr>
        <xdr:cNvPr id="34" name="Oval 1295">
          <a:extLst>
            <a:ext uri="{FF2B5EF4-FFF2-40B4-BE49-F238E27FC236}">
              <a16:creationId xmlns:a16="http://schemas.microsoft.com/office/drawing/2014/main" id="{DEA45873-4891-4E24-8FA5-61CA229747A6}"/>
            </a:ext>
          </a:extLst>
        </xdr:cNvPr>
        <xdr:cNvSpPr>
          <a:spLocks noChangeArrowheads="1"/>
        </xdr:cNvSpPr>
      </xdr:nvSpPr>
      <xdr:spPr bwMode="auto">
        <a:xfrm>
          <a:off x="719649" y="4949563"/>
          <a:ext cx="133065" cy="124996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9</xdr:col>
      <xdr:colOff>573715</xdr:colOff>
      <xdr:row>30</xdr:row>
      <xdr:rowOff>9070</xdr:rowOff>
    </xdr:from>
    <xdr:to>
      <xdr:col>9</xdr:col>
      <xdr:colOff>678092</xdr:colOff>
      <xdr:row>30</xdr:row>
      <xdr:rowOff>104320</xdr:rowOff>
    </xdr:to>
    <xdr:sp macro="" textlink="">
      <xdr:nvSpPr>
        <xdr:cNvPr id="35" name="AutoShape 93">
          <a:extLst>
            <a:ext uri="{FF2B5EF4-FFF2-40B4-BE49-F238E27FC236}">
              <a16:creationId xmlns:a16="http://schemas.microsoft.com/office/drawing/2014/main" id="{50B08B40-FB10-4B82-AB08-AFA06DCC2B15}"/>
            </a:ext>
          </a:extLst>
        </xdr:cNvPr>
        <xdr:cNvSpPr>
          <a:spLocks noChangeArrowheads="1"/>
        </xdr:cNvSpPr>
      </xdr:nvSpPr>
      <xdr:spPr bwMode="auto">
        <a:xfrm>
          <a:off x="732465" y="5108120"/>
          <a:ext cx="104377" cy="952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47118</xdr:colOff>
      <xdr:row>35</xdr:row>
      <xdr:rowOff>105065</xdr:rowOff>
    </xdr:from>
    <xdr:to>
      <xdr:col>6</xdr:col>
      <xdr:colOff>227883</xdr:colOff>
      <xdr:row>40</xdr:row>
      <xdr:rowOff>146416</xdr:rowOff>
    </xdr:to>
    <xdr:sp macro="" textlink="">
      <xdr:nvSpPr>
        <xdr:cNvPr id="36" name="Freeform 527">
          <a:extLst>
            <a:ext uri="{FF2B5EF4-FFF2-40B4-BE49-F238E27FC236}">
              <a16:creationId xmlns:a16="http://schemas.microsoft.com/office/drawing/2014/main" id="{784D092C-48DC-4E8D-AB90-EF02C2685473}"/>
            </a:ext>
          </a:extLst>
        </xdr:cNvPr>
        <xdr:cNvSpPr>
          <a:spLocks/>
        </xdr:cNvSpPr>
      </xdr:nvSpPr>
      <xdr:spPr bwMode="auto">
        <a:xfrm flipH="1">
          <a:off x="5139818" y="4696115"/>
          <a:ext cx="180765" cy="892251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11416"/>
            <a:gd name="connsiteY0" fmla="*/ 11814 h 11814"/>
            <a:gd name="connsiteX1" fmla="*/ 1416 w 11416"/>
            <a:gd name="connsiteY1" fmla="*/ 0 h 11814"/>
            <a:gd name="connsiteX2" fmla="*/ 11416 w 11416"/>
            <a:gd name="connsiteY2" fmla="*/ 0 h 11814"/>
            <a:gd name="connsiteX0" fmla="*/ 0 w 11416"/>
            <a:gd name="connsiteY0" fmla="*/ 11814 h 11814"/>
            <a:gd name="connsiteX1" fmla="*/ 1416 w 11416"/>
            <a:gd name="connsiteY1" fmla="*/ 0 h 11814"/>
            <a:gd name="connsiteX2" fmla="*/ 11416 w 11416"/>
            <a:gd name="connsiteY2" fmla="*/ 0 h 11814"/>
            <a:gd name="connsiteX0" fmla="*/ 0 w 11416"/>
            <a:gd name="connsiteY0" fmla="*/ 11814 h 11814"/>
            <a:gd name="connsiteX1" fmla="*/ 1416 w 11416"/>
            <a:gd name="connsiteY1" fmla="*/ 0 h 11814"/>
            <a:gd name="connsiteX2" fmla="*/ 11416 w 11416"/>
            <a:gd name="connsiteY2" fmla="*/ 0 h 11814"/>
            <a:gd name="connsiteX0" fmla="*/ 1822 w 3980"/>
            <a:gd name="connsiteY0" fmla="*/ 19245 h 19245"/>
            <a:gd name="connsiteX1" fmla="*/ 3238 w 3980"/>
            <a:gd name="connsiteY1" fmla="*/ 7431 h 19245"/>
            <a:gd name="connsiteX2" fmla="*/ 742 w 3980"/>
            <a:gd name="connsiteY2" fmla="*/ 0 h 19245"/>
            <a:gd name="connsiteX0" fmla="*/ 2714 w 9702"/>
            <a:gd name="connsiteY0" fmla="*/ 10000 h 10000"/>
            <a:gd name="connsiteX1" fmla="*/ 6272 w 9702"/>
            <a:gd name="connsiteY1" fmla="*/ 3861 h 10000"/>
            <a:gd name="connsiteX2" fmla="*/ 0 w 9702"/>
            <a:gd name="connsiteY2" fmla="*/ 0 h 10000"/>
            <a:gd name="connsiteX0" fmla="*/ 3330 w 10425"/>
            <a:gd name="connsiteY0" fmla="*/ 10177 h 10177"/>
            <a:gd name="connsiteX1" fmla="*/ 6998 w 10425"/>
            <a:gd name="connsiteY1" fmla="*/ 4038 h 10177"/>
            <a:gd name="connsiteX2" fmla="*/ 0 w 10425"/>
            <a:gd name="connsiteY2" fmla="*/ 0 h 10177"/>
            <a:gd name="connsiteX0" fmla="*/ 3330 w 7287"/>
            <a:gd name="connsiteY0" fmla="*/ 10177 h 10177"/>
            <a:gd name="connsiteX1" fmla="*/ 6998 w 7287"/>
            <a:gd name="connsiteY1" fmla="*/ 4038 h 10177"/>
            <a:gd name="connsiteX2" fmla="*/ 0 w 7287"/>
            <a:gd name="connsiteY2" fmla="*/ 0 h 10177"/>
            <a:gd name="connsiteX0" fmla="*/ 4570 w 10000"/>
            <a:gd name="connsiteY0" fmla="*/ 10000 h 10000"/>
            <a:gd name="connsiteX1" fmla="*/ 9603 w 10000"/>
            <a:gd name="connsiteY1" fmla="*/ 3968 h 10000"/>
            <a:gd name="connsiteX2" fmla="*/ 0 w 10000"/>
            <a:gd name="connsiteY2" fmla="*/ 0 h 10000"/>
            <a:gd name="connsiteX0" fmla="*/ 4570 w 10100"/>
            <a:gd name="connsiteY0" fmla="*/ 10000 h 10000"/>
            <a:gd name="connsiteX1" fmla="*/ 9725 w 10100"/>
            <a:gd name="connsiteY1" fmla="*/ 4861 h 10000"/>
            <a:gd name="connsiteX2" fmla="*/ 0 w 10100"/>
            <a:gd name="connsiteY2" fmla="*/ 0 h 10000"/>
            <a:gd name="connsiteX0" fmla="*/ 4570 w 9725"/>
            <a:gd name="connsiteY0" fmla="*/ 10000 h 10000"/>
            <a:gd name="connsiteX1" fmla="*/ 9725 w 9725"/>
            <a:gd name="connsiteY1" fmla="*/ 4861 h 10000"/>
            <a:gd name="connsiteX2" fmla="*/ 0 w 9725"/>
            <a:gd name="connsiteY2" fmla="*/ 0 h 10000"/>
            <a:gd name="connsiteX0" fmla="*/ 3193 w 10000"/>
            <a:gd name="connsiteY0" fmla="*/ 9752 h 9752"/>
            <a:gd name="connsiteX1" fmla="*/ 10000 w 10000"/>
            <a:gd name="connsiteY1" fmla="*/ 4861 h 9752"/>
            <a:gd name="connsiteX2" fmla="*/ 0 w 10000"/>
            <a:gd name="connsiteY2" fmla="*/ 0 h 975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0" h="9752">
              <a:moveTo>
                <a:pt x="3193" y="9752"/>
              </a:moveTo>
              <a:cubicBezTo>
                <a:pt x="9231" y="8204"/>
                <a:pt x="8605" y="7958"/>
                <a:pt x="10000" y="4861"/>
              </a:cubicBezTo>
              <a:cubicBezTo>
                <a:pt x="5745" y="2901"/>
                <a:pt x="8395" y="2059"/>
                <a:pt x="0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10181</xdr:colOff>
      <xdr:row>38</xdr:row>
      <xdr:rowOff>104060</xdr:rowOff>
    </xdr:from>
    <xdr:to>
      <xdr:col>6</xdr:col>
      <xdr:colOff>108857</xdr:colOff>
      <xdr:row>39</xdr:row>
      <xdr:rowOff>52162</xdr:rowOff>
    </xdr:to>
    <xdr:sp macro="" textlink="">
      <xdr:nvSpPr>
        <xdr:cNvPr id="37" name="AutoShape 526">
          <a:extLst>
            <a:ext uri="{FF2B5EF4-FFF2-40B4-BE49-F238E27FC236}">
              <a16:creationId xmlns:a16="http://schemas.microsoft.com/office/drawing/2014/main" id="{D42EF442-87E4-4E9C-8F17-90AD9D746A96}"/>
            </a:ext>
          </a:extLst>
        </xdr:cNvPr>
        <xdr:cNvSpPr>
          <a:spLocks noChangeArrowheads="1"/>
        </xdr:cNvSpPr>
      </xdr:nvSpPr>
      <xdr:spPr bwMode="auto">
        <a:xfrm>
          <a:off x="5102881" y="5203110"/>
          <a:ext cx="98676" cy="113202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212911</xdr:colOff>
      <xdr:row>37</xdr:row>
      <xdr:rowOff>155015</xdr:rowOff>
    </xdr:from>
    <xdr:to>
      <xdr:col>6</xdr:col>
      <xdr:colOff>52332</xdr:colOff>
      <xdr:row>38</xdr:row>
      <xdr:rowOff>44237</xdr:rowOff>
    </xdr:to>
    <xdr:sp macro="" textlink="">
      <xdr:nvSpPr>
        <xdr:cNvPr id="38" name="Line 76">
          <a:extLst>
            <a:ext uri="{FF2B5EF4-FFF2-40B4-BE49-F238E27FC236}">
              <a16:creationId xmlns:a16="http://schemas.microsoft.com/office/drawing/2014/main" id="{04C5C245-6FF4-4B6E-92A2-8A6BFBA0A1EE}"/>
            </a:ext>
          </a:extLst>
        </xdr:cNvPr>
        <xdr:cNvSpPr>
          <a:spLocks noChangeShapeType="1"/>
        </xdr:cNvSpPr>
      </xdr:nvSpPr>
      <xdr:spPr bwMode="auto">
        <a:xfrm>
          <a:off x="4600761" y="5088965"/>
          <a:ext cx="544271" cy="5432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5</xdr:col>
      <xdr:colOff>132664</xdr:colOff>
      <xdr:row>37</xdr:row>
      <xdr:rowOff>44228</xdr:rowOff>
    </xdr:from>
    <xdr:ext cx="425229" cy="159531"/>
    <xdr:sp macro="" textlink="">
      <xdr:nvSpPr>
        <xdr:cNvPr id="39" name="Text Box 1300">
          <a:extLst>
            <a:ext uri="{FF2B5EF4-FFF2-40B4-BE49-F238E27FC236}">
              <a16:creationId xmlns:a16="http://schemas.microsoft.com/office/drawing/2014/main" id="{096A6EF3-FEE7-4AC1-AA4D-AF1C2FABE680}"/>
            </a:ext>
          </a:extLst>
        </xdr:cNvPr>
        <xdr:cNvSpPr txBox="1">
          <a:spLocks noChangeArrowheads="1"/>
        </xdr:cNvSpPr>
      </xdr:nvSpPr>
      <xdr:spPr bwMode="auto">
        <a:xfrm>
          <a:off x="4520514" y="4978178"/>
          <a:ext cx="425229" cy="159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27432" tIns="18288" rIns="0" bIns="0" anchor="t" upright="1">
          <a:spAutoFit/>
        </a:bodyPr>
        <a:lstStyle/>
        <a:p>
          <a:pPr algn="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 editAs="oneCell">
    <xdr:from>
      <xdr:col>9</xdr:col>
      <xdr:colOff>542703</xdr:colOff>
      <xdr:row>38</xdr:row>
      <xdr:rowOff>162440</xdr:rowOff>
    </xdr:from>
    <xdr:to>
      <xdr:col>10</xdr:col>
      <xdr:colOff>166781</xdr:colOff>
      <xdr:row>40</xdr:row>
      <xdr:rowOff>123427</xdr:rowOff>
    </xdr:to>
    <xdr:grpSp>
      <xdr:nvGrpSpPr>
        <xdr:cNvPr id="40" name="Group 6672">
          <a:extLst>
            <a:ext uri="{FF2B5EF4-FFF2-40B4-BE49-F238E27FC236}">
              <a16:creationId xmlns:a16="http://schemas.microsoft.com/office/drawing/2014/main" id="{F6B32485-828F-422E-84A6-234D73ADD2C4}"/>
            </a:ext>
          </a:extLst>
        </xdr:cNvPr>
        <xdr:cNvGrpSpPr>
          <a:grpSpLocks/>
        </xdr:cNvGrpSpPr>
      </xdr:nvGrpSpPr>
      <xdr:grpSpPr bwMode="auto">
        <a:xfrm>
          <a:off x="6345897" y="6605044"/>
          <a:ext cx="303176" cy="287307"/>
          <a:chOff x="536" y="109"/>
          <a:chExt cx="46" cy="44"/>
        </a:xfrm>
      </xdr:grpSpPr>
      <xdr:pic>
        <xdr:nvPicPr>
          <xdr:cNvPr id="41" name="Picture 6673" descr="route2">
            <a:extLst>
              <a:ext uri="{FF2B5EF4-FFF2-40B4-BE49-F238E27FC236}">
                <a16:creationId xmlns:a16="http://schemas.microsoft.com/office/drawing/2014/main" id="{16F15C41-8853-4245-9CC4-4F5A1F089E4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42" name="Text Box 6674">
            <a:extLst>
              <a:ext uri="{FF2B5EF4-FFF2-40B4-BE49-F238E27FC236}">
                <a16:creationId xmlns:a16="http://schemas.microsoft.com/office/drawing/2014/main" id="{04AEE482-4E93-4E9B-9C90-CA5FEADAE90C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477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 editAs="oneCell">
    <xdr:from>
      <xdr:col>10</xdr:col>
      <xdr:colOff>38049</xdr:colOff>
      <xdr:row>34</xdr:row>
      <xdr:rowOff>138007</xdr:rowOff>
    </xdr:from>
    <xdr:to>
      <xdr:col>10</xdr:col>
      <xdr:colOff>342849</xdr:colOff>
      <xdr:row>36</xdr:row>
      <xdr:rowOff>96288</xdr:rowOff>
    </xdr:to>
    <xdr:grpSp>
      <xdr:nvGrpSpPr>
        <xdr:cNvPr id="43" name="Group 6672">
          <a:extLst>
            <a:ext uri="{FF2B5EF4-FFF2-40B4-BE49-F238E27FC236}">
              <a16:creationId xmlns:a16="http://schemas.microsoft.com/office/drawing/2014/main" id="{A7769206-9207-4CCF-826E-4795740A4D21}"/>
            </a:ext>
          </a:extLst>
        </xdr:cNvPr>
        <xdr:cNvGrpSpPr>
          <a:grpSpLocks/>
        </xdr:cNvGrpSpPr>
      </xdr:nvGrpSpPr>
      <xdr:grpSpPr bwMode="auto">
        <a:xfrm>
          <a:off x="6520341" y="5901514"/>
          <a:ext cx="304800" cy="297830"/>
          <a:chOff x="536" y="109"/>
          <a:chExt cx="46" cy="44"/>
        </a:xfrm>
      </xdr:grpSpPr>
      <xdr:pic>
        <xdr:nvPicPr>
          <xdr:cNvPr id="44" name="Picture 6673" descr="route2">
            <a:extLst>
              <a:ext uri="{FF2B5EF4-FFF2-40B4-BE49-F238E27FC236}">
                <a16:creationId xmlns:a16="http://schemas.microsoft.com/office/drawing/2014/main" id="{C9D34715-0DE4-433B-86A3-8275F5A1FFF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45" name="Text Box 6674">
            <a:extLst>
              <a:ext uri="{FF2B5EF4-FFF2-40B4-BE49-F238E27FC236}">
                <a16:creationId xmlns:a16="http://schemas.microsoft.com/office/drawing/2014/main" id="{D477EAFC-B9FD-4004-89BA-9A35F1AA7A36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477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>
    <xdr:from>
      <xdr:col>1</xdr:col>
      <xdr:colOff>617706</xdr:colOff>
      <xdr:row>44</xdr:row>
      <xdr:rowOff>13173</xdr:rowOff>
    </xdr:from>
    <xdr:to>
      <xdr:col>2</xdr:col>
      <xdr:colOff>446249</xdr:colOff>
      <xdr:row>45</xdr:row>
      <xdr:rowOff>56417</xdr:rowOff>
    </xdr:to>
    <xdr:sp macro="" textlink="">
      <xdr:nvSpPr>
        <xdr:cNvPr id="46" name="Line 76">
          <a:extLst>
            <a:ext uri="{FF2B5EF4-FFF2-40B4-BE49-F238E27FC236}">
              <a16:creationId xmlns:a16="http://schemas.microsoft.com/office/drawing/2014/main" id="{B9AA2B97-FE82-4081-B2E3-BF5227D3066F}"/>
            </a:ext>
          </a:extLst>
        </xdr:cNvPr>
        <xdr:cNvSpPr>
          <a:spLocks noChangeShapeType="1"/>
        </xdr:cNvSpPr>
      </xdr:nvSpPr>
      <xdr:spPr bwMode="auto">
        <a:xfrm flipV="1">
          <a:off x="2186156" y="6147273"/>
          <a:ext cx="533393" cy="208344"/>
        </a:xfrm>
        <a:custGeom>
          <a:avLst/>
          <a:gdLst>
            <a:gd name="connsiteX0" fmla="*/ 0 w 681559"/>
            <a:gd name="connsiteY0" fmla="*/ 0 h 51711"/>
            <a:gd name="connsiteX1" fmla="*/ 681559 w 681559"/>
            <a:gd name="connsiteY1" fmla="*/ 51711 h 51711"/>
            <a:gd name="connsiteX0" fmla="*/ 0 w 541859"/>
            <a:gd name="connsiteY0" fmla="*/ 0 h 159661"/>
            <a:gd name="connsiteX1" fmla="*/ 541859 w 541859"/>
            <a:gd name="connsiteY1" fmla="*/ 159661 h 159661"/>
            <a:gd name="connsiteX0" fmla="*/ 0 w 541859"/>
            <a:gd name="connsiteY0" fmla="*/ 0 h 159661"/>
            <a:gd name="connsiteX1" fmla="*/ 541859 w 541859"/>
            <a:gd name="connsiteY1" fmla="*/ 159661 h 159661"/>
            <a:gd name="connsiteX0" fmla="*/ 0 w 533393"/>
            <a:gd name="connsiteY0" fmla="*/ 0 h 208344"/>
            <a:gd name="connsiteX1" fmla="*/ 533393 w 533393"/>
            <a:gd name="connsiteY1" fmla="*/ 208344 h 20834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533393" h="208344">
              <a:moveTo>
                <a:pt x="0" y="0"/>
              </a:moveTo>
              <a:cubicBezTo>
                <a:pt x="227186" y="17237"/>
                <a:pt x="318907" y="68340"/>
                <a:pt x="533393" y="208344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182039</xdr:colOff>
      <xdr:row>43</xdr:row>
      <xdr:rowOff>143946</xdr:rowOff>
    </xdr:from>
    <xdr:to>
      <xdr:col>2</xdr:col>
      <xdr:colOff>66264</xdr:colOff>
      <xdr:row>48</xdr:row>
      <xdr:rowOff>52739</xdr:rowOff>
    </xdr:to>
    <xdr:sp macro="" textlink="">
      <xdr:nvSpPr>
        <xdr:cNvPr id="47" name="Freeform 527">
          <a:extLst>
            <a:ext uri="{FF2B5EF4-FFF2-40B4-BE49-F238E27FC236}">
              <a16:creationId xmlns:a16="http://schemas.microsoft.com/office/drawing/2014/main" id="{453E5CAE-921C-4236-90D3-BC12A20FEC47}"/>
            </a:ext>
          </a:extLst>
        </xdr:cNvPr>
        <xdr:cNvSpPr>
          <a:spLocks/>
        </xdr:cNvSpPr>
      </xdr:nvSpPr>
      <xdr:spPr bwMode="auto">
        <a:xfrm flipH="1">
          <a:off x="1750489" y="6112946"/>
          <a:ext cx="589075" cy="746993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10488"/>
            <a:gd name="connsiteY0" fmla="*/ 12165 h 12165"/>
            <a:gd name="connsiteX1" fmla="*/ 0 w 10488"/>
            <a:gd name="connsiteY1" fmla="*/ 2165 h 12165"/>
            <a:gd name="connsiteX2" fmla="*/ 10488 w 10488"/>
            <a:gd name="connsiteY2" fmla="*/ 0 h 12165"/>
            <a:gd name="connsiteX0" fmla="*/ 0 w 10488"/>
            <a:gd name="connsiteY0" fmla="*/ 12165 h 12165"/>
            <a:gd name="connsiteX1" fmla="*/ 0 w 10488"/>
            <a:gd name="connsiteY1" fmla="*/ 2165 h 12165"/>
            <a:gd name="connsiteX2" fmla="*/ 10488 w 10488"/>
            <a:gd name="connsiteY2" fmla="*/ 0 h 12165"/>
            <a:gd name="connsiteX0" fmla="*/ 0 w 10244"/>
            <a:gd name="connsiteY0" fmla="*/ 12887 h 12887"/>
            <a:gd name="connsiteX1" fmla="*/ 0 w 10244"/>
            <a:gd name="connsiteY1" fmla="*/ 2887 h 12887"/>
            <a:gd name="connsiteX2" fmla="*/ 10244 w 10244"/>
            <a:gd name="connsiteY2" fmla="*/ 0 h 12887"/>
            <a:gd name="connsiteX0" fmla="*/ 0 w 12400"/>
            <a:gd name="connsiteY0" fmla="*/ 15842 h 15842"/>
            <a:gd name="connsiteX1" fmla="*/ 0 w 12400"/>
            <a:gd name="connsiteY1" fmla="*/ 5842 h 15842"/>
            <a:gd name="connsiteX2" fmla="*/ 12400 w 12400"/>
            <a:gd name="connsiteY2" fmla="*/ 0 h 15842"/>
            <a:gd name="connsiteX0" fmla="*/ 0 w 12400"/>
            <a:gd name="connsiteY0" fmla="*/ 15842 h 15842"/>
            <a:gd name="connsiteX1" fmla="*/ 0 w 12400"/>
            <a:gd name="connsiteY1" fmla="*/ 5842 h 15842"/>
            <a:gd name="connsiteX2" fmla="*/ 12400 w 12400"/>
            <a:gd name="connsiteY2" fmla="*/ 0 h 15842"/>
            <a:gd name="connsiteX0" fmla="*/ 0 w 12400"/>
            <a:gd name="connsiteY0" fmla="*/ 15842 h 15842"/>
            <a:gd name="connsiteX1" fmla="*/ 0 w 12400"/>
            <a:gd name="connsiteY1" fmla="*/ 5842 h 15842"/>
            <a:gd name="connsiteX2" fmla="*/ 12400 w 12400"/>
            <a:gd name="connsiteY2" fmla="*/ 0 h 15842"/>
            <a:gd name="connsiteX0" fmla="*/ 0 w 12400"/>
            <a:gd name="connsiteY0" fmla="*/ 15842 h 15842"/>
            <a:gd name="connsiteX1" fmla="*/ 0 w 12400"/>
            <a:gd name="connsiteY1" fmla="*/ 5842 h 15842"/>
            <a:gd name="connsiteX2" fmla="*/ 12400 w 12400"/>
            <a:gd name="connsiteY2" fmla="*/ 0 h 15842"/>
            <a:gd name="connsiteX0" fmla="*/ 0 w 16708"/>
            <a:gd name="connsiteY0" fmla="*/ 14579 h 14579"/>
            <a:gd name="connsiteX1" fmla="*/ 0 w 16708"/>
            <a:gd name="connsiteY1" fmla="*/ 4579 h 14579"/>
            <a:gd name="connsiteX2" fmla="*/ 16708 w 16708"/>
            <a:gd name="connsiteY2" fmla="*/ 0 h 14579"/>
            <a:gd name="connsiteX0" fmla="*/ 0 w 16708"/>
            <a:gd name="connsiteY0" fmla="*/ 14579 h 14579"/>
            <a:gd name="connsiteX1" fmla="*/ 0 w 16708"/>
            <a:gd name="connsiteY1" fmla="*/ 4579 h 14579"/>
            <a:gd name="connsiteX2" fmla="*/ 16708 w 16708"/>
            <a:gd name="connsiteY2" fmla="*/ 0 h 14579"/>
            <a:gd name="connsiteX0" fmla="*/ 0 w 21799"/>
            <a:gd name="connsiteY0" fmla="*/ 14375 h 14375"/>
            <a:gd name="connsiteX1" fmla="*/ 5091 w 21799"/>
            <a:gd name="connsiteY1" fmla="*/ 4579 h 14375"/>
            <a:gd name="connsiteX2" fmla="*/ 21799 w 21799"/>
            <a:gd name="connsiteY2" fmla="*/ 0 h 14375"/>
            <a:gd name="connsiteX0" fmla="*/ 0 w 21799"/>
            <a:gd name="connsiteY0" fmla="*/ 14375 h 14375"/>
            <a:gd name="connsiteX1" fmla="*/ 5091 w 21799"/>
            <a:gd name="connsiteY1" fmla="*/ 4579 h 14375"/>
            <a:gd name="connsiteX2" fmla="*/ 21799 w 21799"/>
            <a:gd name="connsiteY2" fmla="*/ 0 h 14375"/>
            <a:gd name="connsiteX0" fmla="*/ 0 w 21799"/>
            <a:gd name="connsiteY0" fmla="*/ 14375 h 14375"/>
            <a:gd name="connsiteX1" fmla="*/ 5091 w 21799"/>
            <a:gd name="connsiteY1" fmla="*/ 4579 h 14375"/>
            <a:gd name="connsiteX2" fmla="*/ 21799 w 21799"/>
            <a:gd name="connsiteY2" fmla="*/ 0 h 14375"/>
            <a:gd name="connsiteX0" fmla="*/ 0 w 21799"/>
            <a:gd name="connsiteY0" fmla="*/ 14375 h 14375"/>
            <a:gd name="connsiteX1" fmla="*/ 5248 w 21799"/>
            <a:gd name="connsiteY1" fmla="*/ 4701 h 14375"/>
            <a:gd name="connsiteX2" fmla="*/ 21799 w 21799"/>
            <a:gd name="connsiteY2" fmla="*/ 0 h 14375"/>
            <a:gd name="connsiteX0" fmla="*/ 0 w 21799"/>
            <a:gd name="connsiteY0" fmla="*/ 14375 h 14375"/>
            <a:gd name="connsiteX1" fmla="*/ 5248 w 21799"/>
            <a:gd name="connsiteY1" fmla="*/ 4701 h 14375"/>
            <a:gd name="connsiteX2" fmla="*/ 21799 w 21799"/>
            <a:gd name="connsiteY2" fmla="*/ 0 h 143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1799" h="14375">
              <a:moveTo>
                <a:pt x="0" y="14375"/>
              </a:moveTo>
              <a:cubicBezTo>
                <a:pt x="209" y="10906"/>
                <a:pt x="6057" y="11225"/>
                <a:pt x="5248" y="4701"/>
              </a:cubicBezTo>
              <a:cubicBezTo>
                <a:pt x="13594" y="4579"/>
                <a:pt x="11968" y="3220"/>
                <a:pt x="21799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564413</xdr:colOff>
      <xdr:row>45</xdr:row>
      <xdr:rowOff>115920</xdr:rowOff>
    </xdr:from>
    <xdr:to>
      <xdr:col>1</xdr:col>
      <xdr:colOff>690037</xdr:colOff>
      <xdr:row>46</xdr:row>
      <xdr:rowOff>63499</xdr:rowOff>
    </xdr:to>
    <xdr:sp macro="" textlink="">
      <xdr:nvSpPr>
        <xdr:cNvPr id="48" name="AutoShape 93">
          <a:extLst>
            <a:ext uri="{FF2B5EF4-FFF2-40B4-BE49-F238E27FC236}">
              <a16:creationId xmlns:a16="http://schemas.microsoft.com/office/drawing/2014/main" id="{086D08FC-8552-4BA7-9F02-807D8A333013}"/>
            </a:ext>
          </a:extLst>
        </xdr:cNvPr>
        <xdr:cNvSpPr>
          <a:spLocks noChangeArrowheads="1"/>
        </xdr:cNvSpPr>
      </xdr:nvSpPr>
      <xdr:spPr bwMode="auto">
        <a:xfrm>
          <a:off x="2132863" y="6415120"/>
          <a:ext cx="125624" cy="112679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2</xdr:col>
      <xdr:colOff>20101</xdr:colOff>
      <xdr:row>46</xdr:row>
      <xdr:rowOff>115538</xdr:rowOff>
    </xdr:from>
    <xdr:ext cx="611724" cy="387863"/>
    <xdr:sp macro="" textlink="">
      <xdr:nvSpPr>
        <xdr:cNvPr id="49" name="Text Box 1416">
          <a:extLst>
            <a:ext uri="{FF2B5EF4-FFF2-40B4-BE49-F238E27FC236}">
              <a16:creationId xmlns:a16="http://schemas.microsoft.com/office/drawing/2014/main" id="{CE841AD1-BA13-4B18-9D3D-0DB7FE1FB76E}"/>
            </a:ext>
          </a:extLst>
        </xdr:cNvPr>
        <xdr:cNvSpPr txBox="1">
          <a:spLocks noChangeArrowheads="1"/>
        </xdr:cNvSpPr>
      </xdr:nvSpPr>
      <xdr:spPr bwMode="auto">
        <a:xfrm>
          <a:off x="2293401" y="6579838"/>
          <a:ext cx="611724" cy="387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27432" tIns="18288" rIns="27432" bIns="18288" anchor="ctr" upright="1">
          <a:spAutoFit/>
        </a:bodyPr>
        <a:lstStyle/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道の駅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スプリング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日吉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3</xdr:col>
      <xdr:colOff>495482</xdr:colOff>
      <xdr:row>41</xdr:row>
      <xdr:rowOff>85088</xdr:rowOff>
    </xdr:from>
    <xdr:to>
      <xdr:col>3</xdr:col>
      <xdr:colOff>498157</xdr:colOff>
      <xdr:row>44</xdr:row>
      <xdr:rowOff>24849</xdr:rowOff>
    </xdr:to>
    <xdr:sp macro="" textlink="">
      <xdr:nvSpPr>
        <xdr:cNvPr id="50" name="Line 76">
          <a:extLst>
            <a:ext uri="{FF2B5EF4-FFF2-40B4-BE49-F238E27FC236}">
              <a16:creationId xmlns:a16="http://schemas.microsoft.com/office/drawing/2014/main" id="{5A71F2D0-58BE-4EAC-88DD-B12D7E8DC826}"/>
            </a:ext>
          </a:extLst>
        </xdr:cNvPr>
        <xdr:cNvSpPr>
          <a:spLocks noChangeShapeType="1"/>
        </xdr:cNvSpPr>
      </xdr:nvSpPr>
      <xdr:spPr bwMode="auto">
        <a:xfrm flipH="1">
          <a:off x="3473632" y="5698488"/>
          <a:ext cx="2675" cy="46046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504928</xdr:colOff>
      <xdr:row>44</xdr:row>
      <xdr:rowOff>131312</xdr:rowOff>
    </xdr:from>
    <xdr:to>
      <xdr:col>4</xdr:col>
      <xdr:colOff>328083</xdr:colOff>
      <xdr:row>48</xdr:row>
      <xdr:rowOff>143934</xdr:rowOff>
    </xdr:to>
    <xdr:sp macro="" textlink="">
      <xdr:nvSpPr>
        <xdr:cNvPr id="51" name="Freeform 527">
          <a:extLst>
            <a:ext uri="{FF2B5EF4-FFF2-40B4-BE49-F238E27FC236}">
              <a16:creationId xmlns:a16="http://schemas.microsoft.com/office/drawing/2014/main" id="{FD61CD5E-67E5-4FA9-B446-20FC40F37433}"/>
            </a:ext>
          </a:extLst>
        </xdr:cNvPr>
        <xdr:cNvSpPr>
          <a:spLocks/>
        </xdr:cNvSpPr>
      </xdr:nvSpPr>
      <xdr:spPr bwMode="auto">
        <a:xfrm>
          <a:off x="3483078" y="6265412"/>
          <a:ext cx="528005" cy="685722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10488"/>
            <a:gd name="connsiteY0" fmla="*/ 12165 h 12165"/>
            <a:gd name="connsiteX1" fmla="*/ 0 w 10488"/>
            <a:gd name="connsiteY1" fmla="*/ 2165 h 12165"/>
            <a:gd name="connsiteX2" fmla="*/ 10488 w 10488"/>
            <a:gd name="connsiteY2" fmla="*/ 0 h 12165"/>
            <a:gd name="connsiteX0" fmla="*/ 0 w 10488"/>
            <a:gd name="connsiteY0" fmla="*/ 12165 h 12165"/>
            <a:gd name="connsiteX1" fmla="*/ 0 w 10488"/>
            <a:gd name="connsiteY1" fmla="*/ 2165 h 12165"/>
            <a:gd name="connsiteX2" fmla="*/ 10488 w 10488"/>
            <a:gd name="connsiteY2" fmla="*/ 0 h 12165"/>
            <a:gd name="connsiteX0" fmla="*/ 0 w 10244"/>
            <a:gd name="connsiteY0" fmla="*/ 12887 h 12887"/>
            <a:gd name="connsiteX1" fmla="*/ 0 w 10244"/>
            <a:gd name="connsiteY1" fmla="*/ 2887 h 12887"/>
            <a:gd name="connsiteX2" fmla="*/ 10244 w 10244"/>
            <a:gd name="connsiteY2" fmla="*/ 0 h 12887"/>
            <a:gd name="connsiteX0" fmla="*/ 0 w 12400"/>
            <a:gd name="connsiteY0" fmla="*/ 15842 h 15842"/>
            <a:gd name="connsiteX1" fmla="*/ 0 w 12400"/>
            <a:gd name="connsiteY1" fmla="*/ 5842 h 15842"/>
            <a:gd name="connsiteX2" fmla="*/ 12400 w 12400"/>
            <a:gd name="connsiteY2" fmla="*/ 0 h 15842"/>
            <a:gd name="connsiteX0" fmla="*/ 0 w 12400"/>
            <a:gd name="connsiteY0" fmla="*/ 15842 h 15842"/>
            <a:gd name="connsiteX1" fmla="*/ 0 w 12400"/>
            <a:gd name="connsiteY1" fmla="*/ 5842 h 15842"/>
            <a:gd name="connsiteX2" fmla="*/ 12400 w 12400"/>
            <a:gd name="connsiteY2" fmla="*/ 0 h 15842"/>
            <a:gd name="connsiteX0" fmla="*/ 0 w 17719"/>
            <a:gd name="connsiteY0" fmla="*/ 11081 h 11081"/>
            <a:gd name="connsiteX1" fmla="*/ 0 w 17719"/>
            <a:gd name="connsiteY1" fmla="*/ 1081 h 11081"/>
            <a:gd name="connsiteX2" fmla="*/ 17719 w 17719"/>
            <a:gd name="connsiteY2" fmla="*/ 0 h 11081"/>
            <a:gd name="connsiteX0" fmla="*/ 0 w 18682"/>
            <a:gd name="connsiteY0" fmla="*/ 11900 h 11900"/>
            <a:gd name="connsiteX1" fmla="*/ 963 w 18682"/>
            <a:gd name="connsiteY1" fmla="*/ 1081 h 11900"/>
            <a:gd name="connsiteX2" fmla="*/ 18682 w 18682"/>
            <a:gd name="connsiteY2" fmla="*/ 0 h 11900"/>
            <a:gd name="connsiteX0" fmla="*/ 0 w 18682"/>
            <a:gd name="connsiteY0" fmla="*/ 11900 h 11900"/>
            <a:gd name="connsiteX1" fmla="*/ 963 w 18682"/>
            <a:gd name="connsiteY1" fmla="*/ 1081 h 11900"/>
            <a:gd name="connsiteX2" fmla="*/ 18682 w 18682"/>
            <a:gd name="connsiteY2" fmla="*/ 0 h 11900"/>
            <a:gd name="connsiteX0" fmla="*/ 0 w 18682"/>
            <a:gd name="connsiteY0" fmla="*/ 11900 h 11900"/>
            <a:gd name="connsiteX1" fmla="*/ 963 w 18682"/>
            <a:gd name="connsiteY1" fmla="*/ 1081 h 11900"/>
            <a:gd name="connsiteX2" fmla="*/ 18682 w 18682"/>
            <a:gd name="connsiteY2" fmla="*/ 0 h 11900"/>
            <a:gd name="connsiteX0" fmla="*/ 0 w 19645"/>
            <a:gd name="connsiteY0" fmla="*/ 11900 h 11900"/>
            <a:gd name="connsiteX1" fmla="*/ 1926 w 19645"/>
            <a:gd name="connsiteY1" fmla="*/ 1081 h 11900"/>
            <a:gd name="connsiteX2" fmla="*/ 19645 w 19645"/>
            <a:gd name="connsiteY2" fmla="*/ 0 h 11900"/>
            <a:gd name="connsiteX0" fmla="*/ 0 w 18010"/>
            <a:gd name="connsiteY0" fmla="*/ 11869 h 11869"/>
            <a:gd name="connsiteX1" fmla="*/ 291 w 18010"/>
            <a:gd name="connsiteY1" fmla="*/ 1081 h 11869"/>
            <a:gd name="connsiteX2" fmla="*/ 18010 w 18010"/>
            <a:gd name="connsiteY2" fmla="*/ 0 h 11869"/>
            <a:gd name="connsiteX0" fmla="*/ 0 w 18010"/>
            <a:gd name="connsiteY0" fmla="*/ 11869 h 11869"/>
            <a:gd name="connsiteX1" fmla="*/ 291 w 18010"/>
            <a:gd name="connsiteY1" fmla="*/ 1081 h 11869"/>
            <a:gd name="connsiteX2" fmla="*/ 18010 w 18010"/>
            <a:gd name="connsiteY2" fmla="*/ 0 h 11869"/>
            <a:gd name="connsiteX0" fmla="*/ 454 w 17746"/>
            <a:gd name="connsiteY0" fmla="*/ 11931 h 11931"/>
            <a:gd name="connsiteX1" fmla="*/ 27 w 17746"/>
            <a:gd name="connsiteY1" fmla="*/ 1081 h 11931"/>
            <a:gd name="connsiteX2" fmla="*/ 17746 w 17746"/>
            <a:gd name="connsiteY2" fmla="*/ 0 h 11931"/>
            <a:gd name="connsiteX0" fmla="*/ 474 w 17766"/>
            <a:gd name="connsiteY0" fmla="*/ 11931 h 11931"/>
            <a:gd name="connsiteX1" fmla="*/ 47 w 17766"/>
            <a:gd name="connsiteY1" fmla="*/ 1081 h 11931"/>
            <a:gd name="connsiteX2" fmla="*/ 17766 w 17766"/>
            <a:gd name="connsiteY2" fmla="*/ 0 h 11931"/>
            <a:gd name="connsiteX0" fmla="*/ 474 w 11504"/>
            <a:gd name="connsiteY0" fmla="*/ 10850 h 10850"/>
            <a:gd name="connsiteX1" fmla="*/ 47 w 11504"/>
            <a:gd name="connsiteY1" fmla="*/ 0 h 10850"/>
            <a:gd name="connsiteX2" fmla="*/ 11504 w 11504"/>
            <a:gd name="connsiteY2" fmla="*/ 604 h 10850"/>
            <a:gd name="connsiteX0" fmla="*/ 474 w 11504"/>
            <a:gd name="connsiteY0" fmla="*/ 10850 h 10850"/>
            <a:gd name="connsiteX1" fmla="*/ 47 w 11504"/>
            <a:gd name="connsiteY1" fmla="*/ 0 h 10850"/>
            <a:gd name="connsiteX2" fmla="*/ 11504 w 11504"/>
            <a:gd name="connsiteY2" fmla="*/ 604 h 10850"/>
            <a:gd name="connsiteX0" fmla="*/ 474 w 11424"/>
            <a:gd name="connsiteY0" fmla="*/ 10850 h 10850"/>
            <a:gd name="connsiteX1" fmla="*/ 47 w 11424"/>
            <a:gd name="connsiteY1" fmla="*/ 0 h 10850"/>
            <a:gd name="connsiteX2" fmla="*/ 11424 w 11424"/>
            <a:gd name="connsiteY2" fmla="*/ 136 h 10850"/>
            <a:gd name="connsiteX0" fmla="*/ 474 w 10148"/>
            <a:gd name="connsiteY0" fmla="*/ 10870 h 10870"/>
            <a:gd name="connsiteX1" fmla="*/ 47 w 10148"/>
            <a:gd name="connsiteY1" fmla="*/ 20 h 10870"/>
            <a:gd name="connsiteX2" fmla="*/ 10148 w 10148"/>
            <a:gd name="connsiteY2" fmla="*/ 0 h 1087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148" h="10870">
              <a:moveTo>
                <a:pt x="474" y="10870"/>
              </a:moveTo>
              <a:cubicBezTo>
                <a:pt x="474" y="7248"/>
                <a:pt x="-178" y="8457"/>
                <a:pt x="47" y="20"/>
              </a:cubicBezTo>
              <a:lnTo>
                <a:pt x="10148" y="0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431589</xdr:colOff>
      <xdr:row>46</xdr:row>
      <xdr:rowOff>31762</xdr:rowOff>
    </xdr:from>
    <xdr:to>
      <xdr:col>3</xdr:col>
      <xdr:colOff>573616</xdr:colOff>
      <xdr:row>47</xdr:row>
      <xdr:rowOff>10586</xdr:rowOff>
    </xdr:to>
    <xdr:sp macro="" textlink="">
      <xdr:nvSpPr>
        <xdr:cNvPr id="52" name="AutoShape 93">
          <a:extLst>
            <a:ext uri="{FF2B5EF4-FFF2-40B4-BE49-F238E27FC236}">
              <a16:creationId xmlns:a16="http://schemas.microsoft.com/office/drawing/2014/main" id="{809AA974-931E-4F05-9422-93B2F5D66A57}"/>
            </a:ext>
          </a:extLst>
        </xdr:cNvPr>
        <xdr:cNvSpPr>
          <a:spLocks noChangeArrowheads="1"/>
        </xdr:cNvSpPr>
      </xdr:nvSpPr>
      <xdr:spPr bwMode="auto">
        <a:xfrm>
          <a:off x="3409739" y="6496062"/>
          <a:ext cx="142027" cy="143924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408520</xdr:colOff>
      <xdr:row>44</xdr:row>
      <xdr:rowOff>42334</xdr:rowOff>
    </xdr:from>
    <xdr:to>
      <xdr:col>3</xdr:col>
      <xdr:colOff>585170</xdr:colOff>
      <xdr:row>45</xdr:row>
      <xdr:rowOff>49852</xdr:rowOff>
    </xdr:to>
    <xdr:sp macro="" textlink="">
      <xdr:nvSpPr>
        <xdr:cNvPr id="53" name="Oval 1295">
          <a:extLst>
            <a:ext uri="{FF2B5EF4-FFF2-40B4-BE49-F238E27FC236}">
              <a16:creationId xmlns:a16="http://schemas.microsoft.com/office/drawing/2014/main" id="{6517546A-EB38-41F6-8C22-D387AD112F5D}"/>
            </a:ext>
          </a:extLst>
        </xdr:cNvPr>
        <xdr:cNvSpPr>
          <a:spLocks noChangeArrowheads="1"/>
        </xdr:cNvSpPr>
      </xdr:nvSpPr>
      <xdr:spPr bwMode="auto">
        <a:xfrm>
          <a:off x="3386670" y="6176434"/>
          <a:ext cx="176650" cy="172618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oneCellAnchor>
    <xdr:from>
      <xdr:col>7</xdr:col>
      <xdr:colOff>24050</xdr:colOff>
      <xdr:row>29</xdr:row>
      <xdr:rowOff>153940</xdr:rowOff>
    </xdr:from>
    <xdr:ext cx="918826" cy="418523"/>
    <xdr:sp macro="" textlink="">
      <xdr:nvSpPr>
        <xdr:cNvPr id="54" name="Text Box 2937">
          <a:extLst>
            <a:ext uri="{FF2B5EF4-FFF2-40B4-BE49-F238E27FC236}">
              <a16:creationId xmlns:a16="http://schemas.microsoft.com/office/drawing/2014/main" id="{3CC22F18-EA39-47AF-9E4C-2A0A9BE80102}"/>
            </a:ext>
          </a:extLst>
        </xdr:cNvPr>
        <xdr:cNvSpPr txBox="1">
          <a:spLocks noChangeArrowheads="1"/>
        </xdr:cNvSpPr>
      </xdr:nvSpPr>
      <xdr:spPr bwMode="auto">
        <a:xfrm>
          <a:off x="4425755" y="5108864"/>
          <a:ext cx="918826" cy="418523"/>
        </a:xfrm>
        <a:prstGeom prst="rect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none" lIns="0" tIns="36000" rIns="0" bIns="0" anchor="t" upright="1">
          <a:noAutofit/>
        </a:bodyPr>
        <a:lstStyle/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セブンイレブン 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嵯峨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車折神社前店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8</xdr:col>
      <xdr:colOff>392338</xdr:colOff>
      <xdr:row>32</xdr:row>
      <xdr:rowOff>32841</xdr:rowOff>
    </xdr:from>
    <xdr:to>
      <xdr:col>8</xdr:col>
      <xdr:colOff>694004</xdr:colOff>
      <xdr:row>32</xdr:row>
      <xdr:rowOff>43089</xdr:rowOff>
    </xdr:to>
    <xdr:sp macro="" textlink="">
      <xdr:nvSpPr>
        <xdr:cNvPr id="55" name="Line 547">
          <a:extLst>
            <a:ext uri="{FF2B5EF4-FFF2-40B4-BE49-F238E27FC236}">
              <a16:creationId xmlns:a16="http://schemas.microsoft.com/office/drawing/2014/main" id="{8178C2B5-AF7A-4631-BC78-E76CBD8BE2B7}"/>
            </a:ext>
          </a:extLst>
        </xdr:cNvPr>
        <xdr:cNvSpPr>
          <a:spLocks noChangeShapeType="1"/>
        </xdr:cNvSpPr>
      </xdr:nvSpPr>
      <xdr:spPr bwMode="auto">
        <a:xfrm flipH="1">
          <a:off x="6869338" y="4109541"/>
          <a:ext cx="301666" cy="10248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197234</xdr:colOff>
      <xdr:row>30</xdr:row>
      <xdr:rowOff>156671</xdr:rowOff>
    </xdr:from>
    <xdr:to>
      <xdr:col>8</xdr:col>
      <xdr:colOff>385100</xdr:colOff>
      <xdr:row>32</xdr:row>
      <xdr:rowOff>115454</xdr:rowOff>
    </xdr:to>
    <xdr:sp macro="" textlink="">
      <xdr:nvSpPr>
        <xdr:cNvPr id="56" name="Freeform 169">
          <a:extLst>
            <a:ext uri="{FF2B5EF4-FFF2-40B4-BE49-F238E27FC236}">
              <a16:creationId xmlns:a16="http://schemas.microsoft.com/office/drawing/2014/main" id="{5CAF6EBC-E98C-4562-8D6E-5A1DEB5A642D}"/>
            </a:ext>
          </a:extLst>
        </xdr:cNvPr>
        <xdr:cNvSpPr>
          <a:spLocks/>
        </xdr:cNvSpPr>
      </xdr:nvSpPr>
      <xdr:spPr bwMode="auto">
        <a:xfrm>
          <a:off x="5306098" y="5275156"/>
          <a:ext cx="187866" cy="300336"/>
        </a:xfrm>
        <a:custGeom>
          <a:avLst/>
          <a:gdLst>
            <a:gd name="T0" fmla="*/ 2147483647 w 68"/>
            <a:gd name="T1" fmla="*/ 2147483647 h 73"/>
            <a:gd name="T2" fmla="*/ 2147483647 w 68"/>
            <a:gd name="T3" fmla="*/ 0 h 73"/>
            <a:gd name="T4" fmla="*/ 0 w 68"/>
            <a:gd name="T5" fmla="*/ 0 h 73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68" h="73">
              <a:moveTo>
                <a:pt x="68" y="73"/>
              </a:moveTo>
              <a:lnTo>
                <a:pt x="68" y="0"/>
              </a:lnTo>
              <a:lnTo>
                <a:pt x="0" y="0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313165</xdr:colOff>
      <xdr:row>31</xdr:row>
      <xdr:rowOff>5649</xdr:rowOff>
    </xdr:from>
    <xdr:to>
      <xdr:col>8</xdr:col>
      <xdr:colOff>458517</xdr:colOff>
      <xdr:row>31</xdr:row>
      <xdr:rowOff>121016</xdr:rowOff>
    </xdr:to>
    <xdr:sp macro="" textlink="">
      <xdr:nvSpPr>
        <xdr:cNvPr id="57" name="AutoShape 1094">
          <a:extLst>
            <a:ext uri="{FF2B5EF4-FFF2-40B4-BE49-F238E27FC236}">
              <a16:creationId xmlns:a16="http://schemas.microsoft.com/office/drawing/2014/main" id="{4097749E-5767-4134-8840-697C673E3E81}"/>
            </a:ext>
          </a:extLst>
        </xdr:cNvPr>
        <xdr:cNvSpPr>
          <a:spLocks noChangeArrowheads="1"/>
        </xdr:cNvSpPr>
      </xdr:nvSpPr>
      <xdr:spPr bwMode="auto">
        <a:xfrm>
          <a:off x="6790165" y="3904549"/>
          <a:ext cx="145352" cy="115367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7</xdr:col>
      <xdr:colOff>24928</xdr:colOff>
      <xdr:row>32</xdr:row>
      <xdr:rowOff>8343</xdr:rowOff>
    </xdr:from>
    <xdr:ext cx="1004541" cy="150041"/>
    <xdr:sp macro="" textlink="">
      <xdr:nvSpPr>
        <xdr:cNvPr id="58" name="Text Box 1563">
          <a:extLst>
            <a:ext uri="{FF2B5EF4-FFF2-40B4-BE49-F238E27FC236}">
              <a16:creationId xmlns:a16="http://schemas.microsoft.com/office/drawing/2014/main" id="{98DEC2A5-464C-4C62-BE6E-9EE3ECF20C33}"/>
            </a:ext>
          </a:extLst>
        </xdr:cNvPr>
        <xdr:cNvSpPr txBox="1">
          <a:spLocks noChangeArrowheads="1"/>
        </xdr:cNvSpPr>
      </xdr:nvSpPr>
      <xdr:spPr bwMode="auto">
        <a:xfrm>
          <a:off x="4426633" y="5468381"/>
          <a:ext cx="1004541" cy="150041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square" lIns="0" tIns="0" rIns="0" bIns="0" anchor="t" upright="1">
          <a:spAutoFit/>
        </a:bodyPr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ﾚｼｰﾄ取得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､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時刻記入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8</xdr:col>
      <xdr:colOff>82129</xdr:colOff>
      <xdr:row>29</xdr:row>
      <xdr:rowOff>4811</xdr:rowOff>
    </xdr:from>
    <xdr:to>
      <xdr:col>8</xdr:col>
      <xdr:colOff>346362</xdr:colOff>
      <xdr:row>30</xdr:row>
      <xdr:rowOff>19242</xdr:rowOff>
    </xdr:to>
    <xdr:sp macro="" textlink="">
      <xdr:nvSpPr>
        <xdr:cNvPr id="59" name="六角形 58">
          <a:extLst>
            <a:ext uri="{FF2B5EF4-FFF2-40B4-BE49-F238E27FC236}">
              <a16:creationId xmlns:a16="http://schemas.microsoft.com/office/drawing/2014/main" id="{9509138A-FB68-4EBD-9323-E03178836A03}"/>
            </a:ext>
          </a:extLst>
        </xdr:cNvPr>
        <xdr:cNvSpPr/>
      </xdr:nvSpPr>
      <xdr:spPr bwMode="auto">
        <a:xfrm>
          <a:off x="5190993" y="4959735"/>
          <a:ext cx="264233" cy="177992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112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3</xdr:col>
      <xdr:colOff>16353</xdr:colOff>
      <xdr:row>25</xdr:row>
      <xdr:rowOff>10146</xdr:rowOff>
    </xdr:from>
    <xdr:to>
      <xdr:col>3</xdr:col>
      <xdr:colOff>206853</xdr:colOff>
      <xdr:row>26</xdr:row>
      <xdr:rowOff>3857</xdr:rowOff>
    </xdr:to>
    <xdr:sp macro="" textlink="">
      <xdr:nvSpPr>
        <xdr:cNvPr id="60" name="六角形 59">
          <a:extLst>
            <a:ext uri="{FF2B5EF4-FFF2-40B4-BE49-F238E27FC236}">
              <a16:creationId xmlns:a16="http://schemas.microsoft.com/office/drawing/2014/main" id="{D48DBBA0-9BF9-40B6-BB46-0898477C88F5}"/>
            </a:ext>
          </a:extLst>
        </xdr:cNvPr>
        <xdr:cNvSpPr/>
      </xdr:nvSpPr>
      <xdr:spPr bwMode="auto">
        <a:xfrm>
          <a:off x="2994503" y="2893046"/>
          <a:ext cx="190500" cy="158811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16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18146</xdr:colOff>
      <xdr:row>25</xdr:row>
      <xdr:rowOff>10351</xdr:rowOff>
    </xdr:from>
    <xdr:to>
      <xdr:col>5</xdr:col>
      <xdr:colOff>202404</xdr:colOff>
      <xdr:row>26</xdr:row>
      <xdr:rowOff>22678</xdr:rowOff>
    </xdr:to>
    <xdr:sp macro="" textlink="">
      <xdr:nvSpPr>
        <xdr:cNvPr id="61" name="六角形 60">
          <a:extLst>
            <a:ext uri="{FF2B5EF4-FFF2-40B4-BE49-F238E27FC236}">
              <a16:creationId xmlns:a16="http://schemas.microsoft.com/office/drawing/2014/main" id="{4EAC24EE-BD47-4FB4-BB68-8412FC00339A}"/>
            </a:ext>
          </a:extLst>
        </xdr:cNvPr>
        <xdr:cNvSpPr/>
      </xdr:nvSpPr>
      <xdr:spPr bwMode="auto">
        <a:xfrm>
          <a:off x="1582967" y="4264851"/>
          <a:ext cx="184258" cy="175613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17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7</xdr:col>
      <xdr:colOff>6719</xdr:colOff>
      <xdr:row>25</xdr:row>
      <xdr:rowOff>3240</xdr:rowOff>
    </xdr:from>
    <xdr:to>
      <xdr:col>7</xdr:col>
      <xdr:colOff>189891</xdr:colOff>
      <xdr:row>25</xdr:row>
      <xdr:rowOff>163156</xdr:rowOff>
    </xdr:to>
    <xdr:sp macro="" textlink="">
      <xdr:nvSpPr>
        <xdr:cNvPr id="62" name="六角形 61">
          <a:extLst>
            <a:ext uri="{FF2B5EF4-FFF2-40B4-BE49-F238E27FC236}">
              <a16:creationId xmlns:a16="http://schemas.microsoft.com/office/drawing/2014/main" id="{A991E4FC-F4DC-4142-84E1-86DCE0EAE016}"/>
            </a:ext>
          </a:extLst>
        </xdr:cNvPr>
        <xdr:cNvSpPr/>
      </xdr:nvSpPr>
      <xdr:spPr bwMode="auto">
        <a:xfrm>
          <a:off x="5804269" y="2886140"/>
          <a:ext cx="183172" cy="159916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18</a:t>
          </a:r>
        </a:p>
      </xdr:txBody>
    </xdr:sp>
    <xdr:clientData/>
  </xdr:twoCellAnchor>
  <xdr:twoCellAnchor>
    <xdr:from>
      <xdr:col>3</xdr:col>
      <xdr:colOff>0</xdr:colOff>
      <xdr:row>9</xdr:row>
      <xdr:rowOff>0</xdr:rowOff>
    </xdr:from>
    <xdr:to>
      <xdr:col>3</xdr:col>
      <xdr:colOff>190500</xdr:colOff>
      <xdr:row>9</xdr:row>
      <xdr:rowOff>164124</xdr:rowOff>
    </xdr:to>
    <xdr:sp macro="" textlink="">
      <xdr:nvSpPr>
        <xdr:cNvPr id="63" name="六角形 62">
          <a:extLst>
            <a:ext uri="{FF2B5EF4-FFF2-40B4-BE49-F238E27FC236}">
              <a16:creationId xmlns:a16="http://schemas.microsoft.com/office/drawing/2014/main" id="{61DB184E-554D-40DF-8814-AFC864060C26}"/>
            </a:ext>
          </a:extLst>
        </xdr:cNvPr>
        <xdr:cNvSpPr/>
      </xdr:nvSpPr>
      <xdr:spPr bwMode="auto">
        <a:xfrm>
          <a:off x="2978150" y="139700"/>
          <a:ext cx="190500" cy="164124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tx1"/>
              </a:solidFill>
              <a:latin typeface="+mj-ea"/>
              <a:ea typeface="+mj-ea"/>
            </a:rPr>
            <a:t>6</a:t>
          </a:r>
          <a:endParaRPr kumimoji="1" lang="ja-JP" altLang="en-US" sz="10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0</xdr:colOff>
      <xdr:row>9</xdr:row>
      <xdr:rowOff>0</xdr:rowOff>
    </xdr:from>
    <xdr:to>
      <xdr:col>5</xdr:col>
      <xdr:colOff>190500</xdr:colOff>
      <xdr:row>9</xdr:row>
      <xdr:rowOff>164124</xdr:rowOff>
    </xdr:to>
    <xdr:sp macro="" textlink="">
      <xdr:nvSpPr>
        <xdr:cNvPr id="64" name="六角形 63">
          <a:extLst>
            <a:ext uri="{FF2B5EF4-FFF2-40B4-BE49-F238E27FC236}">
              <a16:creationId xmlns:a16="http://schemas.microsoft.com/office/drawing/2014/main" id="{8F120284-2AFD-48B0-91D3-2D01EBAC41CB}"/>
            </a:ext>
          </a:extLst>
        </xdr:cNvPr>
        <xdr:cNvSpPr/>
      </xdr:nvSpPr>
      <xdr:spPr bwMode="auto">
        <a:xfrm>
          <a:off x="4387850" y="139700"/>
          <a:ext cx="190500" cy="164124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tx1"/>
              </a:solidFill>
              <a:latin typeface="+mj-ea"/>
              <a:ea typeface="+mj-ea"/>
            </a:rPr>
            <a:t>7</a:t>
          </a:r>
          <a:endParaRPr kumimoji="1" lang="ja-JP" altLang="en-US" sz="10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7</xdr:col>
      <xdr:colOff>0</xdr:colOff>
      <xdr:row>9</xdr:row>
      <xdr:rowOff>0</xdr:rowOff>
    </xdr:from>
    <xdr:to>
      <xdr:col>7</xdr:col>
      <xdr:colOff>190500</xdr:colOff>
      <xdr:row>9</xdr:row>
      <xdr:rowOff>164124</xdr:rowOff>
    </xdr:to>
    <xdr:sp macro="" textlink="">
      <xdr:nvSpPr>
        <xdr:cNvPr id="65" name="六角形 64">
          <a:extLst>
            <a:ext uri="{FF2B5EF4-FFF2-40B4-BE49-F238E27FC236}">
              <a16:creationId xmlns:a16="http://schemas.microsoft.com/office/drawing/2014/main" id="{BF80AA0F-AC64-40F7-96F1-CE8012293AED}"/>
            </a:ext>
          </a:extLst>
        </xdr:cNvPr>
        <xdr:cNvSpPr/>
      </xdr:nvSpPr>
      <xdr:spPr bwMode="auto">
        <a:xfrm>
          <a:off x="5797550" y="139700"/>
          <a:ext cx="190500" cy="164124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tx1"/>
              </a:solidFill>
              <a:latin typeface="+mj-ea"/>
              <a:ea typeface="+mj-ea"/>
            </a:rPr>
            <a:t>8</a:t>
          </a:r>
          <a:endParaRPr kumimoji="1" lang="ja-JP" altLang="en-US" sz="10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9</xdr:col>
      <xdr:colOff>0</xdr:colOff>
      <xdr:row>9</xdr:row>
      <xdr:rowOff>0</xdr:rowOff>
    </xdr:from>
    <xdr:to>
      <xdr:col>9</xdr:col>
      <xdr:colOff>190500</xdr:colOff>
      <xdr:row>9</xdr:row>
      <xdr:rowOff>164124</xdr:rowOff>
    </xdr:to>
    <xdr:sp macro="" textlink="">
      <xdr:nvSpPr>
        <xdr:cNvPr id="66" name="六角形 65">
          <a:extLst>
            <a:ext uri="{FF2B5EF4-FFF2-40B4-BE49-F238E27FC236}">
              <a16:creationId xmlns:a16="http://schemas.microsoft.com/office/drawing/2014/main" id="{AAA3EBA2-EC6A-441A-B057-047115387818}"/>
            </a:ext>
          </a:extLst>
        </xdr:cNvPr>
        <xdr:cNvSpPr/>
      </xdr:nvSpPr>
      <xdr:spPr bwMode="auto">
        <a:xfrm>
          <a:off x="158750" y="1511300"/>
          <a:ext cx="190500" cy="164124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tx1"/>
              </a:solidFill>
              <a:latin typeface="+mj-ea"/>
              <a:ea typeface="+mj-ea"/>
            </a:rPr>
            <a:t>9</a:t>
          </a:r>
          <a:endParaRPr kumimoji="1" lang="ja-JP" altLang="en-US" sz="10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</xdr:col>
      <xdr:colOff>0</xdr:colOff>
      <xdr:row>17</xdr:row>
      <xdr:rowOff>0</xdr:rowOff>
    </xdr:from>
    <xdr:to>
      <xdr:col>1</xdr:col>
      <xdr:colOff>190500</xdr:colOff>
      <xdr:row>17</xdr:row>
      <xdr:rowOff>164124</xdr:rowOff>
    </xdr:to>
    <xdr:sp macro="" textlink="">
      <xdr:nvSpPr>
        <xdr:cNvPr id="67" name="六角形 66">
          <a:extLst>
            <a:ext uri="{FF2B5EF4-FFF2-40B4-BE49-F238E27FC236}">
              <a16:creationId xmlns:a16="http://schemas.microsoft.com/office/drawing/2014/main" id="{36344641-0441-4388-B411-802A3D79A131}"/>
            </a:ext>
          </a:extLst>
        </xdr:cNvPr>
        <xdr:cNvSpPr/>
      </xdr:nvSpPr>
      <xdr:spPr bwMode="auto">
        <a:xfrm>
          <a:off x="1568450" y="1511300"/>
          <a:ext cx="190500" cy="164124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tx1"/>
              </a:solidFill>
              <a:latin typeface="+mj-ea"/>
              <a:ea typeface="+mj-ea"/>
            </a:rPr>
            <a:t>10</a:t>
          </a:r>
          <a:endParaRPr kumimoji="1" lang="ja-JP" altLang="en-US" sz="10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0</xdr:colOff>
      <xdr:row>17</xdr:row>
      <xdr:rowOff>19050</xdr:rowOff>
    </xdr:from>
    <xdr:to>
      <xdr:col>5</xdr:col>
      <xdr:colOff>190500</xdr:colOff>
      <xdr:row>18</xdr:row>
      <xdr:rowOff>11724</xdr:rowOff>
    </xdr:to>
    <xdr:sp macro="" textlink="">
      <xdr:nvSpPr>
        <xdr:cNvPr id="68" name="六角形 67">
          <a:extLst>
            <a:ext uri="{FF2B5EF4-FFF2-40B4-BE49-F238E27FC236}">
              <a16:creationId xmlns:a16="http://schemas.microsoft.com/office/drawing/2014/main" id="{1C359360-DE5F-4B9E-A058-7540FD966458}"/>
            </a:ext>
          </a:extLst>
        </xdr:cNvPr>
        <xdr:cNvSpPr/>
      </xdr:nvSpPr>
      <xdr:spPr bwMode="auto">
        <a:xfrm>
          <a:off x="4387850" y="1530350"/>
          <a:ext cx="190500" cy="164124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tx1"/>
              </a:solidFill>
              <a:latin typeface="+mj-ea"/>
              <a:ea typeface="+mj-ea"/>
            </a:rPr>
            <a:t>12</a:t>
          </a:r>
          <a:endParaRPr kumimoji="1" lang="ja-JP" altLang="en-US" sz="10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3</xdr:col>
      <xdr:colOff>0</xdr:colOff>
      <xdr:row>17</xdr:row>
      <xdr:rowOff>0</xdr:rowOff>
    </xdr:from>
    <xdr:to>
      <xdr:col>3</xdr:col>
      <xdr:colOff>190500</xdr:colOff>
      <xdr:row>17</xdr:row>
      <xdr:rowOff>164124</xdr:rowOff>
    </xdr:to>
    <xdr:sp macro="" textlink="">
      <xdr:nvSpPr>
        <xdr:cNvPr id="69" name="六角形 68">
          <a:extLst>
            <a:ext uri="{FF2B5EF4-FFF2-40B4-BE49-F238E27FC236}">
              <a16:creationId xmlns:a16="http://schemas.microsoft.com/office/drawing/2014/main" id="{46C513BC-0B7D-4404-8BC1-6F8A25758C36}"/>
            </a:ext>
          </a:extLst>
        </xdr:cNvPr>
        <xdr:cNvSpPr/>
      </xdr:nvSpPr>
      <xdr:spPr bwMode="auto">
        <a:xfrm>
          <a:off x="2978150" y="1511300"/>
          <a:ext cx="190500" cy="164124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tx1"/>
              </a:solidFill>
              <a:latin typeface="+mj-ea"/>
              <a:ea typeface="+mj-ea"/>
            </a:rPr>
            <a:t>11</a:t>
          </a:r>
          <a:endParaRPr kumimoji="1" lang="ja-JP" altLang="en-US" sz="10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7</xdr:col>
      <xdr:colOff>0</xdr:colOff>
      <xdr:row>17</xdr:row>
      <xdr:rowOff>0</xdr:rowOff>
    </xdr:from>
    <xdr:to>
      <xdr:col>7</xdr:col>
      <xdr:colOff>190500</xdr:colOff>
      <xdr:row>17</xdr:row>
      <xdr:rowOff>164124</xdr:rowOff>
    </xdr:to>
    <xdr:sp macro="" textlink="">
      <xdr:nvSpPr>
        <xdr:cNvPr id="70" name="六角形 69">
          <a:extLst>
            <a:ext uri="{FF2B5EF4-FFF2-40B4-BE49-F238E27FC236}">
              <a16:creationId xmlns:a16="http://schemas.microsoft.com/office/drawing/2014/main" id="{6E865747-D1BD-4E83-AD40-D74534E1BCEE}"/>
            </a:ext>
          </a:extLst>
        </xdr:cNvPr>
        <xdr:cNvSpPr/>
      </xdr:nvSpPr>
      <xdr:spPr bwMode="auto">
        <a:xfrm>
          <a:off x="5797550" y="1511300"/>
          <a:ext cx="190500" cy="164124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tx1"/>
              </a:solidFill>
              <a:latin typeface="+mj-ea"/>
              <a:ea typeface="+mj-ea"/>
            </a:rPr>
            <a:t>13</a:t>
          </a:r>
          <a:endParaRPr kumimoji="1" lang="ja-JP" altLang="en-US" sz="10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9</xdr:col>
      <xdr:colOff>0</xdr:colOff>
      <xdr:row>17</xdr:row>
      <xdr:rowOff>6113</xdr:rowOff>
    </xdr:from>
    <xdr:to>
      <xdr:col>9</xdr:col>
      <xdr:colOff>190500</xdr:colOff>
      <xdr:row>17</xdr:row>
      <xdr:rowOff>164381</xdr:rowOff>
    </xdr:to>
    <xdr:sp macro="" textlink="">
      <xdr:nvSpPr>
        <xdr:cNvPr id="71" name="六角形 70">
          <a:extLst>
            <a:ext uri="{FF2B5EF4-FFF2-40B4-BE49-F238E27FC236}">
              <a16:creationId xmlns:a16="http://schemas.microsoft.com/office/drawing/2014/main" id="{CDF3081D-B35D-496D-80FE-376B911FCEFB}"/>
            </a:ext>
          </a:extLst>
        </xdr:cNvPr>
        <xdr:cNvSpPr/>
      </xdr:nvSpPr>
      <xdr:spPr bwMode="auto">
        <a:xfrm>
          <a:off x="158750" y="2889013"/>
          <a:ext cx="190500" cy="158268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14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</xdr:col>
      <xdr:colOff>4811</xdr:colOff>
      <xdr:row>25</xdr:row>
      <xdr:rowOff>5558</xdr:rowOff>
    </xdr:from>
    <xdr:to>
      <xdr:col>1</xdr:col>
      <xdr:colOff>191137</xdr:colOff>
      <xdr:row>26</xdr:row>
      <xdr:rowOff>7876</xdr:rowOff>
    </xdr:to>
    <xdr:sp macro="" textlink="">
      <xdr:nvSpPr>
        <xdr:cNvPr id="72" name="六角形 71">
          <a:extLst>
            <a:ext uri="{FF2B5EF4-FFF2-40B4-BE49-F238E27FC236}">
              <a16:creationId xmlns:a16="http://schemas.microsoft.com/office/drawing/2014/main" id="{7EBEA526-7408-4741-87F1-A0759C932F96}"/>
            </a:ext>
          </a:extLst>
        </xdr:cNvPr>
        <xdr:cNvSpPr/>
      </xdr:nvSpPr>
      <xdr:spPr bwMode="auto">
        <a:xfrm>
          <a:off x="1573261" y="2888458"/>
          <a:ext cx="186326" cy="167418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15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3</xdr:col>
      <xdr:colOff>16353</xdr:colOff>
      <xdr:row>32</xdr:row>
      <xdr:rowOff>166410</xdr:rowOff>
    </xdr:from>
    <xdr:to>
      <xdr:col>3</xdr:col>
      <xdr:colOff>206853</xdr:colOff>
      <xdr:row>33</xdr:row>
      <xdr:rowOff>156153</xdr:rowOff>
    </xdr:to>
    <xdr:sp macro="" textlink="">
      <xdr:nvSpPr>
        <xdr:cNvPr id="73" name="六角形 72">
          <a:extLst>
            <a:ext uri="{FF2B5EF4-FFF2-40B4-BE49-F238E27FC236}">
              <a16:creationId xmlns:a16="http://schemas.microsoft.com/office/drawing/2014/main" id="{A7438102-A81D-49B2-A643-630F473B9657}"/>
            </a:ext>
          </a:extLst>
        </xdr:cNvPr>
        <xdr:cNvSpPr/>
      </xdr:nvSpPr>
      <xdr:spPr bwMode="auto">
        <a:xfrm>
          <a:off x="2994503" y="4243110"/>
          <a:ext cx="190500" cy="161193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21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15924</xdr:colOff>
      <xdr:row>33</xdr:row>
      <xdr:rowOff>10465</xdr:rowOff>
    </xdr:from>
    <xdr:to>
      <xdr:col>5</xdr:col>
      <xdr:colOff>217718</xdr:colOff>
      <xdr:row>33</xdr:row>
      <xdr:rowOff>176892</xdr:rowOff>
    </xdr:to>
    <xdr:sp macro="" textlink="">
      <xdr:nvSpPr>
        <xdr:cNvPr id="74" name="六角形 73">
          <a:extLst>
            <a:ext uri="{FF2B5EF4-FFF2-40B4-BE49-F238E27FC236}">
              <a16:creationId xmlns:a16="http://schemas.microsoft.com/office/drawing/2014/main" id="{D00DF55A-565C-44E3-B388-941903E4B658}"/>
            </a:ext>
          </a:extLst>
        </xdr:cNvPr>
        <xdr:cNvSpPr/>
      </xdr:nvSpPr>
      <xdr:spPr bwMode="auto">
        <a:xfrm>
          <a:off x="1580745" y="5634751"/>
          <a:ext cx="201794" cy="166427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22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7</xdr:col>
      <xdr:colOff>5601</xdr:colOff>
      <xdr:row>33</xdr:row>
      <xdr:rowOff>5470</xdr:rowOff>
    </xdr:from>
    <xdr:to>
      <xdr:col>7</xdr:col>
      <xdr:colOff>188773</xdr:colOff>
      <xdr:row>33</xdr:row>
      <xdr:rowOff>165441</xdr:rowOff>
    </xdr:to>
    <xdr:sp macro="" textlink="">
      <xdr:nvSpPr>
        <xdr:cNvPr id="75" name="六角形 74">
          <a:extLst>
            <a:ext uri="{FF2B5EF4-FFF2-40B4-BE49-F238E27FC236}">
              <a16:creationId xmlns:a16="http://schemas.microsoft.com/office/drawing/2014/main" id="{395229CA-0327-490B-B093-E613DF413B19}"/>
            </a:ext>
          </a:extLst>
        </xdr:cNvPr>
        <xdr:cNvSpPr/>
      </xdr:nvSpPr>
      <xdr:spPr bwMode="auto">
        <a:xfrm>
          <a:off x="5803151" y="4253620"/>
          <a:ext cx="183172" cy="159971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tx1"/>
              </a:solidFill>
              <a:latin typeface="+mj-ea"/>
              <a:ea typeface="+mj-ea"/>
            </a:rPr>
            <a:t>23</a:t>
          </a:r>
          <a:endParaRPr kumimoji="1" lang="ja-JP" altLang="en-US" sz="10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9</xdr:col>
      <xdr:colOff>0</xdr:colOff>
      <xdr:row>25</xdr:row>
      <xdr:rowOff>8041</xdr:rowOff>
    </xdr:from>
    <xdr:to>
      <xdr:col>9</xdr:col>
      <xdr:colOff>190500</xdr:colOff>
      <xdr:row>26</xdr:row>
      <xdr:rowOff>4134</xdr:rowOff>
    </xdr:to>
    <xdr:sp macro="" textlink="">
      <xdr:nvSpPr>
        <xdr:cNvPr id="76" name="六角形 75">
          <a:extLst>
            <a:ext uri="{FF2B5EF4-FFF2-40B4-BE49-F238E27FC236}">
              <a16:creationId xmlns:a16="http://schemas.microsoft.com/office/drawing/2014/main" id="{96FA9FEA-C259-4D06-9CF2-EA47271A3FB4}"/>
            </a:ext>
          </a:extLst>
        </xdr:cNvPr>
        <xdr:cNvSpPr/>
      </xdr:nvSpPr>
      <xdr:spPr bwMode="auto">
        <a:xfrm>
          <a:off x="158750" y="4256191"/>
          <a:ext cx="190500" cy="161193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19</a:t>
          </a:r>
        </a:p>
      </xdr:txBody>
    </xdr:sp>
    <xdr:clientData/>
  </xdr:twoCellAnchor>
  <xdr:twoCellAnchor>
    <xdr:from>
      <xdr:col>1</xdr:col>
      <xdr:colOff>5918</xdr:colOff>
      <xdr:row>33</xdr:row>
      <xdr:rowOff>12782</xdr:rowOff>
    </xdr:from>
    <xdr:to>
      <xdr:col>1</xdr:col>
      <xdr:colOff>192852</xdr:colOff>
      <xdr:row>34</xdr:row>
      <xdr:rowOff>17482</xdr:rowOff>
    </xdr:to>
    <xdr:sp macro="" textlink="">
      <xdr:nvSpPr>
        <xdr:cNvPr id="77" name="六角形 76">
          <a:extLst>
            <a:ext uri="{FF2B5EF4-FFF2-40B4-BE49-F238E27FC236}">
              <a16:creationId xmlns:a16="http://schemas.microsoft.com/office/drawing/2014/main" id="{4845DFBC-F55B-4506-B0B9-CA0ADA850590}"/>
            </a:ext>
          </a:extLst>
        </xdr:cNvPr>
        <xdr:cNvSpPr/>
      </xdr:nvSpPr>
      <xdr:spPr bwMode="auto">
        <a:xfrm>
          <a:off x="1574368" y="4260932"/>
          <a:ext cx="186934" cy="169800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20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8</xdr:col>
      <xdr:colOff>230439</xdr:colOff>
      <xdr:row>28</xdr:row>
      <xdr:rowOff>149128</xdr:rowOff>
    </xdr:from>
    <xdr:to>
      <xdr:col>8</xdr:col>
      <xdr:colOff>399279</xdr:colOff>
      <xdr:row>30</xdr:row>
      <xdr:rowOff>91050</xdr:rowOff>
    </xdr:to>
    <xdr:sp macro="" textlink="">
      <xdr:nvSpPr>
        <xdr:cNvPr id="78" name="Freeform 2883">
          <a:extLst>
            <a:ext uri="{FF2B5EF4-FFF2-40B4-BE49-F238E27FC236}">
              <a16:creationId xmlns:a16="http://schemas.microsoft.com/office/drawing/2014/main" id="{6FF76B06-36E6-448D-9E9A-C19930292DC4}"/>
            </a:ext>
          </a:extLst>
        </xdr:cNvPr>
        <xdr:cNvSpPr>
          <a:spLocks/>
        </xdr:cNvSpPr>
      </xdr:nvSpPr>
      <xdr:spPr bwMode="auto">
        <a:xfrm rot="5400000" flipV="1">
          <a:off x="5281985" y="4983378"/>
          <a:ext cx="283475" cy="168840"/>
        </a:xfrm>
        <a:custGeom>
          <a:avLst/>
          <a:gdLst>
            <a:gd name="T0" fmla="*/ 2147483647 w 45"/>
            <a:gd name="T1" fmla="*/ 2147483647 h 56"/>
            <a:gd name="T2" fmla="*/ 2147483647 w 45"/>
            <a:gd name="T3" fmla="*/ 0 h 56"/>
            <a:gd name="T4" fmla="*/ 0 w 45"/>
            <a:gd name="T5" fmla="*/ 0 h 56"/>
            <a:gd name="T6" fmla="*/ 0 60000 65536"/>
            <a:gd name="T7" fmla="*/ 0 60000 65536"/>
            <a:gd name="T8" fmla="*/ 0 60000 65536"/>
            <a:gd name="connsiteX0" fmla="*/ 7268 w 7268"/>
            <a:gd name="connsiteY0" fmla="*/ 10000 h 68019"/>
            <a:gd name="connsiteX1" fmla="*/ 7268 w 7268"/>
            <a:gd name="connsiteY1" fmla="*/ 0 h 68019"/>
            <a:gd name="connsiteX2" fmla="*/ 0 w 7268"/>
            <a:gd name="connsiteY2" fmla="*/ 68019 h 68019"/>
            <a:gd name="connsiteX0" fmla="*/ 10341 w 10341"/>
            <a:gd name="connsiteY0" fmla="*/ 1818 h 10348"/>
            <a:gd name="connsiteX1" fmla="*/ 10341 w 10341"/>
            <a:gd name="connsiteY1" fmla="*/ 348 h 10348"/>
            <a:gd name="connsiteX2" fmla="*/ 757 w 10341"/>
            <a:gd name="connsiteY2" fmla="*/ 556 h 10348"/>
            <a:gd name="connsiteX3" fmla="*/ 341 w 10341"/>
            <a:gd name="connsiteY3" fmla="*/ 10348 h 10348"/>
            <a:gd name="connsiteX0" fmla="*/ 10341 w 10341"/>
            <a:gd name="connsiteY0" fmla="*/ 1470 h 10000"/>
            <a:gd name="connsiteX1" fmla="*/ 10341 w 10341"/>
            <a:gd name="connsiteY1" fmla="*/ 0 h 10000"/>
            <a:gd name="connsiteX2" fmla="*/ 757 w 10341"/>
            <a:gd name="connsiteY2" fmla="*/ 208 h 10000"/>
            <a:gd name="connsiteX3" fmla="*/ 341 w 10341"/>
            <a:gd name="connsiteY3" fmla="*/ 10000 h 10000"/>
            <a:gd name="connsiteX0" fmla="*/ 10480 w 10480"/>
            <a:gd name="connsiteY0" fmla="*/ 1477 h 10007"/>
            <a:gd name="connsiteX1" fmla="*/ 10480 w 10480"/>
            <a:gd name="connsiteY1" fmla="*/ 7 h 10007"/>
            <a:gd name="connsiteX2" fmla="*/ 708 w 10480"/>
            <a:gd name="connsiteY2" fmla="*/ 21 h 10007"/>
            <a:gd name="connsiteX3" fmla="*/ 480 w 10480"/>
            <a:gd name="connsiteY3" fmla="*/ 10007 h 10007"/>
            <a:gd name="connsiteX0" fmla="*/ 10000 w 10000"/>
            <a:gd name="connsiteY0" fmla="*/ 1477 h 10007"/>
            <a:gd name="connsiteX1" fmla="*/ 10000 w 10000"/>
            <a:gd name="connsiteY1" fmla="*/ 7 h 10007"/>
            <a:gd name="connsiteX2" fmla="*/ 228 w 10000"/>
            <a:gd name="connsiteY2" fmla="*/ 21 h 10007"/>
            <a:gd name="connsiteX3" fmla="*/ 0 w 10000"/>
            <a:gd name="connsiteY3" fmla="*/ 10007 h 10007"/>
            <a:gd name="connsiteX0" fmla="*/ 10000 w 10000"/>
            <a:gd name="connsiteY0" fmla="*/ 1687 h 10217"/>
            <a:gd name="connsiteX1" fmla="*/ 10000 w 10000"/>
            <a:gd name="connsiteY1" fmla="*/ 217 h 10217"/>
            <a:gd name="connsiteX2" fmla="*/ 228 w 10000"/>
            <a:gd name="connsiteY2" fmla="*/ 231 h 10217"/>
            <a:gd name="connsiteX3" fmla="*/ 0 w 10000"/>
            <a:gd name="connsiteY3" fmla="*/ 10217 h 10217"/>
            <a:gd name="connsiteX0" fmla="*/ 10000 w 10000"/>
            <a:gd name="connsiteY0" fmla="*/ 1610 h 10140"/>
            <a:gd name="connsiteX1" fmla="*/ 10000 w 10000"/>
            <a:gd name="connsiteY1" fmla="*/ 140 h 10140"/>
            <a:gd name="connsiteX2" fmla="*/ 228 w 10000"/>
            <a:gd name="connsiteY2" fmla="*/ 154 h 10140"/>
            <a:gd name="connsiteX3" fmla="*/ 0 w 10000"/>
            <a:gd name="connsiteY3" fmla="*/ 10140 h 10140"/>
            <a:gd name="connsiteX0" fmla="*/ 10000 w 10000"/>
            <a:gd name="connsiteY0" fmla="*/ 1610 h 10140"/>
            <a:gd name="connsiteX1" fmla="*/ 10000 w 10000"/>
            <a:gd name="connsiteY1" fmla="*/ 140 h 10140"/>
            <a:gd name="connsiteX2" fmla="*/ 228 w 10000"/>
            <a:gd name="connsiteY2" fmla="*/ 154 h 10140"/>
            <a:gd name="connsiteX3" fmla="*/ 0 w 10000"/>
            <a:gd name="connsiteY3" fmla="*/ 10140 h 10140"/>
            <a:gd name="connsiteX0" fmla="*/ 10000 w 10000"/>
            <a:gd name="connsiteY0" fmla="*/ 1576 h 10106"/>
            <a:gd name="connsiteX1" fmla="*/ 10000 w 10000"/>
            <a:gd name="connsiteY1" fmla="*/ 106 h 10106"/>
            <a:gd name="connsiteX2" fmla="*/ 228 w 10000"/>
            <a:gd name="connsiteY2" fmla="*/ 120 h 10106"/>
            <a:gd name="connsiteX3" fmla="*/ 0 w 10000"/>
            <a:gd name="connsiteY3" fmla="*/ 10106 h 10106"/>
            <a:gd name="connsiteX0" fmla="*/ 10000 w 10000"/>
            <a:gd name="connsiteY0" fmla="*/ 1489 h 10019"/>
            <a:gd name="connsiteX1" fmla="*/ 10000 w 10000"/>
            <a:gd name="connsiteY1" fmla="*/ 19 h 10019"/>
            <a:gd name="connsiteX2" fmla="*/ 228 w 10000"/>
            <a:gd name="connsiteY2" fmla="*/ 33 h 10019"/>
            <a:gd name="connsiteX3" fmla="*/ 0 w 10000"/>
            <a:gd name="connsiteY3" fmla="*/ 10019 h 10019"/>
            <a:gd name="connsiteX0" fmla="*/ 10000 w 10000"/>
            <a:gd name="connsiteY0" fmla="*/ 1456 h 9986"/>
            <a:gd name="connsiteX1" fmla="*/ 9870 w 10000"/>
            <a:gd name="connsiteY1" fmla="*/ 119 h 9986"/>
            <a:gd name="connsiteX2" fmla="*/ 228 w 10000"/>
            <a:gd name="connsiteY2" fmla="*/ 0 h 9986"/>
            <a:gd name="connsiteX3" fmla="*/ 0 w 10000"/>
            <a:gd name="connsiteY3" fmla="*/ 9986 h 9986"/>
            <a:gd name="connsiteX0" fmla="*/ 10000 w 10000"/>
            <a:gd name="connsiteY0" fmla="*/ 1458 h 10000"/>
            <a:gd name="connsiteX1" fmla="*/ 9870 w 10000"/>
            <a:gd name="connsiteY1" fmla="*/ 52 h 10000"/>
            <a:gd name="connsiteX2" fmla="*/ 228 w 10000"/>
            <a:gd name="connsiteY2" fmla="*/ 0 h 10000"/>
            <a:gd name="connsiteX3" fmla="*/ 0 w 10000"/>
            <a:gd name="connsiteY3" fmla="*/ 10000 h 10000"/>
            <a:gd name="connsiteX0" fmla="*/ 10964 w 10964"/>
            <a:gd name="connsiteY0" fmla="*/ 57 h 11450"/>
            <a:gd name="connsiteX1" fmla="*/ 9870 w 10964"/>
            <a:gd name="connsiteY1" fmla="*/ 1502 h 11450"/>
            <a:gd name="connsiteX2" fmla="*/ 228 w 10964"/>
            <a:gd name="connsiteY2" fmla="*/ 1450 h 11450"/>
            <a:gd name="connsiteX3" fmla="*/ 0 w 10964"/>
            <a:gd name="connsiteY3" fmla="*/ 11450 h 11450"/>
            <a:gd name="connsiteX0" fmla="*/ 11928 w 11928"/>
            <a:gd name="connsiteY0" fmla="*/ 51 h 11720"/>
            <a:gd name="connsiteX1" fmla="*/ 9870 w 11928"/>
            <a:gd name="connsiteY1" fmla="*/ 1772 h 11720"/>
            <a:gd name="connsiteX2" fmla="*/ 228 w 11928"/>
            <a:gd name="connsiteY2" fmla="*/ 1720 h 11720"/>
            <a:gd name="connsiteX3" fmla="*/ 0 w 11928"/>
            <a:gd name="connsiteY3" fmla="*/ 11720 h 11720"/>
            <a:gd name="connsiteX0" fmla="*/ 7591 w 9870"/>
            <a:gd name="connsiteY0" fmla="*/ 51 h 11720"/>
            <a:gd name="connsiteX1" fmla="*/ 9870 w 9870"/>
            <a:gd name="connsiteY1" fmla="*/ 1772 h 11720"/>
            <a:gd name="connsiteX2" fmla="*/ 228 w 9870"/>
            <a:gd name="connsiteY2" fmla="*/ 1720 h 11720"/>
            <a:gd name="connsiteX3" fmla="*/ 0 w 9870"/>
            <a:gd name="connsiteY3" fmla="*/ 11720 h 11720"/>
            <a:gd name="connsiteX0" fmla="*/ 9644 w 10003"/>
            <a:gd name="connsiteY0" fmla="*/ 44 h 10000"/>
            <a:gd name="connsiteX1" fmla="*/ 10000 w 10003"/>
            <a:gd name="connsiteY1" fmla="*/ 1512 h 10000"/>
            <a:gd name="connsiteX2" fmla="*/ 231 w 10003"/>
            <a:gd name="connsiteY2" fmla="*/ 1468 h 10000"/>
            <a:gd name="connsiteX3" fmla="*/ 0 w 10003"/>
            <a:gd name="connsiteY3" fmla="*/ 10000 h 10000"/>
            <a:gd name="connsiteX0" fmla="*/ 10922 w 10922"/>
            <a:gd name="connsiteY0" fmla="*/ 44 h 10000"/>
            <a:gd name="connsiteX1" fmla="*/ 10000 w 10922"/>
            <a:gd name="connsiteY1" fmla="*/ 1512 h 10000"/>
            <a:gd name="connsiteX2" fmla="*/ 231 w 10922"/>
            <a:gd name="connsiteY2" fmla="*/ 1468 h 10000"/>
            <a:gd name="connsiteX3" fmla="*/ 0 w 10922"/>
            <a:gd name="connsiteY3" fmla="*/ 10000 h 10000"/>
            <a:gd name="connsiteX0" fmla="*/ 10375 w 10375"/>
            <a:gd name="connsiteY0" fmla="*/ 44 h 10000"/>
            <a:gd name="connsiteX1" fmla="*/ 10000 w 10375"/>
            <a:gd name="connsiteY1" fmla="*/ 1512 h 10000"/>
            <a:gd name="connsiteX2" fmla="*/ 231 w 10375"/>
            <a:gd name="connsiteY2" fmla="*/ 1468 h 10000"/>
            <a:gd name="connsiteX3" fmla="*/ 0 w 10375"/>
            <a:gd name="connsiteY3" fmla="*/ 10000 h 10000"/>
            <a:gd name="connsiteX0" fmla="*/ 10159 w 10159"/>
            <a:gd name="connsiteY0" fmla="*/ 44 h 5118"/>
            <a:gd name="connsiteX1" fmla="*/ 9784 w 10159"/>
            <a:gd name="connsiteY1" fmla="*/ 1512 h 5118"/>
            <a:gd name="connsiteX2" fmla="*/ 15 w 10159"/>
            <a:gd name="connsiteY2" fmla="*/ 1468 h 5118"/>
            <a:gd name="connsiteX3" fmla="*/ 782 w 10159"/>
            <a:gd name="connsiteY3" fmla="*/ 4433 h 5118"/>
            <a:gd name="connsiteX0" fmla="*/ 10001 w 10001"/>
            <a:gd name="connsiteY0" fmla="*/ 86 h 13732"/>
            <a:gd name="connsiteX1" fmla="*/ 9632 w 10001"/>
            <a:gd name="connsiteY1" fmla="*/ 2954 h 13732"/>
            <a:gd name="connsiteX2" fmla="*/ 16 w 10001"/>
            <a:gd name="connsiteY2" fmla="*/ 2868 h 13732"/>
            <a:gd name="connsiteX3" fmla="*/ 575 w 10001"/>
            <a:gd name="connsiteY3" fmla="*/ 13732 h 13732"/>
            <a:gd name="connsiteX0" fmla="*/ 14142 w 14142"/>
            <a:gd name="connsiteY0" fmla="*/ 86 h 15391"/>
            <a:gd name="connsiteX1" fmla="*/ 13773 w 14142"/>
            <a:gd name="connsiteY1" fmla="*/ 2954 h 15391"/>
            <a:gd name="connsiteX2" fmla="*/ 4157 w 14142"/>
            <a:gd name="connsiteY2" fmla="*/ 2868 h 15391"/>
            <a:gd name="connsiteX3" fmla="*/ 0 w 14142"/>
            <a:gd name="connsiteY3" fmla="*/ 15391 h 15391"/>
            <a:gd name="connsiteX0" fmla="*/ 14142 w 14142"/>
            <a:gd name="connsiteY0" fmla="*/ 86 h 15391"/>
            <a:gd name="connsiteX1" fmla="*/ 13773 w 14142"/>
            <a:gd name="connsiteY1" fmla="*/ 2954 h 15391"/>
            <a:gd name="connsiteX2" fmla="*/ 4157 w 14142"/>
            <a:gd name="connsiteY2" fmla="*/ 2868 h 15391"/>
            <a:gd name="connsiteX3" fmla="*/ 0 w 14142"/>
            <a:gd name="connsiteY3" fmla="*/ 15391 h 15391"/>
            <a:gd name="connsiteX0" fmla="*/ 9991 w 9991"/>
            <a:gd name="connsiteY0" fmla="*/ 86 h 9952"/>
            <a:gd name="connsiteX1" fmla="*/ 9622 w 9991"/>
            <a:gd name="connsiteY1" fmla="*/ 2954 h 9952"/>
            <a:gd name="connsiteX2" fmla="*/ 6 w 9991"/>
            <a:gd name="connsiteY2" fmla="*/ 2868 h 9952"/>
            <a:gd name="connsiteX3" fmla="*/ 172 w 9991"/>
            <a:gd name="connsiteY3" fmla="*/ 9952 h 9952"/>
            <a:gd name="connsiteX0" fmla="*/ 10018 w 10018"/>
            <a:gd name="connsiteY0" fmla="*/ 86 h 10000"/>
            <a:gd name="connsiteX1" fmla="*/ 9649 w 10018"/>
            <a:gd name="connsiteY1" fmla="*/ 2968 h 10000"/>
            <a:gd name="connsiteX2" fmla="*/ 24 w 10018"/>
            <a:gd name="connsiteY2" fmla="*/ 2882 h 10000"/>
            <a:gd name="connsiteX3" fmla="*/ 190 w 10018"/>
            <a:gd name="connsiteY3" fmla="*/ 10000 h 10000"/>
            <a:gd name="connsiteX0" fmla="*/ 9994 w 9994"/>
            <a:gd name="connsiteY0" fmla="*/ 86 h 10000"/>
            <a:gd name="connsiteX1" fmla="*/ 9625 w 9994"/>
            <a:gd name="connsiteY1" fmla="*/ 2968 h 10000"/>
            <a:gd name="connsiteX2" fmla="*/ 0 w 9994"/>
            <a:gd name="connsiteY2" fmla="*/ 2882 h 10000"/>
            <a:gd name="connsiteX3" fmla="*/ 166 w 9994"/>
            <a:gd name="connsiteY3" fmla="*/ 10000 h 10000"/>
            <a:gd name="connsiteX0" fmla="*/ 10000 w 10000"/>
            <a:gd name="connsiteY0" fmla="*/ 86 h 10000"/>
            <a:gd name="connsiteX1" fmla="*/ 9631 w 10000"/>
            <a:gd name="connsiteY1" fmla="*/ 2968 h 10000"/>
            <a:gd name="connsiteX2" fmla="*/ 0 w 10000"/>
            <a:gd name="connsiteY2" fmla="*/ 2882 h 10000"/>
            <a:gd name="connsiteX3" fmla="*/ 166 w 10000"/>
            <a:gd name="connsiteY3" fmla="*/ 10000 h 10000"/>
            <a:gd name="connsiteX0" fmla="*/ 10000 w 10000"/>
            <a:gd name="connsiteY0" fmla="*/ 86 h 9074"/>
            <a:gd name="connsiteX1" fmla="*/ 9631 w 10000"/>
            <a:gd name="connsiteY1" fmla="*/ 2968 h 9074"/>
            <a:gd name="connsiteX2" fmla="*/ 0 w 10000"/>
            <a:gd name="connsiteY2" fmla="*/ 2882 h 9074"/>
            <a:gd name="connsiteX3" fmla="*/ 166 w 10000"/>
            <a:gd name="connsiteY3" fmla="*/ 9074 h 9074"/>
            <a:gd name="connsiteX0" fmla="*/ 10459 w 10459"/>
            <a:gd name="connsiteY0" fmla="*/ 95 h 9193"/>
            <a:gd name="connsiteX1" fmla="*/ 10090 w 10459"/>
            <a:gd name="connsiteY1" fmla="*/ 3271 h 9193"/>
            <a:gd name="connsiteX2" fmla="*/ 459 w 10459"/>
            <a:gd name="connsiteY2" fmla="*/ 3176 h 9193"/>
            <a:gd name="connsiteX3" fmla="*/ 0 w 10459"/>
            <a:gd name="connsiteY3" fmla="*/ 9193 h 9193"/>
            <a:gd name="connsiteX0" fmla="*/ 9801 w 9801"/>
            <a:gd name="connsiteY0" fmla="*/ 103 h 9912"/>
            <a:gd name="connsiteX1" fmla="*/ 9448 w 9801"/>
            <a:gd name="connsiteY1" fmla="*/ 3558 h 9912"/>
            <a:gd name="connsiteX2" fmla="*/ 240 w 9801"/>
            <a:gd name="connsiteY2" fmla="*/ 3455 h 9912"/>
            <a:gd name="connsiteX3" fmla="*/ 0 w 9801"/>
            <a:gd name="connsiteY3" fmla="*/ 9912 h 9912"/>
            <a:gd name="connsiteX0" fmla="*/ 10444 w 10444"/>
            <a:gd name="connsiteY0" fmla="*/ 104 h 10000"/>
            <a:gd name="connsiteX1" fmla="*/ 10084 w 10444"/>
            <a:gd name="connsiteY1" fmla="*/ 3590 h 10000"/>
            <a:gd name="connsiteX2" fmla="*/ 689 w 10444"/>
            <a:gd name="connsiteY2" fmla="*/ 3486 h 10000"/>
            <a:gd name="connsiteX3" fmla="*/ 0 w 10444"/>
            <a:gd name="connsiteY3" fmla="*/ 10000 h 10000"/>
            <a:gd name="connsiteX0" fmla="*/ 9755 w 9755"/>
            <a:gd name="connsiteY0" fmla="*/ 104 h 3694"/>
            <a:gd name="connsiteX1" fmla="*/ 9395 w 9755"/>
            <a:gd name="connsiteY1" fmla="*/ 3590 h 3694"/>
            <a:gd name="connsiteX2" fmla="*/ 0 w 9755"/>
            <a:gd name="connsiteY2" fmla="*/ 3486 h 3694"/>
            <a:gd name="connsiteX0" fmla="*/ 14093 w 14093"/>
            <a:gd name="connsiteY0" fmla="*/ 283 h 10002"/>
            <a:gd name="connsiteX1" fmla="*/ 13724 w 14093"/>
            <a:gd name="connsiteY1" fmla="*/ 9719 h 10002"/>
            <a:gd name="connsiteX2" fmla="*/ 0 w 14093"/>
            <a:gd name="connsiteY2" fmla="*/ 9973 h 10002"/>
            <a:gd name="connsiteX0" fmla="*/ 12980 w 12980"/>
            <a:gd name="connsiteY0" fmla="*/ 283 h 10002"/>
            <a:gd name="connsiteX1" fmla="*/ 12611 w 12980"/>
            <a:gd name="connsiteY1" fmla="*/ 9719 h 10002"/>
            <a:gd name="connsiteX2" fmla="*/ 0 w 12980"/>
            <a:gd name="connsiteY2" fmla="*/ 9607 h 10002"/>
            <a:gd name="connsiteX0" fmla="*/ 13203 w 13203"/>
            <a:gd name="connsiteY0" fmla="*/ 239 h 12840"/>
            <a:gd name="connsiteX1" fmla="*/ 12611 w 13203"/>
            <a:gd name="connsiteY1" fmla="*/ 12601 h 12840"/>
            <a:gd name="connsiteX2" fmla="*/ 0 w 13203"/>
            <a:gd name="connsiteY2" fmla="*/ 12489 h 12840"/>
            <a:gd name="connsiteX0" fmla="*/ 12710 w 12710"/>
            <a:gd name="connsiteY0" fmla="*/ 239 h 12840"/>
            <a:gd name="connsiteX1" fmla="*/ 12611 w 12710"/>
            <a:gd name="connsiteY1" fmla="*/ 12601 h 12840"/>
            <a:gd name="connsiteX2" fmla="*/ 0 w 12710"/>
            <a:gd name="connsiteY2" fmla="*/ 12489 h 1284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2710" h="12840">
              <a:moveTo>
                <a:pt x="12710" y="239"/>
              </a:moveTo>
              <a:cubicBezTo>
                <a:pt x="12667" y="-2214"/>
                <a:pt x="12654" y="15054"/>
                <a:pt x="12611" y="12601"/>
              </a:cubicBezTo>
              <a:cubicBezTo>
                <a:pt x="8036" y="12686"/>
                <a:pt x="4575" y="12404"/>
                <a:pt x="0" y="12489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16353</xdr:colOff>
      <xdr:row>41</xdr:row>
      <xdr:rowOff>4330</xdr:rowOff>
    </xdr:from>
    <xdr:to>
      <xdr:col>3</xdr:col>
      <xdr:colOff>206853</xdr:colOff>
      <xdr:row>42</xdr:row>
      <xdr:rowOff>423</xdr:rowOff>
    </xdr:to>
    <xdr:sp macro="" textlink="">
      <xdr:nvSpPr>
        <xdr:cNvPr id="79" name="六角形 78">
          <a:extLst>
            <a:ext uri="{FF2B5EF4-FFF2-40B4-BE49-F238E27FC236}">
              <a16:creationId xmlns:a16="http://schemas.microsoft.com/office/drawing/2014/main" id="{4BF7CD96-CA19-42F7-8040-D1E1F24A88CA}"/>
            </a:ext>
          </a:extLst>
        </xdr:cNvPr>
        <xdr:cNvSpPr/>
      </xdr:nvSpPr>
      <xdr:spPr bwMode="auto">
        <a:xfrm>
          <a:off x="2994503" y="5617730"/>
          <a:ext cx="190500" cy="173893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26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30775</xdr:colOff>
      <xdr:row>41</xdr:row>
      <xdr:rowOff>2836</xdr:rowOff>
    </xdr:from>
    <xdr:to>
      <xdr:col>5</xdr:col>
      <xdr:colOff>218276</xdr:colOff>
      <xdr:row>41</xdr:row>
      <xdr:rowOff>171956</xdr:rowOff>
    </xdr:to>
    <xdr:sp macro="" textlink="">
      <xdr:nvSpPr>
        <xdr:cNvPr id="80" name="六角形 79">
          <a:extLst>
            <a:ext uri="{FF2B5EF4-FFF2-40B4-BE49-F238E27FC236}">
              <a16:creationId xmlns:a16="http://schemas.microsoft.com/office/drawing/2014/main" id="{2F69D445-46BD-4AE3-A57A-3F7E3BD36A03}"/>
            </a:ext>
          </a:extLst>
        </xdr:cNvPr>
        <xdr:cNvSpPr/>
      </xdr:nvSpPr>
      <xdr:spPr bwMode="auto">
        <a:xfrm>
          <a:off x="4418625" y="5616236"/>
          <a:ext cx="187501" cy="169120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27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7</xdr:col>
      <xdr:colOff>10591</xdr:colOff>
      <xdr:row>41</xdr:row>
      <xdr:rowOff>11365</xdr:rowOff>
    </xdr:from>
    <xdr:to>
      <xdr:col>7</xdr:col>
      <xdr:colOff>193763</xdr:colOff>
      <xdr:row>42</xdr:row>
      <xdr:rowOff>5329</xdr:rowOff>
    </xdr:to>
    <xdr:sp macro="" textlink="">
      <xdr:nvSpPr>
        <xdr:cNvPr id="81" name="六角形 80">
          <a:extLst>
            <a:ext uri="{FF2B5EF4-FFF2-40B4-BE49-F238E27FC236}">
              <a16:creationId xmlns:a16="http://schemas.microsoft.com/office/drawing/2014/main" id="{C55BC50E-56BE-4E5D-8D13-67C73AAA795D}"/>
            </a:ext>
          </a:extLst>
        </xdr:cNvPr>
        <xdr:cNvSpPr/>
      </xdr:nvSpPr>
      <xdr:spPr bwMode="auto">
        <a:xfrm>
          <a:off x="5808141" y="5624765"/>
          <a:ext cx="183172" cy="171764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28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9</xdr:col>
      <xdr:colOff>0</xdr:colOff>
      <xdr:row>33</xdr:row>
      <xdr:rowOff>8041</xdr:rowOff>
    </xdr:from>
    <xdr:to>
      <xdr:col>9</xdr:col>
      <xdr:colOff>190500</xdr:colOff>
      <xdr:row>34</xdr:row>
      <xdr:rowOff>4134</xdr:rowOff>
    </xdr:to>
    <xdr:sp macro="" textlink="">
      <xdr:nvSpPr>
        <xdr:cNvPr id="82" name="六角形 81">
          <a:extLst>
            <a:ext uri="{FF2B5EF4-FFF2-40B4-BE49-F238E27FC236}">
              <a16:creationId xmlns:a16="http://schemas.microsoft.com/office/drawing/2014/main" id="{8367F4A3-A435-46FD-B4FB-492F946CB55E}"/>
            </a:ext>
          </a:extLst>
        </xdr:cNvPr>
        <xdr:cNvSpPr/>
      </xdr:nvSpPr>
      <xdr:spPr bwMode="auto">
        <a:xfrm>
          <a:off x="158750" y="5621441"/>
          <a:ext cx="190500" cy="173893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24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0</xdr:col>
      <xdr:colOff>686274</xdr:colOff>
      <xdr:row>41</xdr:row>
      <xdr:rowOff>3711</xdr:rowOff>
    </xdr:from>
    <xdr:to>
      <xdr:col>1</xdr:col>
      <xdr:colOff>167905</xdr:colOff>
      <xdr:row>42</xdr:row>
      <xdr:rowOff>8411</xdr:rowOff>
    </xdr:to>
    <xdr:sp macro="" textlink="">
      <xdr:nvSpPr>
        <xdr:cNvPr id="83" name="六角形 82">
          <a:extLst>
            <a:ext uri="{FF2B5EF4-FFF2-40B4-BE49-F238E27FC236}">
              <a16:creationId xmlns:a16="http://schemas.microsoft.com/office/drawing/2014/main" id="{31A27324-5D6E-48D7-9D56-F1419A0C2F14}"/>
            </a:ext>
          </a:extLst>
        </xdr:cNvPr>
        <xdr:cNvSpPr/>
      </xdr:nvSpPr>
      <xdr:spPr bwMode="auto">
        <a:xfrm>
          <a:off x="1549874" y="5617111"/>
          <a:ext cx="186481" cy="182500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25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3</xdr:col>
      <xdr:colOff>0</xdr:colOff>
      <xdr:row>49</xdr:row>
      <xdr:rowOff>9402</xdr:rowOff>
    </xdr:from>
    <xdr:to>
      <xdr:col>3</xdr:col>
      <xdr:colOff>189843</xdr:colOff>
      <xdr:row>49</xdr:row>
      <xdr:rowOff>161193</xdr:rowOff>
    </xdr:to>
    <xdr:sp macro="" textlink="">
      <xdr:nvSpPr>
        <xdr:cNvPr id="84" name="六角形 83">
          <a:extLst>
            <a:ext uri="{FF2B5EF4-FFF2-40B4-BE49-F238E27FC236}">
              <a16:creationId xmlns:a16="http://schemas.microsoft.com/office/drawing/2014/main" id="{D6D2F2F9-CB5E-4F32-ABAA-0F1E6E0FEDEF}"/>
            </a:ext>
          </a:extLst>
        </xdr:cNvPr>
        <xdr:cNvSpPr/>
      </xdr:nvSpPr>
      <xdr:spPr bwMode="auto">
        <a:xfrm>
          <a:off x="1567962" y="8347440"/>
          <a:ext cx="189843" cy="151791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31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11005</xdr:colOff>
      <xdr:row>48</xdr:row>
      <xdr:rowOff>170750</xdr:rowOff>
    </xdr:from>
    <xdr:to>
      <xdr:col>5</xdr:col>
      <xdr:colOff>197486</xdr:colOff>
      <xdr:row>50</xdr:row>
      <xdr:rowOff>3471</xdr:rowOff>
    </xdr:to>
    <xdr:sp macro="" textlink="">
      <xdr:nvSpPr>
        <xdr:cNvPr id="85" name="六角形 84">
          <a:extLst>
            <a:ext uri="{FF2B5EF4-FFF2-40B4-BE49-F238E27FC236}">
              <a16:creationId xmlns:a16="http://schemas.microsoft.com/office/drawing/2014/main" id="{D028CD06-175E-481A-AF2A-32E3835C8CC5}"/>
            </a:ext>
          </a:extLst>
        </xdr:cNvPr>
        <xdr:cNvSpPr/>
      </xdr:nvSpPr>
      <xdr:spPr bwMode="auto">
        <a:xfrm>
          <a:off x="169755" y="8306688"/>
          <a:ext cx="186481" cy="167859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32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</xdr:col>
      <xdr:colOff>10591</xdr:colOff>
      <xdr:row>57</xdr:row>
      <xdr:rowOff>15076</xdr:rowOff>
    </xdr:from>
    <xdr:to>
      <xdr:col>1</xdr:col>
      <xdr:colOff>193763</xdr:colOff>
      <xdr:row>58</xdr:row>
      <xdr:rowOff>9040</xdr:rowOff>
    </xdr:to>
    <xdr:sp macro="" textlink="">
      <xdr:nvSpPr>
        <xdr:cNvPr id="86" name="六角形 85">
          <a:extLst>
            <a:ext uri="{FF2B5EF4-FFF2-40B4-BE49-F238E27FC236}">
              <a16:creationId xmlns:a16="http://schemas.microsoft.com/office/drawing/2014/main" id="{41020D28-57C6-4038-A705-05AC733D5E6B}"/>
            </a:ext>
          </a:extLst>
        </xdr:cNvPr>
        <xdr:cNvSpPr/>
      </xdr:nvSpPr>
      <xdr:spPr bwMode="auto">
        <a:xfrm>
          <a:off x="5808141" y="6993726"/>
          <a:ext cx="183172" cy="159064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tx1"/>
              </a:solidFill>
              <a:latin typeface="+mj-ea"/>
              <a:ea typeface="+mj-ea"/>
            </a:rPr>
            <a:t>36</a:t>
          </a:r>
          <a:endParaRPr kumimoji="1" lang="ja-JP" altLang="en-US" sz="10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</xdr:col>
      <xdr:colOff>3083</xdr:colOff>
      <xdr:row>48</xdr:row>
      <xdr:rowOff>167533</xdr:rowOff>
    </xdr:from>
    <xdr:to>
      <xdr:col>1</xdr:col>
      <xdr:colOff>190584</xdr:colOff>
      <xdr:row>50</xdr:row>
      <xdr:rowOff>2144</xdr:rowOff>
    </xdr:to>
    <xdr:sp macro="" textlink="">
      <xdr:nvSpPr>
        <xdr:cNvPr id="88" name="六角形 87">
          <a:extLst>
            <a:ext uri="{FF2B5EF4-FFF2-40B4-BE49-F238E27FC236}">
              <a16:creationId xmlns:a16="http://schemas.microsoft.com/office/drawing/2014/main" id="{91657806-103E-45E3-A148-B8C0A1D0A680}"/>
            </a:ext>
          </a:extLst>
        </xdr:cNvPr>
        <xdr:cNvSpPr/>
      </xdr:nvSpPr>
      <xdr:spPr bwMode="auto">
        <a:xfrm>
          <a:off x="1571533" y="6974733"/>
          <a:ext cx="187501" cy="171161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30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7</xdr:col>
      <xdr:colOff>16353</xdr:colOff>
      <xdr:row>57</xdr:row>
      <xdr:rowOff>4330</xdr:rowOff>
    </xdr:from>
    <xdr:to>
      <xdr:col>7</xdr:col>
      <xdr:colOff>206853</xdr:colOff>
      <xdr:row>58</xdr:row>
      <xdr:rowOff>423</xdr:rowOff>
    </xdr:to>
    <xdr:sp macro="" textlink="">
      <xdr:nvSpPr>
        <xdr:cNvPr id="89" name="六角形 88">
          <a:extLst>
            <a:ext uri="{FF2B5EF4-FFF2-40B4-BE49-F238E27FC236}">
              <a16:creationId xmlns:a16="http://schemas.microsoft.com/office/drawing/2014/main" id="{AB986646-B874-4464-AD25-637824D55F3B}"/>
            </a:ext>
          </a:extLst>
        </xdr:cNvPr>
        <xdr:cNvSpPr/>
      </xdr:nvSpPr>
      <xdr:spPr bwMode="auto">
        <a:xfrm>
          <a:off x="2994503" y="8360930"/>
          <a:ext cx="190500" cy="161193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39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8</xdr:col>
      <xdr:colOff>702627</xdr:colOff>
      <xdr:row>57</xdr:row>
      <xdr:rowOff>0</xdr:rowOff>
    </xdr:from>
    <xdr:to>
      <xdr:col>9</xdr:col>
      <xdr:colOff>184258</xdr:colOff>
      <xdr:row>58</xdr:row>
      <xdr:rowOff>4700</xdr:rowOff>
    </xdr:to>
    <xdr:sp macro="" textlink="">
      <xdr:nvSpPr>
        <xdr:cNvPr id="90" name="六角形 89">
          <a:extLst>
            <a:ext uri="{FF2B5EF4-FFF2-40B4-BE49-F238E27FC236}">
              <a16:creationId xmlns:a16="http://schemas.microsoft.com/office/drawing/2014/main" id="{08997C2E-1323-4D16-BE9E-9DD0D1B2A83E}"/>
            </a:ext>
          </a:extLst>
        </xdr:cNvPr>
        <xdr:cNvSpPr/>
      </xdr:nvSpPr>
      <xdr:spPr bwMode="auto">
        <a:xfrm>
          <a:off x="4385627" y="8356600"/>
          <a:ext cx="186481" cy="169800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40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11</xdr:col>
      <xdr:colOff>5021</xdr:colOff>
      <xdr:row>1</xdr:row>
      <xdr:rowOff>11364</xdr:rowOff>
    </xdr:from>
    <xdr:to>
      <xdr:col>11</xdr:col>
      <xdr:colOff>150394</xdr:colOff>
      <xdr:row>2</xdr:row>
      <xdr:rowOff>5569</xdr:rowOff>
    </xdr:to>
    <xdr:sp macro="" textlink="">
      <xdr:nvSpPr>
        <xdr:cNvPr id="91" name="六角形 90">
          <a:extLst>
            <a:ext uri="{FF2B5EF4-FFF2-40B4-BE49-F238E27FC236}">
              <a16:creationId xmlns:a16="http://schemas.microsoft.com/office/drawing/2014/main" id="{86E47D35-1EC4-46DC-8074-4092BC5E0471}"/>
            </a:ext>
          </a:extLst>
        </xdr:cNvPr>
        <xdr:cNvSpPr/>
      </xdr:nvSpPr>
      <xdr:spPr bwMode="auto">
        <a:xfrm>
          <a:off x="5802571" y="8367964"/>
          <a:ext cx="145373" cy="159305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41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3</xdr:col>
      <xdr:colOff>0</xdr:colOff>
      <xdr:row>57</xdr:row>
      <xdr:rowOff>8041</xdr:rowOff>
    </xdr:from>
    <xdr:to>
      <xdr:col>3</xdr:col>
      <xdr:colOff>190500</xdr:colOff>
      <xdr:row>58</xdr:row>
      <xdr:rowOff>4134</xdr:rowOff>
    </xdr:to>
    <xdr:sp macro="" textlink="">
      <xdr:nvSpPr>
        <xdr:cNvPr id="92" name="六角形 91">
          <a:extLst>
            <a:ext uri="{FF2B5EF4-FFF2-40B4-BE49-F238E27FC236}">
              <a16:creationId xmlns:a16="http://schemas.microsoft.com/office/drawing/2014/main" id="{C079B284-056F-4342-AFA1-4D992256FC1F}"/>
            </a:ext>
          </a:extLst>
        </xdr:cNvPr>
        <xdr:cNvSpPr/>
      </xdr:nvSpPr>
      <xdr:spPr bwMode="auto">
        <a:xfrm>
          <a:off x="158750" y="8364641"/>
          <a:ext cx="190500" cy="161193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37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9071</xdr:colOff>
      <xdr:row>57</xdr:row>
      <xdr:rowOff>3712</xdr:rowOff>
    </xdr:from>
    <xdr:to>
      <xdr:col>5</xdr:col>
      <xdr:colOff>167904</xdr:colOff>
      <xdr:row>58</xdr:row>
      <xdr:rowOff>4537</xdr:rowOff>
    </xdr:to>
    <xdr:sp macro="" textlink="">
      <xdr:nvSpPr>
        <xdr:cNvPr id="93" name="六角形 92">
          <a:extLst>
            <a:ext uri="{FF2B5EF4-FFF2-40B4-BE49-F238E27FC236}">
              <a16:creationId xmlns:a16="http://schemas.microsoft.com/office/drawing/2014/main" id="{E4F53A48-E345-48FE-AB3F-B9CA0482DB49}"/>
            </a:ext>
          </a:extLst>
        </xdr:cNvPr>
        <xdr:cNvSpPr/>
      </xdr:nvSpPr>
      <xdr:spPr bwMode="auto">
        <a:xfrm>
          <a:off x="1573892" y="9710141"/>
          <a:ext cx="158833" cy="164110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38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11</xdr:col>
      <xdr:colOff>16353</xdr:colOff>
      <xdr:row>9</xdr:row>
      <xdr:rowOff>8041</xdr:rowOff>
    </xdr:from>
    <xdr:to>
      <xdr:col>11</xdr:col>
      <xdr:colOff>206853</xdr:colOff>
      <xdr:row>10</xdr:row>
      <xdr:rowOff>4134</xdr:rowOff>
    </xdr:to>
    <xdr:sp macro="" textlink="">
      <xdr:nvSpPr>
        <xdr:cNvPr id="94" name="六角形 93">
          <a:extLst>
            <a:ext uri="{FF2B5EF4-FFF2-40B4-BE49-F238E27FC236}">
              <a16:creationId xmlns:a16="http://schemas.microsoft.com/office/drawing/2014/main" id="{84E1E994-4950-4F6F-956F-29A1EC723AB4}"/>
            </a:ext>
          </a:extLst>
        </xdr:cNvPr>
        <xdr:cNvSpPr/>
      </xdr:nvSpPr>
      <xdr:spPr bwMode="auto">
        <a:xfrm>
          <a:off x="2994503" y="9717191"/>
          <a:ext cx="190500" cy="161193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44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13</xdr:col>
      <xdr:colOff>18778</xdr:colOff>
      <xdr:row>9</xdr:row>
      <xdr:rowOff>13481</xdr:rowOff>
    </xdr:from>
    <xdr:to>
      <xdr:col>13</xdr:col>
      <xdr:colOff>203793</xdr:colOff>
      <xdr:row>10</xdr:row>
      <xdr:rowOff>18180</xdr:rowOff>
    </xdr:to>
    <xdr:sp macro="" textlink="">
      <xdr:nvSpPr>
        <xdr:cNvPr id="95" name="六角形 94">
          <a:extLst>
            <a:ext uri="{FF2B5EF4-FFF2-40B4-BE49-F238E27FC236}">
              <a16:creationId xmlns:a16="http://schemas.microsoft.com/office/drawing/2014/main" id="{C0264DDC-201E-4EF9-B5CA-0FA02305FBA4}"/>
            </a:ext>
          </a:extLst>
        </xdr:cNvPr>
        <xdr:cNvSpPr/>
      </xdr:nvSpPr>
      <xdr:spPr bwMode="auto">
        <a:xfrm>
          <a:off x="7189393" y="1522827"/>
          <a:ext cx="185015" cy="175661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45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15</xdr:col>
      <xdr:colOff>10591</xdr:colOff>
      <xdr:row>9</xdr:row>
      <xdr:rowOff>2376</xdr:rowOff>
    </xdr:from>
    <xdr:to>
      <xdr:col>15</xdr:col>
      <xdr:colOff>193763</xdr:colOff>
      <xdr:row>9</xdr:row>
      <xdr:rowOff>161440</xdr:rowOff>
    </xdr:to>
    <xdr:sp macro="" textlink="">
      <xdr:nvSpPr>
        <xdr:cNvPr id="96" name="六角形 95">
          <a:extLst>
            <a:ext uri="{FF2B5EF4-FFF2-40B4-BE49-F238E27FC236}">
              <a16:creationId xmlns:a16="http://schemas.microsoft.com/office/drawing/2014/main" id="{CE93C946-8346-4B78-8A74-DE0E83506441}"/>
            </a:ext>
          </a:extLst>
        </xdr:cNvPr>
        <xdr:cNvSpPr/>
      </xdr:nvSpPr>
      <xdr:spPr bwMode="auto">
        <a:xfrm>
          <a:off x="5808141" y="9711526"/>
          <a:ext cx="183172" cy="159064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tx1"/>
              </a:solidFill>
              <a:latin typeface="+mj-ea"/>
              <a:ea typeface="+mj-ea"/>
            </a:rPr>
            <a:t>46</a:t>
          </a:r>
          <a:endParaRPr kumimoji="1" lang="ja-JP" altLang="en-US" sz="10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9778</xdr:colOff>
      <xdr:row>1</xdr:row>
      <xdr:rowOff>1009</xdr:rowOff>
    </xdr:from>
    <xdr:to>
      <xdr:col>17</xdr:col>
      <xdr:colOff>200278</xdr:colOff>
      <xdr:row>1</xdr:row>
      <xdr:rowOff>159271</xdr:rowOff>
    </xdr:to>
    <xdr:sp macro="" textlink="">
      <xdr:nvSpPr>
        <xdr:cNvPr id="97" name="六角形 96">
          <a:extLst>
            <a:ext uri="{FF2B5EF4-FFF2-40B4-BE49-F238E27FC236}">
              <a16:creationId xmlns:a16="http://schemas.microsoft.com/office/drawing/2014/main" id="{2A074909-9E0A-4117-9A5A-FF0885A59EDA}"/>
            </a:ext>
          </a:extLst>
        </xdr:cNvPr>
        <xdr:cNvSpPr/>
      </xdr:nvSpPr>
      <xdr:spPr bwMode="auto">
        <a:xfrm>
          <a:off x="9984163" y="142663"/>
          <a:ext cx="190500" cy="158262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42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19</xdr:col>
      <xdr:colOff>5916</xdr:colOff>
      <xdr:row>1</xdr:row>
      <xdr:rowOff>2887</xdr:rowOff>
    </xdr:from>
    <xdr:to>
      <xdr:col>19</xdr:col>
      <xdr:colOff>190583</xdr:colOff>
      <xdr:row>2</xdr:row>
      <xdr:rowOff>7587</xdr:rowOff>
    </xdr:to>
    <xdr:sp macro="" textlink="">
      <xdr:nvSpPr>
        <xdr:cNvPr id="98" name="六角形 97">
          <a:extLst>
            <a:ext uri="{FF2B5EF4-FFF2-40B4-BE49-F238E27FC236}">
              <a16:creationId xmlns:a16="http://schemas.microsoft.com/office/drawing/2014/main" id="{D0F74F21-B1B8-45A6-B8FC-E505EAF8DA85}"/>
            </a:ext>
          </a:extLst>
        </xdr:cNvPr>
        <xdr:cNvSpPr/>
      </xdr:nvSpPr>
      <xdr:spPr bwMode="auto">
        <a:xfrm>
          <a:off x="7172345" y="1522351"/>
          <a:ext cx="184667" cy="177057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43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11</xdr:col>
      <xdr:colOff>29053</xdr:colOff>
      <xdr:row>17</xdr:row>
      <xdr:rowOff>4330</xdr:rowOff>
    </xdr:from>
    <xdr:to>
      <xdr:col>11</xdr:col>
      <xdr:colOff>219553</xdr:colOff>
      <xdr:row>17</xdr:row>
      <xdr:rowOff>165523</xdr:rowOff>
    </xdr:to>
    <xdr:sp macro="" textlink="">
      <xdr:nvSpPr>
        <xdr:cNvPr id="99" name="六角形 98">
          <a:extLst>
            <a:ext uri="{FF2B5EF4-FFF2-40B4-BE49-F238E27FC236}">
              <a16:creationId xmlns:a16="http://schemas.microsoft.com/office/drawing/2014/main" id="{54DA3D16-CA46-4CE5-8EBF-CB1F1E62431F}"/>
            </a:ext>
          </a:extLst>
        </xdr:cNvPr>
        <xdr:cNvSpPr/>
      </xdr:nvSpPr>
      <xdr:spPr bwMode="auto">
        <a:xfrm>
          <a:off x="10017603" y="144030"/>
          <a:ext cx="190500" cy="161193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49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13</xdr:col>
      <xdr:colOff>10477</xdr:colOff>
      <xdr:row>17</xdr:row>
      <xdr:rowOff>0</xdr:rowOff>
    </xdr:from>
    <xdr:to>
      <xdr:col>13</xdr:col>
      <xdr:colOff>196958</xdr:colOff>
      <xdr:row>17</xdr:row>
      <xdr:rowOff>169800</xdr:rowOff>
    </xdr:to>
    <xdr:sp macro="" textlink="">
      <xdr:nvSpPr>
        <xdr:cNvPr id="100" name="六角形 99">
          <a:extLst>
            <a:ext uri="{FF2B5EF4-FFF2-40B4-BE49-F238E27FC236}">
              <a16:creationId xmlns:a16="http://schemas.microsoft.com/office/drawing/2014/main" id="{42DC811A-77D6-45C7-A1CA-4972772A8DF3}"/>
            </a:ext>
          </a:extLst>
        </xdr:cNvPr>
        <xdr:cNvSpPr/>
      </xdr:nvSpPr>
      <xdr:spPr bwMode="auto">
        <a:xfrm>
          <a:off x="11408727" y="139700"/>
          <a:ext cx="186481" cy="169800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50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15</xdr:col>
      <xdr:colOff>23291</xdr:colOff>
      <xdr:row>17</xdr:row>
      <xdr:rowOff>11365</xdr:rowOff>
    </xdr:from>
    <xdr:to>
      <xdr:col>15</xdr:col>
      <xdr:colOff>206463</xdr:colOff>
      <xdr:row>17</xdr:row>
      <xdr:rowOff>170429</xdr:rowOff>
    </xdr:to>
    <xdr:sp macro="" textlink="">
      <xdr:nvSpPr>
        <xdr:cNvPr id="101" name="六角形 100">
          <a:extLst>
            <a:ext uri="{FF2B5EF4-FFF2-40B4-BE49-F238E27FC236}">
              <a16:creationId xmlns:a16="http://schemas.microsoft.com/office/drawing/2014/main" id="{F7966FE2-BD8E-4042-A7CF-DB3524F21BA0}"/>
            </a:ext>
          </a:extLst>
        </xdr:cNvPr>
        <xdr:cNvSpPr/>
      </xdr:nvSpPr>
      <xdr:spPr bwMode="auto">
        <a:xfrm>
          <a:off x="12831241" y="151065"/>
          <a:ext cx="183172" cy="159064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51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0</xdr:colOff>
      <xdr:row>9</xdr:row>
      <xdr:rowOff>8041</xdr:rowOff>
    </xdr:from>
    <xdr:to>
      <xdr:col>17</xdr:col>
      <xdr:colOff>190500</xdr:colOff>
      <xdr:row>9</xdr:row>
      <xdr:rowOff>169234</xdr:rowOff>
    </xdr:to>
    <xdr:sp macro="" textlink="">
      <xdr:nvSpPr>
        <xdr:cNvPr id="102" name="六角形 101">
          <a:extLst>
            <a:ext uri="{FF2B5EF4-FFF2-40B4-BE49-F238E27FC236}">
              <a16:creationId xmlns:a16="http://schemas.microsoft.com/office/drawing/2014/main" id="{AC7F9E1E-6360-4528-8C1E-3E35BC372966}"/>
            </a:ext>
          </a:extLst>
        </xdr:cNvPr>
        <xdr:cNvSpPr/>
      </xdr:nvSpPr>
      <xdr:spPr bwMode="auto">
        <a:xfrm>
          <a:off x="7181850" y="147741"/>
          <a:ext cx="190500" cy="161193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47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11</xdr:col>
      <xdr:colOff>16257</xdr:colOff>
      <xdr:row>25</xdr:row>
      <xdr:rowOff>5883</xdr:rowOff>
    </xdr:from>
    <xdr:to>
      <xdr:col>11</xdr:col>
      <xdr:colOff>208158</xdr:colOff>
      <xdr:row>26</xdr:row>
      <xdr:rowOff>3390</xdr:rowOff>
    </xdr:to>
    <xdr:sp macro="" textlink="">
      <xdr:nvSpPr>
        <xdr:cNvPr id="104" name="六角形 103">
          <a:extLst>
            <a:ext uri="{FF2B5EF4-FFF2-40B4-BE49-F238E27FC236}">
              <a16:creationId xmlns:a16="http://schemas.microsoft.com/office/drawing/2014/main" id="{9704EB82-27AD-4D57-9D9F-BC2E29910D7C}"/>
            </a:ext>
          </a:extLst>
        </xdr:cNvPr>
        <xdr:cNvSpPr/>
      </xdr:nvSpPr>
      <xdr:spPr bwMode="auto">
        <a:xfrm>
          <a:off x="7215570" y="2942758"/>
          <a:ext cx="191901" cy="164195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54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19</xdr:col>
      <xdr:colOff>15363</xdr:colOff>
      <xdr:row>17</xdr:row>
      <xdr:rowOff>12502</xdr:rowOff>
    </xdr:from>
    <xdr:to>
      <xdr:col>19</xdr:col>
      <xdr:colOff>201844</xdr:colOff>
      <xdr:row>18</xdr:row>
      <xdr:rowOff>15737</xdr:rowOff>
    </xdr:to>
    <xdr:sp macro="" textlink="">
      <xdr:nvSpPr>
        <xdr:cNvPr id="105" name="六角形 104">
          <a:extLst>
            <a:ext uri="{FF2B5EF4-FFF2-40B4-BE49-F238E27FC236}">
              <a16:creationId xmlns:a16="http://schemas.microsoft.com/office/drawing/2014/main" id="{1A771016-C6AB-40C4-9A55-0F3C26D6C139}"/>
            </a:ext>
          </a:extLst>
        </xdr:cNvPr>
        <xdr:cNvSpPr/>
      </xdr:nvSpPr>
      <xdr:spPr bwMode="auto">
        <a:xfrm>
          <a:off x="8582978" y="4242579"/>
          <a:ext cx="186481" cy="169312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53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15</xdr:col>
      <xdr:colOff>4241</xdr:colOff>
      <xdr:row>25</xdr:row>
      <xdr:rowOff>8726</xdr:rowOff>
    </xdr:from>
    <xdr:to>
      <xdr:col>15</xdr:col>
      <xdr:colOff>187413</xdr:colOff>
      <xdr:row>25</xdr:row>
      <xdr:rowOff>167790</xdr:rowOff>
    </xdr:to>
    <xdr:sp macro="" textlink="">
      <xdr:nvSpPr>
        <xdr:cNvPr id="106" name="六角形 105">
          <a:extLst>
            <a:ext uri="{FF2B5EF4-FFF2-40B4-BE49-F238E27FC236}">
              <a16:creationId xmlns:a16="http://schemas.microsoft.com/office/drawing/2014/main" id="{ABA4C7EE-DF34-409F-B72A-26CCB257A1D6}"/>
            </a:ext>
          </a:extLst>
        </xdr:cNvPr>
        <xdr:cNvSpPr/>
      </xdr:nvSpPr>
      <xdr:spPr bwMode="auto">
        <a:xfrm>
          <a:off x="12812191" y="1520026"/>
          <a:ext cx="183172" cy="159064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tx1"/>
              </a:solidFill>
              <a:latin typeface="+mj-ea"/>
              <a:ea typeface="+mj-ea"/>
            </a:rPr>
            <a:t>56</a:t>
          </a:r>
          <a:endParaRPr kumimoji="1" lang="ja-JP" altLang="en-US" sz="10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0</xdr:colOff>
      <xdr:row>17</xdr:row>
      <xdr:rowOff>9477</xdr:rowOff>
    </xdr:from>
    <xdr:to>
      <xdr:col>17</xdr:col>
      <xdr:colOff>190500</xdr:colOff>
      <xdr:row>17</xdr:row>
      <xdr:rowOff>169951</xdr:rowOff>
    </xdr:to>
    <xdr:sp macro="" textlink="">
      <xdr:nvSpPr>
        <xdr:cNvPr id="107" name="六角形 106">
          <a:extLst>
            <a:ext uri="{FF2B5EF4-FFF2-40B4-BE49-F238E27FC236}">
              <a16:creationId xmlns:a16="http://schemas.microsoft.com/office/drawing/2014/main" id="{AE4C4B0D-1556-4CE4-BF34-A8744F3EDC40}"/>
            </a:ext>
          </a:extLst>
        </xdr:cNvPr>
        <xdr:cNvSpPr/>
      </xdr:nvSpPr>
      <xdr:spPr bwMode="auto">
        <a:xfrm>
          <a:off x="11385071" y="1516104"/>
          <a:ext cx="190500" cy="160474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52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20</xdr:col>
      <xdr:colOff>269876</xdr:colOff>
      <xdr:row>15</xdr:row>
      <xdr:rowOff>168276</xdr:rowOff>
    </xdr:from>
    <xdr:ext cx="355600" cy="123940"/>
    <xdr:sp macro="" textlink="">
      <xdr:nvSpPr>
        <xdr:cNvPr id="109" name="Text Box 404">
          <a:extLst>
            <a:ext uri="{FF2B5EF4-FFF2-40B4-BE49-F238E27FC236}">
              <a16:creationId xmlns:a16="http://schemas.microsoft.com/office/drawing/2014/main" id="{857B795B-A001-47E1-A811-BC7EA3C94DD7}"/>
            </a:ext>
          </a:extLst>
        </xdr:cNvPr>
        <xdr:cNvSpPr txBox="1">
          <a:spLocks noChangeArrowheads="1"/>
        </xdr:cNvSpPr>
      </xdr:nvSpPr>
      <xdr:spPr bwMode="auto">
        <a:xfrm>
          <a:off x="9553576" y="1336676"/>
          <a:ext cx="355600" cy="123940"/>
        </a:xfrm>
        <a:prstGeom prst="rect">
          <a:avLst/>
        </a:prstGeom>
        <a:solidFill>
          <a:schemeClr val="bg1"/>
        </a:solidFill>
        <a:ln w="9525">
          <a:solidFill>
            <a:schemeClr val="tx1"/>
          </a:solidFill>
          <a:miter lim="800000"/>
          <a:headEnd/>
          <a:tailEnd/>
        </a:ln>
      </xdr:spPr>
      <xdr:txBody>
        <a:bodyPr vertOverflow="overflow" horzOverflow="overflow" wrap="none" lIns="0" tIns="144000" rIns="0" bIns="0" anchor="b" upright="1">
          <a:noAutofit/>
        </a:bodyPr>
        <a:lstStyle/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安田西</a:t>
          </a:r>
          <a:endParaRPr lang="ja-JP" altLang="en-US"/>
        </a:p>
      </xdr:txBody>
    </xdr:sp>
    <xdr:clientData/>
  </xdr:oneCellAnchor>
  <xdr:twoCellAnchor>
    <xdr:from>
      <xdr:col>19</xdr:col>
      <xdr:colOff>614540</xdr:colOff>
      <xdr:row>10</xdr:row>
      <xdr:rowOff>154686</xdr:rowOff>
    </xdr:from>
    <xdr:to>
      <xdr:col>20</xdr:col>
      <xdr:colOff>512965</xdr:colOff>
      <xdr:row>14</xdr:row>
      <xdr:rowOff>142888</xdr:rowOff>
    </xdr:to>
    <xdr:sp macro="" textlink="">
      <xdr:nvSpPr>
        <xdr:cNvPr id="110" name="Line 399">
          <a:extLst>
            <a:ext uri="{FF2B5EF4-FFF2-40B4-BE49-F238E27FC236}">
              <a16:creationId xmlns:a16="http://schemas.microsoft.com/office/drawing/2014/main" id="{59428CBF-7A22-4994-8EF6-456AB548511C}"/>
            </a:ext>
          </a:extLst>
        </xdr:cNvPr>
        <xdr:cNvSpPr>
          <a:spLocks noChangeShapeType="1"/>
        </xdr:cNvSpPr>
      </xdr:nvSpPr>
      <xdr:spPr bwMode="auto">
        <a:xfrm rot="8175732" flipV="1">
          <a:off x="9193390" y="465836"/>
          <a:ext cx="603275" cy="67400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20</xdr:col>
      <xdr:colOff>263809</xdr:colOff>
      <xdr:row>15</xdr:row>
      <xdr:rowOff>1874</xdr:rowOff>
    </xdr:from>
    <xdr:ext cx="318934" cy="148205"/>
    <xdr:sp macro="" textlink="">
      <xdr:nvSpPr>
        <xdr:cNvPr id="111" name="Text Box 404">
          <a:extLst>
            <a:ext uri="{FF2B5EF4-FFF2-40B4-BE49-F238E27FC236}">
              <a16:creationId xmlns:a16="http://schemas.microsoft.com/office/drawing/2014/main" id="{34B2C71A-8FB7-4D8E-A88B-BE9BAE5D2BE1}"/>
            </a:ext>
          </a:extLst>
        </xdr:cNvPr>
        <xdr:cNvSpPr txBox="1">
          <a:spLocks noChangeArrowheads="1"/>
        </xdr:cNvSpPr>
      </xdr:nvSpPr>
      <xdr:spPr bwMode="auto">
        <a:xfrm>
          <a:off x="9547509" y="1170274"/>
          <a:ext cx="318934" cy="1482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0" bIns="18288" anchor="ctr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 ・安田の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大杉</a:t>
          </a:r>
          <a:endParaRPr lang="ja-JP" altLang="en-US"/>
        </a:p>
      </xdr:txBody>
    </xdr:sp>
    <xdr:clientData/>
  </xdr:oneCellAnchor>
  <xdr:oneCellAnchor>
    <xdr:from>
      <xdr:col>19</xdr:col>
      <xdr:colOff>418323</xdr:colOff>
      <xdr:row>14</xdr:row>
      <xdr:rowOff>23598</xdr:rowOff>
    </xdr:from>
    <xdr:ext cx="480543" cy="287467"/>
    <xdr:sp macro="" textlink="">
      <xdr:nvSpPr>
        <xdr:cNvPr id="112" name="Text Box 554">
          <a:extLst>
            <a:ext uri="{FF2B5EF4-FFF2-40B4-BE49-F238E27FC236}">
              <a16:creationId xmlns:a16="http://schemas.microsoft.com/office/drawing/2014/main" id="{D8059B4F-A40B-403E-A68B-D55C9A3BFB64}"/>
            </a:ext>
          </a:extLst>
        </xdr:cNvPr>
        <xdr:cNvSpPr txBox="1">
          <a:spLocks noChangeArrowheads="1"/>
        </xdr:cNvSpPr>
      </xdr:nvSpPr>
      <xdr:spPr bwMode="auto">
        <a:xfrm>
          <a:off x="8997173" y="1020548"/>
          <a:ext cx="480543" cy="287467"/>
        </a:xfrm>
        <a:prstGeom prst="rect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square" lIns="0" tIns="0" rIns="0" bIns="0" anchor="t" anchorCtr="0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ローソン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篠山安田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店　　　　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19</xdr:col>
      <xdr:colOff>640580</xdr:colOff>
      <xdr:row>9</xdr:row>
      <xdr:rowOff>163197</xdr:rowOff>
    </xdr:from>
    <xdr:ext cx="238378" cy="217913"/>
    <xdr:grpSp>
      <xdr:nvGrpSpPr>
        <xdr:cNvPr id="113" name="Group 6672">
          <a:extLst>
            <a:ext uri="{FF2B5EF4-FFF2-40B4-BE49-F238E27FC236}">
              <a16:creationId xmlns:a16="http://schemas.microsoft.com/office/drawing/2014/main" id="{87B227CF-4377-4694-B224-6F675E1795F4}"/>
            </a:ext>
          </a:extLst>
        </xdr:cNvPr>
        <xdr:cNvGrpSpPr>
          <a:grpSpLocks/>
        </xdr:cNvGrpSpPr>
      </xdr:nvGrpSpPr>
      <xdr:grpSpPr bwMode="auto">
        <a:xfrm>
          <a:off x="13459643" y="1680141"/>
          <a:ext cx="238378" cy="217913"/>
          <a:chOff x="536" y="110"/>
          <a:chExt cx="46" cy="44"/>
        </a:xfrm>
      </xdr:grpSpPr>
      <xdr:pic>
        <xdr:nvPicPr>
          <xdr:cNvPr id="114" name="Picture 6673" descr="route2">
            <a:extLst>
              <a:ext uri="{FF2B5EF4-FFF2-40B4-BE49-F238E27FC236}">
                <a16:creationId xmlns:a16="http://schemas.microsoft.com/office/drawing/2014/main" id="{A728FFE2-9F87-4F30-A679-DAFFB55D5E6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15" name="Text Box 6674">
            <a:extLst>
              <a:ext uri="{FF2B5EF4-FFF2-40B4-BE49-F238E27FC236}">
                <a16:creationId xmlns:a16="http://schemas.microsoft.com/office/drawing/2014/main" id="{E48E84F5-C32C-45A9-A71A-27487F1AC31E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173</a:t>
            </a:r>
          </a:p>
        </xdr:txBody>
      </xdr:sp>
    </xdr:grpSp>
    <xdr:clientData/>
  </xdr:oneCellAnchor>
  <xdr:oneCellAnchor>
    <xdr:from>
      <xdr:col>19</xdr:col>
      <xdr:colOff>441927</xdr:colOff>
      <xdr:row>12</xdr:row>
      <xdr:rowOff>141591</xdr:rowOff>
    </xdr:from>
    <xdr:ext cx="459088" cy="229544"/>
    <xdr:sp macro="" textlink="">
      <xdr:nvSpPr>
        <xdr:cNvPr id="116" name="Text Box 1118">
          <a:extLst>
            <a:ext uri="{FF2B5EF4-FFF2-40B4-BE49-F238E27FC236}">
              <a16:creationId xmlns:a16="http://schemas.microsoft.com/office/drawing/2014/main" id="{D1B926F9-A1EF-4924-BD12-674BA6001E27}"/>
            </a:ext>
          </a:extLst>
        </xdr:cNvPr>
        <xdr:cNvSpPr txBox="1">
          <a:spLocks noChangeArrowheads="1"/>
        </xdr:cNvSpPr>
      </xdr:nvSpPr>
      <xdr:spPr bwMode="auto">
        <a:xfrm>
          <a:off x="9020777" y="795641"/>
          <a:ext cx="459088" cy="229544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0" tIns="18000" rIns="0" bIns="0" anchor="ctr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ﾚｼｰﾄ取得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時刻記入</a:t>
          </a:r>
        </a:p>
      </xdr:txBody>
    </xdr:sp>
    <xdr:clientData/>
  </xdr:oneCellAnchor>
  <xdr:twoCellAnchor>
    <xdr:from>
      <xdr:col>20</xdr:col>
      <xdr:colOff>155309</xdr:colOff>
      <xdr:row>15</xdr:row>
      <xdr:rowOff>81519</xdr:rowOff>
    </xdr:from>
    <xdr:to>
      <xdr:col>20</xdr:col>
      <xdr:colOff>291754</xdr:colOff>
      <xdr:row>16</xdr:row>
      <xdr:rowOff>40498</xdr:rowOff>
    </xdr:to>
    <xdr:sp macro="" textlink="">
      <xdr:nvSpPr>
        <xdr:cNvPr id="117" name="Oval 401">
          <a:extLst>
            <a:ext uri="{FF2B5EF4-FFF2-40B4-BE49-F238E27FC236}">
              <a16:creationId xmlns:a16="http://schemas.microsoft.com/office/drawing/2014/main" id="{861C4D58-8015-43F2-A93D-E0F73E91E885}"/>
            </a:ext>
          </a:extLst>
        </xdr:cNvPr>
        <xdr:cNvSpPr>
          <a:spLocks noChangeArrowheads="1"/>
        </xdr:cNvSpPr>
      </xdr:nvSpPr>
      <xdr:spPr bwMode="auto">
        <a:xfrm>
          <a:off x="9439009" y="1249919"/>
          <a:ext cx="136445" cy="130429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oneCellAnchor>
    <xdr:from>
      <xdr:col>19</xdr:col>
      <xdr:colOff>32922</xdr:colOff>
      <xdr:row>13</xdr:row>
      <xdr:rowOff>101341</xdr:rowOff>
    </xdr:from>
    <xdr:ext cx="374679" cy="150169"/>
    <xdr:sp macro="" textlink="">
      <xdr:nvSpPr>
        <xdr:cNvPr id="118" name="Text Box 1664">
          <a:extLst>
            <a:ext uri="{FF2B5EF4-FFF2-40B4-BE49-F238E27FC236}">
              <a16:creationId xmlns:a16="http://schemas.microsoft.com/office/drawing/2014/main" id="{E583B5C8-D598-4294-96AE-C2E7A7CB9AE0}"/>
            </a:ext>
          </a:extLst>
        </xdr:cNvPr>
        <xdr:cNvSpPr txBox="1">
          <a:spLocks noChangeArrowheads="1"/>
        </xdr:cNvSpPr>
      </xdr:nvSpPr>
      <xdr:spPr bwMode="auto">
        <a:xfrm>
          <a:off x="8611772" y="926841"/>
          <a:ext cx="374679" cy="150169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none" lIns="27432" tIns="18288" rIns="27432" bIns="18288" anchor="t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デカンショ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街道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3</xdr:col>
      <xdr:colOff>174509</xdr:colOff>
      <xdr:row>3</xdr:row>
      <xdr:rowOff>25690</xdr:rowOff>
    </xdr:from>
    <xdr:to>
      <xdr:col>3</xdr:col>
      <xdr:colOff>306571</xdr:colOff>
      <xdr:row>5</xdr:row>
      <xdr:rowOff>65090</xdr:rowOff>
    </xdr:to>
    <xdr:grpSp>
      <xdr:nvGrpSpPr>
        <xdr:cNvPr id="121" name="グループ化 120">
          <a:extLst>
            <a:ext uri="{FF2B5EF4-FFF2-40B4-BE49-F238E27FC236}">
              <a16:creationId xmlns:a16="http://schemas.microsoft.com/office/drawing/2014/main" id="{67298E8B-B0D7-41CB-BEF8-2F678F8A0027}"/>
            </a:ext>
          </a:extLst>
        </xdr:cNvPr>
        <xdr:cNvGrpSpPr/>
      </xdr:nvGrpSpPr>
      <xdr:grpSpPr>
        <a:xfrm rot="10800000">
          <a:off x="1744370" y="510759"/>
          <a:ext cx="132062" cy="383359"/>
          <a:chOff x="2905960" y="777265"/>
          <a:chExt cx="151113" cy="394309"/>
        </a:xfrm>
      </xdr:grpSpPr>
      <xdr:sp macro="" textlink="">
        <xdr:nvSpPr>
          <xdr:cNvPr id="122" name="Line 1421">
            <a:extLst>
              <a:ext uri="{FF2B5EF4-FFF2-40B4-BE49-F238E27FC236}">
                <a16:creationId xmlns:a16="http://schemas.microsoft.com/office/drawing/2014/main" id="{427FEB0D-BF80-4037-8AC5-5E8593F49B18}"/>
              </a:ext>
            </a:extLst>
          </xdr:cNvPr>
          <xdr:cNvSpPr>
            <a:spLocks noChangeShapeType="1"/>
          </xdr:cNvSpPr>
        </xdr:nvSpPr>
        <xdr:spPr bwMode="auto">
          <a:xfrm rot="10800000" flipH="1" flipV="1">
            <a:off x="2905960" y="911123"/>
            <a:ext cx="114362" cy="260451"/>
          </a:xfrm>
          <a:custGeom>
            <a:avLst/>
            <a:gdLst>
              <a:gd name="connsiteX0" fmla="*/ 0 w 10000"/>
              <a:gd name="connsiteY0" fmla="*/ 0 h 10000"/>
              <a:gd name="connsiteX1" fmla="*/ 10000 w 10000"/>
              <a:gd name="connsiteY1" fmla="*/ 10000 h 10000"/>
              <a:gd name="connsiteX0" fmla="*/ 0 w 401070000"/>
              <a:gd name="connsiteY0" fmla="*/ 0 h 7286"/>
              <a:gd name="connsiteX1" fmla="*/ 401070000 w 401070000"/>
              <a:gd name="connsiteY1" fmla="*/ 7286 h 7286"/>
              <a:gd name="connsiteX0" fmla="*/ 0 w 12666"/>
              <a:gd name="connsiteY0" fmla="*/ 1904 h 11904"/>
              <a:gd name="connsiteX1" fmla="*/ 12666 w 12666"/>
              <a:gd name="connsiteY1" fmla="*/ 297 h 11904"/>
              <a:gd name="connsiteX2" fmla="*/ 10000 w 12666"/>
              <a:gd name="connsiteY2" fmla="*/ 11904 h 11904"/>
              <a:gd name="connsiteX0" fmla="*/ 0 w 15166"/>
              <a:gd name="connsiteY0" fmla="*/ 0 h 10000"/>
              <a:gd name="connsiteX1" fmla="*/ 15166 w 15166"/>
              <a:gd name="connsiteY1" fmla="*/ 3491 h 10000"/>
              <a:gd name="connsiteX2" fmla="*/ 10000 w 15166"/>
              <a:gd name="connsiteY2" fmla="*/ 10000 h 10000"/>
              <a:gd name="connsiteX0" fmla="*/ 0 w 63913"/>
              <a:gd name="connsiteY0" fmla="*/ 0 h 10784"/>
              <a:gd name="connsiteX1" fmla="*/ 63913 w 63913"/>
              <a:gd name="connsiteY1" fmla="*/ 4275 h 10784"/>
              <a:gd name="connsiteX2" fmla="*/ 58747 w 63913"/>
              <a:gd name="connsiteY2" fmla="*/ 10784 h 10784"/>
              <a:gd name="connsiteX0" fmla="*/ 0 w 58913"/>
              <a:gd name="connsiteY0" fmla="*/ 1528 h 12312"/>
              <a:gd name="connsiteX1" fmla="*/ 58913 w 58913"/>
              <a:gd name="connsiteY1" fmla="*/ 313 h 12312"/>
              <a:gd name="connsiteX2" fmla="*/ 58747 w 58913"/>
              <a:gd name="connsiteY2" fmla="*/ 12312 h 12312"/>
              <a:gd name="connsiteX0" fmla="*/ 0 w 58747"/>
              <a:gd name="connsiteY0" fmla="*/ 4383 h 15167"/>
              <a:gd name="connsiteX1" fmla="*/ 57663 w 58747"/>
              <a:gd name="connsiteY1" fmla="*/ 227 h 15167"/>
              <a:gd name="connsiteX2" fmla="*/ 58747 w 58747"/>
              <a:gd name="connsiteY2" fmla="*/ 15167 h 15167"/>
              <a:gd name="connsiteX0" fmla="*/ 0 w 62662"/>
              <a:gd name="connsiteY0" fmla="*/ 5155 h 15939"/>
              <a:gd name="connsiteX1" fmla="*/ 62662 w 62662"/>
              <a:gd name="connsiteY1" fmla="*/ 215 h 15939"/>
              <a:gd name="connsiteX2" fmla="*/ 58747 w 62662"/>
              <a:gd name="connsiteY2" fmla="*/ 15939 h 15939"/>
              <a:gd name="connsiteX0" fmla="*/ 0 w 58747"/>
              <a:gd name="connsiteY0" fmla="*/ 12339 h 23123"/>
              <a:gd name="connsiteX1" fmla="*/ 26414 w 58747"/>
              <a:gd name="connsiteY1" fmla="*/ 144 h 23123"/>
              <a:gd name="connsiteX2" fmla="*/ 58747 w 58747"/>
              <a:gd name="connsiteY2" fmla="*/ 23123 h 23123"/>
              <a:gd name="connsiteX0" fmla="*/ 0 w 149992"/>
              <a:gd name="connsiteY0" fmla="*/ 6849 h 23123"/>
              <a:gd name="connsiteX1" fmla="*/ 117659 w 149992"/>
              <a:gd name="connsiteY1" fmla="*/ 144 h 23123"/>
              <a:gd name="connsiteX2" fmla="*/ 149992 w 149992"/>
              <a:gd name="connsiteY2" fmla="*/ 23123 h 23123"/>
              <a:gd name="connsiteX0" fmla="*/ 0 w 117659"/>
              <a:gd name="connsiteY0" fmla="*/ 6866 h 20787"/>
              <a:gd name="connsiteX1" fmla="*/ 117659 w 117659"/>
              <a:gd name="connsiteY1" fmla="*/ 161 h 20787"/>
              <a:gd name="connsiteX2" fmla="*/ 114994 w 117659"/>
              <a:gd name="connsiteY2" fmla="*/ 20787 h 20787"/>
              <a:gd name="connsiteX0" fmla="*/ 0 w 117659"/>
              <a:gd name="connsiteY0" fmla="*/ 6866 h 20787"/>
              <a:gd name="connsiteX1" fmla="*/ 117659 w 117659"/>
              <a:gd name="connsiteY1" fmla="*/ 161 h 20787"/>
              <a:gd name="connsiteX2" fmla="*/ 114994 w 117659"/>
              <a:gd name="connsiteY2" fmla="*/ 20787 h 20787"/>
              <a:gd name="connsiteX0" fmla="*/ 0 w 117659"/>
              <a:gd name="connsiteY0" fmla="*/ 6866 h 20787"/>
              <a:gd name="connsiteX1" fmla="*/ 117659 w 117659"/>
              <a:gd name="connsiteY1" fmla="*/ 161 h 20787"/>
              <a:gd name="connsiteX2" fmla="*/ 114994 w 117659"/>
              <a:gd name="connsiteY2" fmla="*/ 20787 h 20787"/>
              <a:gd name="connsiteX0" fmla="*/ 0 w 117659"/>
              <a:gd name="connsiteY0" fmla="*/ 7160 h 21081"/>
              <a:gd name="connsiteX1" fmla="*/ 70163 w 117659"/>
              <a:gd name="connsiteY1" fmla="*/ 6533 h 21081"/>
              <a:gd name="connsiteX2" fmla="*/ 117659 w 117659"/>
              <a:gd name="connsiteY2" fmla="*/ 455 h 21081"/>
              <a:gd name="connsiteX3" fmla="*/ 114994 w 117659"/>
              <a:gd name="connsiteY3" fmla="*/ 21081 h 21081"/>
              <a:gd name="connsiteX0" fmla="*/ 47331 w 47496"/>
              <a:gd name="connsiteY0" fmla="*/ 6180 h 21081"/>
              <a:gd name="connsiteX1" fmla="*/ 0 w 47496"/>
              <a:gd name="connsiteY1" fmla="*/ 6533 h 21081"/>
              <a:gd name="connsiteX2" fmla="*/ 47496 w 47496"/>
              <a:gd name="connsiteY2" fmla="*/ 455 h 21081"/>
              <a:gd name="connsiteX3" fmla="*/ 44831 w 47496"/>
              <a:gd name="connsiteY3" fmla="*/ 21081 h 21081"/>
              <a:gd name="connsiteX0" fmla="*/ 24832 w 24997"/>
              <a:gd name="connsiteY0" fmla="*/ 6248 h 21149"/>
              <a:gd name="connsiteX1" fmla="*/ 0 w 24997"/>
              <a:gd name="connsiteY1" fmla="*/ 5425 h 21149"/>
              <a:gd name="connsiteX2" fmla="*/ 24997 w 24997"/>
              <a:gd name="connsiteY2" fmla="*/ 523 h 21149"/>
              <a:gd name="connsiteX3" fmla="*/ 22332 w 24997"/>
              <a:gd name="connsiteY3" fmla="*/ 21149 h 21149"/>
              <a:gd name="connsiteX0" fmla="*/ 24832 w 24997"/>
              <a:gd name="connsiteY0" fmla="*/ 5887 h 20788"/>
              <a:gd name="connsiteX1" fmla="*/ 0 w 24997"/>
              <a:gd name="connsiteY1" fmla="*/ 5064 h 20788"/>
              <a:gd name="connsiteX2" fmla="*/ 24997 w 24997"/>
              <a:gd name="connsiteY2" fmla="*/ 162 h 20788"/>
              <a:gd name="connsiteX3" fmla="*/ 22332 w 24997"/>
              <a:gd name="connsiteY3" fmla="*/ 20788 h 20788"/>
              <a:gd name="connsiteX0" fmla="*/ 24832 w 24997"/>
              <a:gd name="connsiteY0" fmla="*/ 4907 h 20788"/>
              <a:gd name="connsiteX1" fmla="*/ 0 w 24997"/>
              <a:gd name="connsiteY1" fmla="*/ 5064 h 20788"/>
              <a:gd name="connsiteX2" fmla="*/ 24997 w 24997"/>
              <a:gd name="connsiteY2" fmla="*/ 162 h 20788"/>
              <a:gd name="connsiteX3" fmla="*/ 22332 w 24997"/>
              <a:gd name="connsiteY3" fmla="*/ 20788 h 20788"/>
              <a:gd name="connsiteX0" fmla="*/ 24832 w 24997"/>
              <a:gd name="connsiteY0" fmla="*/ 4907 h 20788"/>
              <a:gd name="connsiteX1" fmla="*/ 0 w 24997"/>
              <a:gd name="connsiteY1" fmla="*/ 5064 h 20788"/>
              <a:gd name="connsiteX2" fmla="*/ 24997 w 24997"/>
              <a:gd name="connsiteY2" fmla="*/ 162 h 20788"/>
              <a:gd name="connsiteX3" fmla="*/ 22332 w 24997"/>
              <a:gd name="connsiteY3" fmla="*/ 20788 h 20788"/>
              <a:gd name="connsiteX0" fmla="*/ 24832 w 24997"/>
              <a:gd name="connsiteY0" fmla="*/ 5059 h 11333"/>
              <a:gd name="connsiteX1" fmla="*/ 0 w 24997"/>
              <a:gd name="connsiteY1" fmla="*/ 5216 h 11333"/>
              <a:gd name="connsiteX2" fmla="*/ 24997 w 24997"/>
              <a:gd name="connsiteY2" fmla="*/ 314 h 11333"/>
              <a:gd name="connsiteX3" fmla="*/ 19832 w 24997"/>
              <a:gd name="connsiteY3" fmla="*/ 11333 h 11333"/>
              <a:gd name="connsiteX0" fmla="*/ 24832 w 24997"/>
              <a:gd name="connsiteY0" fmla="*/ 5059 h 11333"/>
              <a:gd name="connsiteX1" fmla="*/ 0 w 24997"/>
              <a:gd name="connsiteY1" fmla="*/ 5216 h 11333"/>
              <a:gd name="connsiteX2" fmla="*/ 24997 w 24997"/>
              <a:gd name="connsiteY2" fmla="*/ 314 h 11333"/>
              <a:gd name="connsiteX3" fmla="*/ 19832 w 24997"/>
              <a:gd name="connsiteY3" fmla="*/ 11333 h 11333"/>
              <a:gd name="connsiteX0" fmla="*/ 24832 w 24997"/>
              <a:gd name="connsiteY0" fmla="*/ 4745 h 11019"/>
              <a:gd name="connsiteX1" fmla="*/ 0 w 24997"/>
              <a:gd name="connsiteY1" fmla="*/ 4902 h 11019"/>
              <a:gd name="connsiteX2" fmla="*/ 24997 w 24997"/>
              <a:gd name="connsiteY2" fmla="*/ 0 h 11019"/>
              <a:gd name="connsiteX3" fmla="*/ 19832 w 24997"/>
              <a:gd name="connsiteY3" fmla="*/ 11019 h 11019"/>
              <a:gd name="connsiteX0" fmla="*/ 17332 w 17497"/>
              <a:gd name="connsiteY0" fmla="*/ 4745 h 11019"/>
              <a:gd name="connsiteX1" fmla="*/ 0 w 17497"/>
              <a:gd name="connsiteY1" fmla="*/ 4510 h 11019"/>
              <a:gd name="connsiteX2" fmla="*/ 17497 w 17497"/>
              <a:gd name="connsiteY2" fmla="*/ 0 h 11019"/>
              <a:gd name="connsiteX3" fmla="*/ 12332 w 17497"/>
              <a:gd name="connsiteY3" fmla="*/ 11019 h 11019"/>
              <a:gd name="connsiteX0" fmla="*/ 17332 w 17497"/>
              <a:gd name="connsiteY0" fmla="*/ 4745 h 11019"/>
              <a:gd name="connsiteX1" fmla="*/ 0 w 17497"/>
              <a:gd name="connsiteY1" fmla="*/ 4510 h 11019"/>
              <a:gd name="connsiteX2" fmla="*/ 17497 w 17497"/>
              <a:gd name="connsiteY2" fmla="*/ 0 h 11019"/>
              <a:gd name="connsiteX3" fmla="*/ 12332 w 17497"/>
              <a:gd name="connsiteY3" fmla="*/ 11019 h 11019"/>
              <a:gd name="connsiteX0" fmla="*/ 87328 w 87493"/>
              <a:gd name="connsiteY0" fmla="*/ 4745 h 11019"/>
              <a:gd name="connsiteX1" fmla="*/ 0 w 87493"/>
              <a:gd name="connsiteY1" fmla="*/ 4118 h 11019"/>
              <a:gd name="connsiteX2" fmla="*/ 87493 w 87493"/>
              <a:gd name="connsiteY2" fmla="*/ 0 h 11019"/>
              <a:gd name="connsiteX3" fmla="*/ 82328 w 87493"/>
              <a:gd name="connsiteY3" fmla="*/ 11019 h 11019"/>
              <a:gd name="connsiteX0" fmla="*/ 87328 w 87493"/>
              <a:gd name="connsiteY0" fmla="*/ 4745 h 11019"/>
              <a:gd name="connsiteX1" fmla="*/ 0 w 87493"/>
              <a:gd name="connsiteY1" fmla="*/ 4118 h 11019"/>
              <a:gd name="connsiteX2" fmla="*/ 87493 w 87493"/>
              <a:gd name="connsiteY2" fmla="*/ 0 h 11019"/>
              <a:gd name="connsiteX3" fmla="*/ 82328 w 87493"/>
              <a:gd name="connsiteY3" fmla="*/ 11019 h 11019"/>
              <a:gd name="connsiteX0" fmla="*/ 89112 w 89277"/>
              <a:gd name="connsiteY0" fmla="*/ 4908 h 11182"/>
              <a:gd name="connsiteX1" fmla="*/ 1784 w 89277"/>
              <a:gd name="connsiteY1" fmla="*/ 4281 h 11182"/>
              <a:gd name="connsiteX2" fmla="*/ 68029 w 89277"/>
              <a:gd name="connsiteY2" fmla="*/ 4672 h 11182"/>
              <a:gd name="connsiteX3" fmla="*/ 89277 w 89277"/>
              <a:gd name="connsiteY3" fmla="*/ 163 h 11182"/>
              <a:gd name="connsiteX4" fmla="*/ 84112 w 89277"/>
              <a:gd name="connsiteY4" fmla="*/ 11182 h 11182"/>
              <a:gd name="connsiteX0" fmla="*/ 89112 w 89277"/>
              <a:gd name="connsiteY0" fmla="*/ 5072 h 11346"/>
              <a:gd name="connsiteX1" fmla="*/ 1784 w 89277"/>
              <a:gd name="connsiteY1" fmla="*/ 4445 h 11346"/>
              <a:gd name="connsiteX2" fmla="*/ 68029 w 89277"/>
              <a:gd name="connsiteY2" fmla="*/ 4836 h 11346"/>
              <a:gd name="connsiteX3" fmla="*/ 89277 w 89277"/>
              <a:gd name="connsiteY3" fmla="*/ 327 h 11346"/>
              <a:gd name="connsiteX4" fmla="*/ 84112 w 89277"/>
              <a:gd name="connsiteY4" fmla="*/ 11346 h 11346"/>
              <a:gd name="connsiteX0" fmla="*/ 89112 w 89277"/>
              <a:gd name="connsiteY0" fmla="*/ 4745 h 11019"/>
              <a:gd name="connsiteX1" fmla="*/ 1784 w 89277"/>
              <a:gd name="connsiteY1" fmla="*/ 4118 h 11019"/>
              <a:gd name="connsiteX2" fmla="*/ 68029 w 89277"/>
              <a:gd name="connsiteY2" fmla="*/ 4509 h 11019"/>
              <a:gd name="connsiteX3" fmla="*/ 89277 w 89277"/>
              <a:gd name="connsiteY3" fmla="*/ 0 h 11019"/>
              <a:gd name="connsiteX4" fmla="*/ 84112 w 89277"/>
              <a:gd name="connsiteY4" fmla="*/ 11019 h 11019"/>
              <a:gd name="connsiteX0" fmla="*/ 93428 w 93593"/>
              <a:gd name="connsiteY0" fmla="*/ 4745 h 11019"/>
              <a:gd name="connsiteX1" fmla="*/ 6100 w 93593"/>
              <a:gd name="connsiteY1" fmla="*/ 4118 h 11019"/>
              <a:gd name="connsiteX2" fmla="*/ 14848 w 93593"/>
              <a:gd name="connsiteY2" fmla="*/ 10195 h 11019"/>
              <a:gd name="connsiteX3" fmla="*/ 72345 w 93593"/>
              <a:gd name="connsiteY3" fmla="*/ 4509 h 11019"/>
              <a:gd name="connsiteX4" fmla="*/ 93593 w 93593"/>
              <a:gd name="connsiteY4" fmla="*/ 0 h 11019"/>
              <a:gd name="connsiteX5" fmla="*/ 88428 w 93593"/>
              <a:gd name="connsiteY5" fmla="*/ 11019 h 11019"/>
              <a:gd name="connsiteX0" fmla="*/ 93428 w 93593"/>
              <a:gd name="connsiteY0" fmla="*/ 4745 h 11019"/>
              <a:gd name="connsiteX1" fmla="*/ 6100 w 93593"/>
              <a:gd name="connsiteY1" fmla="*/ 4118 h 11019"/>
              <a:gd name="connsiteX2" fmla="*/ 14848 w 93593"/>
              <a:gd name="connsiteY2" fmla="*/ 10195 h 11019"/>
              <a:gd name="connsiteX3" fmla="*/ 72345 w 93593"/>
              <a:gd name="connsiteY3" fmla="*/ 4509 h 11019"/>
              <a:gd name="connsiteX4" fmla="*/ 93593 w 93593"/>
              <a:gd name="connsiteY4" fmla="*/ 0 h 11019"/>
              <a:gd name="connsiteX5" fmla="*/ 88428 w 93593"/>
              <a:gd name="connsiteY5" fmla="*/ 11019 h 11019"/>
              <a:gd name="connsiteX0" fmla="*/ 87489 w 87654"/>
              <a:gd name="connsiteY0" fmla="*/ 4745 h 11019"/>
              <a:gd name="connsiteX1" fmla="*/ 161 w 87654"/>
              <a:gd name="connsiteY1" fmla="*/ 4118 h 11019"/>
              <a:gd name="connsiteX2" fmla="*/ 66406 w 87654"/>
              <a:gd name="connsiteY2" fmla="*/ 4509 h 11019"/>
              <a:gd name="connsiteX3" fmla="*/ 87654 w 87654"/>
              <a:gd name="connsiteY3" fmla="*/ 0 h 11019"/>
              <a:gd name="connsiteX4" fmla="*/ 82489 w 87654"/>
              <a:gd name="connsiteY4" fmla="*/ 11019 h 11019"/>
              <a:gd name="connsiteX0" fmla="*/ 21083 w 21248"/>
              <a:gd name="connsiteY0" fmla="*/ 4745 h 11019"/>
              <a:gd name="connsiteX1" fmla="*/ 0 w 21248"/>
              <a:gd name="connsiteY1" fmla="*/ 4509 h 11019"/>
              <a:gd name="connsiteX2" fmla="*/ 21248 w 21248"/>
              <a:gd name="connsiteY2" fmla="*/ 0 h 11019"/>
              <a:gd name="connsiteX3" fmla="*/ 16083 w 21248"/>
              <a:gd name="connsiteY3" fmla="*/ 11019 h 11019"/>
              <a:gd name="connsiteX0" fmla="*/ 21083 w 21248"/>
              <a:gd name="connsiteY0" fmla="*/ 4745 h 10627"/>
              <a:gd name="connsiteX1" fmla="*/ 0 w 21248"/>
              <a:gd name="connsiteY1" fmla="*/ 4509 h 10627"/>
              <a:gd name="connsiteX2" fmla="*/ 21248 w 21248"/>
              <a:gd name="connsiteY2" fmla="*/ 0 h 10627"/>
              <a:gd name="connsiteX3" fmla="*/ 21083 w 21248"/>
              <a:gd name="connsiteY3" fmla="*/ 10627 h 10627"/>
              <a:gd name="connsiteX0" fmla="*/ 29832 w 29832"/>
              <a:gd name="connsiteY0" fmla="*/ 4549 h 10627"/>
              <a:gd name="connsiteX1" fmla="*/ 0 w 29832"/>
              <a:gd name="connsiteY1" fmla="*/ 4509 h 10627"/>
              <a:gd name="connsiteX2" fmla="*/ 21248 w 29832"/>
              <a:gd name="connsiteY2" fmla="*/ 0 h 10627"/>
              <a:gd name="connsiteX3" fmla="*/ 21083 w 29832"/>
              <a:gd name="connsiteY3" fmla="*/ 10627 h 1062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29832" h="10627">
                <a:moveTo>
                  <a:pt x="29832" y="4549"/>
                </a:moveTo>
                <a:lnTo>
                  <a:pt x="0" y="4509"/>
                </a:lnTo>
                <a:cubicBezTo>
                  <a:pt x="19582" y="686"/>
                  <a:pt x="26" y="4176"/>
                  <a:pt x="21248" y="0"/>
                </a:cubicBezTo>
                <a:cubicBezTo>
                  <a:pt x="21081" y="10103"/>
                  <a:pt x="21083" y="6052"/>
                  <a:pt x="21083" y="10627"/>
                </a:cubicBezTo>
              </a:path>
            </a:pathLst>
          </a:custGeom>
          <a:noFill/>
          <a:ln w="15875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/>
            <a:tailEnd type="none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23" name="Text Box 1416">
            <a:extLst>
              <a:ext uri="{FF2B5EF4-FFF2-40B4-BE49-F238E27FC236}">
                <a16:creationId xmlns:a16="http://schemas.microsoft.com/office/drawing/2014/main" id="{7FC4C591-2872-4413-879B-5B8E74FBF0D0}"/>
              </a:ext>
            </a:extLst>
          </xdr:cNvPr>
          <xdr:cNvSpPr txBox="1">
            <a:spLocks noChangeArrowheads="1"/>
          </xdr:cNvSpPr>
        </xdr:nvSpPr>
        <xdr:spPr bwMode="auto">
          <a:xfrm rot="5400000">
            <a:off x="2905547" y="777976"/>
            <a:ext cx="152237" cy="15081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27432" bIns="18288" anchor="ctr" upright="1"/>
          <a:lstStyle/>
          <a:p>
            <a:pPr algn="ctr" rtl="0">
              <a:lnSpc>
                <a:spcPts val="1000"/>
              </a:lnSpc>
              <a:defRPr sz="1000"/>
            </a:pPr>
            <a:r>
              <a:rPr lang="ja-JP" altLang="en-US" sz="9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北</a:t>
            </a:r>
            <a:endPara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>
    <xdr:from>
      <xdr:col>3</xdr:col>
      <xdr:colOff>424823</xdr:colOff>
      <xdr:row>9</xdr:row>
      <xdr:rowOff>68587</xdr:rowOff>
    </xdr:from>
    <xdr:to>
      <xdr:col>4</xdr:col>
      <xdr:colOff>310280</xdr:colOff>
      <xdr:row>16</xdr:row>
      <xdr:rowOff>152720</xdr:rowOff>
    </xdr:to>
    <xdr:sp macro="" textlink="">
      <xdr:nvSpPr>
        <xdr:cNvPr id="128" name="Line 72">
          <a:extLst>
            <a:ext uri="{FF2B5EF4-FFF2-40B4-BE49-F238E27FC236}">
              <a16:creationId xmlns:a16="http://schemas.microsoft.com/office/drawing/2014/main" id="{01B42321-27F7-4500-B557-1BDC94076488}"/>
            </a:ext>
          </a:extLst>
        </xdr:cNvPr>
        <xdr:cNvSpPr>
          <a:spLocks noChangeShapeType="1"/>
        </xdr:cNvSpPr>
      </xdr:nvSpPr>
      <xdr:spPr bwMode="auto">
        <a:xfrm flipH="1">
          <a:off x="4809084" y="209391"/>
          <a:ext cx="589479" cy="1282351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56355000"/>
            <a:gd name="connsiteY0" fmla="*/ 0 h 9271"/>
            <a:gd name="connsiteX1" fmla="*/ 156355000 w 156355000"/>
            <a:gd name="connsiteY1" fmla="*/ 9271 h 9271"/>
            <a:gd name="connsiteX0" fmla="*/ 0 w 10033"/>
            <a:gd name="connsiteY0" fmla="*/ 0 h 10000"/>
            <a:gd name="connsiteX1" fmla="*/ 10000 w 10033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9231"/>
            <a:gd name="connsiteY0" fmla="*/ 0 h 6900"/>
            <a:gd name="connsiteX1" fmla="*/ 9231 w 9231"/>
            <a:gd name="connsiteY1" fmla="*/ 6900 h 6900"/>
            <a:gd name="connsiteX0" fmla="*/ 0 w 51254"/>
            <a:gd name="connsiteY0" fmla="*/ 0 h 15872"/>
            <a:gd name="connsiteX1" fmla="*/ 51254 w 51254"/>
            <a:gd name="connsiteY1" fmla="*/ 15872 h 15872"/>
            <a:gd name="connsiteX0" fmla="*/ 0 w 51254"/>
            <a:gd name="connsiteY0" fmla="*/ 0 h 15872"/>
            <a:gd name="connsiteX1" fmla="*/ 51254 w 51254"/>
            <a:gd name="connsiteY1" fmla="*/ 15872 h 15872"/>
            <a:gd name="connsiteX0" fmla="*/ 0 w 50941"/>
            <a:gd name="connsiteY0" fmla="*/ 0 h 18388"/>
            <a:gd name="connsiteX1" fmla="*/ 50941 w 50941"/>
            <a:gd name="connsiteY1" fmla="*/ 18388 h 18388"/>
            <a:gd name="connsiteX0" fmla="*/ 0 w 50941"/>
            <a:gd name="connsiteY0" fmla="*/ 0 h 18388"/>
            <a:gd name="connsiteX1" fmla="*/ 50941 w 50941"/>
            <a:gd name="connsiteY1" fmla="*/ 18388 h 18388"/>
            <a:gd name="connsiteX0" fmla="*/ 0 w 51294"/>
            <a:gd name="connsiteY0" fmla="*/ 0 h 18388"/>
            <a:gd name="connsiteX1" fmla="*/ 50941 w 51294"/>
            <a:gd name="connsiteY1" fmla="*/ 18388 h 18388"/>
            <a:gd name="connsiteX0" fmla="*/ 0 w 52124"/>
            <a:gd name="connsiteY0" fmla="*/ 0 h 18178"/>
            <a:gd name="connsiteX1" fmla="*/ 51879 w 52124"/>
            <a:gd name="connsiteY1" fmla="*/ 18178 h 18178"/>
            <a:gd name="connsiteX0" fmla="*/ 0 w 52124"/>
            <a:gd name="connsiteY0" fmla="*/ 0 h 18178"/>
            <a:gd name="connsiteX1" fmla="*/ 51879 w 52124"/>
            <a:gd name="connsiteY1" fmla="*/ 18178 h 18178"/>
            <a:gd name="connsiteX0" fmla="*/ 0 w 55547"/>
            <a:gd name="connsiteY0" fmla="*/ 0 h 19427"/>
            <a:gd name="connsiteX1" fmla="*/ 51879 w 55547"/>
            <a:gd name="connsiteY1" fmla="*/ 18178 h 19427"/>
            <a:gd name="connsiteX2" fmla="*/ 51255 w 55547"/>
            <a:gd name="connsiteY2" fmla="*/ 17825 h 19427"/>
            <a:gd name="connsiteX0" fmla="*/ 0 w 54029"/>
            <a:gd name="connsiteY0" fmla="*/ 0 h 21468"/>
            <a:gd name="connsiteX1" fmla="*/ 51879 w 54029"/>
            <a:gd name="connsiteY1" fmla="*/ 18178 h 21468"/>
            <a:gd name="connsiteX2" fmla="*/ 40629 w 54029"/>
            <a:gd name="connsiteY2" fmla="*/ 21460 h 21468"/>
            <a:gd name="connsiteX0" fmla="*/ 0 w 53573"/>
            <a:gd name="connsiteY0" fmla="*/ 0 h 21330"/>
            <a:gd name="connsiteX1" fmla="*/ 51879 w 53573"/>
            <a:gd name="connsiteY1" fmla="*/ 18178 h 21330"/>
            <a:gd name="connsiteX2" fmla="*/ 33753 w 53573"/>
            <a:gd name="connsiteY2" fmla="*/ 21320 h 21330"/>
            <a:gd name="connsiteX0" fmla="*/ 0 w 52124"/>
            <a:gd name="connsiteY0" fmla="*/ 0 h 21329"/>
            <a:gd name="connsiteX1" fmla="*/ 51879 w 52124"/>
            <a:gd name="connsiteY1" fmla="*/ 18178 h 21329"/>
            <a:gd name="connsiteX2" fmla="*/ 33753 w 52124"/>
            <a:gd name="connsiteY2" fmla="*/ 21320 h 21329"/>
            <a:gd name="connsiteX0" fmla="*/ 0 w 49434"/>
            <a:gd name="connsiteY0" fmla="*/ 0 h 23146"/>
            <a:gd name="connsiteX1" fmla="*/ 48754 w 49434"/>
            <a:gd name="connsiteY1" fmla="*/ 19995 h 23146"/>
            <a:gd name="connsiteX2" fmla="*/ 30628 w 49434"/>
            <a:gd name="connsiteY2" fmla="*/ 23137 h 23146"/>
            <a:gd name="connsiteX0" fmla="*/ 0 w 51022"/>
            <a:gd name="connsiteY0" fmla="*/ 0 h 24963"/>
            <a:gd name="connsiteX1" fmla="*/ 50629 w 51022"/>
            <a:gd name="connsiteY1" fmla="*/ 21812 h 24963"/>
            <a:gd name="connsiteX2" fmla="*/ 32503 w 51022"/>
            <a:gd name="connsiteY2" fmla="*/ 24954 h 24963"/>
            <a:gd name="connsiteX0" fmla="*/ 0 w 51022"/>
            <a:gd name="connsiteY0" fmla="*/ 0 h 25338"/>
            <a:gd name="connsiteX1" fmla="*/ 50629 w 51022"/>
            <a:gd name="connsiteY1" fmla="*/ 21812 h 25338"/>
            <a:gd name="connsiteX2" fmla="*/ 43017 w 51022"/>
            <a:gd name="connsiteY2" fmla="*/ 25333 h 25338"/>
            <a:gd name="connsiteX0" fmla="*/ 0 w 51022"/>
            <a:gd name="connsiteY0" fmla="*/ 0 h 25123"/>
            <a:gd name="connsiteX1" fmla="*/ 50629 w 51022"/>
            <a:gd name="connsiteY1" fmla="*/ 21812 h 25123"/>
            <a:gd name="connsiteX2" fmla="*/ 42539 w 51022"/>
            <a:gd name="connsiteY2" fmla="*/ 25117 h 25123"/>
            <a:gd name="connsiteX0" fmla="*/ 0 w 51022"/>
            <a:gd name="connsiteY0" fmla="*/ 0 h 25119"/>
            <a:gd name="connsiteX1" fmla="*/ 50629 w 51022"/>
            <a:gd name="connsiteY1" fmla="*/ 20784 h 25119"/>
            <a:gd name="connsiteX2" fmla="*/ 42539 w 51022"/>
            <a:gd name="connsiteY2" fmla="*/ 25117 h 2511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1022" h="25119">
              <a:moveTo>
                <a:pt x="0" y="0"/>
              </a:moveTo>
              <a:cubicBezTo>
                <a:pt x="59587" y="8042"/>
                <a:pt x="50421" y="7749"/>
                <a:pt x="50629" y="20784"/>
              </a:cubicBezTo>
              <a:cubicBezTo>
                <a:pt x="51984" y="23685"/>
                <a:pt x="42669" y="25191"/>
                <a:pt x="42539" y="25117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/>
          <a:tailEnd type="none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356355</xdr:colOff>
      <xdr:row>13</xdr:row>
      <xdr:rowOff>26362</xdr:rowOff>
    </xdr:from>
    <xdr:to>
      <xdr:col>3</xdr:col>
      <xdr:colOff>489705</xdr:colOff>
      <xdr:row>13</xdr:row>
      <xdr:rowOff>140741</xdr:rowOff>
    </xdr:to>
    <xdr:sp macro="" textlink="">
      <xdr:nvSpPr>
        <xdr:cNvPr id="129" name="AutoShape 4802">
          <a:extLst>
            <a:ext uri="{FF2B5EF4-FFF2-40B4-BE49-F238E27FC236}">
              <a16:creationId xmlns:a16="http://schemas.microsoft.com/office/drawing/2014/main" id="{EB1B351F-425B-40EA-948C-A725D92592D8}"/>
            </a:ext>
          </a:extLst>
        </xdr:cNvPr>
        <xdr:cNvSpPr>
          <a:spLocks noChangeArrowheads="1"/>
        </xdr:cNvSpPr>
      </xdr:nvSpPr>
      <xdr:spPr bwMode="auto">
        <a:xfrm>
          <a:off x="1924665" y="2217461"/>
          <a:ext cx="133350" cy="114379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97414</xdr:colOff>
      <xdr:row>11</xdr:row>
      <xdr:rowOff>74420</xdr:rowOff>
    </xdr:from>
    <xdr:to>
      <xdr:col>3</xdr:col>
      <xdr:colOff>462316</xdr:colOff>
      <xdr:row>12</xdr:row>
      <xdr:rowOff>105986</xdr:rowOff>
    </xdr:to>
    <xdr:sp macro="" textlink="">
      <xdr:nvSpPr>
        <xdr:cNvPr id="130" name="Line 76">
          <a:extLst>
            <a:ext uri="{FF2B5EF4-FFF2-40B4-BE49-F238E27FC236}">
              <a16:creationId xmlns:a16="http://schemas.microsoft.com/office/drawing/2014/main" id="{F9BC054E-F11B-4DE7-B606-DE54152CB3EB}"/>
            </a:ext>
          </a:extLst>
        </xdr:cNvPr>
        <xdr:cNvSpPr>
          <a:spLocks noChangeShapeType="1"/>
        </xdr:cNvSpPr>
      </xdr:nvSpPr>
      <xdr:spPr bwMode="auto">
        <a:xfrm>
          <a:off x="3075564" y="557020"/>
          <a:ext cx="364902" cy="203016"/>
        </a:xfrm>
        <a:custGeom>
          <a:avLst/>
          <a:gdLst>
            <a:gd name="connsiteX0" fmla="*/ 0 w 382942"/>
            <a:gd name="connsiteY0" fmla="*/ 0 h 181753"/>
            <a:gd name="connsiteX1" fmla="*/ 382942 w 382942"/>
            <a:gd name="connsiteY1" fmla="*/ 181753 h 181753"/>
            <a:gd name="connsiteX0" fmla="*/ 0 w 364902"/>
            <a:gd name="connsiteY0" fmla="*/ 0 h 192577"/>
            <a:gd name="connsiteX1" fmla="*/ 364902 w 364902"/>
            <a:gd name="connsiteY1" fmla="*/ 192577 h 192577"/>
            <a:gd name="connsiteX0" fmla="*/ 0 w 364902"/>
            <a:gd name="connsiteY0" fmla="*/ 0 h 192577"/>
            <a:gd name="connsiteX1" fmla="*/ 364902 w 364902"/>
            <a:gd name="connsiteY1" fmla="*/ 192577 h 192577"/>
            <a:gd name="connsiteX0" fmla="*/ 0 w 364902"/>
            <a:gd name="connsiteY0" fmla="*/ 12171 h 204748"/>
            <a:gd name="connsiteX1" fmla="*/ 364902 w 364902"/>
            <a:gd name="connsiteY1" fmla="*/ 204748 h 20474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364902" h="204748">
              <a:moveTo>
                <a:pt x="0" y="12171"/>
              </a:moveTo>
              <a:cubicBezTo>
                <a:pt x="199806" y="7812"/>
                <a:pt x="197568" y="-65097"/>
                <a:pt x="364902" y="204748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383557</xdr:colOff>
      <xdr:row>12</xdr:row>
      <xdr:rowOff>42255</xdr:rowOff>
    </xdr:from>
    <xdr:to>
      <xdr:col>3</xdr:col>
      <xdr:colOff>499133</xdr:colOff>
      <xdr:row>12</xdr:row>
      <xdr:rowOff>153285</xdr:rowOff>
    </xdr:to>
    <xdr:sp macro="" textlink="">
      <xdr:nvSpPr>
        <xdr:cNvPr id="131" name="Oval 77">
          <a:extLst>
            <a:ext uri="{FF2B5EF4-FFF2-40B4-BE49-F238E27FC236}">
              <a16:creationId xmlns:a16="http://schemas.microsoft.com/office/drawing/2014/main" id="{97A381F2-9EAA-42A4-901F-E028642818FD}"/>
            </a:ext>
          </a:extLst>
        </xdr:cNvPr>
        <xdr:cNvSpPr>
          <a:spLocks noChangeArrowheads="1"/>
        </xdr:cNvSpPr>
      </xdr:nvSpPr>
      <xdr:spPr bwMode="auto">
        <a:xfrm>
          <a:off x="3361707" y="696305"/>
          <a:ext cx="115576" cy="11103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3</xdr:col>
      <xdr:colOff>335544</xdr:colOff>
      <xdr:row>13</xdr:row>
      <xdr:rowOff>137099</xdr:rowOff>
    </xdr:from>
    <xdr:to>
      <xdr:col>3</xdr:col>
      <xdr:colOff>516856</xdr:colOff>
      <xdr:row>15</xdr:row>
      <xdr:rowOff>136530</xdr:rowOff>
    </xdr:to>
    <xdr:grpSp>
      <xdr:nvGrpSpPr>
        <xdr:cNvPr id="132" name="Group 405">
          <a:extLst>
            <a:ext uri="{FF2B5EF4-FFF2-40B4-BE49-F238E27FC236}">
              <a16:creationId xmlns:a16="http://schemas.microsoft.com/office/drawing/2014/main" id="{B1378C60-B5F5-4F06-8D3D-07B641A7BF3B}"/>
            </a:ext>
          </a:extLst>
        </xdr:cNvPr>
        <xdr:cNvGrpSpPr>
          <a:grpSpLocks/>
        </xdr:cNvGrpSpPr>
      </xdr:nvGrpSpPr>
      <xdr:grpSpPr bwMode="auto">
        <a:xfrm>
          <a:off x="1905405" y="2341960"/>
          <a:ext cx="181312" cy="343389"/>
          <a:chOff x="718" y="97"/>
          <a:chExt cx="23" cy="15"/>
        </a:xfrm>
      </xdr:grpSpPr>
      <xdr:sp macro="" textlink="">
        <xdr:nvSpPr>
          <xdr:cNvPr id="133" name="Freeform 406">
            <a:extLst>
              <a:ext uri="{FF2B5EF4-FFF2-40B4-BE49-F238E27FC236}">
                <a16:creationId xmlns:a16="http://schemas.microsoft.com/office/drawing/2014/main" id="{8990CD6E-A112-44CC-8658-F37F4DDECAF0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34" name="Freeform 407">
            <a:extLst>
              <a:ext uri="{FF2B5EF4-FFF2-40B4-BE49-F238E27FC236}">
                <a16:creationId xmlns:a16="http://schemas.microsoft.com/office/drawing/2014/main" id="{8DA12E40-EAF2-43EE-A1B4-5CF471261228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4</xdr:col>
      <xdr:colOff>110707</xdr:colOff>
      <xdr:row>13</xdr:row>
      <xdr:rowOff>159137</xdr:rowOff>
    </xdr:from>
    <xdr:to>
      <xdr:col>4</xdr:col>
      <xdr:colOff>292019</xdr:colOff>
      <xdr:row>15</xdr:row>
      <xdr:rowOff>158568</xdr:rowOff>
    </xdr:to>
    <xdr:grpSp>
      <xdr:nvGrpSpPr>
        <xdr:cNvPr id="135" name="Group 405">
          <a:extLst>
            <a:ext uri="{FF2B5EF4-FFF2-40B4-BE49-F238E27FC236}">
              <a16:creationId xmlns:a16="http://schemas.microsoft.com/office/drawing/2014/main" id="{B56B041B-63C5-450A-AD34-E0A17249CAF0}"/>
            </a:ext>
          </a:extLst>
        </xdr:cNvPr>
        <xdr:cNvGrpSpPr>
          <a:grpSpLocks/>
        </xdr:cNvGrpSpPr>
      </xdr:nvGrpSpPr>
      <xdr:grpSpPr bwMode="auto">
        <a:xfrm>
          <a:off x="2386124" y="2363998"/>
          <a:ext cx="181312" cy="343389"/>
          <a:chOff x="718" y="97"/>
          <a:chExt cx="23" cy="15"/>
        </a:xfrm>
      </xdr:grpSpPr>
      <xdr:sp macro="" textlink="">
        <xdr:nvSpPr>
          <xdr:cNvPr id="136" name="Freeform 406">
            <a:extLst>
              <a:ext uri="{FF2B5EF4-FFF2-40B4-BE49-F238E27FC236}">
                <a16:creationId xmlns:a16="http://schemas.microsoft.com/office/drawing/2014/main" id="{0F6B041E-B8A5-4E47-9BF4-A1199F980DC1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37" name="Freeform 407">
            <a:extLst>
              <a:ext uri="{FF2B5EF4-FFF2-40B4-BE49-F238E27FC236}">
                <a16:creationId xmlns:a16="http://schemas.microsoft.com/office/drawing/2014/main" id="{77CD5C13-4304-410F-8A1F-CEEB31EF5F6D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oneCellAnchor>
    <xdr:from>
      <xdr:col>4</xdr:col>
      <xdr:colOff>157822</xdr:colOff>
      <xdr:row>9</xdr:row>
      <xdr:rowOff>90404</xdr:rowOff>
    </xdr:from>
    <xdr:ext cx="72365" cy="92159"/>
    <xdr:sp macro="" textlink="">
      <xdr:nvSpPr>
        <xdr:cNvPr id="138" name="Text Box 1563">
          <a:extLst>
            <a:ext uri="{FF2B5EF4-FFF2-40B4-BE49-F238E27FC236}">
              <a16:creationId xmlns:a16="http://schemas.microsoft.com/office/drawing/2014/main" id="{99E4A4A7-4D53-44E4-8B0C-39E60DF96E9A}"/>
            </a:ext>
          </a:extLst>
        </xdr:cNvPr>
        <xdr:cNvSpPr txBox="1">
          <a:spLocks noChangeArrowheads="1"/>
        </xdr:cNvSpPr>
      </xdr:nvSpPr>
      <xdr:spPr bwMode="auto">
        <a:xfrm>
          <a:off x="3840822" y="230104"/>
          <a:ext cx="72365" cy="92159"/>
        </a:xfrm>
        <a:prstGeom prst="rect">
          <a:avLst/>
        </a:prstGeom>
        <a:solidFill>
          <a:schemeClr val="bg1">
            <a:alpha val="69000"/>
          </a:schemeClr>
        </a:solidFill>
        <a:ln>
          <a:noFill/>
        </a:ln>
      </xdr:spPr>
      <xdr:txBody>
        <a:bodyPr vertOverflow="overflow" horzOverflow="overflow" vert="eaVert" wrap="none" lIns="0" tIns="18288" rIns="0" bIns="0" anchor="ctr" upright="1">
          <a:noAutofit/>
        </a:bodyPr>
        <a:lstStyle/>
        <a:p>
          <a:pPr algn="l" rtl="0">
            <a:lnSpc>
              <a:spcPts val="9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3</xdr:col>
      <xdr:colOff>407704</xdr:colOff>
      <xdr:row>14</xdr:row>
      <xdr:rowOff>69212</xdr:rowOff>
    </xdr:from>
    <xdr:to>
      <xdr:col>4</xdr:col>
      <xdr:colOff>228575</xdr:colOff>
      <xdr:row>15</xdr:row>
      <xdr:rowOff>87186</xdr:rowOff>
    </xdr:to>
    <xdr:sp macro="" textlink="">
      <xdr:nvSpPr>
        <xdr:cNvPr id="139" name="Text Box 1620">
          <a:extLst>
            <a:ext uri="{FF2B5EF4-FFF2-40B4-BE49-F238E27FC236}">
              <a16:creationId xmlns:a16="http://schemas.microsoft.com/office/drawing/2014/main" id="{096EA241-19B7-4598-8026-66CB83B0DD55}"/>
            </a:ext>
          </a:extLst>
        </xdr:cNvPr>
        <xdr:cNvSpPr txBox="1">
          <a:spLocks noChangeArrowheads="1"/>
        </xdr:cNvSpPr>
      </xdr:nvSpPr>
      <xdr:spPr bwMode="auto">
        <a:xfrm>
          <a:off x="4791965" y="1065886"/>
          <a:ext cx="524893" cy="189148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horz" wrap="squar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rPr>
            <a:t>安威川</a:t>
          </a:r>
          <a:endParaRPr lang="en-US" altLang="ja-JP" sz="9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oneCellAnchor>
    <xdr:from>
      <xdr:col>3</xdr:col>
      <xdr:colOff>165014</xdr:colOff>
      <xdr:row>13</xdr:row>
      <xdr:rowOff>122673</xdr:rowOff>
    </xdr:from>
    <xdr:ext cx="177741" cy="432954"/>
    <xdr:sp macro="" textlink="">
      <xdr:nvSpPr>
        <xdr:cNvPr id="140" name="Text Box 1563">
          <a:extLst>
            <a:ext uri="{FF2B5EF4-FFF2-40B4-BE49-F238E27FC236}">
              <a16:creationId xmlns:a16="http://schemas.microsoft.com/office/drawing/2014/main" id="{87B425CA-312A-4A7D-AC24-F67EFB37480F}"/>
            </a:ext>
          </a:extLst>
        </xdr:cNvPr>
        <xdr:cNvSpPr txBox="1">
          <a:spLocks noChangeArrowheads="1"/>
        </xdr:cNvSpPr>
      </xdr:nvSpPr>
      <xdr:spPr bwMode="auto">
        <a:xfrm>
          <a:off x="3143164" y="948173"/>
          <a:ext cx="177741" cy="4329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vert="eaVert" wrap="square" lIns="27432" tIns="18288" rIns="0" bIns="0" anchor="t" upright="1">
          <a:spAutoFit/>
        </a:bodyPr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千歳橋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3</xdr:col>
      <xdr:colOff>537592</xdr:colOff>
      <xdr:row>11</xdr:row>
      <xdr:rowOff>0</xdr:rowOff>
    </xdr:from>
    <xdr:to>
      <xdr:col>4</xdr:col>
      <xdr:colOff>41520</xdr:colOff>
      <xdr:row>12</xdr:row>
      <xdr:rowOff>24488</xdr:rowOff>
    </xdr:to>
    <xdr:sp macro="" textlink="">
      <xdr:nvSpPr>
        <xdr:cNvPr id="142" name="六角形 141">
          <a:extLst>
            <a:ext uri="{FF2B5EF4-FFF2-40B4-BE49-F238E27FC236}">
              <a16:creationId xmlns:a16="http://schemas.microsoft.com/office/drawing/2014/main" id="{AFD5B63D-2FD7-4939-AC72-F65DEC05A7AB}"/>
            </a:ext>
          </a:extLst>
        </xdr:cNvPr>
        <xdr:cNvSpPr/>
      </xdr:nvSpPr>
      <xdr:spPr bwMode="auto">
        <a:xfrm>
          <a:off x="3515742" y="482600"/>
          <a:ext cx="208778" cy="195938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132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4</xdr:col>
      <xdr:colOff>199629</xdr:colOff>
      <xdr:row>10</xdr:row>
      <xdr:rowOff>52364</xdr:rowOff>
    </xdr:from>
    <xdr:ext cx="177741" cy="814565"/>
    <xdr:sp macro="" textlink="">
      <xdr:nvSpPr>
        <xdr:cNvPr id="143" name="Text Box 1563">
          <a:extLst>
            <a:ext uri="{FF2B5EF4-FFF2-40B4-BE49-F238E27FC236}">
              <a16:creationId xmlns:a16="http://schemas.microsoft.com/office/drawing/2014/main" id="{5838B780-FDB6-49E7-9576-470F3B001E8E}"/>
            </a:ext>
          </a:extLst>
        </xdr:cNvPr>
        <xdr:cNvSpPr txBox="1">
          <a:spLocks noChangeArrowheads="1"/>
        </xdr:cNvSpPr>
      </xdr:nvSpPr>
      <xdr:spPr bwMode="auto">
        <a:xfrm>
          <a:off x="3882629" y="363514"/>
          <a:ext cx="177741" cy="8145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vert="eaVert" wrap="square" lIns="27432" tIns="18288" rIns="0" bIns="0" anchor="t" upright="1">
          <a:spAutoFit/>
        </a:bodyPr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阪急京都線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4</xdr:col>
      <xdr:colOff>160668</xdr:colOff>
      <xdr:row>9</xdr:row>
      <xdr:rowOff>61697</xdr:rowOff>
    </xdr:from>
    <xdr:to>
      <xdr:col>4</xdr:col>
      <xdr:colOff>230290</xdr:colOff>
      <xdr:row>16</xdr:row>
      <xdr:rowOff>109424</xdr:rowOff>
    </xdr:to>
    <xdr:grpSp>
      <xdr:nvGrpSpPr>
        <xdr:cNvPr id="161" name="グループ化 160">
          <a:extLst>
            <a:ext uri="{FF2B5EF4-FFF2-40B4-BE49-F238E27FC236}">
              <a16:creationId xmlns:a16="http://schemas.microsoft.com/office/drawing/2014/main" id="{7CE0B4F5-E4F4-4645-A6ED-1E17CCC4A047}"/>
            </a:ext>
          </a:extLst>
        </xdr:cNvPr>
        <xdr:cNvGrpSpPr/>
      </xdr:nvGrpSpPr>
      <xdr:grpSpPr>
        <a:xfrm>
          <a:off x="2436085" y="1578641"/>
          <a:ext cx="69622" cy="1251582"/>
          <a:chOff x="1261220" y="847582"/>
          <a:chExt cx="69622" cy="1381072"/>
        </a:xfrm>
      </xdr:grpSpPr>
      <xdr:grpSp>
        <xdr:nvGrpSpPr>
          <xdr:cNvPr id="162" name="Group 802">
            <a:extLst>
              <a:ext uri="{FF2B5EF4-FFF2-40B4-BE49-F238E27FC236}">
                <a16:creationId xmlns:a16="http://schemas.microsoft.com/office/drawing/2014/main" id="{51D4C6C4-2CEB-427A-8060-6F3CA82A1CCA}"/>
              </a:ext>
            </a:extLst>
          </xdr:cNvPr>
          <xdr:cNvGrpSpPr>
            <a:grpSpLocks/>
          </xdr:cNvGrpSpPr>
        </xdr:nvGrpSpPr>
        <xdr:grpSpPr bwMode="auto">
          <a:xfrm>
            <a:off x="1261220" y="847582"/>
            <a:ext cx="69622" cy="1381072"/>
            <a:chOff x="1729" y="1694"/>
            <a:chExt cx="21" cy="146"/>
          </a:xfrm>
        </xdr:grpSpPr>
        <xdr:sp macro="" textlink="">
          <xdr:nvSpPr>
            <xdr:cNvPr id="165" name="Line 803">
              <a:extLst>
                <a:ext uri="{FF2B5EF4-FFF2-40B4-BE49-F238E27FC236}">
                  <a16:creationId xmlns:a16="http://schemas.microsoft.com/office/drawing/2014/main" id="{83C9C253-92EC-4F72-BB87-8F6EE614C77D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738" y="1694"/>
              <a:ext cx="0" cy="146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66" name="Line 804">
              <a:extLst>
                <a:ext uri="{FF2B5EF4-FFF2-40B4-BE49-F238E27FC236}">
                  <a16:creationId xmlns:a16="http://schemas.microsoft.com/office/drawing/2014/main" id="{40682BB3-0E22-4557-B7F3-1C92B4632A42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29" y="1694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67" name="Line 805">
              <a:extLst>
                <a:ext uri="{FF2B5EF4-FFF2-40B4-BE49-F238E27FC236}">
                  <a16:creationId xmlns:a16="http://schemas.microsoft.com/office/drawing/2014/main" id="{4FEACCC8-F172-4C4D-9B9A-A3692977EDE7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29" y="1705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68" name="Line 806">
              <a:extLst>
                <a:ext uri="{FF2B5EF4-FFF2-40B4-BE49-F238E27FC236}">
                  <a16:creationId xmlns:a16="http://schemas.microsoft.com/office/drawing/2014/main" id="{0B8ED3F9-3E66-4339-9DF7-52E1249D243E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29" y="1719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69" name="Line 807">
              <a:extLst>
                <a:ext uri="{FF2B5EF4-FFF2-40B4-BE49-F238E27FC236}">
                  <a16:creationId xmlns:a16="http://schemas.microsoft.com/office/drawing/2014/main" id="{54FC5FE9-7A00-427A-BD6C-CB06D4053CA3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30" y="1740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70" name="Line 808">
              <a:extLst>
                <a:ext uri="{FF2B5EF4-FFF2-40B4-BE49-F238E27FC236}">
                  <a16:creationId xmlns:a16="http://schemas.microsoft.com/office/drawing/2014/main" id="{32EDD627-4255-4BAB-9295-E206DFA93E47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30" y="1765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71" name="Line 809">
              <a:extLst>
                <a:ext uri="{FF2B5EF4-FFF2-40B4-BE49-F238E27FC236}">
                  <a16:creationId xmlns:a16="http://schemas.microsoft.com/office/drawing/2014/main" id="{4E2ADF63-FA4A-4A09-8A0E-0F0AE4DA51AF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30" y="1776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72" name="Line 810">
              <a:extLst>
                <a:ext uri="{FF2B5EF4-FFF2-40B4-BE49-F238E27FC236}">
                  <a16:creationId xmlns:a16="http://schemas.microsoft.com/office/drawing/2014/main" id="{410E0D55-80F6-4D3E-932F-912F141195A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29" y="1729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73" name="Line 811">
              <a:extLst>
                <a:ext uri="{FF2B5EF4-FFF2-40B4-BE49-F238E27FC236}">
                  <a16:creationId xmlns:a16="http://schemas.microsoft.com/office/drawing/2014/main" id="{BC175136-9A01-4C2C-9BA0-BD1129345454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30" y="1753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74" name="Line 812">
              <a:extLst>
                <a:ext uri="{FF2B5EF4-FFF2-40B4-BE49-F238E27FC236}">
                  <a16:creationId xmlns:a16="http://schemas.microsoft.com/office/drawing/2014/main" id="{EA7C70B8-4003-4811-859D-46E1F72800B2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29" y="1787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75" name="Line 813">
              <a:extLst>
                <a:ext uri="{FF2B5EF4-FFF2-40B4-BE49-F238E27FC236}">
                  <a16:creationId xmlns:a16="http://schemas.microsoft.com/office/drawing/2014/main" id="{5FC7C3C0-9CF1-4480-A244-540C495F67B4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30" y="1799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76" name="Line 814">
              <a:extLst>
                <a:ext uri="{FF2B5EF4-FFF2-40B4-BE49-F238E27FC236}">
                  <a16:creationId xmlns:a16="http://schemas.microsoft.com/office/drawing/2014/main" id="{BD5F1876-2FC0-4090-8DF2-CC68E8ED01F8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30" y="1810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77" name="Line 815">
              <a:extLst>
                <a:ext uri="{FF2B5EF4-FFF2-40B4-BE49-F238E27FC236}">
                  <a16:creationId xmlns:a16="http://schemas.microsoft.com/office/drawing/2014/main" id="{20E6AE93-1B0B-42AA-93E7-494B6BC7102F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29" y="1836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</xdr:grpSp>
      <xdr:sp macro="" textlink="">
        <xdr:nvSpPr>
          <xdr:cNvPr id="163" name="Line 813">
            <a:extLst>
              <a:ext uri="{FF2B5EF4-FFF2-40B4-BE49-F238E27FC236}">
                <a16:creationId xmlns:a16="http://schemas.microsoft.com/office/drawing/2014/main" id="{9701A705-80F1-40C4-8CFB-F612748DF3EE}"/>
              </a:ext>
            </a:extLst>
          </xdr:cNvPr>
          <xdr:cNvSpPr>
            <a:spLocks noChangeShapeType="1"/>
          </xdr:cNvSpPr>
        </xdr:nvSpPr>
        <xdr:spPr bwMode="auto">
          <a:xfrm flipV="1">
            <a:off x="1261698" y="2026482"/>
            <a:ext cx="6630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64" name="Line 814">
            <a:extLst>
              <a:ext uri="{FF2B5EF4-FFF2-40B4-BE49-F238E27FC236}">
                <a16:creationId xmlns:a16="http://schemas.microsoft.com/office/drawing/2014/main" id="{DCF4E28E-9782-4800-AB06-E4BE4AE73E4C}"/>
              </a:ext>
            </a:extLst>
          </xdr:cNvPr>
          <xdr:cNvSpPr>
            <a:spLocks noChangeShapeType="1"/>
          </xdr:cNvSpPr>
        </xdr:nvSpPr>
        <xdr:spPr bwMode="auto">
          <a:xfrm flipV="1">
            <a:off x="1261698" y="2114111"/>
            <a:ext cx="6630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5</xdr:col>
      <xdr:colOff>129269</xdr:colOff>
      <xdr:row>12</xdr:row>
      <xdr:rowOff>147411</xdr:rowOff>
    </xdr:from>
    <xdr:to>
      <xdr:col>6</xdr:col>
      <xdr:colOff>77184</xdr:colOff>
      <xdr:row>16</xdr:row>
      <xdr:rowOff>14030</xdr:rowOff>
    </xdr:to>
    <xdr:sp macro="" textlink="">
      <xdr:nvSpPr>
        <xdr:cNvPr id="178" name="Line 72">
          <a:extLst>
            <a:ext uri="{FF2B5EF4-FFF2-40B4-BE49-F238E27FC236}">
              <a16:creationId xmlns:a16="http://schemas.microsoft.com/office/drawing/2014/main" id="{A6B239A3-2C5B-4A3F-8A38-7E4FE7741D21}"/>
            </a:ext>
          </a:extLst>
        </xdr:cNvPr>
        <xdr:cNvSpPr>
          <a:spLocks noChangeShapeType="1"/>
        </xdr:cNvSpPr>
      </xdr:nvSpPr>
      <xdr:spPr bwMode="auto">
        <a:xfrm>
          <a:off x="4517119" y="801461"/>
          <a:ext cx="652765" cy="552419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56355000"/>
            <a:gd name="connsiteY0" fmla="*/ 0 h 9271"/>
            <a:gd name="connsiteX1" fmla="*/ 156355000 w 156355000"/>
            <a:gd name="connsiteY1" fmla="*/ 9271 h 9271"/>
            <a:gd name="connsiteX0" fmla="*/ 0 w 10033"/>
            <a:gd name="connsiteY0" fmla="*/ 0 h 10000"/>
            <a:gd name="connsiteX1" fmla="*/ 10000 w 10033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9231"/>
            <a:gd name="connsiteY0" fmla="*/ 0 h 6900"/>
            <a:gd name="connsiteX1" fmla="*/ 9231 w 9231"/>
            <a:gd name="connsiteY1" fmla="*/ 6900 h 6900"/>
            <a:gd name="connsiteX0" fmla="*/ 0 w 51254"/>
            <a:gd name="connsiteY0" fmla="*/ 0 h 15872"/>
            <a:gd name="connsiteX1" fmla="*/ 51254 w 51254"/>
            <a:gd name="connsiteY1" fmla="*/ 15872 h 15872"/>
            <a:gd name="connsiteX0" fmla="*/ 0 w 51254"/>
            <a:gd name="connsiteY0" fmla="*/ 0 h 15872"/>
            <a:gd name="connsiteX1" fmla="*/ 51254 w 51254"/>
            <a:gd name="connsiteY1" fmla="*/ 15872 h 15872"/>
            <a:gd name="connsiteX0" fmla="*/ 0 w 50941"/>
            <a:gd name="connsiteY0" fmla="*/ 0 h 18388"/>
            <a:gd name="connsiteX1" fmla="*/ 50941 w 50941"/>
            <a:gd name="connsiteY1" fmla="*/ 18388 h 18388"/>
            <a:gd name="connsiteX0" fmla="*/ 0 w 50941"/>
            <a:gd name="connsiteY0" fmla="*/ 0 h 18388"/>
            <a:gd name="connsiteX1" fmla="*/ 50941 w 50941"/>
            <a:gd name="connsiteY1" fmla="*/ 18388 h 18388"/>
            <a:gd name="connsiteX0" fmla="*/ 0 w 51294"/>
            <a:gd name="connsiteY0" fmla="*/ 0 h 18388"/>
            <a:gd name="connsiteX1" fmla="*/ 50941 w 51294"/>
            <a:gd name="connsiteY1" fmla="*/ 18388 h 18388"/>
            <a:gd name="connsiteX0" fmla="*/ 0 w 52124"/>
            <a:gd name="connsiteY0" fmla="*/ 0 h 18178"/>
            <a:gd name="connsiteX1" fmla="*/ 51879 w 52124"/>
            <a:gd name="connsiteY1" fmla="*/ 18178 h 18178"/>
            <a:gd name="connsiteX0" fmla="*/ 0 w 52124"/>
            <a:gd name="connsiteY0" fmla="*/ 0 h 18178"/>
            <a:gd name="connsiteX1" fmla="*/ 51879 w 52124"/>
            <a:gd name="connsiteY1" fmla="*/ 18178 h 18178"/>
            <a:gd name="connsiteX0" fmla="*/ 0 w 55547"/>
            <a:gd name="connsiteY0" fmla="*/ 0 h 19427"/>
            <a:gd name="connsiteX1" fmla="*/ 51879 w 55547"/>
            <a:gd name="connsiteY1" fmla="*/ 18178 h 19427"/>
            <a:gd name="connsiteX2" fmla="*/ 51255 w 55547"/>
            <a:gd name="connsiteY2" fmla="*/ 17825 h 19427"/>
            <a:gd name="connsiteX0" fmla="*/ 0 w 54029"/>
            <a:gd name="connsiteY0" fmla="*/ 0 h 21468"/>
            <a:gd name="connsiteX1" fmla="*/ 51879 w 54029"/>
            <a:gd name="connsiteY1" fmla="*/ 18178 h 21468"/>
            <a:gd name="connsiteX2" fmla="*/ 40629 w 54029"/>
            <a:gd name="connsiteY2" fmla="*/ 21460 h 21468"/>
            <a:gd name="connsiteX0" fmla="*/ 0 w 53573"/>
            <a:gd name="connsiteY0" fmla="*/ 0 h 21330"/>
            <a:gd name="connsiteX1" fmla="*/ 51879 w 53573"/>
            <a:gd name="connsiteY1" fmla="*/ 18178 h 21330"/>
            <a:gd name="connsiteX2" fmla="*/ 33753 w 53573"/>
            <a:gd name="connsiteY2" fmla="*/ 21320 h 21330"/>
            <a:gd name="connsiteX0" fmla="*/ 0 w 52124"/>
            <a:gd name="connsiteY0" fmla="*/ 0 h 21329"/>
            <a:gd name="connsiteX1" fmla="*/ 51879 w 52124"/>
            <a:gd name="connsiteY1" fmla="*/ 18178 h 21329"/>
            <a:gd name="connsiteX2" fmla="*/ 33753 w 52124"/>
            <a:gd name="connsiteY2" fmla="*/ 21320 h 21329"/>
            <a:gd name="connsiteX0" fmla="*/ 0 w 49434"/>
            <a:gd name="connsiteY0" fmla="*/ 0 h 23146"/>
            <a:gd name="connsiteX1" fmla="*/ 48754 w 49434"/>
            <a:gd name="connsiteY1" fmla="*/ 19995 h 23146"/>
            <a:gd name="connsiteX2" fmla="*/ 30628 w 49434"/>
            <a:gd name="connsiteY2" fmla="*/ 23137 h 23146"/>
            <a:gd name="connsiteX0" fmla="*/ 0 w 51022"/>
            <a:gd name="connsiteY0" fmla="*/ 0 h 24963"/>
            <a:gd name="connsiteX1" fmla="*/ 50629 w 51022"/>
            <a:gd name="connsiteY1" fmla="*/ 21812 h 24963"/>
            <a:gd name="connsiteX2" fmla="*/ 32503 w 51022"/>
            <a:gd name="connsiteY2" fmla="*/ 24954 h 24963"/>
            <a:gd name="connsiteX0" fmla="*/ 0 w 51022"/>
            <a:gd name="connsiteY0" fmla="*/ 0 h 24834"/>
            <a:gd name="connsiteX1" fmla="*/ 50629 w 51022"/>
            <a:gd name="connsiteY1" fmla="*/ 21812 h 24834"/>
            <a:gd name="connsiteX2" fmla="*/ 32699 w 51022"/>
            <a:gd name="connsiteY2" fmla="*/ 24822 h 24834"/>
            <a:gd name="connsiteX0" fmla="*/ 0 w 51022"/>
            <a:gd name="connsiteY0" fmla="*/ 0 h 24791"/>
            <a:gd name="connsiteX1" fmla="*/ 50629 w 51022"/>
            <a:gd name="connsiteY1" fmla="*/ 21812 h 24791"/>
            <a:gd name="connsiteX2" fmla="*/ 33287 w 51022"/>
            <a:gd name="connsiteY2" fmla="*/ 24778 h 24791"/>
            <a:gd name="connsiteX0" fmla="*/ 0 w 51022"/>
            <a:gd name="connsiteY0" fmla="*/ 0 h 21812"/>
            <a:gd name="connsiteX1" fmla="*/ 50629 w 51022"/>
            <a:gd name="connsiteY1" fmla="*/ 21812 h 21812"/>
            <a:gd name="connsiteX0" fmla="*/ 0 w 53281"/>
            <a:gd name="connsiteY0" fmla="*/ 0 h 21812"/>
            <a:gd name="connsiteX1" fmla="*/ 40533 w 53281"/>
            <a:gd name="connsiteY1" fmla="*/ 6302 h 21812"/>
            <a:gd name="connsiteX2" fmla="*/ 50629 w 53281"/>
            <a:gd name="connsiteY2" fmla="*/ 21812 h 21812"/>
            <a:gd name="connsiteX0" fmla="*/ 0 w 57268"/>
            <a:gd name="connsiteY0" fmla="*/ 0 h 21812"/>
            <a:gd name="connsiteX1" fmla="*/ 47092 w 57268"/>
            <a:gd name="connsiteY1" fmla="*/ 7524 h 21812"/>
            <a:gd name="connsiteX2" fmla="*/ 50629 w 57268"/>
            <a:gd name="connsiteY2" fmla="*/ 21812 h 21812"/>
            <a:gd name="connsiteX0" fmla="*/ 0 w 58277"/>
            <a:gd name="connsiteY0" fmla="*/ 0 h 14674"/>
            <a:gd name="connsiteX1" fmla="*/ 48101 w 58277"/>
            <a:gd name="connsiteY1" fmla="*/ 386 h 14674"/>
            <a:gd name="connsiteX2" fmla="*/ 51638 w 58277"/>
            <a:gd name="connsiteY2" fmla="*/ 14674 h 14674"/>
            <a:gd name="connsiteX0" fmla="*/ 0 w 58277"/>
            <a:gd name="connsiteY0" fmla="*/ 0 h 14674"/>
            <a:gd name="connsiteX1" fmla="*/ 48101 w 58277"/>
            <a:gd name="connsiteY1" fmla="*/ 386 h 14674"/>
            <a:gd name="connsiteX2" fmla="*/ 51638 w 58277"/>
            <a:gd name="connsiteY2" fmla="*/ 14674 h 14674"/>
            <a:gd name="connsiteX0" fmla="*/ 0 w 57359"/>
            <a:gd name="connsiteY0" fmla="*/ 0 h 15767"/>
            <a:gd name="connsiteX1" fmla="*/ 48101 w 57359"/>
            <a:gd name="connsiteY1" fmla="*/ 386 h 15767"/>
            <a:gd name="connsiteX2" fmla="*/ 48443 w 57359"/>
            <a:gd name="connsiteY2" fmla="*/ 15767 h 15767"/>
            <a:gd name="connsiteX0" fmla="*/ 0 w 48443"/>
            <a:gd name="connsiteY0" fmla="*/ 0 h 15767"/>
            <a:gd name="connsiteX1" fmla="*/ 48101 w 48443"/>
            <a:gd name="connsiteY1" fmla="*/ 386 h 15767"/>
            <a:gd name="connsiteX2" fmla="*/ 48443 w 48443"/>
            <a:gd name="connsiteY2" fmla="*/ 15767 h 1576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48443" h="15767">
              <a:moveTo>
                <a:pt x="0" y="0"/>
              </a:moveTo>
              <a:cubicBezTo>
                <a:pt x="-112" y="258"/>
                <a:pt x="32067" y="257"/>
                <a:pt x="48101" y="386"/>
              </a:cubicBezTo>
              <a:cubicBezTo>
                <a:pt x="48318" y="197"/>
                <a:pt x="48235" y="2732"/>
                <a:pt x="48443" y="15767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/>
          <a:tailEnd type="none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10521</xdr:colOff>
      <xdr:row>13</xdr:row>
      <xdr:rowOff>81803</xdr:rowOff>
    </xdr:from>
    <xdr:to>
      <xdr:col>6</xdr:col>
      <xdr:colOff>143871</xdr:colOff>
      <xdr:row>14</xdr:row>
      <xdr:rowOff>25221</xdr:rowOff>
    </xdr:to>
    <xdr:sp macro="" textlink="">
      <xdr:nvSpPr>
        <xdr:cNvPr id="179" name="AutoShape 4802">
          <a:extLst>
            <a:ext uri="{FF2B5EF4-FFF2-40B4-BE49-F238E27FC236}">
              <a16:creationId xmlns:a16="http://schemas.microsoft.com/office/drawing/2014/main" id="{6C722ED4-7EBF-41D7-BCF5-B02A5F07B0F0}"/>
            </a:ext>
          </a:extLst>
        </xdr:cNvPr>
        <xdr:cNvSpPr>
          <a:spLocks noChangeArrowheads="1"/>
        </xdr:cNvSpPr>
      </xdr:nvSpPr>
      <xdr:spPr bwMode="auto">
        <a:xfrm>
          <a:off x="5103221" y="907303"/>
          <a:ext cx="133350" cy="114868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6</xdr:col>
      <xdr:colOff>74033</xdr:colOff>
      <xdr:row>11</xdr:row>
      <xdr:rowOff>161638</xdr:rowOff>
    </xdr:from>
    <xdr:to>
      <xdr:col>6</xdr:col>
      <xdr:colOff>249674</xdr:colOff>
      <xdr:row>13</xdr:row>
      <xdr:rowOff>50268</xdr:rowOff>
    </xdr:to>
    <xdr:sp macro="" textlink="">
      <xdr:nvSpPr>
        <xdr:cNvPr id="180" name="Line 76">
          <a:extLst>
            <a:ext uri="{FF2B5EF4-FFF2-40B4-BE49-F238E27FC236}">
              <a16:creationId xmlns:a16="http://schemas.microsoft.com/office/drawing/2014/main" id="{5C70CB69-5764-425C-9411-A656805EE41C}"/>
            </a:ext>
          </a:extLst>
        </xdr:cNvPr>
        <xdr:cNvSpPr>
          <a:spLocks noChangeShapeType="1"/>
        </xdr:cNvSpPr>
      </xdr:nvSpPr>
      <xdr:spPr bwMode="auto">
        <a:xfrm rot="6992531">
          <a:off x="5138789" y="672182"/>
          <a:ext cx="231530" cy="175641"/>
        </a:xfrm>
        <a:custGeom>
          <a:avLst/>
          <a:gdLst>
            <a:gd name="connsiteX0" fmla="*/ 0 w 382942"/>
            <a:gd name="connsiteY0" fmla="*/ 0 h 181753"/>
            <a:gd name="connsiteX1" fmla="*/ 382942 w 382942"/>
            <a:gd name="connsiteY1" fmla="*/ 181753 h 181753"/>
            <a:gd name="connsiteX0" fmla="*/ 0 w 364902"/>
            <a:gd name="connsiteY0" fmla="*/ 0 h 192577"/>
            <a:gd name="connsiteX1" fmla="*/ 364902 w 364902"/>
            <a:gd name="connsiteY1" fmla="*/ 192577 h 192577"/>
            <a:gd name="connsiteX0" fmla="*/ 0 w 364902"/>
            <a:gd name="connsiteY0" fmla="*/ 0 h 192577"/>
            <a:gd name="connsiteX1" fmla="*/ 364902 w 364902"/>
            <a:gd name="connsiteY1" fmla="*/ 192577 h 192577"/>
            <a:gd name="connsiteX0" fmla="*/ 0 w 364902"/>
            <a:gd name="connsiteY0" fmla="*/ 12171 h 204748"/>
            <a:gd name="connsiteX1" fmla="*/ 364902 w 364902"/>
            <a:gd name="connsiteY1" fmla="*/ 204748 h 20474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364902" h="204748">
              <a:moveTo>
                <a:pt x="0" y="12171"/>
              </a:moveTo>
              <a:cubicBezTo>
                <a:pt x="199806" y="7812"/>
                <a:pt x="197568" y="-65097"/>
                <a:pt x="364902" y="204748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13998</xdr:colOff>
      <xdr:row>12</xdr:row>
      <xdr:rowOff>121069</xdr:rowOff>
    </xdr:from>
    <xdr:to>
      <xdr:col>6</xdr:col>
      <xdr:colOff>129574</xdr:colOff>
      <xdr:row>13</xdr:row>
      <xdr:rowOff>59742</xdr:rowOff>
    </xdr:to>
    <xdr:sp macro="" textlink="">
      <xdr:nvSpPr>
        <xdr:cNvPr id="181" name="Oval 77">
          <a:extLst>
            <a:ext uri="{FF2B5EF4-FFF2-40B4-BE49-F238E27FC236}">
              <a16:creationId xmlns:a16="http://schemas.microsoft.com/office/drawing/2014/main" id="{3444C540-BD1B-4016-87CD-FB638850038E}"/>
            </a:ext>
          </a:extLst>
        </xdr:cNvPr>
        <xdr:cNvSpPr>
          <a:spLocks noChangeArrowheads="1"/>
        </xdr:cNvSpPr>
      </xdr:nvSpPr>
      <xdr:spPr bwMode="auto">
        <a:xfrm>
          <a:off x="5106698" y="775119"/>
          <a:ext cx="115576" cy="110123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5</xdr:col>
      <xdr:colOff>678999</xdr:colOff>
      <xdr:row>13</xdr:row>
      <xdr:rowOff>54893</xdr:rowOff>
    </xdr:from>
    <xdr:to>
      <xdr:col>6</xdr:col>
      <xdr:colOff>167707</xdr:colOff>
      <xdr:row>15</xdr:row>
      <xdr:rowOff>54324</xdr:rowOff>
    </xdr:to>
    <xdr:grpSp>
      <xdr:nvGrpSpPr>
        <xdr:cNvPr id="182" name="Group 405">
          <a:extLst>
            <a:ext uri="{FF2B5EF4-FFF2-40B4-BE49-F238E27FC236}">
              <a16:creationId xmlns:a16="http://schemas.microsoft.com/office/drawing/2014/main" id="{257B95BF-1C75-48BF-A330-989BCE1C170D}"/>
            </a:ext>
          </a:extLst>
        </xdr:cNvPr>
        <xdr:cNvGrpSpPr>
          <a:grpSpLocks/>
        </xdr:cNvGrpSpPr>
      </xdr:nvGrpSpPr>
      <xdr:grpSpPr bwMode="auto">
        <a:xfrm>
          <a:off x="3659971" y="2259754"/>
          <a:ext cx="194264" cy="343389"/>
          <a:chOff x="718" y="97"/>
          <a:chExt cx="23" cy="15"/>
        </a:xfrm>
      </xdr:grpSpPr>
      <xdr:sp macro="" textlink="">
        <xdr:nvSpPr>
          <xdr:cNvPr id="183" name="Freeform 406">
            <a:extLst>
              <a:ext uri="{FF2B5EF4-FFF2-40B4-BE49-F238E27FC236}">
                <a16:creationId xmlns:a16="http://schemas.microsoft.com/office/drawing/2014/main" id="{D4B6048C-E7B1-48EF-BCE0-6008ECFF1482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84" name="Freeform 407">
            <a:extLst>
              <a:ext uri="{FF2B5EF4-FFF2-40B4-BE49-F238E27FC236}">
                <a16:creationId xmlns:a16="http://schemas.microsoft.com/office/drawing/2014/main" id="{B6CC1FCC-E904-4D25-9662-EAD979F00529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5</xdr:col>
      <xdr:colOff>321630</xdr:colOff>
      <xdr:row>13</xdr:row>
      <xdr:rowOff>153446</xdr:rowOff>
    </xdr:from>
    <xdr:to>
      <xdr:col>5</xdr:col>
      <xdr:colOff>662215</xdr:colOff>
      <xdr:row>14</xdr:row>
      <xdr:rowOff>127002</xdr:rowOff>
    </xdr:to>
    <xdr:sp macro="" textlink="">
      <xdr:nvSpPr>
        <xdr:cNvPr id="185" name="Text Box 1620">
          <a:extLst>
            <a:ext uri="{FF2B5EF4-FFF2-40B4-BE49-F238E27FC236}">
              <a16:creationId xmlns:a16="http://schemas.microsoft.com/office/drawing/2014/main" id="{E531D3F0-078B-4A03-AB9B-7705A63F42F1}"/>
            </a:ext>
          </a:extLst>
        </xdr:cNvPr>
        <xdr:cNvSpPr txBox="1">
          <a:spLocks noChangeArrowheads="1"/>
        </xdr:cNvSpPr>
      </xdr:nvSpPr>
      <xdr:spPr bwMode="auto">
        <a:xfrm>
          <a:off x="4709480" y="978946"/>
          <a:ext cx="340585" cy="145006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horz" wrap="squar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rPr>
            <a:t>芥川</a:t>
          </a:r>
          <a:endParaRPr lang="en-US" altLang="ja-JP" sz="9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oneCellAnchor>
    <xdr:from>
      <xdr:col>6</xdr:col>
      <xdr:colOff>151510</xdr:colOff>
      <xdr:row>13</xdr:row>
      <xdr:rowOff>35931</xdr:rowOff>
    </xdr:from>
    <xdr:ext cx="177741" cy="432954"/>
    <xdr:sp macro="" textlink="">
      <xdr:nvSpPr>
        <xdr:cNvPr id="186" name="Text Box 1563">
          <a:extLst>
            <a:ext uri="{FF2B5EF4-FFF2-40B4-BE49-F238E27FC236}">
              <a16:creationId xmlns:a16="http://schemas.microsoft.com/office/drawing/2014/main" id="{2E5F6A71-F80F-4622-B9E0-5FBCD064268D}"/>
            </a:ext>
          </a:extLst>
        </xdr:cNvPr>
        <xdr:cNvSpPr txBox="1">
          <a:spLocks noChangeArrowheads="1"/>
        </xdr:cNvSpPr>
      </xdr:nvSpPr>
      <xdr:spPr bwMode="auto">
        <a:xfrm>
          <a:off x="5244210" y="861431"/>
          <a:ext cx="177741" cy="4329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vert="eaVert" wrap="square" lIns="27432" tIns="18288" rIns="0" bIns="0" anchor="t" upright="1">
          <a:spAutoFit/>
        </a:bodyPr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城西橋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6</xdr:col>
      <xdr:colOff>117933</xdr:colOff>
      <xdr:row>15</xdr:row>
      <xdr:rowOff>102052</xdr:rowOff>
    </xdr:from>
    <xdr:to>
      <xdr:col>6</xdr:col>
      <xdr:colOff>327165</xdr:colOff>
      <xdr:row>16</xdr:row>
      <xdr:rowOff>126541</xdr:rowOff>
    </xdr:to>
    <xdr:sp macro="" textlink="">
      <xdr:nvSpPr>
        <xdr:cNvPr id="187" name="六角形 186">
          <a:extLst>
            <a:ext uri="{FF2B5EF4-FFF2-40B4-BE49-F238E27FC236}">
              <a16:creationId xmlns:a16="http://schemas.microsoft.com/office/drawing/2014/main" id="{D0E9F808-3424-410A-BCBC-E1E144BC35AD}"/>
            </a:ext>
          </a:extLst>
        </xdr:cNvPr>
        <xdr:cNvSpPr/>
      </xdr:nvSpPr>
      <xdr:spPr bwMode="auto">
        <a:xfrm>
          <a:off x="5210633" y="1270452"/>
          <a:ext cx="209232" cy="195939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132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6</xdr:col>
      <xdr:colOff>78243</xdr:colOff>
      <xdr:row>9</xdr:row>
      <xdr:rowOff>141740</xdr:rowOff>
    </xdr:from>
    <xdr:to>
      <xdr:col>6</xdr:col>
      <xdr:colOff>287475</xdr:colOff>
      <xdr:row>10</xdr:row>
      <xdr:rowOff>166228</xdr:rowOff>
    </xdr:to>
    <xdr:sp macro="" textlink="">
      <xdr:nvSpPr>
        <xdr:cNvPr id="188" name="六角形 187">
          <a:extLst>
            <a:ext uri="{FF2B5EF4-FFF2-40B4-BE49-F238E27FC236}">
              <a16:creationId xmlns:a16="http://schemas.microsoft.com/office/drawing/2014/main" id="{71690338-9D5B-4AB9-836D-5786B09A9E87}"/>
            </a:ext>
          </a:extLst>
        </xdr:cNvPr>
        <xdr:cNvSpPr/>
      </xdr:nvSpPr>
      <xdr:spPr bwMode="auto">
        <a:xfrm>
          <a:off x="5170943" y="281440"/>
          <a:ext cx="209232" cy="195938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132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5</xdr:col>
      <xdr:colOff>231322</xdr:colOff>
      <xdr:row>12</xdr:row>
      <xdr:rowOff>0</xdr:rowOff>
    </xdr:from>
    <xdr:ext cx="299577" cy="165173"/>
    <xdr:sp macro="" textlink="">
      <xdr:nvSpPr>
        <xdr:cNvPr id="189" name="Text Box 1620">
          <a:extLst>
            <a:ext uri="{FF2B5EF4-FFF2-40B4-BE49-F238E27FC236}">
              <a16:creationId xmlns:a16="http://schemas.microsoft.com/office/drawing/2014/main" id="{A22DC32A-5E0A-4B98-9D11-44BFD0978E32}"/>
            </a:ext>
          </a:extLst>
        </xdr:cNvPr>
        <xdr:cNvSpPr txBox="1">
          <a:spLocks noChangeArrowheads="1"/>
        </xdr:cNvSpPr>
      </xdr:nvSpPr>
      <xdr:spPr bwMode="auto">
        <a:xfrm>
          <a:off x="4619172" y="654050"/>
          <a:ext cx="299577" cy="165173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5</xdr:col>
      <xdr:colOff>138343</xdr:colOff>
      <xdr:row>12</xdr:row>
      <xdr:rowOff>164459</xdr:rowOff>
    </xdr:from>
    <xdr:ext cx="580572" cy="166649"/>
    <xdr:sp macro="" textlink="">
      <xdr:nvSpPr>
        <xdr:cNvPr id="190" name="Text Box 1620">
          <a:extLst>
            <a:ext uri="{FF2B5EF4-FFF2-40B4-BE49-F238E27FC236}">
              <a16:creationId xmlns:a16="http://schemas.microsoft.com/office/drawing/2014/main" id="{DBB30625-03A1-4D59-8DA7-EBEE5C937AAA}"/>
            </a:ext>
          </a:extLst>
        </xdr:cNvPr>
        <xdr:cNvSpPr txBox="1">
          <a:spLocks noChangeArrowheads="1"/>
        </xdr:cNvSpPr>
      </xdr:nvSpPr>
      <xdr:spPr bwMode="auto">
        <a:xfrm>
          <a:off x="4526193" y="818509"/>
          <a:ext cx="580572" cy="16664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堤防道路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7</xdr:col>
      <xdr:colOff>306157</xdr:colOff>
      <xdr:row>15</xdr:row>
      <xdr:rowOff>13608</xdr:rowOff>
    </xdr:from>
    <xdr:ext cx="299577" cy="165173"/>
    <xdr:sp macro="" textlink="">
      <xdr:nvSpPr>
        <xdr:cNvPr id="191" name="Text Box 1620">
          <a:extLst>
            <a:ext uri="{FF2B5EF4-FFF2-40B4-BE49-F238E27FC236}">
              <a16:creationId xmlns:a16="http://schemas.microsoft.com/office/drawing/2014/main" id="{CE0273BC-4D00-495F-94C5-BCE4E1C5E030}"/>
            </a:ext>
          </a:extLst>
        </xdr:cNvPr>
        <xdr:cNvSpPr txBox="1">
          <a:spLocks noChangeArrowheads="1"/>
        </xdr:cNvSpPr>
      </xdr:nvSpPr>
      <xdr:spPr bwMode="auto">
        <a:xfrm>
          <a:off x="6103707" y="1182008"/>
          <a:ext cx="299577" cy="165173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7</xdr:col>
      <xdr:colOff>70304</xdr:colOff>
      <xdr:row>15</xdr:row>
      <xdr:rowOff>166727</xdr:rowOff>
    </xdr:from>
    <xdr:ext cx="580572" cy="166649"/>
    <xdr:sp macro="" textlink="">
      <xdr:nvSpPr>
        <xdr:cNvPr id="192" name="Text Box 1620">
          <a:extLst>
            <a:ext uri="{FF2B5EF4-FFF2-40B4-BE49-F238E27FC236}">
              <a16:creationId xmlns:a16="http://schemas.microsoft.com/office/drawing/2014/main" id="{E8D5F876-EE96-43B8-ABB7-8FD5D5FD7ADA}"/>
            </a:ext>
          </a:extLst>
        </xdr:cNvPr>
        <xdr:cNvSpPr txBox="1">
          <a:spLocks noChangeArrowheads="1"/>
        </xdr:cNvSpPr>
      </xdr:nvSpPr>
      <xdr:spPr bwMode="auto">
        <a:xfrm>
          <a:off x="5867854" y="1335127"/>
          <a:ext cx="580572" cy="16664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堤防道路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7</xdr:col>
      <xdr:colOff>607771</xdr:colOff>
      <xdr:row>13</xdr:row>
      <xdr:rowOff>15441</xdr:rowOff>
    </xdr:from>
    <xdr:to>
      <xdr:col>8</xdr:col>
      <xdr:colOff>476250</xdr:colOff>
      <xdr:row>16</xdr:row>
      <xdr:rowOff>41368</xdr:rowOff>
    </xdr:to>
    <xdr:sp macro="" textlink="">
      <xdr:nvSpPr>
        <xdr:cNvPr id="193" name="Line 72">
          <a:extLst>
            <a:ext uri="{FF2B5EF4-FFF2-40B4-BE49-F238E27FC236}">
              <a16:creationId xmlns:a16="http://schemas.microsoft.com/office/drawing/2014/main" id="{68FD3BC7-29A7-4486-A456-65E2B25D41BD}"/>
            </a:ext>
          </a:extLst>
        </xdr:cNvPr>
        <xdr:cNvSpPr>
          <a:spLocks noChangeShapeType="1"/>
        </xdr:cNvSpPr>
      </xdr:nvSpPr>
      <xdr:spPr bwMode="auto">
        <a:xfrm>
          <a:off x="6405321" y="840941"/>
          <a:ext cx="547929" cy="540277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56355000"/>
            <a:gd name="connsiteY0" fmla="*/ 0 h 9271"/>
            <a:gd name="connsiteX1" fmla="*/ 156355000 w 156355000"/>
            <a:gd name="connsiteY1" fmla="*/ 9271 h 9271"/>
            <a:gd name="connsiteX0" fmla="*/ 0 w 10033"/>
            <a:gd name="connsiteY0" fmla="*/ 0 h 10000"/>
            <a:gd name="connsiteX1" fmla="*/ 10000 w 10033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9231"/>
            <a:gd name="connsiteY0" fmla="*/ 0 h 6900"/>
            <a:gd name="connsiteX1" fmla="*/ 9231 w 9231"/>
            <a:gd name="connsiteY1" fmla="*/ 6900 h 6900"/>
            <a:gd name="connsiteX0" fmla="*/ 0 w 51254"/>
            <a:gd name="connsiteY0" fmla="*/ 0 h 15872"/>
            <a:gd name="connsiteX1" fmla="*/ 51254 w 51254"/>
            <a:gd name="connsiteY1" fmla="*/ 15872 h 15872"/>
            <a:gd name="connsiteX0" fmla="*/ 0 w 51254"/>
            <a:gd name="connsiteY0" fmla="*/ 0 h 15872"/>
            <a:gd name="connsiteX1" fmla="*/ 51254 w 51254"/>
            <a:gd name="connsiteY1" fmla="*/ 15872 h 15872"/>
            <a:gd name="connsiteX0" fmla="*/ 0 w 50941"/>
            <a:gd name="connsiteY0" fmla="*/ 0 h 18388"/>
            <a:gd name="connsiteX1" fmla="*/ 50941 w 50941"/>
            <a:gd name="connsiteY1" fmla="*/ 18388 h 18388"/>
            <a:gd name="connsiteX0" fmla="*/ 0 w 50941"/>
            <a:gd name="connsiteY0" fmla="*/ 0 h 18388"/>
            <a:gd name="connsiteX1" fmla="*/ 50941 w 50941"/>
            <a:gd name="connsiteY1" fmla="*/ 18388 h 18388"/>
            <a:gd name="connsiteX0" fmla="*/ 0 w 51294"/>
            <a:gd name="connsiteY0" fmla="*/ 0 h 18388"/>
            <a:gd name="connsiteX1" fmla="*/ 50941 w 51294"/>
            <a:gd name="connsiteY1" fmla="*/ 18388 h 18388"/>
            <a:gd name="connsiteX0" fmla="*/ 0 w 52124"/>
            <a:gd name="connsiteY0" fmla="*/ 0 h 18178"/>
            <a:gd name="connsiteX1" fmla="*/ 51879 w 52124"/>
            <a:gd name="connsiteY1" fmla="*/ 18178 h 18178"/>
            <a:gd name="connsiteX0" fmla="*/ 0 w 52124"/>
            <a:gd name="connsiteY0" fmla="*/ 0 h 18178"/>
            <a:gd name="connsiteX1" fmla="*/ 51879 w 52124"/>
            <a:gd name="connsiteY1" fmla="*/ 18178 h 18178"/>
            <a:gd name="connsiteX0" fmla="*/ 0 w 55547"/>
            <a:gd name="connsiteY0" fmla="*/ 0 h 19427"/>
            <a:gd name="connsiteX1" fmla="*/ 51879 w 55547"/>
            <a:gd name="connsiteY1" fmla="*/ 18178 h 19427"/>
            <a:gd name="connsiteX2" fmla="*/ 51255 w 55547"/>
            <a:gd name="connsiteY2" fmla="*/ 17825 h 19427"/>
            <a:gd name="connsiteX0" fmla="*/ 0 w 54029"/>
            <a:gd name="connsiteY0" fmla="*/ 0 h 21468"/>
            <a:gd name="connsiteX1" fmla="*/ 51879 w 54029"/>
            <a:gd name="connsiteY1" fmla="*/ 18178 h 21468"/>
            <a:gd name="connsiteX2" fmla="*/ 40629 w 54029"/>
            <a:gd name="connsiteY2" fmla="*/ 21460 h 21468"/>
            <a:gd name="connsiteX0" fmla="*/ 0 w 53573"/>
            <a:gd name="connsiteY0" fmla="*/ 0 h 21330"/>
            <a:gd name="connsiteX1" fmla="*/ 51879 w 53573"/>
            <a:gd name="connsiteY1" fmla="*/ 18178 h 21330"/>
            <a:gd name="connsiteX2" fmla="*/ 33753 w 53573"/>
            <a:gd name="connsiteY2" fmla="*/ 21320 h 21330"/>
            <a:gd name="connsiteX0" fmla="*/ 0 w 52124"/>
            <a:gd name="connsiteY0" fmla="*/ 0 h 21329"/>
            <a:gd name="connsiteX1" fmla="*/ 51879 w 52124"/>
            <a:gd name="connsiteY1" fmla="*/ 18178 h 21329"/>
            <a:gd name="connsiteX2" fmla="*/ 33753 w 52124"/>
            <a:gd name="connsiteY2" fmla="*/ 21320 h 21329"/>
            <a:gd name="connsiteX0" fmla="*/ 0 w 49434"/>
            <a:gd name="connsiteY0" fmla="*/ 0 h 23146"/>
            <a:gd name="connsiteX1" fmla="*/ 48754 w 49434"/>
            <a:gd name="connsiteY1" fmla="*/ 19995 h 23146"/>
            <a:gd name="connsiteX2" fmla="*/ 30628 w 49434"/>
            <a:gd name="connsiteY2" fmla="*/ 23137 h 23146"/>
            <a:gd name="connsiteX0" fmla="*/ 0 w 51022"/>
            <a:gd name="connsiteY0" fmla="*/ 0 h 24963"/>
            <a:gd name="connsiteX1" fmla="*/ 50629 w 51022"/>
            <a:gd name="connsiteY1" fmla="*/ 21812 h 24963"/>
            <a:gd name="connsiteX2" fmla="*/ 32503 w 51022"/>
            <a:gd name="connsiteY2" fmla="*/ 24954 h 24963"/>
            <a:gd name="connsiteX0" fmla="*/ 0 w 51022"/>
            <a:gd name="connsiteY0" fmla="*/ 0 h 24834"/>
            <a:gd name="connsiteX1" fmla="*/ 50629 w 51022"/>
            <a:gd name="connsiteY1" fmla="*/ 21812 h 24834"/>
            <a:gd name="connsiteX2" fmla="*/ 32699 w 51022"/>
            <a:gd name="connsiteY2" fmla="*/ 24822 h 24834"/>
            <a:gd name="connsiteX0" fmla="*/ 0 w 51022"/>
            <a:gd name="connsiteY0" fmla="*/ 0 h 24791"/>
            <a:gd name="connsiteX1" fmla="*/ 50629 w 51022"/>
            <a:gd name="connsiteY1" fmla="*/ 21812 h 24791"/>
            <a:gd name="connsiteX2" fmla="*/ 33287 w 51022"/>
            <a:gd name="connsiteY2" fmla="*/ 24778 h 24791"/>
            <a:gd name="connsiteX0" fmla="*/ 0 w 51022"/>
            <a:gd name="connsiteY0" fmla="*/ 0 h 21812"/>
            <a:gd name="connsiteX1" fmla="*/ 50629 w 51022"/>
            <a:gd name="connsiteY1" fmla="*/ 21812 h 21812"/>
            <a:gd name="connsiteX0" fmla="*/ 0 w 53281"/>
            <a:gd name="connsiteY0" fmla="*/ 0 h 21812"/>
            <a:gd name="connsiteX1" fmla="*/ 40533 w 53281"/>
            <a:gd name="connsiteY1" fmla="*/ 6302 h 21812"/>
            <a:gd name="connsiteX2" fmla="*/ 50629 w 53281"/>
            <a:gd name="connsiteY2" fmla="*/ 21812 h 21812"/>
            <a:gd name="connsiteX0" fmla="*/ 0 w 57268"/>
            <a:gd name="connsiteY0" fmla="*/ 0 h 21812"/>
            <a:gd name="connsiteX1" fmla="*/ 47092 w 57268"/>
            <a:gd name="connsiteY1" fmla="*/ 7524 h 21812"/>
            <a:gd name="connsiteX2" fmla="*/ 50629 w 57268"/>
            <a:gd name="connsiteY2" fmla="*/ 21812 h 21812"/>
            <a:gd name="connsiteX0" fmla="*/ 0 w 58277"/>
            <a:gd name="connsiteY0" fmla="*/ 0 h 14674"/>
            <a:gd name="connsiteX1" fmla="*/ 48101 w 58277"/>
            <a:gd name="connsiteY1" fmla="*/ 386 h 14674"/>
            <a:gd name="connsiteX2" fmla="*/ 51638 w 58277"/>
            <a:gd name="connsiteY2" fmla="*/ 14674 h 14674"/>
            <a:gd name="connsiteX0" fmla="*/ 0 w 58277"/>
            <a:gd name="connsiteY0" fmla="*/ 0 h 14674"/>
            <a:gd name="connsiteX1" fmla="*/ 48101 w 58277"/>
            <a:gd name="connsiteY1" fmla="*/ 386 h 14674"/>
            <a:gd name="connsiteX2" fmla="*/ 51638 w 58277"/>
            <a:gd name="connsiteY2" fmla="*/ 14674 h 14674"/>
            <a:gd name="connsiteX0" fmla="*/ 0 w 57359"/>
            <a:gd name="connsiteY0" fmla="*/ 0 h 15767"/>
            <a:gd name="connsiteX1" fmla="*/ 48101 w 57359"/>
            <a:gd name="connsiteY1" fmla="*/ 386 h 15767"/>
            <a:gd name="connsiteX2" fmla="*/ 48443 w 57359"/>
            <a:gd name="connsiteY2" fmla="*/ 15767 h 15767"/>
            <a:gd name="connsiteX0" fmla="*/ 0 w 48443"/>
            <a:gd name="connsiteY0" fmla="*/ 0 h 15767"/>
            <a:gd name="connsiteX1" fmla="*/ 48101 w 48443"/>
            <a:gd name="connsiteY1" fmla="*/ 386 h 15767"/>
            <a:gd name="connsiteX2" fmla="*/ 48443 w 48443"/>
            <a:gd name="connsiteY2" fmla="*/ 15767 h 15767"/>
            <a:gd name="connsiteX0" fmla="*/ 43722 w 43722"/>
            <a:gd name="connsiteY0" fmla="*/ 1167 h 15391"/>
            <a:gd name="connsiteX1" fmla="*/ 2853 w 43722"/>
            <a:gd name="connsiteY1" fmla="*/ 10 h 15391"/>
            <a:gd name="connsiteX2" fmla="*/ 3195 w 43722"/>
            <a:gd name="connsiteY2" fmla="*/ 15391 h 15391"/>
            <a:gd name="connsiteX0" fmla="*/ 40869 w 40869"/>
            <a:gd name="connsiteY0" fmla="*/ 1656 h 15880"/>
            <a:gd name="connsiteX1" fmla="*/ 0 w 40869"/>
            <a:gd name="connsiteY1" fmla="*/ 499 h 15880"/>
            <a:gd name="connsiteX2" fmla="*/ 342 w 40869"/>
            <a:gd name="connsiteY2" fmla="*/ 15880 h 15880"/>
            <a:gd name="connsiteX0" fmla="*/ 40701 w 40701"/>
            <a:gd name="connsiteY0" fmla="*/ 689 h 14913"/>
            <a:gd name="connsiteX1" fmla="*/ 0 w 40701"/>
            <a:gd name="connsiteY1" fmla="*/ 690 h 14913"/>
            <a:gd name="connsiteX2" fmla="*/ 174 w 40701"/>
            <a:gd name="connsiteY2" fmla="*/ 14913 h 14913"/>
            <a:gd name="connsiteX0" fmla="*/ 40763 w 40763"/>
            <a:gd name="connsiteY0" fmla="*/ 1372 h 15596"/>
            <a:gd name="connsiteX1" fmla="*/ 62 w 40763"/>
            <a:gd name="connsiteY1" fmla="*/ 1373 h 15596"/>
            <a:gd name="connsiteX2" fmla="*/ 236 w 40763"/>
            <a:gd name="connsiteY2" fmla="*/ 15596 h 15596"/>
            <a:gd name="connsiteX0" fmla="*/ 40702 w 40702"/>
            <a:gd name="connsiteY0" fmla="*/ 1173 h 15397"/>
            <a:gd name="connsiteX1" fmla="*/ 1 w 40702"/>
            <a:gd name="connsiteY1" fmla="*/ 1174 h 15397"/>
            <a:gd name="connsiteX2" fmla="*/ 175 w 40702"/>
            <a:gd name="connsiteY2" fmla="*/ 15397 h 1539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40702" h="15397">
              <a:moveTo>
                <a:pt x="40702" y="1173"/>
              </a:moveTo>
              <a:cubicBezTo>
                <a:pt x="40590" y="1431"/>
                <a:pt x="-56" y="-1591"/>
                <a:pt x="1" y="1174"/>
              </a:cubicBezTo>
              <a:cubicBezTo>
                <a:pt x="218" y="985"/>
                <a:pt x="-33" y="2362"/>
                <a:pt x="175" y="15397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/>
          <a:tailEnd type="none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541193</xdr:colOff>
      <xdr:row>14</xdr:row>
      <xdr:rowOff>25106</xdr:rowOff>
    </xdr:from>
    <xdr:to>
      <xdr:col>7</xdr:col>
      <xdr:colOff>674543</xdr:colOff>
      <xdr:row>14</xdr:row>
      <xdr:rowOff>140881</xdr:rowOff>
    </xdr:to>
    <xdr:sp macro="" textlink="">
      <xdr:nvSpPr>
        <xdr:cNvPr id="194" name="AutoShape 4802">
          <a:extLst>
            <a:ext uri="{FF2B5EF4-FFF2-40B4-BE49-F238E27FC236}">
              <a16:creationId xmlns:a16="http://schemas.microsoft.com/office/drawing/2014/main" id="{5B3775DB-FDAB-4C39-9756-CD886E6D3DBD}"/>
            </a:ext>
          </a:extLst>
        </xdr:cNvPr>
        <xdr:cNvSpPr>
          <a:spLocks noChangeArrowheads="1"/>
        </xdr:cNvSpPr>
      </xdr:nvSpPr>
      <xdr:spPr bwMode="auto">
        <a:xfrm>
          <a:off x="6338743" y="1022056"/>
          <a:ext cx="133350" cy="11577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7</xdr:col>
      <xdr:colOff>324306</xdr:colOff>
      <xdr:row>10</xdr:row>
      <xdr:rowOff>167821</xdr:rowOff>
    </xdr:from>
    <xdr:to>
      <xdr:col>7</xdr:col>
      <xdr:colOff>458109</xdr:colOff>
      <xdr:row>12</xdr:row>
      <xdr:rowOff>114161</xdr:rowOff>
    </xdr:to>
    <xdr:sp macro="" textlink="">
      <xdr:nvSpPr>
        <xdr:cNvPr id="195" name="Text Box 1620">
          <a:extLst>
            <a:ext uri="{FF2B5EF4-FFF2-40B4-BE49-F238E27FC236}">
              <a16:creationId xmlns:a16="http://schemas.microsoft.com/office/drawing/2014/main" id="{6103D75F-6F24-4795-BA17-3A4E5975F839}"/>
            </a:ext>
          </a:extLst>
        </xdr:cNvPr>
        <xdr:cNvSpPr txBox="1">
          <a:spLocks noChangeArrowheads="1"/>
        </xdr:cNvSpPr>
      </xdr:nvSpPr>
      <xdr:spPr bwMode="auto">
        <a:xfrm>
          <a:off x="6121856" y="478971"/>
          <a:ext cx="133803" cy="289240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horz" wrap="squar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rPr>
            <a:t>芥</a:t>
          </a:r>
          <a:endParaRPr lang="en-US" altLang="ja-JP" sz="9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rPr>
            <a:t>川</a:t>
          </a:r>
          <a:endParaRPr lang="en-US" altLang="ja-JP" sz="9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7</xdr:col>
      <xdr:colOff>595313</xdr:colOff>
      <xdr:row>10</xdr:row>
      <xdr:rowOff>85042</xdr:rowOff>
    </xdr:from>
    <xdr:to>
      <xdr:col>7</xdr:col>
      <xdr:colOff>607796</xdr:colOff>
      <xdr:row>13</xdr:row>
      <xdr:rowOff>56615</xdr:rowOff>
    </xdr:to>
    <xdr:sp macro="" textlink="">
      <xdr:nvSpPr>
        <xdr:cNvPr id="196" name="Line 88">
          <a:extLst>
            <a:ext uri="{FF2B5EF4-FFF2-40B4-BE49-F238E27FC236}">
              <a16:creationId xmlns:a16="http://schemas.microsoft.com/office/drawing/2014/main" id="{C2CF6EEC-7BBF-4353-8374-FCE8D1318FEB}"/>
            </a:ext>
          </a:extLst>
        </xdr:cNvPr>
        <xdr:cNvSpPr>
          <a:spLocks noChangeShapeType="1"/>
        </xdr:cNvSpPr>
      </xdr:nvSpPr>
      <xdr:spPr bwMode="auto">
        <a:xfrm rot="5400000" flipV="1">
          <a:off x="6156143" y="632912"/>
          <a:ext cx="485923" cy="12483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7</xdr:col>
      <xdr:colOff>659945</xdr:colOff>
      <xdr:row>13</xdr:row>
      <xdr:rowOff>4919</xdr:rowOff>
    </xdr:from>
    <xdr:ext cx="183640" cy="668636"/>
    <xdr:sp macro="" textlink="">
      <xdr:nvSpPr>
        <xdr:cNvPr id="197" name="Text Box 1620">
          <a:extLst>
            <a:ext uri="{FF2B5EF4-FFF2-40B4-BE49-F238E27FC236}">
              <a16:creationId xmlns:a16="http://schemas.microsoft.com/office/drawing/2014/main" id="{AB3009A3-884C-46DD-93A3-54C776119B6D}"/>
            </a:ext>
          </a:extLst>
        </xdr:cNvPr>
        <xdr:cNvSpPr txBox="1">
          <a:spLocks noChangeArrowheads="1"/>
        </xdr:cNvSpPr>
      </xdr:nvSpPr>
      <xdr:spPr bwMode="auto">
        <a:xfrm>
          <a:off x="6457495" y="830419"/>
          <a:ext cx="183640" cy="668636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vert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en-US" altLang="ja-JP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HOKUSETSU</a:t>
          </a:r>
        </a:p>
      </xdr:txBody>
    </xdr:sp>
    <xdr:clientData/>
  </xdr:oneCellAnchor>
  <xdr:twoCellAnchor>
    <xdr:from>
      <xdr:col>7</xdr:col>
      <xdr:colOff>229621</xdr:colOff>
      <xdr:row>12</xdr:row>
      <xdr:rowOff>166685</xdr:rowOff>
    </xdr:from>
    <xdr:to>
      <xdr:col>7</xdr:col>
      <xdr:colOff>595544</xdr:colOff>
      <xdr:row>13</xdr:row>
      <xdr:rowOff>11339</xdr:rowOff>
    </xdr:to>
    <xdr:sp macro="" textlink="">
      <xdr:nvSpPr>
        <xdr:cNvPr id="198" name="Line 76">
          <a:extLst>
            <a:ext uri="{FF2B5EF4-FFF2-40B4-BE49-F238E27FC236}">
              <a16:creationId xmlns:a16="http://schemas.microsoft.com/office/drawing/2014/main" id="{6FE057E0-06A5-4981-A6FD-661779FAE861}"/>
            </a:ext>
          </a:extLst>
        </xdr:cNvPr>
        <xdr:cNvSpPr>
          <a:spLocks noChangeShapeType="1"/>
        </xdr:cNvSpPr>
      </xdr:nvSpPr>
      <xdr:spPr bwMode="auto">
        <a:xfrm flipV="1">
          <a:off x="6027171" y="820735"/>
          <a:ext cx="365923" cy="16104"/>
        </a:xfrm>
        <a:prstGeom prst="line">
          <a:avLst/>
        </a:prstGeom>
        <a:noFill/>
        <a:ln w="25400" cmpd="dbl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7</xdr:col>
      <xdr:colOff>170090</xdr:colOff>
      <xdr:row>13</xdr:row>
      <xdr:rowOff>20841</xdr:rowOff>
    </xdr:from>
    <xdr:ext cx="469446" cy="166649"/>
    <xdr:sp macro="" textlink="">
      <xdr:nvSpPr>
        <xdr:cNvPr id="199" name="Text Box 1620">
          <a:extLst>
            <a:ext uri="{FF2B5EF4-FFF2-40B4-BE49-F238E27FC236}">
              <a16:creationId xmlns:a16="http://schemas.microsoft.com/office/drawing/2014/main" id="{B5CE0A58-8CAE-43F4-AE86-C1853BB4C343}"/>
            </a:ext>
          </a:extLst>
        </xdr:cNvPr>
        <xdr:cNvSpPr txBox="1">
          <a:spLocks noChangeArrowheads="1"/>
        </xdr:cNvSpPr>
      </xdr:nvSpPr>
      <xdr:spPr bwMode="auto">
        <a:xfrm>
          <a:off x="5967640" y="846341"/>
          <a:ext cx="469446" cy="16664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歩道橋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8</xdr:col>
      <xdr:colOff>81641</xdr:colOff>
      <xdr:row>12</xdr:row>
      <xdr:rowOff>63504</xdr:rowOff>
    </xdr:from>
    <xdr:ext cx="299577" cy="165173"/>
    <xdr:sp macro="" textlink="">
      <xdr:nvSpPr>
        <xdr:cNvPr id="200" name="Text Box 1620">
          <a:extLst>
            <a:ext uri="{FF2B5EF4-FFF2-40B4-BE49-F238E27FC236}">
              <a16:creationId xmlns:a16="http://schemas.microsoft.com/office/drawing/2014/main" id="{2104FF1B-ED79-4C4D-8A43-796989DAD3A8}"/>
            </a:ext>
          </a:extLst>
        </xdr:cNvPr>
        <xdr:cNvSpPr txBox="1">
          <a:spLocks noChangeArrowheads="1"/>
        </xdr:cNvSpPr>
      </xdr:nvSpPr>
      <xdr:spPr bwMode="auto">
        <a:xfrm>
          <a:off x="6558641" y="717554"/>
          <a:ext cx="299577" cy="165173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9</xdr:col>
      <xdr:colOff>585119</xdr:colOff>
      <xdr:row>13</xdr:row>
      <xdr:rowOff>152179</xdr:rowOff>
    </xdr:from>
    <xdr:ext cx="469446" cy="220317"/>
    <xdr:sp macro="" textlink="">
      <xdr:nvSpPr>
        <xdr:cNvPr id="203" name="Text Box 1620">
          <a:extLst>
            <a:ext uri="{FF2B5EF4-FFF2-40B4-BE49-F238E27FC236}">
              <a16:creationId xmlns:a16="http://schemas.microsoft.com/office/drawing/2014/main" id="{D0978E61-A2F6-4E09-97A8-9C862F4B3E39}"/>
            </a:ext>
          </a:extLst>
        </xdr:cNvPr>
        <xdr:cNvSpPr txBox="1">
          <a:spLocks noChangeArrowheads="1"/>
        </xdr:cNvSpPr>
      </xdr:nvSpPr>
      <xdr:spPr bwMode="auto">
        <a:xfrm>
          <a:off x="743869" y="2349279"/>
          <a:ext cx="469446" cy="220317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rtl="0"/>
          <a:r>
            <a:rPr lang="ja-JP" altLang="ja-JP" sz="1100" b="1" i="0" baseline="0">
              <a:effectLst/>
              <a:latin typeface="+mn-lt"/>
              <a:ea typeface="+mn-ea"/>
              <a:cs typeface="+mn-cs"/>
            </a:rPr>
            <a:t>スバル</a:t>
          </a:r>
          <a:endParaRPr lang="ja-JP" altLang="ja-JP" sz="900">
            <a:effectLst/>
          </a:endParaRPr>
        </a:p>
      </xdr:txBody>
    </xdr:sp>
    <xdr:clientData/>
  </xdr:oneCellAnchor>
  <xdr:oneCellAnchor>
    <xdr:from>
      <xdr:col>9</xdr:col>
      <xdr:colOff>98090</xdr:colOff>
      <xdr:row>14</xdr:row>
      <xdr:rowOff>23807</xdr:rowOff>
    </xdr:from>
    <xdr:ext cx="299577" cy="165173"/>
    <xdr:sp macro="" textlink="">
      <xdr:nvSpPr>
        <xdr:cNvPr id="204" name="Text Box 1620">
          <a:extLst>
            <a:ext uri="{FF2B5EF4-FFF2-40B4-BE49-F238E27FC236}">
              <a16:creationId xmlns:a16="http://schemas.microsoft.com/office/drawing/2014/main" id="{FBBC9079-FE27-48A9-8E18-21610106477D}"/>
            </a:ext>
          </a:extLst>
        </xdr:cNvPr>
        <xdr:cNvSpPr txBox="1">
          <a:spLocks noChangeArrowheads="1"/>
        </xdr:cNvSpPr>
      </xdr:nvSpPr>
      <xdr:spPr bwMode="auto">
        <a:xfrm>
          <a:off x="256840" y="2392357"/>
          <a:ext cx="299577" cy="165173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9</xdr:col>
      <xdr:colOff>85699</xdr:colOff>
      <xdr:row>12</xdr:row>
      <xdr:rowOff>161178</xdr:rowOff>
    </xdr:from>
    <xdr:to>
      <xdr:col>10</xdr:col>
      <xdr:colOff>453595</xdr:colOff>
      <xdr:row>14</xdr:row>
      <xdr:rowOff>168792</xdr:rowOff>
    </xdr:to>
    <xdr:sp macro="" textlink="">
      <xdr:nvSpPr>
        <xdr:cNvPr id="205" name="Line 72">
          <a:extLst>
            <a:ext uri="{FF2B5EF4-FFF2-40B4-BE49-F238E27FC236}">
              <a16:creationId xmlns:a16="http://schemas.microsoft.com/office/drawing/2014/main" id="{8AEE3B28-1F05-47C1-A073-8DDCE18D498C}"/>
            </a:ext>
          </a:extLst>
        </xdr:cNvPr>
        <xdr:cNvSpPr>
          <a:spLocks noChangeShapeType="1"/>
        </xdr:cNvSpPr>
      </xdr:nvSpPr>
      <xdr:spPr bwMode="auto">
        <a:xfrm>
          <a:off x="244449" y="2186828"/>
          <a:ext cx="1072746" cy="350514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56355000"/>
            <a:gd name="connsiteY0" fmla="*/ 0 h 9271"/>
            <a:gd name="connsiteX1" fmla="*/ 156355000 w 156355000"/>
            <a:gd name="connsiteY1" fmla="*/ 9271 h 9271"/>
            <a:gd name="connsiteX0" fmla="*/ 0 w 10033"/>
            <a:gd name="connsiteY0" fmla="*/ 0 h 10000"/>
            <a:gd name="connsiteX1" fmla="*/ 10000 w 10033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9231"/>
            <a:gd name="connsiteY0" fmla="*/ 0 h 6900"/>
            <a:gd name="connsiteX1" fmla="*/ 9231 w 9231"/>
            <a:gd name="connsiteY1" fmla="*/ 6900 h 6900"/>
            <a:gd name="connsiteX0" fmla="*/ 0 w 51254"/>
            <a:gd name="connsiteY0" fmla="*/ 0 h 15872"/>
            <a:gd name="connsiteX1" fmla="*/ 51254 w 51254"/>
            <a:gd name="connsiteY1" fmla="*/ 15872 h 15872"/>
            <a:gd name="connsiteX0" fmla="*/ 0 w 51254"/>
            <a:gd name="connsiteY0" fmla="*/ 0 h 15872"/>
            <a:gd name="connsiteX1" fmla="*/ 51254 w 51254"/>
            <a:gd name="connsiteY1" fmla="*/ 15872 h 15872"/>
            <a:gd name="connsiteX0" fmla="*/ 0 w 50941"/>
            <a:gd name="connsiteY0" fmla="*/ 0 h 18388"/>
            <a:gd name="connsiteX1" fmla="*/ 50941 w 50941"/>
            <a:gd name="connsiteY1" fmla="*/ 18388 h 18388"/>
            <a:gd name="connsiteX0" fmla="*/ 0 w 50941"/>
            <a:gd name="connsiteY0" fmla="*/ 0 h 18388"/>
            <a:gd name="connsiteX1" fmla="*/ 50941 w 50941"/>
            <a:gd name="connsiteY1" fmla="*/ 18388 h 18388"/>
            <a:gd name="connsiteX0" fmla="*/ 0 w 51294"/>
            <a:gd name="connsiteY0" fmla="*/ 0 h 18388"/>
            <a:gd name="connsiteX1" fmla="*/ 50941 w 51294"/>
            <a:gd name="connsiteY1" fmla="*/ 18388 h 18388"/>
            <a:gd name="connsiteX0" fmla="*/ 0 w 52124"/>
            <a:gd name="connsiteY0" fmla="*/ 0 h 18178"/>
            <a:gd name="connsiteX1" fmla="*/ 51879 w 52124"/>
            <a:gd name="connsiteY1" fmla="*/ 18178 h 18178"/>
            <a:gd name="connsiteX0" fmla="*/ 0 w 52124"/>
            <a:gd name="connsiteY0" fmla="*/ 0 h 18178"/>
            <a:gd name="connsiteX1" fmla="*/ 51879 w 52124"/>
            <a:gd name="connsiteY1" fmla="*/ 18178 h 18178"/>
            <a:gd name="connsiteX0" fmla="*/ 0 w 55547"/>
            <a:gd name="connsiteY0" fmla="*/ 0 h 19427"/>
            <a:gd name="connsiteX1" fmla="*/ 51879 w 55547"/>
            <a:gd name="connsiteY1" fmla="*/ 18178 h 19427"/>
            <a:gd name="connsiteX2" fmla="*/ 51255 w 55547"/>
            <a:gd name="connsiteY2" fmla="*/ 17825 h 19427"/>
            <a:gd name="connsiteX0" fmla="*/ 0 w 54029"/>
            <a:gd name="connsiteY0" fmla="*/ 0 h 21468"/>
            <a:gd name="connsiteX1" fmla="*/ 51879 w 54029"/>
            <a:gd name="connsiteY1" fmla="*/ 18178 h 21468"/>
            <a:gd name="connsiteX2" fmla="*/ 40629 w 54029"/>
            <a:gd name="connsiteY2" fmla="*/ 21460 h 21468"/>
            <a:gd name="connsiteX0" fmla="*/ 0 w 53573"/>
            <a:gd name="connsiteY0" fmla="*/ 0 h 21330"/>
            <a:gd name="connsiteX1" fmla="*/ 51879 w 53573"/>
            <a:gd name="connsiteY1" fmla="*/ 18178 h 21330"/>
            <a:gd name="connsiteX2" fmla="*/ 33753 w 53573"/>
            <a:gd name="connsiteY2" fmla="*/ 21320 h 21330"/>
            <a:gd name="connsiteX0" fmla="*/ 0 w 52124"/>
            <a:gd name="connsiteY0" fmla="*/ 0 h 21329"/>
            <a:gd name="connsiteX1" fmla="*/ 51879 w 52124"/>
            <a:gd name="connsiteY1" fmla="*/ 18178 h 21329"/>
            <a:gd name="connsiteX2" fmla="*/ 33753 w 52124"/>
            <a:gd name="connsiteY2" fmla="*/ 21320 h 21329"/>
            <a:gd name="connsiteX0" fmla="*/ 0 w 49434"/>
            <a:gd name="connsiteY0" fmla="*/ 0 h 23146"/>
            <a:gd name="connsiteX1" fmla="*/ 48754 w 49434"/>
            <a:gd name="connsiteY1" fmla="*/ 19995 h 23146"/>
            <a:gd name="connsiteX2" fmla="*/ 30628 w 49434"/>
            <a:gd name="connsiteY2" fmla="*/ 23137 h 23146"/>
            <a:gd name="connsiteX0" fmla="*/ 0 w 51022"/>
            <a:gd name="connsiteY0" fmla="*/ 0 h 24963"/>
            <a:gd name="connsiteX1" fmla="*/ 50629 w 51022"/>
            <a:gd name="connsiteY1" fmla="*/ 21812 h 24963"/>
            <a:gd name="connsiteX2" fmla="*/ 32503 w 51022"/>
            <a:gd name="connsiteY2" fmla="*/ 24954 h 24963"/>
            <a:gd name="connsiteX0" fmla="*/ 0 w 51022"/>
            <a:gd name="connsiteY0" fmla="*/ 0 h 24834"/>
            <a:gd name="connsiteX1" fmla="*/ 50629 w 51022"/>
            <a:gd name="connsiteY1" fmla="*/ 21812 h 24834"/>
            <a:gd name="connsiteX2" fmla="*/ 32699 w 51022"/>
            <a:gd name="connsiteY2" fmla="*/ 24822 h 24834"/>
            <a:gd name="connsiteX0" fmla="*/ 0 w 51022"/>
            <a:gd name="connsiteY0" fmla="*/ 0 h 24791"/>
            <a:gd name="connsiteX1" fmla="*/ 50629 w 51022"/>
            <a:gd name="connsiteY1" fmla="*/ 21812 h 24791"/>
            <a:gd name="connsiteX2" fmla="*/ 33287 w 51022"/>
            <a:gd name="connsiteY2" fmla="*/ 24778 h 24791"/>
            <a:gd name="connsiteX0" fmla="*/ 0 w 51022"/>
            <a:gd name="connsiteY0" fmla="*/ 0 h 21812"/>
            <a:gd name="connsiteX1" fmla="*/ 50629 w 51022"/>
            <a:gd name="connsiteY1" fmla="*/ 21812 h 21812"/>
            <a:gd name="connsiteX0" fmla="*/ 0 w 53281"/>
            <a:gd name="connsiteY0" fmla="*/ 0 h 21812"/>
            <a:gd name="connsiteX1" fmla="*/ 40533 w 53281"/>
            <a:gd name="connsiteY1" fmla="*/ 6302 h 21812"/>
            <a:gd name="connsiteX2" fmla="*/ 50629 w 53281"/>
            <a:gd name="connsiteY2" fmla="*/ 21812 h 21812"/>
            <a:gd name="connsiteX0" fmla="*/ 0 w 57268"/>
            <a:gd name="connsiteY0" fmla="*/ 0 h 21812"/>
            <a:gd name="connsiteX1" fmla="*/ 47092 w 57268"/>
            <a:gd name="connsiteY1" fmla="*/ 7524 h 21812"/>
            <a:gd name="connsiteX2" fmla="*/ 50629 w 57268"/>
            <a:gd name="connsiteY2" fmla="*/ 21812 h 21812"/>
            <a:gd name="connsiteX0" fmla="*/ 0 w 58277"/>
            <a:gd name="connsiteY0" fmla="*/ 0 h 14674"/>
            <a:gd name="connsiteX1" fmla="*/ 48101 w 58277"/>
            <a:gd name="connsiteY1" fmla="*/ 386 h 14674"/>
            <a:gd name="connsiteX2" fmla="*/ 51638 w 58277"/>
            <a:gd name="connsiteY2" fmla="*/ 14674 h 14674"/>
            <a:gd name="connsiteX0" fmla="*/ 0 w 58277"/>
            <a:gd name="connsiteY0" fmla="*/ 0 h 14674"/>
            <a:gd name="connsiteX1" fmla="*/ 48101 w 58277"/>
            <a:gd name="connsiteY1" fmla="*/ 386 h 14674"/>
            <a:gd name="connsiteX2" fmla="*/ 51638 w 58277"/>
            <a:gd name="connsiteY2" fmla="*/ 14674 h 14674"/>
            <a:gd name="connsiteX0" fmla="*/ 0 w 57359"/>
            <a:gd name="connsiteY0" fmla="*/ 0 h 15767"/>
            <a:gd name="connsiteX1" fmla="*/ 48101 w 57359"/>
            <a:gd name="connsiteY1" fmla="*/ 386 h 15767"/>
            <a:gd name="connsiteX2" fmla="*/ 48443 w 57359"/>
            <a:gd name="connsiteY2" fmla="*/ 15767 h 15767"/>
            <a:gd name="connsiteX0" fmla="*/ 0 w 48443"/>
            <a:gd name="connsiteY0" fmla="*/ 0 h 15767"/>
            <a:gd name="connsiteX1" fmla="*/ 48101 w 48443"/>
            <a:gd name="connsiteY1" fmla="*/ 386 h 15767"/>
            <a:gd name="connsiteX2" fmla="*/ 48443 w 48443"/>
            <a:gd name="connsiteY2" fmla="*/ 15767 h 15767"/>
            <a:gd name="connsiteX0" fmla="*/ 43722 w 43722"/>
            <a:gd name="connsiteY0" fmla="*/ 1167 h 15391"/>
            <a:gd name="connsiteX1" fmla="*/ 2853 w 43722"/>
            <a:gd name="connsiteY1" fmla="*/ 10 h 15391"/>
            <a:gd name="connsiteX2" fmla="*/ 3195 w 43722"/>
            <a:gd name="connsiteY2" fmla="*/ 15391 h 15391"/>
            <a:gd name="connsiteX0" fmla="*/ 40869 w 40869"/>
            <a:gd name="connsiteY0" fmla="*/ 1656 h 15880"/>
            <a:gd name="connsiteX1" fmla="*/ 0 w 40869"/>
            <a:gd name="connsiteY1" fmla="*/ 499 h 15880"/>
            <a:gd name="connsiteX2" fmla="*/ 342 w 40869"/>
            <a:gd name="connsiteY2" fmla="*/ 15880 h 15880"/>
            <a:gd name="connsiteX0" fmla="*/ 40701 w 40701"/>
            <a:gd name="connsiteY0" fmla="*/ 689 h 14913"/>
            <a:gd name="connsiteX1" fmla="*/ 0 w 40701"/>
            <a:gd name="connsiteY1" fmla="*/ 690 h 14913"/>
            <a:gd name="connsiteX2" fmla="*/ 174 w 40701"/>
            <a:gd name="connsiteY2" fmla="*/ 14913 h 14913"/>
            <a:gd name="connsiteX0" fmla="*/ 40763 w 40763"/>
            <a:gd name="connsiteY0" fmla="*/ 1372 h 15596"/>
            <a:gd name="connsiteX1" fmla="*/ 62 w 40763"/>
            <a:gd name="connsiteY1" fmla="*/ 1373 h 15596"/>
            <a:gd name="connsiteX2" fmla="*/ 236 w 40763"/>
            <a:gd name="connsiteY2" fmla="*/ 15596 h 15596"/>
            <a:gd name="connsiteX0" fmla="*/ 40702 w 40702"/>
            <a:gd name="connsiteY0" fmla="*/ 1173 h 15397"/>
            <a:gd name="connsiteX1" fmla="*/ 1 w 40702"/>
            <a:gd name="connsiteY1" fmla="*/ 1174 h 15397"/>
            <a:gd name="connsiteX2" fmla="*/ 175 w 40702"/>
            <a:gd name="connsiteY2" fmla="*/ 15397 h 15397"/>
            <a:gd name="connsiteX0" fmla="*/ 67100 w 67100"/>
            <a:gd name="connsiteY0" fmla="*/ 1173 h 12784"/>
            <a:gd name="connsiteX1" fmla="*/ 26399 w 67100"/>
            <a:gd name="connsiteY1" fmla="*/ 1174 h 12784"/>
            <a:gd name="connsiteX2" fmla="*/ 1 w 67100"/>
            <a:gd name="connsiteY2" fmla="*/ 12784 h 12784"/>
            <a:gd name="connsiteX0" fmla="*/ 67100 w 67100"/>
            <a:gd name="connsiteY0" fmla="*/ 116 h 11727"/>
            <a:gd name="connsiteX1" fmla="*/ 26399 w 67100"/>
            <a:gd name="connsiteY1" fmla="*/ 117 h 11727"/>
            <a:gd name="connsiteX2" fmla="*/ 1 w 67100"/>
            <a:gd name="connsiteY2" fmla="*/ 11727 h 11727"/>
            <a:gd name="connsiteX0" fmla="*/ 67100 w 67100"/>
            <a:gd name="connsiteY0" fmla="*/ 116 h 11727"/>
            <a:gd name="connsiteX1" fmla="*/ 26399 w 67100"/>
            <a:gd name="connsiteY1" fmla="*/ 117 h 11727"/>
            <a:gd name="connsiteX2" fmla="*/ 1 w 67100"/>
            <a:gd name="connsiteY2" fmla="*/ 11727 h 11727"/>
            <a:gd name="connsiteX0" fmla="*/ 67395 w 67395"/>
            <a:gd name="connsiteY0" fmla="*/ 0 h 14792"/>
            <a:gd name="connsiteX1" fmla="*/ 26399 w 67395"/>
            <a:gd name="connsiteY1" fmla="*/ 3182 h 14792"/>
            <a:gd name="connsiteX2" fmla="*/ 1 w 67395"/>
            <a:gd name="connsiteY2" fmla="*/ 14792 h 14792"/>
            <a:gd name="connsiteX0" fmla="*/ 67395 w 67395"/>
            <a:gd name="connsiteY0" fmla="*/ 0 h 14792"/>
            <a:gd name="connsiteX1" fmla="*/ 26399 w 67395"/>
            <a:gd name="connsiteY1" fmla="*/ 3182 h 14792"/>
            <a:gd name="connsiteX2" fmla="*/ 1 w 67395"/>
            <a:gd name="connsiteY2" fmla="*/ 14792 h 14792"/>
            <a:gd name="connsiteX0" fmla="*/ 67395 w 67395"/>
            <a:gd name="connsiteY0" fmla="*/ 0 h 14792"/>
            <a:gd name="connsiteX1" fmla="*/ 26399 w 67395"/>
            <a:gd name="connsiteY1" fmla="*/ 3182 h 14792"/>
            <a:gd name="connsiteX2" fmla="*/ 1 w 67395"/>
            <a:gd name="connsiteY2" fmla="*/ 14792 h 14792"/>
            <a:gd name="connsiteX0" fmla="*/ 67394 w 67394"/>
            <a:gd name="connsiteY0" fmla="*/ 0 h 14792"/>
            <a:gd name="connsiteX1" fmla="*/ 26398 w 67394"/>
            <a:gd name="connsiteY1" fmla="*/ 3182 h 14792"/>
            <a:gd name="connsiteX2" fmla="*/ 0 w 67394"/>
            <a:gd name="connsiteY2" fmla="*/ 14792 h 14792"/>
            <a:gd name="connsiteX0" fmla="*/ 75661 w 75661"/>
            <a:gd name="connsiteY0" fmla="*/ 0 h 10134"/>
            <a:gd name="connsiteX1" fmla="*/ 34665 w 75661"/>
            <a:gd name="connsiteY1" fmla="*/ 3182 h 10134"/>
            <a:gd name="connsiteX2" fmla="*/ 0 w 75661"/>
            <a:gd name="connsiteY2" fmla="*/ 10134 h 10134"/>
            <a:gd name="connsiteX0" fmla="*/ 75661 w 75661"/>
            <a:gd name="connsiteY0" fmla="*/ 0 h 10146"/>
            <a:gd name="connsiteX1" fmla="*/ 34665 w 75661"/>
            <a:gd name="connsiteY1" fmla="*/ 3182 h 10146"/>
            <a:gd name="connsiteX2" fmla="*/ 0 w 75661"/>
            <a:gd name="connsiteY2" fmla="*/ 10134 h 10146"/>
            <a:gd name="connsiteX0" fmla="*/ 77728 w 77728"/>
            <a:gd name="connsiteY0" fmla="*/ 0 h 12759"/>
            <a:gd name="connsiteX1" fmla="*/ 34665 w 77728"/>
            <a:gd name="connsiteY1" fmla="*/ 5795 h 12759"/>
            <a:gd name="connsiteX2" fmla="*/ 0 w 77728"/>
            <a:gd name="connsiteY2" fmla="*/ 12747 h 12759"/>
            <a:gd name="connsiteX0" fmla="*/ 77728 w 77728"/>
            <a:gd name="connsiteY0" fmla="*/ 0 h 12759"/>
            <a:gd name="connsiteX1" fmla="*/ 34665 w 77728"/>
            <a:gd name="connsiteY1" fmla="*/ 5795 h 12759"/>
            <a:gd name="connsiteX2" fmla="*/ 0 w 77728"/>
            <a:gd name="connsiteY2" fmla="*/ 12747 h 12759"/>
            <a:gd name="connsiteX0" fmla="*/ 77728 w 77728"/>
            <a:gd name="connsiteY0" fmla="*/ 0 h 12759"/>
            <a:gd name="connsiteX1" fmla="*/ 34665 w 77728"/>
            <a:gd name="connsiteY1" fmla="*/ 5795 h 12759"/>
            <a:gd name="connsiteX2" fmla="*/ 0 w 77728"/>
            <a:gd name="connsiteY2" fmla="*/ 12747 h 12759"/>
            <a:gd name="connsiteX0" fmla="*/ 77728 w 77728"/>
            <a:gd name="connsiteY0" fmla="*/ 0 h 12759"/>
            <a:gd name="connsiteX1" fmla="*/ 34665 w 77728"/>
            <a:gd name="connsiteY1" fmla="*/ 5795 h 12759"/>
            <a:gd name="connsiteX2" fmla="*/ 0 w 77728"/>
            <a:gd name="connsiteY2" fmla="*/ 12747 h 12759"/>
            <a:gd name="connsiteX0" fmla="*/ 77728 w 77728"/>
            <a:gd name="connsiteY0" fmla="*/ 0 h 12759"/>
            <a:gd name="connsiteX1" fmla="*/ 34665 w 77728"/>
            <a:gd name="connsiteY1" fmla="*/ 5795 h 12759"/>
            <a:gd name="connsiteX2" fmla="*/ 0 w 77728"/>
            <a:gd name="connsiteY2" fmla="*/ 12747 h 12759"/>
            <a:gd name="connsiteX0" fmla="*/ 77728 w 77728"/>
            <a:gd name="connsiteY0" fmla="*/ 0 h 12759"/>
            <a:gd name="connsiteX1" fmla="*/ 34665 w 77728"/>
            <a:gd name="connsiteY1" fmla="*/ 5795 h 12759"/>
            <a:gd name="connsiteX2" fmla="*/ 0 w 77728"/>
            <a:gd name="connsiteY2" fmla="*/ 12747 h 12759"/>
            <a:gd name="connsiteX0" fmla="*/ 77728 w 77728"/>
            <a:gd name="connsiteY0" fmla="*/ 0 h 13088"/>
            <a:gd name="connsiteX1" fmla="*/ 34665 w 77728"/>
            <a:gd name="connsiteY1" fmla="*/ 5795 h 13088"/>
            <a:gd name="connsiteX2" fmla="*/ 0 w 77728"/>
            <a:gd name="connsiteY2" fmla="*/ 13088 h 13088"/>
            <a:gd name="connsiteX0" fmla="*/ 77728 w 77728"/>
            <a:gd name="connsiteY0" fmla="*/ 0 h 13964"/>
            <a:gd name="connsiteX1" fmla="*/ 34665 w 77728"/>
            <a:gd name="connsiteY1" fmla="*/ 5795 h 13964"/>
            <a:gd name="connsiteX2" fmla="*/ 0 w 77728"/>
            <a:gd name="connsiteY2" fmla="*/ 13088 h 13964"/>
            <a:gd name="connsiteX0" fmla="*/ 79499 w 79499"/>
            <a:gd name="connsiteY0" fmla="*/ 0 h 13403"/>
            <a:gd name="connsiteX1" fmla="*/ 36436 w 79499"/>
            <a:gd name="connsiteY1" fmla="*/ 5795 h 13403"/>
            <a:gd name="connsiteX2" fmla="*/ 0 w 79499"/>
            <a:gd name="connsiteY2" fmla="*/ 12179 h 13403"/>
            <a:gd name="connsiteX0" fmla="*/ 79499 w 79499"/>
            <a:gd name="connsiteY0" fmla="*/ 0 h 13035"/>
            <a:gd name="connsiteX1" fmla="*/ 36436 w 79499"/>
            <a:gd name="connsiteY1" fmla="*/ 5795 h 13035"/>
            <a:gd name="connsiteX2" fmla="*/ 0 w 79499"/>
            <a:gd name="connsiteY2" fmla="*/ 12179 h 13035"/>
            <a:gd name="connsiteX0" fmla="*/ 79499 w 79499"/>
            <a:gd name="connsiteY0" fmla="*/ 0 h 12179"/>
            <a:gd name="connsiteX1" fmla="*/ 36436 w 79499"/>
            <a:gd name="connsiteY1" fmla="*/ 5795 h 12179"/>
            <a:gd name="connsiteX2" fmla="*/ 0 w 79499"/>
            <a:gd name="connsiteY2" fmla="*/ 12179 h 12179"/>
            <a:gd name="connsiteX0" fmla="*/ 79499 w 79499"/>
            <a:gd name="connsiteY0" fmla="*/ 0 h 12179"/>
            <a:gd name="connsiteX1" fmla="*/ 36436 w 79499"/>
            <a:gd name="connsiteY1" fmla="*/ 5795 h 12179"/>
            <a:gd name="connsiteX2" fmla="*/ 0 w 79499"/>
            <a:gd name="connsiteY2" fmla="*/ 12179 h 12179"/>
            <a:gd name="connsiteX0" fmla="*/ 79921 w 79921"/>
            <a:gd name="connsiteY0" fmla="*/ 0 h 9982"/>
            <a:gd name="connsiteX1" fmla="*/ 36436 w 79921"/>
            <a:gd name="connsiteY1" fmla="*/ 3598 h 9982"/>
            <a:gd name="connsiteX2" fmla="*/ 0 w 79921"/>
            <a:gd name="connsiteY2" fmla="*/ 9982 h 998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79921" h="9982">
              <a:moveTo>
                <a:pt x="79921" y="0"/>
              </a:moveTo>
              <a:cubicBezTo>
                <a:pt x="52942" y="6392"/>
                <a:pt x="54010" y="6600"/>
                <a:pt x="36436" y="3598"/>
              </a:cubicBezTo>
              <a:cubicBezTo>
                <a:pt x="34881" y="11475"/>
                <a:pt x="26364" y="9671"/>
                <a:pt x="0" y="9982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/>
          <a:tailEnd type="none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490169</xdr:colOff>
      <xdr:row>14</xdr:row>
      <xdr:rowOff>9789</xdr:rowOff>
    </xdr:from>
    <xdr:to>
      <xdr:col>9</xdr:col>
      <xdr:colOff>623519</xdr:colOff>
      <xdr:row>14</xdr:row>
      <xdr:rowOff>125564</xdr:rowOff>
    </xdr:to>
    <xdr:sp macro="" textlink="">
      <xdr:nvSpPr>
        <xdr:cNvPr id="206" name="AutoShape 4802">
          <a:extLst>
            <a:ext uri="{FF2B5EF4-FFF2-40B4-BE49-F238E27FC236}">
              <a16:creationId xmlns:a16="http://schemas.microsoft.com/office/drawing/2014/main" id="{6183438D-BF1F-4EA7-B7F7-76C53126A2CF}"/>
            </a:ext>
          </a:extLst>
        </xdr:cNvPr>
        <xdr:cNvSpPr>
          <a:spLocks noChangeArrowheads="1"/>
        </xdr:cNvSpPr>
      </xdr:nvSpPr>
      <xdr:spPr bwMode="auto">
        <a:xfrm>
          <a:off x="648919" y="2378339"/>
          <a:ext cx="133350" cy="11577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9</xdr:col>
      <xdr:colOff>308609</xdr:colOff>
      <xdr:row>11</xdr:row>
      <xdr:rowOff>166340</xdr:rowOff>
    </xdr:from>
    <xdr:to>
      <xdr:col>9</xdr:col>
      <xdr:colOff>673511</xdr:colOff>
      <xdr:row>13</xdr:row>
      <xdr:rowOff>30265</xdr:rowOff>
    </xdr:to>
    <xdr:sp macro="" textlink="">
      <xdr:nvSpPr>
        <xdr:cNvPr id="207" name="Line 76">
          <a:extLst>
            <a:ext uri="{FF2B5EF4-FFF2-40B4-BE49-F238E27FC236}">
              <a16:creationId xmlns:a16="http://schemas.microsoft.com/office/drawing/2014/main" id="{6F5CF8A5-FF56-410E-A73F-4B4FED75628B}"/>
            </a:ext>
          </a:extLst>
        </xdr:cNvPr>
        <xdr:cNvSpPr>
          <a:spLocks noChangeShapeType="1"/>
        </xdr:cNvSpPr>
      </xdr:nvSpPr>
      <xdr:spPr bwMode="auto">
        <a:xfrm rot="13166120">
          <a:off x="467359" y="2020540"/>
          <a:ext cx="364902" cy="206825"/>
        </a:xfrm>
        <a:custGeom>
          <a:avLst/>
          <a:gdLst>
            <a:gd name="connsiteX0" fmla="*/ 0 w 382942"/>
            <a:gd name="connsiteY0" fmla="*/ 0 h 181753"/>
            <a:gd name="connsiteX1" fmla="*/ 382942 w 382942"/>
            <a:gd name="connsiteY1" fmla="*/ 181753 h 181753"/>
            <a:gd name="connsiteX0" fmla="*/ 0 w 364902"/>
            <a:gd name="connsiteY0" fmla="*/ 0 h 192577"/>
            <a:gd name="connsiteX1" fmla="*/ 364902 w 364902"/>
            <a:gd name="connsiteY1" fmla="*/ 192577 h 192577"/>
            <a:gd name="connsiteX0" fmla="*/ 0 w 364902"/>
            <a:gd name="connsiteY0" fmla="*/ 0 h 192577"/>
            <a:gd name="connsiteX1" fmla="*/ 364902 w 364902"/>
            <a:gd name="connsiteY1" fmla="*/ 192577 h 192577"/>
            <a:gd name="connsiteX0" fmla="*/ 0 w 364902"/>
            <a:gd name="connsiteY0" fmla="*/ 12171 h 204748"/>
            <a:gd name="connsiteX1" fmla="*/ 364902 w 364902"/>
            <a:gd name="connsiteY1" fmla="*/ 204748 h 204748"/>
            <a:gd name="connsiteX0" fmla="*/ 0 w 364902"/>
            <a:gd name="connsiteY0" fmla="*/ 957 h 193534"/>
            <a:gd name="connsiteX1" fmla="*/ 364902 w 364902"/>
            <a:gd name="connsiteY1" fmla="*/ 193534 h 193534"/>
            <a:gd name="connsiteX0" fmla="*/ 0 w 364902"/>
            <a:gd name="connsiteY0" fmla="*/ 15224 h 207801"/>
            <a:gd name="connsiteX1" fmla="*/ 364902 w 364902"/>
            <a:gd name="connsiteY1" fmla="*/ 207801 h 20780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364902" h="207801">
              <a:moveTo>
                <a:pt x="0" y="15224"/>
              </a:moveTo>
              <a:cubicBezTo>
                <a:pt x="132972" y="-27132"/>
                <a:pt x="150845" y="13282"/>
                <a:pt x="364902" y="207801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522267</xdr:colOff>
      <xdr:row>13</xdr:row>
      <xdr:rowOff>52887</xdr:rowOff>
    </xdr:from>
    <xdr:to>
      <xdr:col>9</xdr:col>
      <xdr:colOff>637843</xdr:colOff>
      <xdr:row>13</xdr:row>
      <xdr:rowOff>163917</xdr:rowOff>
    </xdr:to>
    <xdr:sp macro="" textlink="">
      <xdr:nvSpPr>
        <xdr:cNvPr id="208" name="Oval 77">
          <a:extLst>
            <a:ext uri="{FF2B5EF4-FFF2-40B4-BE49-F238E27FC236}">
              <a16:creationId xmlns:a16="http://schemas.microsoft.com/office/drawing/2014/main" id="{BD5D366C-49DE-40DB-971C-FCCBB4E26EE8}"/>
            </a:ext>
          </a:extLst>
        </xdr:cNvPr>
        <xdr:cNvSpPr>
          <a:spLocks noChangeArrowheads="1"/>
        </xdr:cNvSpPr>
      </xdr:nvSpPr>
      <xdr:spPr bwMode="auto">
        <a:xfrm>
          <a:off x="681017" y="2249987"/>
          <a:ext cx="115576" cy="11103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 editAs="oneCell"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133711</xdr:rowOff>
    </xdr:to>
    <xdr:grpSp>
      <xdr:nvGrpSpPr>
        <xdr:cNvPr id="209" name="Group 6672">
          <a:extLst>
            <a:ext uri="{FF2B5EF4-FFF2-40B4-BE49-F238E27FC236}">
              <a16:creationId xmlns:a16="http://schemas.microsoft.com/office/drawing/2014/main" id="{E664D616-7CAA-404F-98D8-65600234F809}"/>
            </a:ext>
          </a:extLst>
        </xdr:cNvPr>
        <xdr:cNvGrpSpPr>
          <a:grpSpLocks/>
        </xdr:cNvGrpSpPr>
      </xdr:nvGrpSpPr>
      <xdr:grpSpPr bwMode="auto">
        <a:xfrm>
          <a:off x="6482292" y="2032882"/>
          <a:ext cx="304800" cy="305690"/>
          <a:chOff x="536" y="109"/>
          <a:chExt cx="46" cy="44"/>
        </a:xfrm>
      </xdr:grpSpPr>
      <xdr:pic>
        <xdr:nvPicPr>
          <xdr:cNvPr id="210" name="Picture 6673" descr="route2">
            <a:extLst>
              <a:ext uri="{FF2B5EF4-FFF2-40B4-BE49-F238E27FC236}">
                <a16:creationId xmlns:a16="http://schemas.microsoft.com/office/drawing/2014/main" id="{6C2026FF-E187-4E80-B169-C5F7DCEC21C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11" name="Text Box 6674">
            <a:extLst>
              <a:ext uri="{FF2B5EF4-FFF2-40B4-BE49-F238E27FC236}">
                <a16:creationId xmlns:a16="http://schemas.microsoft.com/office/drawing/2014/main" id="{28E10EA8-393A-4B82-83C1-C990F91B0DAF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171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 editAs="oneCell">
    <xdr:from>
      <xdr:col>9</xdr:col>
      <xdr:colOff>130971</xdr:colOff>
      <xdr:row>11</xdr:row>
      <xdr:rowOff>79373</xdr:rowOff>
    </xdr:from>
    <xdr:to>
      <xdr:col>9</xdr:col>
      <xdr:colOff>435771</xdr:colOff>
      <xdr:row>13</xdr:row>
      <xdr:rowOff>45367</xdr:rowOff>
    </xdr:to>
    <xdr:grpSp>
      <xdr:nvGrpSpPr>
        <xdr:cNvPr id="212" name="Group 6672">
          <a:extLst>
            <a:ext uri="{FF2B5EF4-FFF2-40B4-BE49-F238E27FC236}">
              <a16:creationId xmlns:a16="http://schemas.microsoft.com/office/drawing/2014/main" id="{15E5B8FD-0386-4CEB-B916-3651120070DC}"/>
            </a:ext>
          </a:extLst>
        </xdr:cNvPr>
        <xdr:cNvGrpSpPr>
          <a:grpSpLocks/>
        </xdr:cNvGrpSpPr>
      </xdr:nvGrpSpPr>
      <xdr:grpSpPr bwMode="auto">
        <a:xfrm>
          <a:off x="5934165" y="1940276"/>
          <a:ext cx="304800" cy="309952"/>
          <a:chOff x="536" y="109"/>
          <a:chExt cx="46" cy="44"/>
        </a:xfrm>
      </xdr:grpSpPr>
      <xdr:pic>
        <xdr:nvPicPr>
          <xdr:cNvPr id="213" name="Picture 6673" descr="route2">
            <a:extLst>
              <a:ext uri="{FF2B5EF4-FFF2-40B4-BE49-F238E27FC236}">
                <a16:creationId xmlns:a16="http://schemas.microsoft.com/office/drawing/2014/main" id="{6A1CEFB9-B4EB-4F2A-A95C-BAE1678BB24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14" name="Text Box 6674">
            <a:extLst>
              <a:ext uri="{FF2B5EF4-FFF2-40B4-BE49-F238E27FC236}">
                <a16:creationId xmlns:a16="http://schemas.microsoft.com/office/drawing/2014/main" id="{E9E412B2-A9AD-4CA3-A582-83BBE2A7CADD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171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oneCellAnchor>
    <xdr:from>
      <xdr:col>9</xdr:col>
      <xdr:colOff>99222</xdr:colOff>
      <xdr:row>13</xdr:row>
      <xdr:rowOff>83348</xdr:rowOff>
    </xdr:from>
    <xdr:ext cx="365129" cy="106593"/>
    <xdr:sp macro="" textlink="">
      <xdr:nvSpPr>
        <xdr:cNvPr id="215" name="Text Box 1416">
          <a:extLst>
            <a:ext uri="{FF2B5EF4-FFF2-40B4-BE49-F238E27FC236}">
              <a16:creationId xmlns:a16="http://schemas.microsoft.com/office/drawing/2014/main" id="{F32C39B5-CC8A-41C9-A8A2-D58FF7D6F42A}"/>
            </a:ext>
          </a:extLst>
        </xdr:cNvPr>
        <xdr:cNvSpPr txBox="1">
          <a:spLocks noChangeArrowheads="1"/>
        </xdr:cNvSpPr>
      </xdr:nvSpPr>
      <xdr:spPr bwMode="auto">
        <a:xfrm>
          <a:off x="257972" y="2280448"/>
          <a:ext cx="365129" cy="1065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標高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14m</a:t>
          </a:r>
        </a:p>
      </xdr:txBody>
    </xdr:sp>
    <xdr:clientData/>
  </xdr:oneCellAnchor>
  <xdr:twoCellAnchor>
    <xdr:from>
      <xdr:col>5</xdr:col>
      <xdr:colOff>502332</xdr:colOff>
      <xdr:row>10</xdr:row>
      <xdr:rowOff>158752</xdr:rowOff>
    </xdr:from>
    <xdr:to>
      <xdr:col>6</xdr:col>
      <xdr:colOff>63504</xdr:colOff>
      <xdr:row>12</xdr:row>
      <xdr:rowOff>11911</xdr:rowOff>
    </xdr:to>
    <xdr:sp macro="" textlink="">
      <xdr:nvSpPr>
        <xdr:cNvPr id="216" name="Line 88">
          <a:extLst>
            <a:ext uri="{FF2B5EF4-FFF2-40B4-BE49-F238E27FC236}">
              <a16:creationId xmlns:a16="http://schemas.microsoft.com/office/drawing/2014/main" id="{0294AE8F-CC04-44C8-B3BE-CD2F6726D571}"/>
            </a:ext>
          </a:extLst>
        </xdr:cNvPr>
        <xdr:cNvSpPr>
          <a:spLocks noChangeShapeType="1"/>
        </xdr:cNvSpPr>
      </xdr:nvSpPr>
      <xdr:spPr bwMode="auto">
        <a:xfrm rot="5400000" flipV="1">
          <a:off x="4925163" y="434921"/>
          <a:ext cx="196059" cy="26602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5</xdr:col>
      <xdr:colOff>571500</xdr:colOff>
      <xdr:row>10</xdr:row>
      <xdr:rowOff>43659</xdr:rowOff>
    </xdr:from>
    <xdr:ext cx="207247" cy="187198"/>
    <xdr:pic>
      <xdr:nvPicPr>
        <xdr:cNvPr id="217" name="Picture 12589">
          <a:extLst>
            <a:ext uri="{FF2B5EF4-FFF2-40B4-BE49-F238E27FC236}">
              <a16:creationId xmlns:a16="http://schemas.microsoft.com/office/drawing/2014/main" id="{31CBD205-717D-4984-B379-B2F0686BB7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9350" y="354809"/>
          <a:ext cx="207247" cy="18719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twoCellAnchor>
    <xdr:from>
      <xdr:col>2</xdr:col>
      <xdr:colOff>142302</xdr:colOff>
      <xdr:row>18</xdr:row>
      <xdr:rowOff>31743</xdr:rowOff>
    </xdr:from>
    <xdr:to>
      <xdr:col>2</xdr:col>
      <xdr:colOff>148538</xdr:colOff>
      <xdr:row>21</xdr:row>
      <xdr:rowOff>116141</xdr:rowOff>
    </xdr:to>
    <xdr:sp macro="" textlink="">
      <xdr:nvSpPr>
        <xdr:cNvPr id="218" name="Line 88">
          <a:extLst>
            <a:ext uri="{FF2B5EF4-FFF2-40B4-BE49-F238E27FC236}">
              <a16:creationId xmlns:a16="http://schemas.microsoft.com/office/drawing/2014/main" id="{526AC83A-9591-45EC-80EA-468CAC52AC49}"/>
            </a:ext>
          </a:extLst>
        </xdr:cNvPr>
        <xdr:cNvSpPr>
          <a:spLocks noChangeShapeType="1"/>
        </xdr:cNvSpPr>
      </xdr:nvSpPr>
      <xdr:spPr bwMode="auto">
        <a:xfrm rot="5400000">
          <a:off x="2119346" y="2010749"/>
          <a:ext cx="598748" cy="6236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1</xdr:col>
      <xdr:colOff>408768</xdr:colOff>
      <xdr:row>18</xdr:row>
      <xdr:rowOff>43647</xdr:rowOff>
    </xdr:from>
    <xdr:to>
      <xdr:col>2</xdr:col>
      <xdr:colOff>142379</xdr:colOff>
      <xdr:row>24</xdr:row>
      <xdr:rowOff>73546</xdr:rowOff>
    </xdr:to>
    <xdr:sp macro="" textlink="">
      <xdr:nvSpPr>
        <xdr:cNvPr id="219" name="Line 72">
          <a:extLst>
            <a:ext uri="{FF2B5EF4-FFF2-40B4-BE49-F238E27FC236}">
              <a16:creationId xmlns:a16="http://schemas.microsoft.com/office/drawing/2014/main" id="{5E4F73E0-BB7C-402B-B342-91AF721E6E2E}"/>
            </a:ext>
          </a:extLst>
        </xdr:cNvPr>
        <xdr:cNvSpPr>
          <a:spLocks noChangeShapeType="1"/>
        </xdr:cNvSpPr>
      </xdr:nvSpPr>
      <xdr:spPr bwMode="auto">
        <a:xfrm>
          <a:off x="1977218" y="1726397"/>
          <a:ext cx="438461" cy="1058599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56355000"/>
            <a:gd name="connsiteY0" fmla="*/ 0 h 9271"/>
            <a:gd name="connsiteX1" fmla="*/ 156355000 w 156355000"/>
            <a:gd name="connsiteY1" fmla="*/ 9271 h 9271"/>
            <a:gd name="connsiteX0" fmla="*/ 0 w 10033"/>
            <a:gd name="connsiteY0" fmla="*/ 0 h 10000"/>
            <a:gd name="connsiteX1" fmla="*/ 10000 w 10033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9231"/>
            <a:gd name="connsiteY0" fmla="*/ 0 h 6900"/>
            <a:gd name="connsiteX1" fmla="*/ 9231 w 9231"/>
            <a:gd name="connsiteY1" fmla="*/ 6900 h 6900"/>
            <a:gd name="connsiteX0" fmla="*/ 0 w 51254"/>
            <a:gd name="connsiteY0" fmla="*/ 0 h 15872"/>
            <a:gd name="connsiteX1" fmla="*/ 51254 w 51254"/>
            <a:gd name="connsiteY1" fmla="*/ 15872 h 15872"/>
            <a:gd name="connsiteX0" fmla="*/ 0 w 51254"/>
            <a:gd name="connsiteY0" fmla="*/ 0 h 15872"/>
            <a:gd name="connsiteX1" fmla="*/ 51254 w 51254"/>
            <a:gd name="connsiteY1" fmla="*/ 15872 h 15872"/>
            <a:gd name="connsiteX0" fmla="*/ 0 w 50941"/>
            <a:gd name="connsiteY0" fmla="*/ 0 h 18388"/>
            <a:gd name="connsiteX1" fmla="*/ 50941 w 50941"/>
            <a:gd name="connsiteY1" fmla="*/ 18388 h 18388"/>
            <a:gd name="connsiteX0" fmla="*/ 0 w 50941"/>
            <a:gd name="connsiteY0" fmla="*/ 0 h 18388"/>
            <a:gd name="connsiteX1" fmla="*/ 50941 w 50941"/>
            <a:gd name="connsiteY1" fmla="*/ 18388 h 18388"/>
            <a:gd name="connsiteX0" fmla="*/ 0 w 51294"/>
            <a:gd name="connsiteY0" fmla="*/ 0 h 18388"/>
            <a:gd name="connsiteX1" fmla="*/ 50941 w 51294"/>
            <a:gd name="connsiteY1" fmla="*/ 18388 h 18388"/>
            <a:gd name="connsiteX0" fmla="*/ 0 w 52124"/>
            <a:gd name="connsiteY0" fmla="*/ 0 h 18178"/>
            <a:gd name="connsiteX1" fmla="*/ 51879 w 52124"/>
            <a:gd name="connsiteY1" fmla="*/ 18178 h 18178"/>
            <a:gd name="connsiteX0" fmla="*/ 0 w 52124"/>
            <a:gd name="connsiteY0" fmla="*/ 0 h 18178"/>
            <a:gd name="connsiteX1" fmla="*/ 51879 w 52124"/>
            <a:gd name="connsiteY1" fmla="*/ 18178 h 18178"/>
            <a:gd name="connsiteX0" fmla="*/ 0 w 55547"/>
            <a:gd name="connsiteY0" fmla="*/ 0 h 19427"/>
            <a:gd name="connsiteX1" fmla="*/ 51879 w 55547"/>
            <a:gd name="connsiteY1" fmla="*/ 18178 h 19427"/>
            <a:gd name="connsiteX2" fmla="*/ 51255 w 55547"/>
            <a:gd name="connsiteY2" fmla="*/ 17825 h 19427"/>
            <a:gd name="connsiteX0" fmla="*/ 0 w 54029"/>
            <a:gd name="connsiteY0" fmla="*/ 0 h 21468"/>
            <a:gd name="connsiteX1" fmla="*/ 51879 w 54029"/>
            <a:gd name="connsiteY1" fmla="*/ 18178 h 21468"/>
            <a:gd name="connsiteX2" fmla="*/ 40629 w 54029"/>
            <a:gd name="connsiteY2" fmla="*/ 21460 h 21468"/>
            <a:gd name="connsiteX0" fmla="*/ 0 w 53573"/>
            <a:gd name="connsiteY0" fmla="*/ 0 h 21330"/>
            <a:gd name="connsiteX1" fmla="*/ 51879 w 53573"/>
            <a:gd name="connsiteY1" fmla="*/ 18178 h 21330"/>
            <a:gd name="connsiteX2" fmla="*/ 33753 w 53573"/>
            <a:gd name="connsiteY2" fmla="*/ 21320 h 21330"/>
            <a:gd name="connsiteX0" fmla="*/ 0 w 52124"/>
            <a:gd name="connsiteY0" fmla="*/ 0 h 21329"/>
            <a:gd name="connsiteX1" fmla="*/ 51879 w 52124"/>
            <a:gd name="connsiteY1" fmla="*/ 18178 h 21329"/>
            <a:gd name="connsiteX2" fmla="*/ 33753 w 52124"/>
            <a:gd name="connsiteY2" fmla="*/ 21320 h 21329"/>
            <a:gd name="connsiteX0" fmla="*/ 0 w 49434"/>
            <a:gd name="connsiteY0" fmla="*/ 0 h 23146"/>
            <a:gd name="connsiteX1" fmla="*/ 48754 w 49434"/>
            <a:gd name="connsiteY1" fmla="*/ 19995 h 23146"/>
            <a:gd name="connsiteX2" fmla="*/ 30628 w 49434"/>
            <a:gd name="connsiteY2" fmla="*/ 23137 h 23146"/>
            <a:gd name="connsiteX0" fmla="*/ 0 w 51022"/>
            <a:gd name="connsiteY0" fmla="*/ 0 h 24963"/>
            <a:gd name="connsiteX1" fmla="*/ 50629 w 51022"/>
            <a:gd name="connsiteY1" fmla="*/ 21812 h 24963"/>
            <a:gd name="connsiteX2" fmla="*/ 32503 w 51022"/>
            <a:gd name="connsiteY2" fmla="*/ 24954 h 24963"/>
            <a:gd name="connsiteX0" fmla="*/ 0 w 51022"/>
            <a:gd name="connsiteY0" fmla="*/ 0 h 24834"/>
            <a:gd name="connsiteX1" fmla="*/ 50629 w 51022"/>
            <a:gd name="connsiteY1" fmla="*/ 21812 h 24834"/>
            <a:gd name="connsiteX2" fmla="*/ 32699 w 51022"/>
            <a:gd name="connsiteY2" fmla="*/ 24822 h 24834"/>
            <a:gd name="connsiteX0" fmla="*/ 0 w 51022"/>
            <a:gd name="connsiteY0" fmla="*/ 0 h 24791"/>
            <a:gd name="connsiteX1" fmla="*/ 50629 w 51022"/>
            <a:gd name="connsiteY1" fmla="*/ 21812 h 24791"/>
            <a:gd name="connsiteX2" fmla="*/ 33287 w 51022"/>
            <a:gd name="connsiteY2" fmla="*/ 24778 h 24791"/>
            <a:gd name="connsiteX0" fmla="*/ 0 w 51022"/>
            <a:gd name="connsiteY0" fmla="*/ 0 h 21812"/>
            <a:gd name="connsiteX1" fmla="*/ 50629 w 51022"/>
            <a:gd name="connsiteY1" fmla="*/ 21812 h 21812"/>
            <a:gd name="connsiteX0" fmla="*/ 0 w 53281"/>
            <a:gd name="connsiteY0" fmla="*/ 0 h 21812"/>
            <a:gd name="connsiteX1" fmla="*/ 40533 w 53281"/>
            <a:gd name="connsiteY1" fmla="*/ 6302 h 21812"/>
            <a:gd name="connsiteX2" fmla="*/ 50629 w 53281"/>
            <a:gd name="connsiteY2" fmla="*/ 21812 h 21812"/>
            <a:gd name="connsiteX0" fmla="*/ 0 w 57268"/>
            <a:gd name="connsiteY0" fmla="*/ 0 h 21812"/>
            <a:gd name="connsiteX1" fmla="*/ 47092 w 57268"/>
            <a:gd name="connsiteY1" fmla="*/ 7524 h 21812"/>
            <a:gd name="connsiteX2" fmla="*/ 50629 w 57268"/>
            <a:gd name="connsiteY2" fmla="*/ 21812 h 21812"/>
            <a:gd name="connsiteX0" fmla="*/ 0 w 58277"/>
            <a:gd name="connsiteY0" fmla="*/ 0 h 14674"/>
            <a:gd name="connsiteX1" fmla="*/ 48101 w 58277"/>
            <a:gd name="connsiteY1" fmla="*/ 386 h 14674"/>
            <a:gd name="connsiteX2" fmla="*/ 51638 w 58277"/>
            <a:gd name="connsiteY2" fmla="*/ 14674 h 14674"/>
            <a:gd name="connsiteX0" fmla="*/ 0 w 58277"/>
            <a:gd name="connsiteY0" fmla="*/ 0 h 14674"/>
            <a:gd name="connsiteX1" fmla="*/ 48101 w 58277"/>
            <a:gd name="connsiteY1" fmla="*/ 386 h 14674"/>
            <a:gd name="connsiteX2" fmla="*/ 51638 w 58277"/>
            <a:gd name="connsiteY2" fmla="*/ 14674 h 14674"/>
            <a:gd name="connsiteX0" fmla="*/ 0 w 57359"/>
            <a:gd name="connsiteY0" fmla="*/ 0 h 15767"/>
            <a:gd name="connsiteX1" fmla="*/ 48101 w 57359"/>
            <a:gd name="connsiteY1" fmla="*/ 386 h 15767"/>
            <a:gd name="connsiteX2" fmla="*/ 48443 w 57359"/>
            <a:gd name="connsiteY2" fmla="*/ 15767 h 15767"/>
            <a:gd name="connsiteX0" fmla="*/ 0 w 48443"/>
            <a:gd name="connsiteY0" fmla="*/ 0 h 15767"/>
            <a:gd name="connsiteX1" fmla="*/ 48101 w 48443"/>
            <a:gd name="connsiteY1" fmla="*/ 386 h 15767"/>
            <a:gd name="connsiteX2" fmla="*/ 48443 w 48443"/>
            <a:gd name="connsiteY2" fmla="*/ 15767 h 15767"/>
            <a:gd name="connsiteX0" fmla="*/ 1 w 31434"/>
            <a:gd name="connsiteY0" fmla="*/ 0 h 29581"/>
            <a:gd name="connsiteX1" fmla="*/ 31092 w 31434"/>
            <a:gd name="connsiteY1" fmla="*/ 14200 h 29581"/>
            <a:gd name="connsiteX2" fmla="*/ 31434 w 31434"/>
            <a:gd name="connsiteY2" fmla="*/ 29581 h 29581"/>
            <a:gd name="connsiteX0" fmla="*/ 1 w 31434"/>
            <a:gd name="connsiteY0" fmla="*/ 0 h 29581"/>
            <a:gd name="connsiteX1" fmla="*/ 31092 w 31434"/>
            <a:gd name="connsiteY1" fmla="*/ 14200 h 29581"/>
            <a:gd name="connsiteX2" fmla="*/ 31434 w 31434"/>
            <a:gd name="connsiteY2" fmla="*/ 29581 h 2958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31434" h="29581">
              <a:moveTo>
                <a:pt x="1" y="0"/>
              </a:moveTo>
              <a:cubicBezTo>
                <a:pt x="-111" y="258"/>
                <a:pt x="32068" y="14962"/>
                <a:pt x="31092" y="14200"/>
              </a:cubicBezTo>
              <a:cubicBezTo>
                <a:pt x="31309" y="14011"/>
                <a:pt x="31226" y="16546"/>
                <a:pt x="31434" y="29581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/>
          <a:tailEnd type="none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71747</xdr:colOff>
      <xdr:row>22</xdr:row>
      <xdr:rowOff>80467</xdr:rowOff>
    </xdr:from>
    <xdr:to>
      <xdr:col>2</xdr:col>
      <xdr:colOff>205097</xdr:colOff>
      <xdr:row>23</xdr:row>
      <xdr:rowOff>23886</xdr:rowOff>
    </xdr:to>
    <xdr:sp macro="" textlink="">
      <xdr:nvSpPr>
        <xdr:cNvPr id="220" name="AutoShape 4802">
          <a:extLst>
            <a:ext uri="{FF2B5EF4-FFF2-40B4-BE49-F238E27FC236}">
              <a16:creationId xmlns:a16="http://schemas.microsoft.com/office/drawing/2014/main" id="{D23FDDF4-2E9F-49FE-A49B-FCEC44466531}"/>
            </a:ext>
          </a:extLst>
        </xdr:cNvPr>
        <xdr:cNvSpPr>
          <a:spLocks noChangeArrowheads="1"/>
        </xdr:cNvSpPr>
      </xdr:nvSpPr>
      <xdr:spPr bwMode="auto">
        <a:xfrm>
          <a:off x="2345047" y="2449017"/>
          <a:ext cx="133350" cy="114869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1</xdr:col>
      <xdr:colOff>416723</xdr:colOff>
      <xdr:row>21</xdr:row>
      <xdr:rowOff>166691</xdr:rowOff>
    </xdr:from>
    <xdr:to>
      <xdr:col>2</xdr:col>
      <xdr:colOff>123037</xdr:colOff>
      <xdr:row>21</xdr:row>
      <xdr:rowOff>166693</xdr:rowOff>
    </xdr:to>
    <xdr:sp macro="" textlink="">
      <xdr:nvSpPr>
        <xdr:cNvPr id="221" name="Line 88">
          <a:extLst>
            <a:ext uri="{FF2B5EF4-FFF2-40B4-BE49-F238E27FC236}">
              <a16:creationId xmlns:a16="http://schemas.microsoft.com/office/drawing/2014/main" id="{7255B1D5-BF5D-4C1F-A46B-EB0FE19B19D7}"/>
            </a:ext>
          </a:extLst>
        </xdr:cNvPr>
        <xdr:cNvSpPr>
          <a:spLocks noChangeShapeType="1"/>
        </xdr:cNvSpPr>
      </xdr:nvSpPr>
      <xdr:spPr bwMode="auto">
        <a:xfrm rot="5400000" flipV="1">
          <a:off x="2190754" y="2158210"/>
          <a:ext cx="2" cy="41116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2</xdr:col>
      <xdr:colOff>162717</xdr:colOff>
      <xdr:row>21</xdr:row>
      <xdr:rowOff>55559</xdr:rowOff>
    </xdr:from>
    <xdr:to>
      <xdr:col>2</xdr:col>
      <xdr:colOff>396878</xdr:colOff>
      <xdr:row>22</xdr:row>
      <xdr:rowOff>119061</xdr:rowOff>
    </xdr:to>
    <xdr:sp macro="" textlink="">
      <xdr:nvSpPr>
        <xdr:cNvPr id="222" name="Line 88">
          <a:extLst>
            <a:ext uri="{FF2B5EF4-FFF2-40B4-BE49-F238E27FC236}">
              <a16:creationId xmlns:a16="http://schemas.microsoft.com/office/drawing/2014/main" id="{DA755D76-4492-4503-8F33-A2CE041388F1}"/>
            </a:ext>
          </a:extLst>
        </xdr:cNvPr>
        <xdr:cNvSpPr>
          <a:spLocks noChangeShapeType="1"/>
        </xdr:cNvSpPr>
      </xdr:nvSpPr>
      <xdr:spPr bwMode="auto">
        <a:xfrm rot="5400000" flipV="1">
          <a:off x="2435622" y="2253054"/>
          <a:ext cx="234952" cy="23416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2</xdr:col>
      <xdr:colOff>87316</xdr:colOff>
      <xdr:row>21</xdr:row>
      <xdr:rowOff>19849</xdr:rowOff>
    </xdr:from>
    <xdr:to>
      <xdr:col>2</xdr:col>
      <xdr:colOff>202406</xdr:colOff>
      <xdr:row>22</xdr:row>
      <xdr:rowOff>67378</xdr:rowOff>
    </xdr:to>
    <xdr:sp macro="" textlink="">
      <xdr:nvSpPr>
        <xdr:cNvPr id="223" name="Oval 77">
          <a:extLst>
            <a:ext uri="{FF2B5EF4-FFF2-40B4-BE49-F238E27FC236}">
              <a16:creationId xmlns:a16="http://schemas.microsoft.com/office/drawing/2014/main" id="{1D41F0AC-6D76-4A77-BF8E-28508B616615}"/>
            </a:ext>
          </a:extLst>
        </xdr:cNvPr>
        <xdr:cNvSpPr>
          <a:spLocks noChangeArrowheads="1"/>
        </xdr:cNvSpPr>
      </xdr:nvSpPr>
      <xdr:spPr bwMode="auto">
        <a:xfrm>
          <a:off x="2360616" y="2216949"/>
          <a:ext cx="115090" cy="218979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 editAs="oneCell">
    <xdr:from>
      <xdr:col>2</xdr:col>
      <xdr:colOff>111131</xdr:colOff>
      <xdr:row>18</xdr:row>
      <xdr:rowOff>142873</xdr:rowOff>
    </xdr:from>
    <xdr:to>
      <xdr:col>2</xdr:col>
      <xdr:colOff>415931</xdr:colOff>
      <xdr:row>20</xdr:row>
      <xdr:rowOff>108867</xdr:rowOff>
    </xdr:to>
    <xdr:grpSp>
      <xdr:nvGrpSpPr>
        <xdr:cNvPr id="224" name="Group 6672">
          <a:extLst>
            <a:ext uri="{FF2B5EF4-FFF2-40B4-BE49-F238E27FC236}">
              <a16:creationId xmlns:a16="http://schemas.microsoft.com/office/drawing/2014/main" id="{4CCE2657-5741-48EF-8263-93358702CB54}"/>
            </a:ext>
          </a:extLst>
        </xdr:cNvPr>
        <xdr:cNvGrpSpPr>
          <a:grpSpLocks/>
        </xdr:cNvGrpSpPr>
      </xdr:nvGrpSpPr>
      <xdr:grpSpPr bwMode="auto">
        <a:xfrm>
          <a:off x="975437" y="3198811"/>
          <a:ext cx="304800" cy="305542"/>
          <a:chOff x="536" y="109"/>
          <a:chExt cx="46" cy="44"/>
        </a:xfrm>
      </xdr:grpSpPr>
      <xdr:pic>
        <xdr:nvPicPr>
          <xdr:cNvPr id="225" name="Picture 6673" descr="route2">
            <a:extLst>
              <a:ext uri="{FF2B5EF4-FFF2-40B4-BE49-F238E27FC236}">
                <a16:creationId xmlns:a16="http://schemas.microsoft.com/office/drawing/2014/main" id="{18EFC119-BFC1-4452-966B-B59B7C77C8A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26" name="Text Box 6674">
            <a:extLst>
              <a:ext uri="{FF2B5EF4-FFF2-40B4-BE49-F238E27FC236}">
                <a16:creationId xmlns:a16="http://schemas.microsoft.com/office/drawing/2014/main" id="{E99BFD01-726C-42FB-8603-DF16B7232E5D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171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 editAs="oneCell">
    <xdr:from>
      <xdr:col>2</xdr:col>
      <xdr:colOff>116422</xdr:colOff>
      <xdr:row>23</xdr:row>
      <xdr:rowOff>19837</xdr:rowOff>
    </xdr:from>
    <xdr:to>
      <xdr:col>2</xdr:col>
      <xdr:colOff>421222</xdr:colOff>
      <xdr:row>24</xdr:row>
      <xdr:rowOff>148664</xdr:rowOff>
    </xdr:to>
    <xdr:grpSp>
      <xdr:nvGrpSpPr>
        <xdr:cNvPr id="227" name="Group 6672">
          <a:extLst>
            <a:ext uri="{FF2B5EF4-FFF2-40B4-BE49-F238E27FC236}">
              <a16:creationId xmlns:a16="http://schemas.microsoft.com/office/drawing/2014/main" id="{3A8C80A3-4524-483E-B029-956A561E9F30}"/>
            </a:ext>
          </a:extLst>
        </xdr:cNvPr>
        <xdr:cNvGrpSpPr>
          <a:grpSpLocks/>
        </xdr:cNvGrpSpPr>
      </xdr:nvGrpSpPr>
      <xdr:grpSpPr bwMode="auto">
        <a:xfrm>
          <a:off x="980728" y="3904802"/>
          <a:ext cx="304800" cy="305216"/>
          <a:chOff x="536" y="109"/>
          <a:chExt cx="46" cy="44"/>
        </a:xfrm>
      </xdr:grpSpPr>
      <xdr:pic>
        <xdr:nvPicPr>
          <xdr:cNvPr id="228" name="Picture 6673" descr="route2">
            <a:extLst>
              <a:ext uri="{FF2B5EF4-FFF2-40B4-BE49-F238E27FC236}">
                <a16:creationId xmlns:a16="http://schemas.microsoft.com/office/drawing/2014/main" id="{85BA4554-AE9A-40E1-BE5D-BCE916587E7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29" name="Text Box 6674">
            <a:extLst>
              <a:ext uri="{FF2B5EF4-FFF2-40B4-BE49-F238E27FC236}">
                <a16:creationId xmlns:a16="http://schemas.microsoft.com/office/drawing/2014/main" id="{30C78D18-B2F3-407E-9F6B-CC6F49473676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171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>
    <xdr:from>
      <xdr:col>1</xdr:col>
      <xdr:colOff>511982</xdr:colOff>
      <xdr:row>21</xdr:row>
      <xdr:rowOff>126996</xdr:rowOff>
    </xdr:from>
    <xdr:to>
      <xdr:col>1</xdr:col>
      <xdr:colOff>694545</xdr:colOff>
      <xdr:row>22</xdr:row>
      <xdr:rowOff>126995</xdr:rowOff>
    </xdr:to>
    <xdr:sp macro="" textlink="">
      <xdr:nvSpPr>
        <xdr:cNvPr id="230" name="六角形 229">
          <a:extLst>
            <a:ext uri="{FF2B5EF4-FFF2-40B4-BE49-F238E27FC236}">
              <a16:creationId xmlns:a16="http://schemas.microsoft.com/office/drawing/2014/main" id="{CEF3F516-38A8-4A8D-B085-470EF5423D46}"/>
            </a:ext>
          </a:extLst>
        </xdr:cNvPr>
        <xdr:cNvSpPr/>
      </xdr:nvSpPr>
      <xdr:spPr bwMode="auto">
        <a:xfrm>
          <a:off x="2080432" y="2324096"/>
          <a:ext cx="182563" cy="171449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79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</xdr:col>
      <xdr:colOff>91280</xdr:colOff>
      <xdr:row>17</xdr:row>
      <xdr:rowOff>119057</xdr:rowOff>
    </xdr:from>
    <xdr:to>
      <xdr:col>2</xdr:col>
      <xdr:colOff>136999</xdr:colOff>
      <xdr:row>25</xdr:row>
      <xdr:rowOff>93150</xdr:rowOff>
    </xdr:to>
    <xdr:grpSp>
      <xdr:nvGrpSpPr>
        <xdr:cNvPr id="231" name="グループ化 230">
          <a:extLst>
            <a:ext uri="{FF2B5EF4-FFF2-40B4-BE49-F238E27FC236}">
              <a16:creationId xmlns:a16="http://schemas.microsoft.com/office/drawing/2014/main" id="{22F15AD7-3739-4B12-8578-114372A691B4}"/>
            </a:ext>
          </a:extLst>
        </xdr:cNvPr>
        <xdr:cNvGrpSpPr/>
      </xdr:nvGrpSpPr>
      <xdr:grpSpPr>
        <a:xfrm rot="8340000">
          <a:off x="955586" y="3011835"/>
          <a:ext cx="45719" cy="1314648"/>
          <a:chOff x="1512360" y="838933"/>
          <a:chExt cx="49597" cy="1269827"/>
        </a:xfrm>
      </xdr:grpSpPr>
      <xdr:sp macro="" textlink="">
        <xdr:nvSpPr>
          <xdr:cNvPr id="232" name="Line 76">
            <a:extLst>
              <a:ext uri="{FF2B5EF4-FFF2-40B4-BE49-F238E27FC236}">
                <a16:creationId xmlns:a16="http://schemas.microsoft.com/office/drawing/2014/main" id="{450FD113-FE00-4AFE-8CBE-8BAD4DC29375}"/>
              </a:ext>
            </a:extLst>
          </xdr:cNvPr>
          <xdr:cNvSpPr>
            <a:spLocks noChangeShapeType="1"/>
          </xdr:cNvSpPr>
        </xdr:nvSpPr>
        <xdr:spPr bwMode="auto">
          <a:xfrm flipH="1">
            <a:off x="1532773" y="852605"/>
            <a:ext cx="8773" cy="1256155"/>
          </a:xfrm>
          <a:prstGeom prst="line">
            <a:avLst/>
          </a:prstGeom>
          <a:noFill/>
          <a:ln w="381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33" name="Line 76">
            <a:extLst>
              <a:ext uri="{FF2B5EF4-FFF2-40B4-BE49-F238E27FC236}">
                <a16:creationId xmlns:a16="http://schemas.microsoft.com/office/drawing/2014/main" id="{5A7B494B-D1E5-4117-8220-C9FE8DC95A30}"/>
              </a:ext>
            </a:extLst>
          </xdr:cNvPr>
          <xdr:cNvSpPr>
            <a:spLocks noChangeShapeType="1"/>
          </xdr:cNvSpPr>
        </xdr:nvSpPr>
        <xdr:spPr bwMode="auto">
          <a:xfrm flipH="1">
            <a:off x="1555154" y="838933"/>
            <a:ext cx="6803" cy="1256155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34" name="Line 76">
            <a:extLst>
              <a:ext uri="{FF2B5EF4-FFF2-40B4-BE49-F238E27FC236}">
                <a16:creationId xmlns:a16="http://schemas.microsoft.com/office/drawing/2014/main" id="{341A08E1-CA5C-41A8-A79C-32F46CE28D6F}"/>
              </a:ext>
            </a:extLst>
          </xdr:cNvPr>
          <xdr:cNvSpPr>
            <a:spLocks noChangeShapeType="1"/>
          </xdr:cNvSpPr>
        </xdr:nvSpPr>
        <xdr:spPr bwMode="auto">
          <a:xfrm flipH="1">
            <a:off x="1512360" y="843691"/>
            <a:ext cx="6803" cy="1256155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oneCellAnchor>
    <xdr:from>
      <xdr:col>2</xdr:col>
      <xdr:colOff>123033</xdr:colOff>
      <xdr:row>20</xdr:row>
      <xdr:rowOff>73024</xdr:rowOff>
    </xdr:from>
    <xdr:ext cx="469446" cy="186974"/>
    <xdr:sp macro="" textlink="">
      <xdr:nvSpPr>
        <xdr:cNvPr id="235" name="Text Box 1620">
          <a:extLst>
            <a:ext uri="{FF2B5EF4-FFF2-40B4-BE49-F238E27FC236}">
              <a16:creationId xmlns:a16="http://schemas.microsoft.com/office/drawing/2014/main" id="{DFDDB8A1-F9BB-44EE-A1B7-3CB285F5C8E7}"/>
            </a:ext>
          </a:extLst>
        </xdr:cNvPr>
        <xdr:cNvSpPr txBox="1">
          <a:spLocks noChangeArrowheads="1"/>
        </xdr:cNvSpPr>
      </xdr:nvSpPr>
      <xdr:spPr bwMode="auto">
        <a:xfrm>
          <a:off x="2396333" y="2098674"/>
          <a:ext cx="469446" cy="186974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rtl="0"/>
          <a:r>
            <a:rPr lang="ja-JP" altLang="en-US" sz="900" b="1" i="0" baseline="0">
              <a:effectLst/>
              <a:latin typeface="+mn-lt"/>
              <a:ea typeface="+mn-ea"/>
              <a:cs typeface="+mn-cs"/>
            </a:rPr>
            <a:t>三菱</a:t>
          </a:r>
          <a:endParaRPr lang="ja-JP" altLang="ja-JP" sz="900">
            <a:effectLst/>
          </a:endParaRPr>
        </a:p>
      </xdr:txBody>
    </xdr:sp>
    <xdr:clientData/>
  </xdr:oneCellAnchor>
  <xdr:twoCellAnchor editAs="oneCell">
    <xdr:from>
      <xdr:col>1</xdr:col>
      <xdr:colOff>365129</xdr:colOff>
      <xdr:row>18</xdr:row>
      <xdr:rowOff>11901</xdr:rowOff>
    </xdr:from>
    <xdr:to>
      <xdr:col>1</xdr:col>
      <xdr:colOff>615087</xdr:colOff>
      <xdr:row>22</xdr:row>
      <xdr:rowOff>109930</xdr:rowOff>
    </xdr:to>
    <xdr:pic>
      <xdr:nvPicPr>
        <xdr:cNvPr id="236" name="図 235">
          <a:extLst>
            <a:ext uri="{FF2B5EF4-FFF2-40B4-BE49-F238E27FC236}">
              <a16:creationId xmlns:a16="http://schemas.microsoft.com/office/drawing/2014/main" id="{348E3285-D247-4359-A9AF-A16D3B588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9141786">
          <a:off x="3349629" y="1686714"/>
          <a:ext cx="249958" cy="770885"/>
        </a:xfrm>
        <a:prstGeom prst="rect">
          <a:avLst/>
        </a:prstGeom>
      </xdr:spPr>
    </xdr:pic>
    <xdr:clientData/>
  </xdr:twoCellAnchor>
  <xdr:twoCellAnchor>
    <xdr:from>
      <xdr:col>3</xdr:col>
      <xdr:colOff>496081</xdr:colOff>
      <xdr:row>17</xdr:row>
      <xdr:rowOff>75399</xdr:rowOff>
    </xdr:from>
    <xdr:to>
      <xdr:col>3</xdr:col>
      <xdr:colOff>541800</xdr:colOff>
      <xdr:row>24</xdr:row>
      <xdr:rowOff>140805</xdr:rowOff>
    </xdr:to>
    <xdr:grpSp>
      <xdr:nvGrpSpPr>
        <xdr:cNvPr id="237" name="グループ化 236">
          <a:extLst>
            <a:ext uri="{FF2B5EF4-FFF2-40B4-BE49-F238E27FC236}">
              <a16:creationId xmlns:a16="http://schemas.microsoft.com/office/drawing/2014/main" id="{F8FC4BA8-9383-45AE-B84E-349391AA6918}"/>
            </a:ext>
          </a:extLst>
        </xdr:cNvPr>
        <xdr:cNvGrpSpPr/>
      </xdr:nvGrpSpPr>
      <xdr:grpSpPr>
        <a:xfrm>
          <a:off x="2065942" y="2968177"/>
          <a:ext cx="45719" cy="1233982"/>
          <a:chOff x="1512360" y="838933"/>
          <a:chExt cx="49597" cy="1269827"/>
        </a:xfrm>
      </xdr:grpSpPr>
      <xdr:sp macro="" textlink="">
        <xdr:nvSpPr>
          <xdr:cNvPr id="238" name="Line 76">
            <a:extLst>
              <a:ext uri="{FF2B5EF4-FFF2-40B4-BE49-F238E27FC236}">
                <a16:creationId xmlns:a16="http://schemas.microsoft.com/office/drawing/2014/main" id="{3519DE01-8AED-4A6C-8A86-A41C64D9773B}"/>
              </a:ext>
            </a:extLst>
          </xdr:cNvPr>
          <xdr:cNvSpPr>
            <a:spLocks noChangeShapeType="1"/>
          </xdr:cNvSpPr>
        </xdr:nvSpPr>
        <xdr:spPr bwMode="auto">
          <a:xfrm flipH="1">
            <a:off x="1532773" y="852605"/>
            <a:ext cx="8773" cy="1256155"/>
          </a:xfrm>
          <a:prstGeom prst="line">
            <a:avLst/>
          </a:prstGeom>
          <a:noFill/>
          <a:ln w="381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39" name="Line 76">
            <a:extLst>
              <a:ext uri="{FF2B5EF4-FFF2-40B4-BE49-F238E27FC236}">
                <a16:creationId xmlns:a16="http://schemas.microsoft.com/office/drawing/2014/main" id="{22D93979-4620-4C1B-B3E0-D319AE901D8B}"/>
              </a:ext>
            </a:extLst>
          </xdr:cNvPr>
          <xdr:cNvSpPr>
            <a:spLocks noChangeShapeType="1"/>
          </xdr:cNvSpPr>
        </xdr:nvSpPr>
        <xdr:spPr bwMode="auto">
          <a:xfrm flipH="1">
            <a:off x="1555154" y="838933"/>
            <a:ext cx="6803" cy="1256155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0" name="Line 76">
            <a:extLst>
              <a:ext uri="{FF2B5EF4-FFF2-40B4-BE49-F238E27FC236}">
                <a16:creationId xmlns:a16="http://schemas.microsoft.com/office/drawing/2014/main" id="{D4565237-6C80-4C81-B34F-DFB084041C8C}"/>
              </a:ext>
            </a:extLst>
          </xdr:cNvPr>
          <xdr:cNvSpPr>
            <a:spLocks noChangeShapeType="1"/>
          </xdr:cNvSpPr>
        </xdr:nvSpPr>
        <xdr:spPr bwMode="auto">
          <a:xfrm flipH="1">
            <a:off x="1512360" y="843691"/>
            <a:ext cx="6803" cy="1256155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 editAs="oneCell">
    <xdr:from>
      <xdr:col>3</xdr:col>
      <xdr:colOff>450716</xdr:colOff>
      <xdr:row>16</xdr:row>
      <xdr:rowOff>158807</xdr:rowOff>
    </xdr:from>
    <xdr:to>
      <xdr:col>3</xdr:col>
      <xdr:colOff>700654</xdr:colOff>
      <xdr:row>21</xdr:row>
      <xdr:rowOff>95549</xdr:rowOff>
    </xdr:to>
    <xdr:pic>
      <xdr:nvPicPr>
        <xdr:cNvPr id="241" name="図 240">
          <a:extLst>
            <a:ext uri="{FF2B5EF4-FFF2-40B4-BE49-F238E27FC236}">
              <a16:creationId xmlns:a16="http://schemas.microsoft.com/office/drawing/2014/main" id="{A40456BF-6D14-4162-8C97-1636CEA06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21054" y="2872145"/>
          <a:ext cx="249938" cy="781120"/>
        </a:xfrm>
        <a:prstGeom prst="rect">
          <a:avLst/>
        </a:prstGeom>
      </xdr:spPr>
    </xdr:pic>
    <xdr:clientData/>
  </xdr:twoCellAnchor>
  <xdr:oneCellAnchor>
    <xdr:from>
      <xdr:col>1</xdr:col>
      <xdr:colOff>488163</xdr:colOff>
      <xdr:row>18</xdr:row>
      <xdr:rowOff>75408</xdr:rowOff>
    </xdr:from>
    <xdr:ext cx="299577" cy="165173"/>
    <xdr:sp macro="" textlink="">
      <xdr:nvSpPr>
        <xdr:cNvPr id="242" name="Text Box 1620">
          <a:extLst>
            <a:ext uri="{FF2B5EF4-FFF2-40B4-BE49-F238E27FC236}">
              <a16:creationId xmlns:a16="http://schemas.microsoft.com/office/drawing/2014/main" id="{4904CC6F-BE29-4F67-9F04-73703159CC8D}"/>
            </a:ext>
          </a:extLst>
        </xdr:cNvPr>
        <xdr:cNvSpPr txBox="1">
          <a:spLocks noChangeArrowheads="1"/>
        </xdr:cNvSpPr>
      </xdr:nvSpPr>
      <xdr:spPr bwMode="auto">
        <a:xfrm>
          <a:off x="2056613" y="1758158"/>
          <a:ext cx="299577" cy="165173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3</xdr:col>
      <xdr:colOff>47624</xdr:colOff>
      <xdr:row>21</xdr:row>
      <xdr:rowOff>19842</xdr:rowOff>
    </xdr:from>
    <xdr:ext cx="186532" cy="141362"/>
    <xdr:sp macro="" textlink="">
      <xdr:nvSpPr>
        <xdr:cNvPr id="243" name="Text Box 1620">
          <a:extLst>
            <a:ext uri="{FF2B5EF4-FFF2-40B4-BE49-F238E27FC236}">
              <a16:creationId xmlns:a16="http://schemas.microsoft.com/office/drawing/2014/main" id="{51CFDE0D-0B80-4B95-A591-7D361AD04003}"/>
            </a:ext>
          </a:extLst>
        </xdr:cNvPr>
        <xdr:cNvSpPr txBox="1">
          <a:spLocks noChangeArrowheads="1"/>
        </xdr:cNvSpPr>
      </xdr:nvSpPr>
      <xdr:spPr bwMode="auto">
        <a:xfrm>
          <a:off x="3025774" y="2216942"/>
          <a:ext cx="186532" cy="141362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3</xdr:col>
      <xdr:colOff>583707</xdr:colOff>
      <xdr:row>21</xdr:row>
      <xdr:rowOff>131390</xdr:rowOff>
    </xdr:from>
    <xdr:to>
      <xdr:col>4</xdr:col>
      <xdr:colOff>10619</xdr:colOff>
      <xdr:row>22</xdr:row>
      <xdr:rowOff>74808</xdr:rowOff>
    </xdr:to>
    <xdr:sp macro="" textlink="">
      <xdr:nvSpPr>
        <xdr:cNvPr id="244" name="AutoShape 4802">
          <a:extLst>
            <a:ext uri="{FF2B5EF4-FFF2-40B4-BE49-F238E27FC236}">
              <a16:creationId xmlns:a16="http://schemas.microsoft.com/office/drawing/2014/main" id="{D6B80133-9C41-4054-AC02-DDBEAA933B00}"/>
            </a:ext>
          </a:extLst>
        </xdr:cNvPr>
        <xdr:cNvSpPr>
          <a:spLocks noChangeArrowheads="1"/>
        </xdr:cNvSpPr>
      </xdr:nvSpPr>
      <xdr:spPr bwMode="auto">
        <a:xfrm>
          <a:off x="3561857" y="2328490"/>
          <a:ext cx="131762" cy="114868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654840</xdr:colOff>
      <xdr:row>21</xdr:row>
      <xdr:rowOff>47626</xdr:rowOff>
    </xdr:from>
    <xdr:to>
      <xdr:col>4</xdr:col>
      <xdr:colOff>361156</xdr:colOff>
      <xdr:row>21</xdr:row>
      <xdr:rowOff>95250</xdr:rowOff>
    </xdr:to>
    <xdr:sp macro="" textlink="">
      <xdr:nvSpPr>
        <xdr:cNvPr id="245" name="Line 88">
          <a:extLst>
            <a:ext uri="{FF2B5EF4-FFF2-40B4-BE49-F238E27FC236}">
              <a16:creationId xmlns:a16="http://schemas.microsoft.com/office/drawing/2014/main" id="{A2F12B02-2909-490D-820E-88964D7DC467}"/>
            </a:ext>
          </a:extLst>
        </xdr:cNvPr>
        <xdr:cNvSpPr>
          <a:spLocks noChangeShapeType="1"/>
        </xdr:cNvSpPr>
      </xdr:nvSpPr>
      <xdr:spPr bwMode="auto">
        <a:xfrm rot="5400000" flipV="1">
          <a:off x="3814761" y="2062955"/>
          <a:ext cx="47624" cy="411166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642935</xdr:colOff>
      <xdr:row>17</xdr:row>
      <xdr:rowOff>162720</xdr:rowOff>
    </xdr:from>
    <xdr:to>
      <xdr:col>3</xdr:col>
      <xdr:colOff>649171</xdr:colOff>
      <xdr:row>21</xdr:row>
      <xdr:rowOff>76461</xdr:rowOff>
    </xdr:to>
    <xdr:sp macro="" textlink="">
      <xdr:nvSpPr>
        <xdr:cNvPr id="246" name="Line 88">
          <a:extLst>
            <a:ext uri="{FF2B5EF4-FFF2-40B4-BE49-F238E27FC236}">
              <a16:creationId xmlns:a16="http://schemas.microsoft.com/office/drawing/2014/main" id="{6D941A95-C456-4AA3-9D49-A8389E7E85D8}"/>
            </a:ext>
          </a:extLst>
        </xdr:cNvPr>
        <xdr:cNvSpPr>
          <a:spLocks noChangeShapeType="1"/>
        </xdr:cNvSpPr>
      </xdr:nvSpPr>
      <xdr:spPr bwMode="auto">
        <a:xfrm rot="5400000">
          <a:off x="3324432" y="1970673"/>
          <a:ext cx="599541" cy="6236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265905</xdr:colOff>
      <xdr:row>19</xdr:row>
      <xdr:rowOff>27781</xdr:rowOff>
    </xdr:from>
    <xdr:to>
      <xdr:col>3</xdr:col>
      <xdr:colOff>277812</xdr:colOff>
      <xdr:row>24</xdr:row>
      <xdr:rowOff>99222</xdr:rowOff>
    </xdr:to>
    <xdr:sp macro="" textlink="">
      <xdr:nvSpPr>
        <xdr:cNvPr id="247" name="Line 88">
          <a:extLst>
            <a:ext uri="{FF2B5EF4-FFF2-40B4-BE49-F238E27FC236}">
              <a16:creationId xmlns:a16="http://schemas.microsoft.com/office/drawing/2014/main" id="{26799656-4802-4803-A0F1-80FE698A024C}"/>
            </a:ext>
          </a:extLst>
        </xdr:cNvPr>
        <xdr:cNvSpPr>
          <a:spLocks noChangeShapeType="1"/>
        </xdr:cNvSpPr>
      </xdr:nvSpPr>
      <xdr:spPr bwMode="auto">
        <a:xfrm rot="5400000">
          <a:off x="2785663" y="2340373"/>
          <a:ext cx="928691" cy="11907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420694</xdr:colOff>
      <xdr:row>17</xdr:row>
      <xdr:rowOff>59521</xdr:rowOff>
    </xdr:from>
    <xdr:to>
      <xdr:col>3</xdr:col>
      <xdr:colOff>490316</xdr:colOff>
      <xdr:row>24</xdr:row>
      <xdr:rowOff>107248</xdr:rowOff>
    </xdr:to>
    <xdr:grpSp>
      <xdr:nvGrpSpPr>
        <xdr:cNvPr id="248" name="グループ化 247">
          <a:extLst>
            <a:ext uri="{FF2B5EF4-FFF2-40B4-BE49-F238E27FC236}">
              <a16:creationId xmlns:a16="http://schemas.microsoft.com/office/drawing/2014/main" id="{7D43E53D-C76A-45AA-809D-EEEBA1D8510C}"/>
            </a:ext>
          </a:extLst>
        </xdr:cNvPr>
        <xdr:cNvGrpSpPr/>
      </xdr:nvGrpSpPr>
      <xdr:grpSpPr>
        <a:xfrm>
          <a:off x="1990555" y="2952299"/>
          <a:ext cx="69622" cy="1216303"/>
          <a:chOff x="1261220" y="847582"/>
          <a:chExt cx="69622" cy="1381072"/>
        </a:xfrm>
      </xdr:grpSpPr>
      <xdr:grpSp>
        <xdr:nvGrpSpPr>
          <xdr:cNvPr id="249" name="Group 802">
            <a:extLst>
              <a:ext uri="{FF2B5EF4-FFF2-40B4-BE49-F238E27FC236}">
                <a16:creationId xmlns:a16="http://schemas.microsoft.com/office/drawing/2014/main" id="{E5BE7FA3-20AE-4D32-B200-A112F092907A}"/>
              </a:ext>
            </a:extLst>
          </xdr:cNvPr>
          <xdr:cNvGrpSpPr>
            <a:grpSpLocks/>
          </xdr:cNvGrpSpPr>
        </xdr:nvGrpSpPr>
        <xdr:grpSpPr bwMode="auto">
          <a:xfrm>
            <a:off x="1261220" y="847582"/>
            <a:ext cx="69622" cy="1381072"/>
            <a:chOff x="1729" y="1694"/>
            <a:chExt cx="21" cy="146"/>
          </a:xfrm>
        </xdr:grpSpPr>
        <xdr:sp macro="" textlink="">
          <xdr:nvSpPr>
            <xdr:cNvPr id="252" name="Line 803">
              <a:extLst>
                <a:ext uri="{FF2B5EF4-FFF2-40B4-BE49-F238E27FC236}">
                  <a16:creationId xmlns:a16="http://schemas.microsoft.com/office/drawing/2014/main" id="{74CF034B-66EB-47EB-A0F4-A14E8C3ED48A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738" y="1694"/>
              <a:ext cx="0" cy="146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53" name="Line 804">
              <a:extLst>
                <a:ext uri="{FF2B5EF4-FFF2-40B4-BE49-F238E27FC236}">
                  <a16:creationId xmlns:a16="http://schemas.microsoft.com/office/drawing/2014/main" id="{F583B547-DF00-4EC3-B5B0-B92014E54BEE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29" y="1694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254" name="Line 805">
              <a:extLst>
                <a:ext uri="{FF2B5EF4-FFF2-40B4-BE49-F238E27FC236}">
                  <a16:creationId xmlns:a16="http://schemas.microsoft.com/office/drawing/2014/main" id="{057DBF41-90BA-4E21-AF3E-46504D59D932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29" y="1705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255" name="Line 806">
              <a:extLst>
                <a:ext uri="{FF2B5EF4-FFF2-40B4-BE49-F238E27FC236}">
                  <a16:creationId xmlns:a16="http://schemas.microsoft.com/office/drawing/2014/main" id="{28BF5996-E4E0-4259-9249-8EB297149938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29" y="1719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256" name="Line 807">
              <a:extLst>
                <a:ext uri="{FF2B5EF4-FFF2-40B4-BE49-F238E27FC236}">
                  <a16:creationId xmlns:a16="http://schemas.microsoft.com/office/drawing/2014/main" id="{CBC3C706-B8FE-4716-A29B-21D561922DE2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30" y="1740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257" name="Line 808">
              <a:extLst>
                <a:ext uri="{FF2B5EF4-FFF2-40B4-BE49-F238E27FC236}">
                  <a16:creationId xmlns:a16="http://schemas.microsoft.com/office/drawing/2014/main" id="{E53946A7-01EF-4296-8423-DEF6A669F235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30" y="1765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258" name="Line 809">
              <a:extLst>
                <a:ext uri="{FF2B5EF4-FFF2-40B4-BE49-F238E27FC236}">
                  <a16:creationId xmlns:a16="http://schemas.microsoft.com/office/drawing/2014/main" id="{B330A75D-BD7B-4AAF-9F39-29EB904ED9A7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30" y="1776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259" name="Line 810">
              <a:extLst>
                <a:ext uri="{FF2B5EF4-FFF2-40B4-BE49-F238E27FC236}">
                  <a16:creationId xmlns:a16="http://schemas.microsoft.com/office/drawing/2014/main" id="{6F50D9B6-2BDC-41CE-BEDE-93CA55B414AC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29" y="1729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260" name="Line 811">
              <a:extLst>
                <a:ext uri="{FF2B5EF4-FFF2-40B4-BE49-F238E27FC236}">
                  <a16:creationId xmlns:a16="http://schemas.microsoft.com/office/drawing/2014/main" id="{14EE196B-245A-4BC1-9916-AE14B7FB25AE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30" y="1753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261" name="Line 812">
              <a:extLst>
                <a:ext uri="{FF2B5EF4-FFF2-40B4-BE49-F238E27FC236}">
                  <a16:creationId xmlns:a16="http://schemas.microsoft.com/office/drawing/2014/main" id="{A7A4C35A-E338-43EA-8153-AB649398B246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29" y="1787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262" name="Line 813">
              <a:extLst>
                <a:ext uri="{FF2B5EF4-FFF2-40B4-BE49-F238E27FC236}">
                  <a16:creationId xmlns:a16="http://schemas.microsoft.com/office/drawing/2014/main" id="{B130979C-AD6E-4FC0-8811-387CFB79518D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30" y="1799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263" name="Line 814">
              <a:extLst>
                <a:ext uri="{FF2B5EF4-FFF2-40B4-BE49-F238E27FC236}">
                  <a16:creationId xmlns:a16="http://schemas.microsoft.com/office/drawing/2014/main" id="{2A808466-93EF-4549-B81E-6EFDD03169E6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30" y="1810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264" name="Line 815">
              <a:extLst>
                <a:ext uri="{FF2B5EF4-FFF2-40B4-BE49-F238E27FC236}">
                  <a16:creationId xmlns:a16="http://schemas.microsoft.com/office/drawing/2014/main" id="{485532C5-F89F-4324-8F4E-523D4632D213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29" y="1836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</xdr:grpSp>
      <xdr:sp macro="" textlink="">
        <xdr:nvSpPr>
          <xdr:cNvPr id="250" name="Line 813">
            <a:extLst>
              <a:ext uri="{FF2B5EF4-FFF2-40B4-BE49-F238E27FC236}">
                <a16:creationId xmlns:a16="http://schemas.microsoft.com/office/drawing/2014/main" id="{0AE60204-B0DD-4AF1-87A8-EBEFE1BFE8B7}"/>
              </a:ext>
            </a:extLst>
          </xdr:cNvPr>
          <xdr:cNvSpPr>
            <a:spLocks noChangeShapeType="1"/>
          </xdr:cNvSpPr>
        </xdr:nvSpPr>
        <xdr:spPr bwMode="auto">
          <a:xfrm flipV="1">
            <a:off x="1261698" y="2026482"/>
            <a:ext cx="6630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251" name="Line 814">
            <a:extLst>
              <a:ext uri="{FF2B5EF4-FFF2-40B4-BE49-F238E27FC236}">
                <a16:creationId xmlns:a16="http://schemas.microsoft.com/office/drawing/2014/main" id="{05F49DCF-9AB4-4892-86F0-A1AE53CB1332}"/>
              </a:ext>
            </a:extLst>
          </xdr:cNvPr>
          <xdr:cNvSpPr>
            <a:spLocks noChangeShapeType="1"/>
          </xdr:cNvSpPr>
        </xdr:nvSpPr>
        <xdr:spPr bwMode="auto">
          <a:xfrm flipV="1">
            <a:off x="1261698" y="2114111"/>
            <a:ext cx="6630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oneCellAnchor>
    <xdr:from>
      <xdr:col>3</xdr:col>
      <xdr:colOff>332194</xdr:colOff>
      <xdr:row>17</xdr:row>
      <xdr:rowOff>140647</xdr:rowOff>
    </xdr:from>
    <xdr:ext cx="154785" cy="458635"/>
    <xdr:sp macro="" textlink="">
      <xdr:nvSpPr>
        <xdr:cNvPr id="265" name="Text Box 1563">
          <a:extLst>
            <a:ext uri="{FF2B5EF4-FFF2-40B4-BE49-F238E27FC236}">
              <a16:creationId xmlns:a16="http://schemas.microsoft.com/office/drawing/2014/main" id="{1CA03663-AFFF-4923-9D95-03ECBCE98569}"/>
            </a:ext>
          </a:extLst>
        </xdr:cNvPr>
        <xdr:cNvSpPr txBox="1">
          <a:spLocks noChangeArrowheads="1"/>
        </xdr:cNvSpPr>
      </xdr:nvSpPr>
      <xdr:spPr bwMode="auto">
        <a:xfrm>
          <a:off x="1902532" y="3025606"/>
          <a:ext cx="154785" cy="458635"/>
        </a:xfrm>
        <a:prstGeom prst="rect">
          <a:avLst/>
        </a:prstGeom>
        <a:solidFill>
          <a:schemeClr val="bg1"/>
        </a:solidFill>
        <a:ln w="9525">
          <a:solidFill>
            <a:schemeClr val="tx1"/>
          </a:solidFill>
          <a:miter lim="800000"/>
          <a:headEnd/>
          <a:tailEnd/>
        </a:ln>
      </xdr:spPr>
      <xdr:txBody>
        <a:bodyPr vertOverflow="overflow" horzOverflow="overflow" vert="horz" wrap="square" lIns="0" tIns="0" rIns="0" bIns="0" anchor="ctr" upright="1">
          <a:spAutoFit/>
        </a:bodyPr>
        <a:lstStyle/>
        <a:p>
          <a:pPr algn="ctr" rtl="0">
            <a:lnSpc>
              <a:spcPts val="900"/>
            </a:lnSpc>
            <a:defRPr sz="1000"/>
          </a:pPr>
          <a:r>
            <a:rPr lang="ja-JP" altLang="en-US" sz="6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阪急</a:t>
          </a: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上牧駅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3</xdr:col>
      <xdr:colOff>675439</xdr:colOff>
      <xdr:row>19</xdr:row>
      <xdr:rowOff>168362</xdr:rowOff>
    </xdr:from>
    <xdr:ext cx="702472" cy="218282"/>
    <xdr:sp macro="" textlink="">
      <xdr:nvSpPr>
        <xdr:cNvPr id="266" name="Text Box 2937">
          <a:extLst>
            <a:ext uri="{FF2B5EF4-FFF2-40B4-BE49-F238E27FC236}">
              <a16:creationId xmlns:a16="http://schemas.microsoft.com/office/drawing/2014/main" id="{06E1ECEE-68A4-4194-BDA8-3382320470E7}"/>
            </a:ext>
          </a:extLst>
        </xdr:cNvPr>
        <xdr:cNvSpPr txBox="1">
          <a:spLocks noChangeArrowheads="1"/>
        </xdr:cNvSpPr>
      </xdr:nvSpPr>
      <xdr:spPr bwMode="auto">
        <a:xfrm>
          <a:off x="2245777" y="3382835"/>
          <a:ext cx="702472" cy="218282"/>
        </a:xfrm>
        <a:prstGeom prst="rect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none" lIns="0" tIns="36000" rIns="0" bIns="0" anchor="b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高槻ﾍﾟｯﾄｸﾘﾆｯｸ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7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じゃんぼ総本店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3</xdr:col>
      <xdr:colOff>257969</xdr:colOff>
      <xdr:row>21</xdr:row>
      <xdr:rowOff>47624</xdr:rowOff>
    </xdr:from>
    <xdr:ext cx="177741" cy="615520"/>
    <xdr:sp macro="" textlink="">
      <xdr:nvSpPr>
        <xdr:cNvPr id="267" name="Text Box 1563">
          <a:extLst>
            <a:ext uri="{FF2B5EF4-FFF2-40B4-BE49-F238E27FC236}">
              <a16:creationId xmlns:a16="http://schemas.microsoft.com/office/drawing/2014/main" id="{DD908001-A1A9-4F6B-B392-12059A3E0488}"/>
            </a:ext>
          </a:extLst>
        </xdr:cNvPr>
        <xdr:cNvSpPr txBox="1">
          <a:spLocks noChangeArrowheads="1"/>
        </xdr:cNvSpPr>
      </xdr:nvSpPr>
      <xdr:spPr bwMode="auto">
        <a:xfrm>
          <a:off x="3236119" y="2244724"/>
          <a:ext cx="177741" cy="615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vert="eaVert" wrap="square" lIns="27432" tIns="18288" rIns="0" bIns="0" anchor="t" upright="1">
          <a:spAutoFit/>
        </a:bodyPr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阪急京都線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3</xdr:col>
      <xdr:colOff>623091</xdr:colOff>
      <xdr:row>23</xdr:row>
      <xdr:rowOff>0</xdr:rowOff>
    </xdr:from>
    <xdr:ext cx="299577" cy="165173"/>
    <xdr:sp macro="" textlink="">
      <xdr:nvSpPr>
        <xdr:cNvPr id="268" name="Text Box 1620">
          <a:extLst>
            <a:ext uri="{FF2B5EF4-FFF2-40B4-BE49-F238E27FC236}">
              <a16:creationId xmlns:a16="http://schemas.microsoft.com/office/drawing/2014/main" id="{B6ECA035-2F61-4144-AA43-F3E6A07815E6}"/>
            </a:ext>
          </a:extLst>
        </xdr:cNvPr>
        <xdr:cNvSpPr txBox="1">
          <a:spLocks noChangeArrowheads="1"/>
        </xdr:cNvSpPr>
      </xdr:nvSpPr>
      <xdr:spPr bwMode="auto">
        <a:xfrm>
          <a:off x="3601241" y="2540000"/>
          <a:ext cx="299577" cy="165173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3</xdr:col>
      <xdr:colOff>218286</xdr:colOff>
      <xdr:row>20</xdr:row>
      <xdr:rowOff>103183</xdr:rowOff>
    </xdr:from>
    <xdr:to>
      <xdr:col>3</xdr:col>
      <xdr:colOff>329408</xdr:colOff>
      <xdr:row>21</xdr:row>
      <xdr:rowOff>43658</xdr:rowOff>
    </xdr:to>
    <xdr:sp macro="" textlink="">
      <xdr:nvSpPr>
        <xdr:cNvPr id="269" name="Oval 1295">
          <a:extLst>
            <a:ext uri="{FF2B5EF4-FFF2-40B4-BE49-F238E27FC236}">
              <a16:creationId xmlns:a16="http://schemas.microsoft.com/office/drawing/2014/main" id="{FBAE3737-EA22-45D2-BB76-9E47E48B314A}"/>
            </a:ext>
          </a:extLst>
        </xdr:cNvPr>
        <xdr:cNvSpPr>
          <a:spLocks noChangeArrowheads="1"/>
        </xdr:cNvSpPr>
      </xdr:nvSpPr>
      <xdr:spPr bwMode="auto">
        <a:xfrm>
          <a:off x="3196436" y="2128833"/>
          <a:ext cx="111122" cy="11192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3</xdr:col>
      <xdr:colOff>51596</xdr:colOff>
      <xdr:row>23</xdr:row>
      <xdr:rowOff>107158</xdr:rowOff>
    </xdr:from>
    <xdr:to>
      <xdr:col>3</xdr:col>
      <xdr:colOff>234159</xdr:colOff>
      <xdr:row>24</xdr:row>
      <xdr:rowOff>107158</xdr:rowOff>
    </xdr:to>
    <xdr:sp macro="" textlink="">
      <xdr:nvSpPr>
        <xdr:cNvPr id="270" name="六角形 269">
          <a:extLst>
            <a:ext uri="{FF2B5EF4-FFF2-40B4-BE49-F238E27FC236}">
              <a16:creationId xmlns:a16="http://schemas.microsoft.com/office/drawing/2014/main" id="{BCEA13D2-2D58-4007-A5E1-5953892C69FA}"/>
            </a:ext>
          </a:extLst>
        </xdr:cNvPr>
        <xdr:cNvSpPr/>
      </xdr:nvSpPr>
      <xdr:spPr bwMode="auto">
        <a:xfrm>
          <a:off x="3029746" y="2647158"/>
          <a:ext cx="182563" cy="17145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67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3</xdr:col>
      <xdr:colOff>31750</xdr:colOff>
      <xdr:row>21</xdr:row>
      <xdr:rowOff>151736</xdr:rowOff>
    </xdr:from>
    <xdr:ext cx="214314" cy="205452"/>
    <xdr:sp macro="" textlink="">
      <xdr:nvSpPr>
        <xdr:cNvPr id="271" name="Text Box 709">
          <a:extLst>
            <a:ext uri="{FF2B5EF4-FFF2-40B4-BE49-F238E27FC236}">
              <a16:creationId xmlns:a16="http://schemas.microsoft.com/office/drawing/2014/main" id="{D08982CB-E739-4BC6-8EF1-CA9B139D333D}"/>
            </a:ext>
          </a:extLst>
        </xdr:cNvPr>
        <xdr:cNvSpPr txBox="1">
          <a:spLocks noChangeArrowheads="1"/>
        </xdr:cNvSpPr>
      </xdr:nvSpPr>
      <xdr:spPr bwMode="auto">
        <a:xfrm flipV="1">
          <a:off x="3009900" y="2348836"/>
          <a:ext cx="214314" cy="2054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overflow" horzOverflow="overflow" wrap="none" lIns="0" tIns="0" rIns="0" bIns="0" anchor="ctr" upright="1">
          <a:noAutofit/>
        </a:bodyPr>
        <a:lstStyle/>
        <a:p>
          <a:pPr algn="r" rtl="0">
            <a:lnSpc>
              <a:spcPts val="800"/>
            </a:lnSpc>
            <a:defRPr sz="1000"/>
          </a:pPr>
          <a:r>
            <a:rPr lang="en-US" altLang="ja-JP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0.5㎞</a:t>
          </a:r>
        </a:p>
        <a:p>
          <a:pPr algn="r" rtl="0">
            <a:lnSpc>
              <a:spcPts val="9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先～</a:t>
          </a:r>
        </a:p>
      </xdr:txBody>
    </xdr:sp>
    <xdr:clientData/>
  </xdr:oneCellAnchor>
  <xdr:twoCellAnchor>
    <xdr:from>
      <xdr:col>3</xdr:col>
      <xdr:colOff>31745</xdr:colOff>
      <xdr:row>22</xdr:row>
      <xdr:rowOff>130973</xdr:rowOff>
    </xdr:from>
    <xdr:to>
      <xdr:col>3</xdr:col>
      <xdr:colOff>47620</xdr:colOff>
      <xdr:row>23</xdr:row>
      <xdr:rowOff>115098</xdr:rowOff>
    </xdr:to>
    <xdr:sp macro="" textlink="">
      <xdr:nvSpPr>
        <xdr:cNvPr id="272" name="Line 206">
          <a:extLst>
            <a:ext uri="{FF2B5EF4-FFF2-40B4-BE49-F238E27FC236}">
              <a16:creationId xmlns:a16="http://schemas.microsoft.com/office/drawing/2014/main" id="{95BFB569-B0A5-4D8E-ABBA-7DCC63242A34}"/>
            </a:ext>
          </a:extLst>
        </xdr:cNvPr>
        <xdr:cNvSpPr>
          <a:spLocks noChangeShapeType="1"/>
        </xdr:cNvSpPr>
      </xdr:nvSpPr>
      <xdr:spPr bwMode="auto">
        <a:xfrm>
          <a:off x="3009895" y="2499523"/>
          <a:ext cx="15875" cy="155575"/>
        </a:xfrm>
        <a:prstGeom prst="line">
          <a:avLst/>
        </a:prstGeom>
        <a:noFill/>
        <a:ln w="12700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 type="arrow" w="sm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5</xdr:col>
      <xdr:colOff>527844</xdr:colOff>
      <xdr:row>19</xdr:row>
      <xdr:rowOff>119062</xdr:rowOff>
    </xdr:from>
    <xdr:to>
      <xdr:col>6</xdr:col>
      <xdr:colOff>225726</xdr:colOff>
      <xdr:row>24</xdr:row>
      <xdr:rowOff>150812</xdr:rowOff>
    </xdr:to>
    <xdr:sp macro="" textlink="">
      <xdr:nvSpPr>
        <xdr:cNvPr id="273" name="Line 72">
          <a:extLst>
            <a:ext uri="{FF2B5EF4-FFF2-40B4-BE49-F238E27FC236}">
              <a16:creationId xmlns:a16="http://schemas.microsoft.com/office/drawing/2014/main" id="{2C4A5FD8-BCBF-4F1E-B70E-956AEB138EA3}"/>
            </a:ext>
          </a:extLst>
        </xdr:cNvPr>
        <xdr:cNvSpPr>
          <a:spLocks noChangeShapeType="1"/>
        </xdr:cNvSpPr>
      </xdr:nvSpPr>
      <xdr:spPr bwMode="auto">
        <a:xfrm>
          <a:off x="4915694" y="1973262"/>
          <a:ext cx="402732" cy="889000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56355000"/>
            <a:gd name="connsiteY0" fmla="*/ 0 h 9271"/>
            <a:gd name="connsiteX1" fmla="*/ 156355000 w 156355000"/>
            <a:gd name="connsiteY1" fmla="*/ 9271 h 9271"/>
            <a:gd name="connsiteX0" fmla="*/ 0 w 10033"/>
            <a:gd name="connsiteY0" fmla="*/ 0 h 10000"/>
            <a:gd name="connsiteX1" fmla="*/ 10000 w 10033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9231"/>
            <a:gd name="connsiteY0" fmla="*/ 0 h 6900"/>
            <a:gd name="connsiteX1" fmla="*/ 9231 w 9231"/>
            <a:gd name="connsiteY1" fmla="*/ 6900 h 6900"/>
            <a:gd name="connsiteX0" fmla="*/ 0 w 51254"/>
            <a:gd name="connsiteY0" fmla="*/ 0 h 15872"/>
            <a:gd name="connsiteX1" fmla="*/ 51254 w 51254"/>
            <a:gd name="connsiteY1" fmla="*/ 15872 h 15872"/>
            <a:gd name="connsiteX0" fmla="*/ 0 w 51254"/>
            <a:gd name="connsiteY0" fmla="*/ 0 h 15872"/>
            <a:gd name="connsiteX1" fmla="*/ 51254 w 51254"/>
            <a:gd name="connsiteY1" fmla="*/ 15872 h 15872"/>
            <a:gd name="connsiteX0" fmla="*/ 0 w 50941"/>
            <a:gd name="connsiteY0" fmla="*/ 0 h 18388"/>
            <a:gd name="connsiteX1" fmla="*/ 50941 w 50941"/>
            <a:gd name="connsiteY1" fmla="*/ 18388 h 18388"/>
            <a:gd name="connsiteX0" fmla="*/ 0 w 50941"/>
            <a:gd name="connsiteY0" fmla="*/ 0 h 18388"/>
            <a:gd name="connsiteX1" fmla="*/ 50941 w 50941"/>
            <a:gd name="connsiteY1" fmla="*/ 18388 h 18388"/>
            <a:gd name="connsiteX0" fmla="*/ 0 w 51294"/>
            <a:gd name="connsiteY0" fmla="*/ 0 h 18388"/>
            <a:gd name="connsiteX1" fmla="*/ 50941 w 51294"/>
            <a:gd name="connsiteY1" fmla="*/ 18388 h 18388"/>
            <a:gd name="connsiteX0" fmla="*/ 0 w 52124"/>
            <a:gd name="connsiteY0" fmla="*/ 0 h 18178"/>
            <a:gd name="connsiteX1" fmla="*/ 51879 w 52124"/>
            <a:gd name="connsiteY1" fmla="*/ 18178 h 18178"/>
            <a:gd name="connsiteX0" fmla="*/ 0 w 52124"/>
            <a:gd name="connsiteY0" fmla="*/ 0 h 18178"/>
            <a:gd name="connsiteX1" fmla="*/ 51879 w 52124"/>
            <a:gd name="connsiteY1" fmla="*/ 18178 h 18178"/>
            <a:gd name="connsiteX0" fmla="*/ 0 w 55547"/>
            <a:gd name="connsiteY0" fmla="*/ 0 h 19427"/>
            <a:gd name="connsiteX1" fmla="*/ 51879 w 55547"/>
            <a:gd name="connsiteY1" fmla="*/ 18178 h 19427"/>
            <a:gd name="connsiteX2" fmla="*/ 51255 w 55547"/>
            <a:gd name="connsiteY2" fmla="*/ 17825 h 19427"/>
            <a:gd name="connsiteX0" fmla="*/ 0 w 54029"/>
            <a:gd name="connsiteY0" fmla="*/ 0 h 21468"/>
            <a:gd name="connsiteX1" fmla="*/ 51879 w 54029"/>
            <a:gd name="connsiteY1" fmla="*/ 18178 h 21468"/>
            <a:gd name="connsiteX2" fmla="*/ 40629 w 54029"/>
            <a:gd name="connsiteY2" fmla="*/ 21460 h 21468"/>
            <a:gd name="connsiteX0" fmla="*/ 0 w 53573"/>
            <a:gd name="connsiteY0" fmla="*/ 0 h 21330"/>
            <a:gd name="connsiteX1" fmla="*/ 51879 w 53573"/>
            <a:gd name="connsiteY1" fmla="*/ 18178 h 21330"/>
            <a:gd name="connsiteX2" fmla="*/ 33753 w 53573"/>
            <a:gd name="connsiteY2" fmla="*/ 21320 h 21330"/>
            <a:gd name="connsiteX0" fmla="*/ 0 w 52124"/>
            <a:gd name="connsiteY0" fmla="*/ 0 h 21329"/>
            <a:gd name="connsiteX1" fmla="*/ 51879 w 52124"/>
            <a:gd name="connsiteY1" fmla="*/ 18178 h 21329"/>
            <a:gd name="connsiteX2" fmla="*/ 33753 w 52124"/>
            <a:gd name="connsiteY2" fmla="*/ 21320 h 21329"/>
            <a:gd name="connsiteX0" fmla="*/ 0 w 49434"/>
            <a:gd name="connsiteY0" fmla="*/ 0 h 23146"/>
            <a:gd name="connsiteX1" fmla="*/ 48754 w 49434"/>
            <a:gd name="connsiteY1" fmla="*/ 19995 h 23146"/>
            <a:gd name="connsiteX2" fmla="*/ 30628 w 49434"/>
            <a:gd name="connsiteY2" fmla="*/ 23137 h 23146"/>
            <a:gd name="connsiteX0" fmla="*/ 0 w 51022"/>
            <a:gd name="connsiteY0" fmla="*/ 0 h 24963"/>
            <a:gd name="connsiteX1" fmla="*/ 50629 w 51022"/>
            <a:gd name="connsiteY1" fmla="*/ 21812 h 24963"/>
            <a:gd name="connsiteX2" fmla="*/ 32503 w 51022"/>
            <a:gd name="connsiteY2" fmla="*/ 24954 h 24963"/>
            <a:gd name="connsiteX0" fmla="*/ 0 w 51022"/>
            <a:gd name="connsiteY0" fmla="*/ 0 h 24834"/>
            <a:gd name="connsiteX1" fmla="*/ 50629 w 51022"/>
            <a:gd name="connsiteY1" fmla="*/ 21812 h 24834"/>
            <a:gd name="connsiteX2" fmla="*/ 32699 w 51022"/>
            <a:gd name="connsiteY2" fmla="*/ 24822 h 24834"/>
            <a:gd name="connsiteX0" fmla="*/ 0 w 51022"/>
            <a:gd name="connsiteY0" fmla="*/ 0 h 24791"/>
            <a:gd name="connsiteX1" fmla="*/ 50629 w 51022"/>
            <a:gd name="connsiteY1" fmla="*/ 21812 h 24791"/>
            <a:gd name="connsiteX2" fmla="*/ 33287 w 51022"/>
            <a:gd name="connsiteY2" fmla="*/ 24778 h 24791"/>
            <a:gd name="connsiteX0" fmla="*/ 0 w 51022"/>
            <a:gd name="connsiteY0" fmla="*/ 0 h 21812"/>
            <a:gd name="connsiteX1" fmla="*/ 50629 w 51022"/>
            <a:gd name="connsiteY1" fmla="*/ 21812 h 21812"/>
            <a:gd name="connsiteX0" fmla="*/ 0 w 53281"/>
            <a:gd name="connsiteY0" fmla="*/ 0 h 21812"/>
            <a:gd name="connsiteX1" fmla="*/ 40533 w 53281"/>
            <a:gd name="connsiteY1" fmla="*/ 6302 h 21812"/>
            <a:gd name="connsiteX2" fmla="*/ 50629 w 53281"/>
            <a:gd name="connsiteY2" fmla="*/ 21812 h 21812"/>
            <a:gd name="connsiteX0" fmla="*/ 0 w 57268"/>
            <a:gd name="connsiteY0" fmla="*/ 0 h 21812"/>
            <a:gd name="connsiteX1" fmla="*/ 47092 w 57268"/>
            <a:gd name="connsiteY1" fmla="*/ 7524 h 21812"/>
            <a:gd name="connsiteX2" fmla="*/ 50629 w 57268"/>
            <a:gd name="connsiteY2" fmla="*/ 21812 h 21812"/>
            <a:gd name="connsiteX0" fmla="*/ 0 w 58277"/>
            <a:gd name="connsiteY0" fmla="*/ 0 h 14674"/>
            <a:gd name="connsiteX1" fmla="*/ 48101 w 58277"/>
            <a:gd name="connsiteY1" fmla="*/ 386 h 14674"/>
            <a:gd name="connsiteX2" fmla="*/ 51638 w 58277"/>
            <a:gd name="connsiteY2" fmla="*/ 14674 h 14674"/>
            <a:gd name="connsiteX0" fmla="*/ 0 w 58277"/>
            <a:gd name="connsiteY0" fmla="*/ 0 h 14674"/>
            <a:gd name="connsiteX1" fmla="*/ 48101 w 58277"/>
            <a:gd name="connsiteY1" fmla="*/ 386 h 14674"/>
            <a:gd name="connsiteX2" fmla="*/ 51638 w 58277"/>
            <a:gd name="connsiteY2" fmla="*/ 14674 h 14674"/>
            <a:gd name="connsiteX0" fmla="*/ 0 w 57359"/>
            <a:gd name="connsiteY0" fmla="*/ 0 h 15767"/>
            <a:gd name="connsiteX1" fmla="*/ 48101 w 57359"/>
            <a:gd name="connsiteY1" fmla="*/ 386 h 15767"/>
            <a:gd name="connsiteX2" fmla="*/ 48443 w 57359"/>
            <a:gd name="connsiteY2" fmla="*/ 15767 h 15767"/>
            <a:gd name="connsiteX0" fmla="*/ 0 w 48443"/>
            <a:gd name="connsiteY0" fmla="*/ 0 h 15767"/>
            <a:gd name="connsiteX1" fmla="*/ 48101 w 48443"/>
            <a:gd name="connsiteY1" fmla="*/ 386 h 15767"/>
            <a:gd name="connsiteX2" fmla="*/ 48443 w 48443"/>
            <a:gd name="connsiteY2" fmla="*/ 15767 h 15767"/>
            <a:gd name="connsiteX0" fmla="*/ 0 w 59783"/>
            <a:gd name="connsiteY0" fmla="*/ 0 h 16309"/>
            <a:gd name="connsiteX1" fmla="*/ 48101 w 59783"/>
            <a:gd name="connsiteY1" fmla="*/ 386 h 16309"/>
            <a:gd name="connsiteX2" fmla="*/ 59783 w 59783"/>
            <a:gd name="connsiteY2" fmla="*/ 16309 h 16309"/>
            <a:gd name="connsiteX0" fmla="*/ 0 w 59783"/>
            <a:gd name="connsiteY0" fmla="*/ 0 h 16309"/>
            <a:gd name="connsiteX1" fmla="*/ 48101 w 59783"/>
            <a:gd name="connsiteY1" fmla="*/ 386 h 16309"/>
            <a:gd name="connsiteX2" fmla="*/ 59783 w 59783"/>
            <a:gd name="connsiteY2" fmla="*/ 16309 h 16309"/>
            <a:gd name="connsiteX0" fmla="*/ 0 w 59783"/>
            <a:gd name="connsiteY0" fmla="*/ 0 h 16309"/>
            <a:gd name="connsiteX1" fmla="*/ 48101 w 59783"/>
            <a:gd name="connsiteY1" fmla="*/ 386 h 16309"/>
            <a:gd name="connsiteX2" fmla="*/ 59783 w 59783"/>
            <a:gd name="connsiteY2" fmla="*/ 16309 h 16309"/>
            <a:gd name="connsiteX0" fmla="*/ 0 w 59783"/>
            <a:gd name="connsiteY0" fmla="*/ 0 h 16309"/>
            <a:gd name="connsiteX1" fmla="*/ 37044 w 59783"/>
            <a:gd name="connsiteY1" fmla="*/ 2961 h 16309"/>
            <a:gd name="connsiteX2" fmla="*/ 59783 w 59783"/>
            <a:gd name="connsiteY2" fmla="*/ 16309 h 16309"/>
            <a:gd name="connsiteX0" fmla="*/ 0 w 59783"/>
            <a:gd name="connsiteY0" fmla="*/ 0 h 16309"/>
            <a:gd name="connsiteX1" fmla="*/ 30524 w 59783"/>
            <a:gd name="connsiteY1" fmla="*/ 9329 h 16309"/>
            <a:gd name="connsiteX2" fmla="*/ 59783 w 59783"/>
            <a:gd name="connsiteY2" fmla="*/ 16309 h 16309"/>
            <a:gd name="connsiteX0" fmla="*/ 0 w 59783"/>
            <a:gd name="connsiteY0" fmla="*/ 0 h 16309"/>
            <a:gd name="connsiteX1" fmla="*/ 34493 w 59783"/>
            <a:gd name="connsiteY1" fmla="*/ 12987 h 16309"/>
            <a:gd name="connsiteX2" fmla="*/ 59783 w 59783"/>
            <a:gd name="connsiteY2" fmla="*/ 16309 h 16309"/>
            <a:gd name="connsiteX0" fmla="*/ 0 w 59783"/>
            <a:gd name="connsiteY0" fmla="*/ 0 h 16309"/>
            <a:gd name="connsiteX1" fmla="*/ 46684 w 59783"/>
            <a:gd name="connsiteY1" fmla="*/ 1063 h 16309"/>
            <a:gd name="connsiteX2" fmla="*/ 59783 w 59783"/>
            <a:gd name="connsiteY2" fmla="*/ 16309 h 16309"/>
            <a:gd name="connsiteX0" fmla="*/ 0 w 59783"/>
            <a:gd name="connsiteY0" fmla="*/ 0 h 16309"/>
            <a:gd name="connsiteX1" fmla="*/ 46684 w 59783"/>
            <a:gd name="connsiteY1" fmla="*/ 1063 h 16309"/>
            <a:gd name="connsiteX2" fmla="*/ 59783 w 59783"/>
            <a:gd name="connsiteY2" fmla="*/ 16309 h 16309"/>
            <a:gd name="connsiteX0" fmla="*/ 0 w 59783"/>
            <a:gd name="connsiteY0" fmla="*/ 0 h 16309"/>
            <a:gd name="connsiteX1" fmla="*/ 48952 w 59783"/>
            <a:gd name="connsiteY1" fmla="*/ 792 h 16309"/>
            <a:gd name="connsiteX2" fmla="*/ 59783 w 59783"/>
            <a:gd name="connsiteY2" fmla="*/ 16309 h 16309"/>
            <a:gd name="connsiteX0" fmla="*/ 0 w 59783"/>
            <a:gd name="connsiteY0" fmla="*/ 0 h 16309"/>
            <a:gd name="connsiteX1" fmla="*/ 48952 w 59783"/>
            <a:gd name="connsiteY1" fmla="*/ 792 h 16309"/>
            <a:gd name="connsiteX2" fmla="*/ 59783 w 59783"/>
            <a:gd name="connsiteY2" fmla="*/ 16309 h 16309"/>
            <a:gd name="connsiteX0" fmla="*/ 0 w 59783"/>
            <a:gd name="connsiteY0" fmla="*/ 0 h 16309"/>
            <a:gd name="connsiteX1" fmla="*/ 48952 w 59783"/>
            <a:gd name="connsiteY1" fmla="*/ 792 h 16309"/>
            <a:gd name="connsiteX2" fmla="*/ 59783 w 59783"/>
            <a:gd name="connsiteY2" fmla="*/ 16309 h 16309"/>
            <a:gd name="connsiteX0" fmla="*/ 0 w 59783"/>
            <a:gd name="connsiteY0" fmla="*/ 119 h 16428"/>
            <a:gd name="connsiteX1" fmla="*/ 48952 w 59783"/>
            <a:gd name="connsiteY1" fmla="*/ 911 h 16428"/>
            <a:gd name="connsiteX2" fmla="*/ 59783 w 59783"/>
            <a:gd name="connsiteY2" fmla="*/ 16428 h 16428"/>
            <a:gd name="connsiteX0" fmla="*/ 1 w 42774"/>
            <a:gd name="connsiteY0" fmla="*/ 0 h 32298"/>
            <a:gd name="connsiteX1" fmla="*/ 31943 w 42774"/>
            <a:gd name="connsiteY1" fmla="*/ 16781 h 32298"/>
            <a:gd name="connsiteX2" fmla="*/ 42774 w 42774"/>
            <a:gd name="connsiteY2" fmla="*/ 32298 h 32298"/>
            <a:gd name="connsiteX0" fmla="*/ 1 w 41073"/>
            <a:gd name="connsiteY0" fmla="*/ 0 h 24710"/>
            <a:gd name="connsiteX1" fmla="*/ 30242 w 41073"/>
            <a:gd name="connsiteY1" fmla="*/ 9193 h 24710"/>
            <a:gd name="connsiteX2" fmla="*/ 41073 w 41073"/>
            <a:gd name="connsiteY2" fmla="*/ 24710 h 24710"/>
            <a:gd name="connsiteX0" fmla="*/ 1 w 41073"/>
            <a:gd name="connsiteY0" fmla="*/ 0 h 24710"/>
            <a:gd name="connsiteX1" fmla="*/ 30242 w 41073"/>
            <a:gd name="connsiteY1" fmla="*/ 9193 h 24710"/>
            <a:gd name="connsiteX2" fmla="*/ 41073 w 41073"/>
            <a:gd name="connsiteY2" fmla="*/ 24710 h 24710"/>
            <a:gd name="connsiteX0" fmla="*/ 0 w 41639"/>
            <a:gd name="connsiteY0" fmla="*/ 0 h 22000"/>
            <a:gd name="connsiteX1" fmla="*/ 30808 w 41639"/>
            <a:gd name="connsiteY1" fmla="*/ 6483 h 22000"/>
            <a:gd name="connsiteX2" fmla="*/ 41639 w 41639"/>
            <a:gd name="connsiteY2" fmla="*/ 22000 h 22000"/>
            <a:gd name="connsiteX0" fmla="*/ 4937 w 46576"/>
            <a:gd name="connsiteY0" fmla="*/ 3951 h 25951"/>
            <a:gd name="connsiteX1" fmla="*/ 35745 w 46576"/>
            <a:gd name="connsiteY1" fmla="*/ 10434 h 25951"/>
            <a:gd name="connsiteX2" fmla="*/ 46576 w 46576"/>
            <a:gd name="connsiteY2" fmla="*/ 25951 h 25951"/>
            <a:gd name="connsiteX0" fmla="*/ 4907 w 46830"/>
            <a:gd name="connsiteY0" fmla="*/ 2954 h 32813"/>
            <a:gd name="connsiteX1" fmla="*/ 35999 w 46830"/>
            <a:gd name="connsiteY1" fmla="*/ 17296 h 32813"/>
            <a:gd name="connsiteX2" fmla="*/ 46830 w 46830"/>
            <a:gd name="connsiteY2" fmla="*/ 32813 h 32813"/>
            <a:gd name="connsiteX0" fmla="*/ 40 w 41963"/>
            <a:gd name="connsiteY0" fmla="*/ 0 h 29859"/>
            <a:gd name="connsiteX1" fmla="*/ 31132 w 41963"/>
            <a:gd name="connsiteY1" fmla="*/ 14342 h 29859"/>
            <a:gd name="connsiteX2" fmla="*/ 41963 w 41963"/>
            <a:gd name="connsiteY2" fmla="*/ 29859 h 29859"/>
            <a:gd name="connsiteX0" fmla="*/ 73 w 33775"/>
            <a:gd name="connsiteY0" fmla="*/ 0 h 31620"/>
            <a:gd name="connsiteX1" fmla="*/ 22944 w 33775"/>
            <a:gd name="connsiteY1" fmla="*/ 16103 h 31620"/>
            <a:gd name="connsiteX2" fmla="*/ 33775 w 33775"/>
            <a:gd name="connsiteY2" fmla="*/ 31620 h 3162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33775" h="31620">
              <a:moveTo>
                <a:pt x="73" y="0"/>
              </a:moveTo>
              <a:cubicBezTo>
                <a:pt x="-889" y="9201"/>
                <a:pt x="7760" y="13807"/>
                <a:pt x="22944" y="16103"/>
              </a:cubicBezTo>
              <a:cubicBezTo>
                <a:pt x="23161" y="25127"/>
                <a:pt x="18541" y="26444"/>
                <a:pt x="33775" y="31620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/>
          <a:tailEnd type="none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27466</xdr:colOff>
      <xdr:row>22</xdr:row>
      <xdr:rowOff>116350</xdr:rowOff>
    </xdr:from>
    <xdr:to>
      <xdr:col>6</xdr:col>
      <xdr:colOff>160816</xdr:colOff>
      <xdr:row>23</xdr:row>
      <xdr:rowOff>59769</xdr:rowOff>
    </xdr:to>
    <xdr:sp macro="" textlink="">
      <xdr:nvSpPr>
        <xdr:cNvPr id="274" name="AutoShape 4802">
          <a:extLst>
            <a:ext uri="{FF2B5EF4-FFF2-40B4-BE49-F238E27FC236}">
              <a16:creationId xmlns:a16="http://schemas.microsoft.com/office/drawing/2014/main" id="{E1D88C4E-EF0B-4279-B940-A12AB0BF0AEF}"/>
            </a:ext>
          </a:extLst>
        </xdr:cNvPr>
        <xdr:cNvSpPr>
          <a:spLocks noChangeArrowheads="1"/>
        </xdr:cNvSpPr>
      </xdr:nvSpPr>
      <xdr:spPr bwMode="auto">
        <a:xfrm>
          <a:off x="5120166" y="2484900"/>
          <a:ext cx="133350" cy="114869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6</xdr:col>
      <xdr:colOff>27601</xdr:colOff>
      <xdr:row>22</xdr:row>
      <xdr:rowOff>0</xdr:rowOff>
    </xdr:from>
    <xdr:to>
      <xdr:col>6</xdr:col>
      <xdr:colOff>143177</xdr:colOff>
      <xdr:row>22</xdr:row>
      <xdr:rowOff>109329</xdr:rowOff>
    </xdr:to>
    <xdr:sp macro="" textlink="">
      <xdr:nvSpPr>
        <xdr:cNvPr id="275" name="Oval 77">
          <a:extLst>
            <a:ext uri="{FF2B5EF4-FFF2-40B4-BE49-F238E27FC236}">
              <a16:creationId xmlns:a16="http://schemas.microsoft.com/office/drawing/2014/main" id="{994242FD-FCFB-45AE-97E7-F006B933374B}"/>
            </a:ext>
          </a:extLst>
        </xdr:cNvPr>
        <xdr:cNvSpPr>
          <a:spLocks noChangeArrowheads="1"/>
        </xdr:cNvSpPr>
      </xdr:nvSpPr>
      <xdr:spPr bwMode="auto">
        <a:xfrm>
          <a:off x="5120301" y="2368550"/>
          <a:ext cx="115576" cy="109329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5</xdr:col>
      <xdr:colOff>210347</xdr:colOff>
      <xdr:row>20</xdr:row>
      <xdr:rowOff>31749</xdr:rowOff>
    </xdr:from>
    <xdr:to>
      <xdr:col>6</xdr:col>
      <xdr:colOff>257970</xdr:colOff>
      <xdr:row>22</xdr:row>
      <xdr:rowOff>91281</xdr:rowOff>
    </xdr:to>
    <xdr:sp macro="" textlink="">
      <xdr:nvSpPr>
        <xdr:cNvPr id="276" name="Line 88">
          <a:extLst>
            <a:ext uri="{FF2B5EF4-FFF2-40B4-BE49-F238E27FC236}">
              <a16:creationId xmlns:a16="http://schemas.microsoft.com/office/drawing/2014/main" id="{01E6E388-F7E3-43DD-BA83-AD7F726BDF71}"/>
            </a:ext>
          </a:extLst>
        </xdr:cNvPr>
        <xdr:cNvSpPr>
          <a:spLocks noChangeShapeType="1"/>
        </xdr:cNvSpPr>
      </xdr:nvSpPr>
      <xdr:spPr bwMode="auto">
        <a:xfrm rot="5400000" flipH="1" flipV="1">
          <a:off x="4773218" y="1882378"/>
          <a:ext cx="402432" cy="752473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5</xdr:col>
      <xdr:colOff>206380</xdr:colOff>
      <xdr:row>22</xdr:row>
      <xdr:rowOff>54325</xdr:rowOff>
    </xdr:from>
    <xdr:to>
      <xdr:col>6</xdr:col>
      <xdr:colOff>535788</xdr:colOff>
      <xdr:row>22</xdr:row>
      <xdr:rowOff>158753</xdr:rowOff>
    </xdr:to>
    <xdr:sp macro="" textlink="">
      <xdr:nvSpPr>
        <xdr:cNvPr id="277" name="Line 88">
          <a:extLst>
            <a:ext uri="{FF2B5EF4-FFF2-40B4-BE49-F238E27FC236}">
              <a16:creationId xmlns:a16="http://schemas.microsoft.com/office/drawing/2014/main" id="{AD1AB78A-FF4A-4D64-BC72-4D0C9610C489}"/>
            </a:ext>
          </a:extLst>
        </xdr:cNvPr>
        <xdr:cNvSpPr>
          <a:spLocks noChangeShapeType="1"/>
        </xdr:cNvSpPr>
      </xdr:nvSpPr>
      <xdr:spPr bwMode="auto">
        <a:xfrm rot="5400000" flipH="1" flipV="1">
          <a:off x="5059145" y="1957960"/>
          <a:ext cx="104428" cy="1034258"/>
        </a:xfrm>
        <a:custGeom>
          <a:avLst/>
          <a:gdLst>
            <a:gd name="connsiteX0" fmla="*/ 0 w 111128"/>
            <a:gd name="connsiteY0" fmla="*/ 0 h 631032"/>
            <a:gd name="connsiteX1" fmla="*/ 111128 w 111128"/>
            <a:gd name="connsiteY1" fmla="*/ 631032 h 631032"/>
            <a:gd name="connsiteX0" fmla="*/ 0 w 31753"/>
            <a:gd name="connsiteY0" fmla="*/ 0 h 762001"/>
            <a:gd name="connsiteX1" fmla="*/ 31753 w 31753"/>
            <a:gd name="connsiteY1" fmla="*/ 762001 h 762001"/>
            <a:gd name="connsiteX0" fmla="*/ 0 w 69993"/>
            <a:gd name="connsiteY0" fmla="*/ 0 h 762001"/>
            <a:gd name="connsiteX1" fmla="*/ 31753 w 69993"/>
            <a:gd name="connsiteY1" fmla="*/ 762001 h 762001"/>
            <a:gd name="connsiteX0" fmla="*/ 0 w 74564"/>
            <a:gd name="connsiteY0" fmla="*/ 0 h 762001"/>
            <a:gd name="connsiteX1" fmla="*/ 31753 w 74564"/>
            <a:gd name="connsiteY1" fmla="*/ 762001 h 762001"/>
            <a:gd name="connsiteX0" fmla="*/ 0 w 61290"/>
            <a:gd name="connsiteY0" fmla="*/ 0 h 869161"/>
            <a:gd name="connsiteX1" fmla="*/ 11909 w 61290"/>
            <a:gd name="connsiteY1" fmla="*/ 869161 h 869161"/>
            <a:gd name="connsiteX0" fmla="*/ 0 w 80273"/>
            <a:gd name="connsiteY0" fmla="*/ 0 h 1035846"/>
            <a:gd name="connsiteX1" fmla="*/ 39692 w 80273"/>
            <a:gd name="connsiteY1" fmla="*/ 1035846 h 1035846"/>
            <a:gd name="connsiteX0" fmla="*/ 0 w 90698"/>
            <a:gd name="connsiteY0" fmla="*/ 0 h 1035846"/>
            <a:gd name="connsiteX1" fmla="*/ 39692 w 90698"/>
            <a:gd name="connsiteY1" fmla="*/ 1035846 h 1035846"/>
            <a:gd name="connsiteX0" fmla="*/ 0 w 104428"/>
            <a:gd name="connsiteY0" fmla="*/ 0 h 1035846"/>
            <a:gd name="connsiteX1" fmla="*/ 39692 w 104428"/>
            <a:gd name="connsiteY1" fmla="*/ 1035846 h 103584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04428" h="1035846">
              <a:moveTo>
                <a:pt x="0" y="0"/>
              </a:moveTo>
              <a:cubicBezTo>
                <a:pt x="96574" y="238128"/>
                <a:pt x="157430" y="662783"/>
                <a:pt x="39692" y="1035846"/>
              </a:cubicBezTo>
            </a:path>
          </a:pathLst>
        </a:custGeom>
        <a:noFill/>
        <a:ln w="38100" cmpd="dbl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6</xdr:col>
      <xdr:colOff>142876</xdr:colOff>
      <xdr:row>23</xdr:row>
      <xdr:rowOff>99222</xdr:rowOff>
    </xdr:from>
    <xdr:to>
      <xdr:col>6</xdr:col>
      <xdr:colOff>325439</xdr:colOff>
      <xdr:row>24</xdr:row>
      <xdr:rowOff>99222</xdr:rowOff>
    </xdr:to>
    <xdr:sp macro="" textlink="">
      <xdr:nvSpPr>
        <xdr:cNvPr id="278" name="六角形 277">
          <a:extLst>
            <a:ext uri="{FF2B5EF4-FFF2-40B4-BE49-F238E27FC236}">
              <a16:creationId xmlns:a16="http://schemas.microsoft.com/office/drawing/2014/main" id="{C8B6EBEB-527B-4038-8AC4-FB40DAC55C5A}"/>
            </a:ext>
          </a:extLst>
        </xdr:cNvPr>
        <xdr:cNvSpPr/>
      </xdr:nvSpPr>
      <xdr:spPr bwMode="auto">
        <a:xfrm>
          <a:off x="5235576" y="2639222"/>
          <a:ext cx="182563" cy="17145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67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583411</xdr:colOff>
      <xdr:row>19</xdr:row>
      <xdr:rowOff>60996</xdr:rowOff>
    </xdr:from>
    <xdr:to>
      <xdr:col>6</xdr:col>
      <xdr:colOff>59536</xdr:colOff>
      <xdr:row>20</xdr:row>
      <xdr:rowOff>60996</xdr:rowOff>
    </xdr:to>
    <xdr:sp macro="" textlink="">
      <xdr:nvSpPr>
        <xdr:cNvPr id="279" name="六角形 278">
          <a:extLst>
            <a:ext uri="{FF2B5EF4-FFF2-40B4-BE49-F238E27FC236}">
              <a16:creationId xmlns:a16="http://schemas.microsoft.com/office/drawing/2014/main" id="{5AF5FD7C-2383-4F0D-BCAF-5D80D04D5BC3}"/>
            </a:ext>
          </a:extLst>
        </xdr:cNvPr>
        <xdr:cNvSpPr/>
      </xdr:nvSpPr>
      <xdr:spPr bwMode="auto">
        <a:xfrm>
          <a:off x="4971261" y="1915196"/>
          <a:ext cx="180975" cy="17145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67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182563</xdr:colOff>
      <xdr:row>21</xdr:row>
      <xdr:rowOff>51594</xdr:rowOff>
    </xdr:from>
    <xdr:to>
      <xdr:col>5</xdr:col>
      <xdr:colOff>341313</xdr:colOff>
      <xdr:row>22</xdr:row>
      <xdr:rowOff>0</xdr:rowOff>
    </xdr:to>
    <xdr:sp macro="" textlink="">
      <xdr:nvSpPr>
        <xdr:cNvPr id="280" name="六角形 279">
          <a:extLst>
            <a:ext uri="{FF2B5EF4-FFF2-40B4-BE49-F238E27FC236}">
              <a16:creationId xmlns:a16="http://schemas.microsoft.com/office/drawing/2014/main" id="{1F74BE3C-62C7-45DC-B719-F778712A8425}"/>
            </a:ext>
          </a:extLst>
        </xdr:cNvPr>
        <xdr:cNvSpPr/>
      </xdr:nvSpPr>
      <xdr:spPr bwMode="auto">
        <a:xfrm>
          <a:off x="4570413" y="2248694"/>
          <a:ext cx="158750" cy="119856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10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6</xdr:col>
      <xdr:colOff>166693</xdr:colOff>
      <xdr:row>19</xdr:row>
      <xdr:rowOff>51595</xdr:rowOff>
    </xdr:from>
    <xdr:to>
      <xdr:col>6</xdr:col>
      <xdr:colOff>349256</xdr:colOff>
      <xdr:row>20</xdr:row>
      <xdr:rowOff>51595</xdr:rowOff>
    </xdr:to>
    <xdr:sp macro="" textlink="">
      <xdr:nvSpPr>
        <xdr:cNvPr id="281" name="六角形 280">
          <a:extLst>
            <a:ext uri="{FF2B5EF4-FFF2-40B4-BE49-F238E27FC236}">
              <a16:creationId xmlns:a16="http://schemas.microsoft.com/office/drawing/2014/main" id="{2ACCE851-97DB-4EC7-8CB9-A8F48748225B}"/>
            </a:ext>
          </a:extLst>
        </xdr:cNvPr>
        <xdr:cNvSpPr/>
      </xdr:nvSpPr>
      <xdr:spPr bwMode="auto">
        <a:xfrm>
          <a:off x="5259393" y="1905795"/>
          <a:ext cx="182563" cy="17145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204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 editAs="oneCell">
    <xdr:from>
      <xdr:col>6</xdr:col>
      <xdr:colOff>382458</xdr:colOff>
      <xdr:row>21</xdr:row>
      <xdr:rowOff>855</xdr:rowOff>
    </xdr:from>
    <xdr:to>
      <xdr:col>6</xdr:col>
      <xdr:colOff>687258</xdr:colOff>
      <xdr:row>22</xdr:row>
      <xdr:rowOff>142142</xdr:rowOff>
    </xdr:to>
    <xdr:grpSp>
      <xdr:nvGrpSpPr>
        <xdr:cNvPr id="282" name="Group 6672">
          <a:extLst>
            <a:ext uri="{FF2B5EF4-FFF2-40B4-BE49-F238E27FC236}">
              <a16:creationId xmlns:a16="http://schemas.microsoft.com/office/drawing/2014/main" id="{53D5F09A-BF02-4D89-9A8A-7F1CCCBEA072}"/>
            </a:ext>
          </a:extLst>
        </xdr:cNvPr>
        <xdr:cNvGrpSpPr>
          <a:grpSpLocks/>
        </xdr:cNvGrpSpPr>
      </xdr:nvGrpSpPr>
      <xdr:grpSpPr bwMode="auto">
        <a:xfrm>
          <a:off x="4068986" y="3559501"/>
          <a:ext cx="304800" cy="304447"/>
          <a:chOff x="536" y="109"/>
          <a:chExt cx="46" cy="44"/>
        </a:xfrm>
      </xdr:grpSpPr>
      <xdr:pic>
        <xdr:nvPicPr>
          <xdr:cNvPr id="283" name="Picture 6673" descr="route2">
            <a:extLst>
              <a:ext uri="{FF2B5EF4-FFF2-40B4-BE49-F238E27FC236}">
                <a16:creationId xmlns:a16="http://schemas.microsoft.com/office/drawing/2014/main" id="{6C8274E9-ED7A-4F5F-BBC2-371A8CE7FA1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84" name="Text Box 6674">
            <a:extLst>
              <a:ext uri="{FF2B5EF4-FFF2-40B4-BE49-F238E27FC236}">
                <a16:creationId xmlns:a16="http://schemas.microsoft.com/office/drawing/2014/main" id="{CFFC61ED-41F4-47EF-8864-BDE8AA785E02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478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>
    <xdr:from>
      <xdr:col>5</xdr:col>
      <xdr:colOff>615175</xdr:colOff>
      <xdr:row>20</xdr:row>
      <xdr:rowOff>115094</xdr:rowOff>
    </xdr:from>
    <xdr:to>
      <xdr:col>6</xdr:col>
      <xdr:colOff>381018</xdr:colOff>
      <xdr:row>21</xdr:row>
      <xdr:rowOff>67470</xdr:rowOff>
    </xdr:to>
    <xdr:sp macro="" textlink="">
      <xdr:nvSpPr>
        <xdr:cNvPr id="285" name="Text Box 2947">
          <a:extLst>
            <a:ext uri="{FF2B5EF4-FFF2-40B4-BE49-F238E27FC236}">
              <a16:creationId xmlns:a16="http://schemas.microsoft.com/office/drawing/2014/main" id="{1728BD2C-E122-4A27-B4BB-0ABF3426121F}"/>
            </a:ext>
          </a:extLst>
        </xdr:cNvPr>
        <xdr:cNvSpPr txBox="1">
          <a:spLocks noChangeArrowheads="1"/>
        </xdr:cNvSpPr>
      </xdr:nvSpPr>
      <xdr:spPr bwMode="auto">
        <a:xfrm>
          <a:off x="5003025" y="2140744"/>
          <a:ext cx="470693" cy="123826"/>
        </a:xfrm>
        <a:prstGeom prst="rect">
          <a:avLst/>
        </a:prstGeom>
        <a:solidFill>
          <a:schemeClr val="bg1"/>
        </a:solidFill>
        <a:ln w="9525">
          <a:solidFill>
            <a:schemeClr val="tx1"/>
          </a:solidFill>
          <a:miter lim="800000"/>
          <a:headEnd/>
          <a:tailEnd/>
        </a:ln>
      </xdr:spPr>
      <xdr:txBody>
        <a:bodyPr vertOverflow="overflow" horzOverflow="overflow" wrap="none" lIns="27432" tIns="18288" rIns="0" bIns="0" anchor="ctr" upright="1"/>
        <a:lstStyle/>
        <a:p>
          <a:pPr algn="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調子八角</a:t>
          </a:r>
        </a:p>
      </xdr:txBody>
    </xdr:sp>
    <xdr:clientData/>
  </xdr:twoCellAnchor>
  <xdr:twoCellAnchor>
    <xdr:from>
      <xdr:col>5</xdr:col>
      <xdr:colOff>522841</xdr:colOff>
      <xdr:row>21</xdr:row>
      <xdr:rowOff>14444</xdr:rowOff>
    </xdr:from>
    <xdr:to>
      <xdr:col>5</xdr:col>
      <xdr:colOff>633963</xdr:colOff>
      <xdr:row>21</xdr:row>
      <xdr:rowOff>125575</xdr:rowOff>
    </xdr:to>
    <xdr:sp macro="" textlink="">
      <xdr:nvSpPr>
        <xdr:cNvPr id="286" name="Oval 1295">
          <a:extLst>
            <a:ext uri="{FF2B5EF4-FFF2-40B4-BE49-F238E27FC236}">
              <a16:creationId xmlns:a16="http://schemas.microsoft.com/office/drawing/2014/main" id="{E5B9537A-C1EC-4C87-A836-D6D90D6A8E1D}"/>
            </a:ext>
          </a:extLst>
        </xdr:cNvPr>
        <xdr:cNvSpPr>
          <a:spLocks noChangeArrowheads="1"/>
        </xdr:cNvSpPr>
      </xdr:nvSpPr>
      <xdr:spPr bwMode="auto">
        <a:xfrm>
          <a:off x="4910691" y="2211544"/>
          <a:ext cx="111122" cy="111131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5</xdr:col>
      <xdr:colOff>400844</xdr:colOff>
      <xdr:row>23</xdr:row>
      <xdr:rowOff>130966</xdr:rowOff>
    </xdr:from>
    <xdr:to>
      <xdr:col>6</xdr:col>
      <xdr:colOff>87316</xdr:colOff>
      <xdr:row>24</xdr:row>
      <xdr:rowOff>31749</xdr:rowOff>
    </xdr:to>
    <xdr:sp macro="" textlink="">
      <xdr:nvSpPr>
        <xdr:cNvPr id="287" name="Line 88">
          <a:extLst>
            <a:ext uri="{FF2B5EF4-FFF2-40B4-BE49-F238E27FC236}">
              <a16:creationId xmlns:a16="http://schemas.microsoft.com/office/drawing/2014/main" id="{120944E8-5BE6-411C-93BE-8A9BD94384DE}"/>
            </a:ext>
          </a:extLst>
        </xdr:cNvPr>
        <xdr:cNvSpPr>
          <a:spLocks noChangeShapeType="1"/>
        </xdr:cNvSpPr>
      </xdr:nvSpPr>
      <xdr:spPr bwMode="auto">
        <a:xfrm rot="5400000" flipH="1" flipV="1">
          <a:off x="4948238" y="2511422"/>
          <a:ext cx="72233" cy="39132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6</xdr:col>
      <xdr:colOff>349257</xdr:colOff>
      <xdr:row>22</xdr:row>
      <xdr:rowOff>156681</xdr:rowOff>
    </xdr:from>
    <xdr:to>
      <xdr:col>6</xdr:col>
      <xdr:colOff>508007</xdr:colOff>
      <xdr:row>23</xdr:row>
      <xdr:rowOff>105088</xdr:rowOff>
    </xdr:to>
    <xdr:sp macro="" textlink="">
      <xdr:nvSpPr>
        <xdr:cNvPr id="288" name="六角形 287">
          <a:extLst>
            <a:ext uri="{FF2B5EF4-FFF2-40B4-BE49-F238E27FC236}">
              <a16:creationId xmlns:a16="http://schemas.microsoft.com/office/drawing/2014/main" id="{4937E77D-E68F-401C-AF52-03BE90076DC9}"/>
            </a:ext>
          </a:extLst>
        </xdr:cNvPr>
        <xdr:cNvSpPr/>
      </xdr:nvSpPr>
      <xdr:spPr bwMode="auto">
        <a:xfrm>
          <a:off x="5441957" y="2525231"/>
          <a:ext cx="158750" cy="119857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10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412756</xdr:colOff>
      <xdr:row>17</xdr:row>
      <xdr:rowOff>91286</xdr:rowOff>
    </xdr:from>
    <xdr:to>
      <xdr:col>5</xdr:col>
      <xdr:colOff>595319</xdr:colOff>
      <xdr:row>18</xdr:row>
      <xdr:rowOff>91285</xdr:rowOff>
    </xdr:to>
    <xdr:sp macro="" textlink="">
      <xdr:nvSpPr>
        <xdr:cNvPr id="289" name="六角形 288">
          <a:extLst>
            <a:ext uri="{FF2B5EF4-FFF2-40B4-BE49-F238E27FC236}">
              <a16:creationId xmlns:a16="http://schemas.microsoft.com/office/drawing/2014/main" id="{B946C582-78FC-4926-B02B-DB1EE402E063}"/>
            </a:ext>
          </a:extLst>
        </xdr:cNvPr>
        <xdr:cNvSpPr/>
      </xdr:nvSpPr>
      <xdr:spPr bwMode="auto">
        <a:xfrm>
          <a:off x="4800606" y="1602586"/>
          <a:ext cx="182563" cy="171449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29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5</xdr:col>
      <xdr:colOff>87312</xdr:colOff>
      <xdr:row>18</xdr:row>
      <xdr:rowOff>162717</xdr:rowOff>
    </xdr:from>
    <xdr:ext cx="484187" cy="111125"/>
    <xdr:sp macro="" textlink="">
      <xdr:nvSpPr>
        <xdr:cNvPr id="290" name="Text Box 709">
          <a:extLst>
            <a:ext uri="{FF2B5EF4-FFF2-40B4-BE49-F238E27FC236}">
              <a16:creationId xmlns:a16="http://schemas.microsoft.com/office/drawing/2014/main" id="{15E9332F-C10A-4E08-AD75-5C0C096DD71C}"/>
            </a:ext>
          </a:extLst>
        </xdr:cNvPr>
        <xdr:cNvSpPr txBox="1">
          <a:spLocks noChangeArrowheads="1"/>
        </xdr:cNvSpPr>
      </xdr:nvSpPr>
      <xdr:spPr bwMode="auto">
        <a:xfrm flipV="1">
          <a:off x="4475162" y="1845467"/>
          <a:ext cx="484187" cy="11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overflow" horzOverflow="overflow" wrap="none" lIns="0" tIns="0" rIns="0" bIns="0" anchor="ctr" upright="1">
          <a:noAutofit/>
        </a:bodyPr>
        <a:lstStyle/>
        <a:p>
          <a:pPr algn="r" rtl="0">
            <a:lnSpc>
              <a:spcPts val="800"/>
            </a:lnSpc>
            <a:defRPr sz="1000"/>
          </a:pPr>
          <a:r>
            <a:rPr lang="en-US" altLang="ja-JP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8.7㎞</a:t>
          </a: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先～</a:t>
          </a:r>
        </a:p>
      </xdr:txBody>
    </xdr:sp>
    <xdr:clientData/>
  </xdr:oneCellAnchor>
  <xdr:twoCellAnchor>
    <xdr:from>
      <xdr:col>5</xdr:col>
      <xdr:colOff>551655</xdr:colOff>
      <xdr:row>18</xdr:row>
      <xdr:rowOff>95250</xdr:rowOff>
    </xdr:from>
    <xdr:to>
      <xdr:col>5</xdr:col>
      <xdr:colOff>583404</xdr:colOff>
      <xdr:row>19</xdr:row>
      <xdr:rowOff>79374</xdr:rowOff>
    </xdr:to>
    <xdr:sp macro="" textlink="">
      <xdr:nvSpPr>
        <xdr:cNvPr id="291" name="Line 206">
          <a:extLst>
            <a:ext uri="{FF2B5EF4-FFF2-40B4-BE49-F238E27FC236}">
              <a16:creationId xmlns:a16="http://schemas.microsoft.com/office/drawing/2014/main" id="{A562DC33-2E5F-4765-9B4A-1B0C2FFE3F92}"/>
            </a:ext>
          </a:extLst>
        </xdr:cNvPr>
        <xdr:cNvSpPr>
          <a:spLocks noChangeShapeType="1"/>
        </xdr:cNvSpPr>
      </xdr:nvSpPr>
      <xdr:spPr bwMode="auto">
        <a:xfrm flipH="1" flipV="1">
          <a:off x="4939505" y="1778000"/>
          <a:ext cx="31749" cy="155574"/>
        </a:xfrm>
        <a:prstGeom prst="line">
          <a:avLst/>
        </a:prstGeom>
        <a:noFill/>
        <a:ln w="12700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 type="arrow" w="sm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5</xdr:col>
      <xdr:colOff>15876</xdr:colOff>
      <xdr:row>19</xdr:row>
      <xdr:rowOff>87311</xdr:rowOff>
    </xdr:from>
    <xdr:to>
      <xdr:col>5</xdr:col>
      <xdr:colOff>488157</xdr:colOff>
      <xdr:row>20</xdr:row>
      <xdr:rowOff>39687</xdr:rowOff>
    </xdr:to>
    <xdr:sp macro="" textlink="">
      <xdr:nvSpPr>
        <xdr:cNvPr id="292" name="Text Box 2947">
          <a:extLst>
            <a:ext uri="{FF2B5EF4-FFF2-40B4-BE49-F238E27FC236}">
              <a16:creationId xmlns:a16="http://schemas.microsoft.com/office/drawing/2014/main" id="{E0CA4B0C-7AD3-42C4-9F24-7C95D537E92D}"/>
            </a:ext>
          </a:extLst>
        </xdr:cNvPr>
        <xdr:cNvSpPr txBox="1">
          <a:spLocks noChangeArrowheads="1"/>
        </xdr:cNvSpPr>
      </xdr:nvSpPr>
      <xdr:spPr bwMode="auto">
        <a:xfrm>
          <a:off x="4403726" y="1941511"/>
          <a:ext cx="472281" cy="123826"/>
        </a:xfrm>
        <a:prstGeom prst="rect">
          <a:avLst/>
        </a:prstGeom>
        <a:solidFill>
          <a:schemeClr val="bg1"/>
        </a:solidFill>
        <a:ln w="9525">
          <a:solidFill>
            <a:schemeClr val="tx1"/>
          </a:solidFill>
          <a:miter lim="800000"/>
          <a:headEnd/>
          <a:tailEnd/>
        </a:ln>
      </xdr:spPr>
      <xdr:txBody>
        <a:bodyPr vertOverflow="overflow" horzOverflow="overflow" wrap="none" lIns="27432" tIns="18288" rIns="0" bIns="0" anchor="ctr" upright="1"/>
        <a:lstStyle/>
        <a:p>
          <a:pPr algn="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千代原口</a:t>
          </a:r>
        </a:p>
      </xdr:txBody>
    </xdr:sp>
    <xdr:clientData/>
  </xdr:twoCellAnchor>
  <xdr:twoCellAnchor editAs="oneCell">
    <xdr:from>
      <xdr:col>5</xdr:col>
      <xdr:colOff>58743</xdr:colOff>
      <xdr:row>22</xdr:row>
      <xdr:rowOff>34634</xdr:rowOff>
    </xdr:from>
    <xdr:to>
      <xdr:col>6</xdr:col>
      <xdr:colOff>99878</xdr:colOff>
      <xdr:row>23</xdr:row>
      <xdr:rowOff>141650</xdr:rowOff>
    </xdr:to>
    <xdr:pic>
      <xdr:nvPicPr>
        <xdr:cNvPr id="293" name="図 292">
          <a:extLst>
            <a:ext uri="{FF2B5EF4-FFF2-40B4-BE49-F238E27FC236}">
              <a16:creationId xmlns:a16="http://schemas.microsoft.com/office/drawing/2014/main" id="{8DE04706-431B-4795-AB0B-8A38A4961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20991190">
          <a:off x="4450826" y="3750560"/>
          <a:ext cx="748991" cy="271421"/>
        </a:xfrm>
        <a:prstGeom prst="rect">
          <a:avLst/>
        </a:prstGeom>
      </xdr:spPr>
    </xdr:pic>
    <xdr:clientData/>
  </xdr:twoCellAnchor>
  <xdr:twoCellAnchor>
    <xdr:from>
      <xdr:col>7</xdr:col>
      <xdr:colOff>57640</xdr:colOff>
      <xdr:row>20</xdr:row>
      <xdr:rowOff>126625</xdr:rowOff>
    </xdr:from>
    <xdr:to>
      <xdr:col>7</xdr:col>
      <xdr:colOff>307260</xdr:colOff>
      <xdr:row>22</xdr:row>
      <xdr:rowOff>122996</xdr:rowOff>
    </xdr:to>
    <xdr:grpSp>
      <xdr:nvGrpSpPr>
        <xdr:cNvPr id="294" name="グループ化 293">
          <a:extLst>
            <a:ext uri="{FF2B5EF4-FFF2-40B4-BE49-F238E27FC236}">
              <a16:creationId xmlns:a16="http://schemas.microsoft.com/office/drawing/2014/main" id="{50BE69AB-7AA2-4CE3-87E7-84301AC75905}"/>
            </a:ext>
          </a:extLst>
        </xdr:cNvPr>
        <xdr:cNvGrpSpPr/>
      </xdr:nvGrpSpPr>
      <xdr:grpSpPr>
        <a:xfrm rot="15511229">
          <a:off x="4413187" y="3558647"/>
          <a:ext cx="322691" cy="249620"/>
          <a:chOff x="1456766" y="5311588"/>
          <a:chExt cx="156881" cy="106456"/>
        </a:xfrm>
      </xdr:grpSpPr>
      <xdr:sp macro="" textlink="">
        <xdr:nvSpPr>
          <xdr:cNvPr id="295" name="Line 2970">
            <a:extLst>
              <a:ext uri="{FF2B5EF4-FFF2-40B4-BE49-F238E27FC236}">
                <a16:creationId xmlns:a16="http://schemas.microsoft.com/office/drawing/2014/main" id="{7A87A474-AE3B-4BC1-BEAA-7C750585A95A}"/>
              </a:ext>
            </a:extLst>
          </xdr:cNvPr>
          <xdr:cNvSpPr>
            <a:spLocks noChangeShapeType="1"/>
          </xdr:cNvSpPr>
        </xdr:nvSpPr>
        <xdr:spPr bwMode="auto">
          <a:xfrm flipH="1">
            <a:off x="1486263" y="5316217"/>
            <a:ext cx="18439" cy="101827"/>
          </a:xfrm>
          <a:prstGeom prst="line">
            <a:avLst/>
          </a:prstGeom>
          <a:noFill/>
          <a:ln w="25400">
            <a:solidFill>
              <a:srgbClr val="FF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96" name="Line 2970">
            <a:extLst>
              <a:ext uri="{FF2B5EF4-FFF2-40B4-BE49-F238E27FC236}">
                <a16:creationId xmlns:a16="http://schemas.microsoft.com/office/drawing/2014/main" id="{363714E1-04FF-400F-A65F-56BABC2E3283}"/>
              </a:ext>
            </a:extLst>
          </xdr:cNvPr>
          <xdr:cNvSpPr>
            <a:spLocks noChangeShapeType="1"/>
          </xdr:cNvSpPr>
        </xdr:nvSpPr>
        <xdr:spPr bwMode="auto">
          <a:xfrm>
            <a:off x="1456766" y="5349798"/>
            <a:ext cx="156881" cy="902"/>
          </a:xfrm>
          <a:prstGeom prst="line">
            <a:avLst/>
          </a:prstGeom>
          <a:noFill/>
          <a:ln w="25400">
            <a:solidFill>
              <a:srgbClr val="FF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97" name="Line 2970">
            <a:extLst>
              <a:ext uri="{FF2B5EF4-FFF2-40B4-BE49-F238E27FC236}">
                <a16:creationId xmlns:a16="http://schemas.microsoft.com/office/drawing/2014/main" id="{E4BF4E6E-2A8C-42E5-A68B-A6AD36028ED5}"/>
              </a:ext>
            </a:extLst>
          </xdr:cNvPr>
          <xdr:cNvSpPr>
            <a:spLocks noChangeShapeType="1"/>
          </xdr:cNvSpPr>
        </xdr:nvSpPr>
        <xdr:spPr bwMode="auto">
          <a:xfrm>
            <a:off x="1475590" y="5311589"/>
            <a:ext cx="128644" cy="0"/>
          </a:xfrm>
          <a:prstGeom prst="line">
            <a:avLst/>
          </a:prstGeom>
          <a:noFill/>
          <a:ln w="25400">
            <a:solidFill>
              <a:srgbClr val="FF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98" name="Line 2970">
            <a:extLst>
              <a:ext uri="{FF2B5EF4-FFF2-40B4-BE49-F238E27FC236}">
                <a16:creationId xmlns:a16="http://schemas.microsoft.com/office/drawing/2014/main" id="{9E5398B9-B0CC-4BF6-A0BF-4E7EBD1D78B0}"/>
              </a:ext>
            </a:extLst>
          </xdr:cNvPr>
          <xdr:cNvSpPr>
            <a:spLocks noChangeShapeType="1"/>
          </xdr:cNvSpPr>
        </xdr:nvSpPr>
        <xdr:spPr bwMode="auto">
          <a:xfrm>
            <a:off x="1572410" y="5311588"/>
            <a:ext cx="30031" cy="106456"/>
          </a:xfrm>
          <a:prstGeom prst="line">
            <a:avLst/>
          </a:prstGeom>
          <a:noFill/>
          <a:ln w="25400">
            <a:solidFill>
              <a:srgbClr val="FF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93549</xdr:colOff>
      <xdr:row>4</xdr:row>
      <xdr:rowOff>130402</xdr:rowOff>
    </xdr:from>
    <xdr:to>
      <xdr:col>2</xdr:col>
      <xdr:colOff>685716</xdr:colOff>
      <xdr:row>7</xdr:row>
      <xdr:rowOff>2833</xdr:rowOff>
    </xdr:to>
    <xdr:sp macro="" textlink="">
      <xdr:nvSpPr>
        <xdr:cNvPr id="299" name="Text Box 1445">
          <a:extLst>
            <a:ext uri="{FF2B5EF4-FFF2-40B4-BE49-F238E27FC236}">
              <a16:creationId xmlns:a16="http://schemas.microsoft.com/office/drawing/2014/main" id="{4D48F7E5-8516-43A6-A99A-BE3DD8708F62}"/>
            </a:ext>
          </a:extLst>
        </xdr:cNvPr>
        <xdr:cNvSpPr txBox="1">
          <a:spLocks noChangeArrowheads="1"/>
        </xdr:cNvSpPr>
      </xdr:nvSpPr>
      <xdr:spPr bwMode="auto">
        <a:xfrm>
          <a:off x="957149" y="784452"/>
          <a:ext cx="592167" cy="386781"/>
        </a:xfrm>
        <a:prstGeom prst="rect">
          <a:avLst/>
        </a:prstGeom>
        <a:blipFill>
          <a:blip xmlns:r="http://schemas.openxmlformats.org/officeDocument/2006/relationships" r:embed="rId6"/>
          <a:tile tx="0" ty="0" sx="100000" sy="100000" flip="none" algn="tl"/>
        </a:blipFill>
        <a:ln>
          <a:solidFill>
            <a:schemeClr val="tx1"/>
          </a:solidFill>
        </a:ln>
      </xdr:spPr>
      <xdr:txBody>
        <a:bodyPr vertOverflow="overflow" horzOverflow="overflow" wrap="square" lIns="0" tIns="18000" rIns="0" bIns="0" anchor="ctr" upright="1"/>
        <a:lstStyle/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各自で都度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ﾌﾞﾙﾍﾞｶｰﾄﾞ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記入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!</a:t>
          </a: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7</xdr:col>
      <xdr:colOff>374285</xdr:colOff>
      <xdr:row>20</xdr:row>
      <xdr:rowOff>114209</xdr:rowOff>
    </xdr:from>
    <xdr:to>
      <xdr:col>8</xdr:col>
      <xdr:colOff>379447</xdr:colOff>
      <xdr:row>24</xdr:row>
      <xdr:rowOff>89753</xdr:rowOff>
    </xdr:to>
    <xdr:sp macro="" textlink="">
      <xdr:nvSpPr>
        <xdr:cNvPr id="300" name="Line 72">
          <a:extLst>
            <a:ext uri="{FF2B5EF4-FFF2-40B4-BE49-F238E27FC236}">
              <a16:creationId xmlns:a16="http://schemas.microsoft.com/office/drawing/2014/main" id="{869531CB-3002-4FE7-8EF4-53CB343F2308}"/>
            </a:ext>
          </a:extLst>
        </xdr:cNvPr>
        <xdr:cNvSpPr>
          <a:spLocks noChangeShapeType="1"/>
        </xdr:cNvSpPr>
      </xdr:nvSpPr>
      <xdr:spPr bwMode="auto">
        <a:xfrm flipH="1">
          <a:off x="6171835" y="2139859"/>
          <a:ext cx="684612" cy="661344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56355000"/>
            <a:gd name="connsiteY0" fmla="*/ 0 h 9271"/>
            <a:gd name="connsiteX1" fmla="*/ 156355000 w 156355000"/>
            <a:gd name="connsiteY1" fmla="*/ 9271 h 9271"/>
            <a:gd name="connsiteX0" fmla="*/ 0 w 10033"/>
            <a:gd name="connsiteY0" fmla="*/ 0 h 10000"/>
            <a:gd name="connsiteX1" fmla="*/ 10000 w 10033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9231"/>
            <a:gd name="connsiteY0" fmla="*/ 0 h 6900"/>
            <a:gd name="connsiteX1" fmla="*/ 9231 w 9231"/>
            <a:gd name="connsiteY1" fmla="*/ 6900 h 6900"/>
            <a:gd name="connsiteX0" fmla="*/ 0 w 51254"/>
            <a:gd name="connsiteY0" fmla="*/ 0 h 15872"/>
            <a:gd name="connsiteX1" fmla="*/ 51254 w 51254"/>
            <a:gd name="connsiteY1" fmla="*/ 15872 h 15872"/>
            <a:gd name="connsiteX0" fmla="*/ 0 w 51254"/>
            <a:gd name="connsiteY0" fmla="*/ 0 h 15872"/>
            <a:gd name="connsiteX1" fmla="*/ 51254 w 51254"/>
            <a:gd name="connsiteY1" fmla="*/ 15872 h 15872"/>
            <a:gd name="connsiteX0" fmla="*/ 0 w 50941"/>
            <a:gd name="connsiteY0" fmla="*/ 0 h 18388"/>
            <a:gd name="connsiteX1" fmla="*/ 50941 w 50941"/>
            <a:gd name="connsiteY1" fmla="*/ 18388 h 18388"/>
            <a:gd name="connsiteX0" fmla="*/ 0 w 50941"/>
            <a:gd name="connsiteY0" fmla="*/ 0 h 18388"/>
            <a:gd name="connsiteX1" fmla="*/ 50941 w 50941"/>
            <a:gd name="connsiteY1" fmla="*/ 18388 h 18388"/>
            <a:gd name="connsiteX0" fmla="*/ 0 w 51294"/>
            <a:gd name="connsiteY0" fmla="*/ 0 h 18388"/>
            <a:gd name="connsiteX1" fmla="*/ 50941 w 51294"/>
            <a:gd name="connsiteY1" fmla="*/ 18388 h 18388"/>
            <a:gd name="connsiteX0" fmla="*/ 0 w 52124"/>
            <a:gd name="connsiteY0" fmla="*/ 0 h 18178"/>
            <a:gd name="connsiteX1" fmla="*/ 51879 w 52124"/>
            <a:gd name="connsiteY1" fmla="*/ 18178 h 18178"/>
            <a:gd name="connsiteX0" fmla="*/ 0 w 52124"/>
            <a:gd name="connsiteY0" fmla="*/ 0 h 18178"/>
            <a:gd name="connsiteX1" fmla="*/ 51879 w 52124"/>
            <a:gd name="connsiteY1" fmla="*/ 18178 h 18178"/>
            <a:gd name="connsiteX0" fmla="*/ 0 w 55547"/>
            <a:gd name="connsiteY0" fmla="*/ 0 h 19427"/>
            <a:gd name="connsiteX1" fmla="*/ 51879 w 55547"/>
            <a:gd name="connsiteY1" fmla="*/ 18178 h 19427"/>
            <a:gd name="connsiteX2" fmla="*/ 51255 w 55547"/>
            <a:gd name="connsiteY2" fmla="*/ 17825 h 19427"/>
            <a:gd name="connsiteX0" fmla="*/ 0 w 54029"/>
            <a:gd name="connsiteY0" fmla="*/ 0 h 21468"/>
            <a:gd name="connsiteX1" fmla="*/ 51879 w 54029"/>
            <a:gd name="connsiteY1" fmla="*/ 18178 h 21468"/>
            <a:gd name="connsiteX2" fmla="*/ 40629 w 54029"/>
            <a:gd name="connsiteY2" fmla="*/ 21460 h 21468"/>
            <a:gd name="connsiteX0" fmla="*/ 0 w 53573"/>
            <a:gd name="connsiteY0" fmla="*/ 0 h 21330"/>
            <a:gd name="connsiteX1" fmla="*/ 51879 w 53573"/>
            <a:gd name="connsiteY1" fmla="*/ 18178 h 21330"/>
            <a:gd name="connsiteX2" fmla="*/ 33753 w 53573"/>
            <a:gd name="connsiteY2" fmla="*/ 21320 h 21330"/>
            <a:gd name="connsiteX0" fmla="*/ 0 w 52124"/>
            <a:gd name="connsiteY0" fmla="*/ 0 h 21329"/>
            <a:gd name="connsiteX1" fmla="*/ 51879 w 52124"/>
            <a:gd name="connsiteY1" fmla="*/ 18178 h 21329"/>
            <a:gd name="connsiteX2" fmla="*/ 33753 w 52124"/>
            <a:gd name="connsiteY2" fmla="*/ 21320 h 21329"/>
            <a:gd name="connsiteX0" fmla="*/ 0 w 49434"/>
            <a:gd name="connsiteY0" fmla="*/ 0 h 23146"/>
            <a:gd name="connsiteX1" fmla="*/ 48754 w 49434"/>
            <a:gd name="connsiteY1" fmla="*/ 19995 h 23146"/>
            <a:gd name="connsiteX2" fmla="*/ 30628 w 49434"/>
            <a:gd name="connsiteY2" fmla="*/ 23137 h 23146"/>
            <a:gd name="connsiteX0" fmla="*/ 0 w 51022"/>
            <a:gd name="connsiteY0" fmla="*/ 0 h 24963"/>
            <a:gd name="connsiteX1" fmla="*/ 50629 w 51022"/>
            <a:gd name="connsiteY1" fmla="*/ 21812 h 24963"/>
            <a:gd name="connsiteX2" fmla="*/ 32503 w 51022"/>
            <a:gd name="connsiteY2" fmla="*/ 24954 h 24963"/>
            <a:gd name="connsiteX0" fmla="*/ 0 w 51022"/>
            <a:gd name="connsiteY0" fmla="*/ 0 h 24834"/>
            <a:gd name="connsiteX1" fmla="*/ 50629 w 51022"/>
            <a:gd name="connsiteY1" fmla="*/ 21812 h 24834"/>
            <a:gd name="connsiteX2" fmla="*/ 32699 w 51022"/>
            <a:gd name="connsiteY2" fmla="*/ 24822 h 24834"/>
            <a:gd name="connsiteX0" fmla="*/ 0 w 51022"/>
            <a:gd name="connsiteY0" fmla="*/ 0 h 24791"/>
            <a:gd name="connsiteX1" fmla="*/ 50629 w 51022"/>
            <a:gd name="connsiteY1" fmla="*/ 21812 h 24791"/>
            <a:gd name="connsiteX2" fmla="*/ 33287 w 51022"/>
            <a:gd name="connsiteY2" fmla="*/ 24778 h 24791"/>
            <a:gd name="connsiteX0" fmla="*/ 0 w 51022"/>
            <a:gd name="connsiteY0" fmla="*/ 0 h 21812"/>
            <a:gd name="connsiteX1" fmla="*/ 50629 w 51022"/>
            <a:gd name="connsiteY1" fmla="*/ 21812 h 21812"/>
            <a:gd name="connsiteX0" fmla="*/ 0 w 53281"/>
            <a:gd name="connsiteY0" fmla="*/ 0 h 21812"/>
            <a:gd name="connsiteX1" fmla="*/ 40533 w 53281"/>
            <a:gd name="connsiteY1" fmla="*/ 6302 h 21812"/>
            <a:gd name="connsiteX2" fmla="*/ 50629 w 53281"/>
            <a:gd name="connsiteY2" fmla="*/ 21812 h 21812"/>
            <a:gd name="connsiteX0" fmla="*/ 0 w 57268"/>
            <a:gd name="connsiteY0" fmla="*/ 0 h 21812"/>
            <a:gd name="connsiteX1" fmla="*/ 47092 w 57268"/>
            <a:gd name="connsiteY1" fmla="*/ 7524 h 21812"/>
            <a:gd name="connsiteX2" fmla="*/ 50629 w 57268"/>
            <a:gd name="connsiteY2" fmla="*/ 21812 h 21812"/>
            <a:gd name="connsiteX0" fmla="*/ 0 w 58277"/>
            <a:gd name="connsiteY0" fmla="*/ 0 h 14674"/>
            <a:gd name="connsiteX1" fmla="*/ 48101 w 58277"/>
            <a:gd name="connsiteY1" fmla="*/ 386 h 14674"/>
            <a:gd name="connsiteX2" fmla="*/ 51638 w 58277"/>
            <a:gd name="connsiteY2" fmla="*/ 14674 h 14674"/>
            <a:gd name="connsiteX0" fmla="*/ 0 w 58277"/>
            <a:gd name="connsiteY0" fmla="*/ 0 h 14674"/>
            <a:gd name="connsiteX1" fmla="*/ 48101 w 58277"/>
            <a:gd name="connsiteY1" fmla="*/ 386 h 14674"/>
            <a:gd name="connsiteX2" fmla="*/ 51638 w 58277"/>
            <a:gd name="connsiteY2" fmla="*/ 14674 h 14674"/>
            <a:gd name="connsiteX0" fmla="*/ 0 w 57359"/>
            <a:gd name="connsiteY0" fmla="*/ 0 h 15767"/>
            <a:gd name="connsiteX1" fmla="*/ 48101 w 57359"/>
            <a:gd name="connsiteY1" fmla="*/ 386 h 15767"/>
            <a:gd name="connsiteX2" fmla="*/ 48443 w 57359"/>
            <a:gd name="connsiteY2" fmla="*/ 15767 h 15767"/>
            <a:gd name="connsiteX0" fmla="*/ 0 w 48443"/>
            <a:gd name="connsiteY0" fmla="*/ 0 h 15767"/>
            <a:gd name="connsiteX1" fmla="*/ 48101 w 48443"/>
            <a:gd name="connsiteY1" fmla="*/ 386 h 15767"/>
            <a:gd name="connsiteX2" fmla="*/ 48443 w 48443"/>
            <a:gd name="connsiteY2" fmla="*/ 15767 h 15767"/>
            <a:gd name="connsiteX0" fmla="*/ 0 w 49388"/>
            <a:gd name="connsiteY0" fmla="*/ 0 h 18563"/>
            <a:gd name="connsiteX1" fmla="*/ 49046 w 49388"/>
            <a:gd name="connsiteY1" fmla="*/ 3182 h 18563"/>
            <a:gd name="connsiteX2" fmla="*/ 49388 w 49388"/>
            <a:gd name="connsiteY2" fmla="*/ 18563 h 18563"/>
            <a:gd name="connsiteX0" fmla="*/ 0 w 54055"/>
            <a:gd name="connsiteY0" fmla="*/ 0 h 19062"/>
            <a:gd name="connsiteX1" fmla="*/ 53713 w 54055"/>
            <a:gd name="connsiteY1" fmla="*/ 3681 h 19062"/>
            <a:gd name="connsiteX2" fmla="*/ 54055 w 54055"/>
            <a:gd name="connsiteY2" fmla="*/ 19062 h 19062"/>
            <a:gd name="connsiteX0" fmla="*/ 0 w 54055"/>
            <a:gd name="connsiteY0" fmla="*/ 0 h 19062"/>
            <a:gd name="connsiteX1" fmla="*/ 53713 w 54055"/>
            <a:gd name="connsiteY1" fmla="*/ 5018 h 19062"/>
            <a:gd name="connsiteX2" fmla="*/ 54055 w 54055"/>
            <a:gd name="connsiteY2" fmla="*/ 19062 h 19062"/>
            <a:gd name="connsiteX0" fmla="*/ 0 w 54055"/>
            <a:gd name="connsiteY0" fmla="*/ 0 h 19062"/>
            <a:gd name="connsiteX1" fmla="*/ 53713 w 54055"/>
            <a:gd name="connsiteY1" fmla="*/ 5018 h 19062"/>
            <a:gd name="connsiteX2" fmla="*/ 54055 w 54055"/>
            <a:gd name="connsiteY2" fmla="*/ 19062 h 19062"/>
            <a:gd name="connsiteX0" fmla="*/ 0 w 54362"/>
            <a:gd name="connsiteY0" fmla="*/ 0 h 18367"/>
            <a:gd name="connsiteX1" fmla="*/ 54020 w 54362"/>
            <a:gd name="connsiteY1" fmla="*/ 4323 h 18367"/>
            <a:gd name="connsiteX2" fmla="*/ 54362 w 54362"/>
            <a:gd name="connsiteY2" fmla="*/ 18367 h 18367"/>
            <a:gd name="connsiteX0" fmla="*/ 0 w 54362"/>
            <a:gd name="connsiteY0" fmla="*/ 0 h 18367"/>
            <a:gd name="connsiteX1" fmla="*/ 54020 w 54362"/>
            <a:gd name="connsiteY1" fmla="*/ 4323 h 18367"/>
            <a:gd name="connsiteX2" fmla="*/ 54362 w 54362"/>
            <a:gd name="connsiteY2" fmla="*/ 18367 h 18367"/>
            <a:gd name="connsiteX0" fmla="*/ 0 w 54362"/>
            <a:gd name="connsiteY0" fmla="*/ 0 h 18367"/>
            <a:gd name="connsiteX1" fmla="*/ 54020 w 54362"/>
            <a:gd name="connsiteY1" fmla="*/ 4323 h 18367"/>
            <a:gd name="connsiteX2" fmla="*/ 54362 w 54362"/>
            <a:gd name="connsiteY2" fmla="*/ 18367 h 1836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62" h="18367">
              <a:moveTo>
                <a:pt x="0" y="0"/>
              </a:moveTo>
              <a:cubicBezTo>
                <a:pt x="15105" y="739"/>
                <a:pt x="25843" y="1573"/>
                <a:pt x="54020" y="4323"/>
              </a:cubicBezTo>
              <a:cubicBezTo>
                <a:pt x="54237" y="4134"/>
                <a:pt x="54154" y="5332"/>
                <a:pt x="54362" y="18367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/>
          <a:tailEnd type="none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303653</xdr:colOff>
      <xdr:row>21</xdr:row>
      <xdr:rowOff>169549</xdr:rowOff>
    </xdr:from>
    <xdr:to>
      <xdr:col>7</xdr:col>
      <xdr:colOff>434764</xdr:colOff>
      <xdr:row>22</xdr:row>
      <xdr:rowOff>112967</xdr:rowOff>
    </xdr:to>
    <xdr:sp macro="" textlink="">
      <xdr:nvSpPr>
        <xdr:cNvPr id="301" name="AutoShape 4802">
          <a:extLst>
            <a:ext uri="{FF2B5EF4-FFF2-40B4-BE49-F238E27FC236}">
              <a16:creationId xmlns:a16="http://schemas.microsoft.com/office/drawing/2014/main" id="{03112901-158E-4BD1-B945-0045244EBA91}"/>
            </a:ext>
          </a:extLst>
        </xdr:cNvPr>
        <xdr:cNvSpPr>
          <a:spLocks noChangeArrowheads="1"/>
        </xdr:cNvSpPr>
      </xdr:nvSpPr>
      <xdr:spPr bwMode="auto">
        <a:xfrm>
          <a:off x="6101203" y="2366649"/>
          <a:ext cx="131111" cy="114868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7</xdr:col>
      <xdr:colOff>44771</xdr:colOff>
      <xdr:row>18</xdr:row>
      <xdr:rowOff>166891</xdr:rowOff>
    </xdr:from>
    <xdr:to>
      <xdr:col>7</xdr:col>
      <xdr:colOff>349768</xdr:colOff>
      <xdr:row>21</xdr:row>
      <xdr:rowOff>56065</xdr:rowOff>
    </xdr:to>
    <xdr:sp macro="" textlink="">
      <xdr:nvSpPr>
        <xdr:cNvPr id="302" name="Line 88">
          <a:extLst>
            <a:ext uri="{FF2B5EF4-FFF2-40B4-BE49-F238E27FC236}">
              <a16:creationId xmlns:a16="http://schemas.microsoft.com/office/drawing/2014/main" id="{8E321625-4101-49D9-8E77-D04363B45927}"/>
            </a:ext>
          </a:extLst>
        </xdr:cNvPr>
        <xdr:cNvSpPr>
          <a:spLocks noChangeShapeType="1"/>
        </xdr:cNvSpPr>
      </xdr:nvSpPr>
      <xdr:spPr bwMode="auto">
        <a:xfrm rot="5400000" flipV="1">
          <a:off x="5793058" y="1898904"/>
          <a:ext cx="403524" cy="304997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7</xdr:col>
      <xdr:colOff>498859</xdr:colOff>
      <xdr:row>17</xdr:row>
      <xdr:rowOff>109134</xdr:rowOff>
    </xdr:from>
    <xdr:to>
      <xdr:col>7</xdr:col>
      <xdr:colOff>568481</xdr:colOff>
      <xdr:row>24</xdr:row>
      <xdr:rowOff>156861</xdr:rowOff>
    </xdr:to>
    <xdr:grpSp>
      <xdr:nvGrpSpPr>
        <xdr:cNvPr id="304" name="グループ化 303">
          <a:extLst>
            <a:ext uri="{FF2B5EF4-FFF2-40B4-BE49-F238E27FC236}">
              <a16:creationId xmlns:a16="http://schemas.microsoft.com/office/drawing/2014/main" id="{B0C44E31-B815-4B26-ACA3-A594C05713DF}"/>
            </a:ext>
          </a:extLst>
        </xdr:cNvPr>
        <xdr:cNvGrpSpPr/>
      </xdr:nvGrpSpPr>
      <xdr:grpSpPr>
        <a:xfrm>
          <a:off x="4890942" y="3001912"/>
          <a:ext cx="69622" cy="1216303"/>
          <a:chOff x="1261220" y="847582"/>
          <a:chExt cx="69622" cy="1381072"/>
        </a:xfrm>
      </xdr:grpSpPr>
      <xdr:grpSp>
        <xdr:nvGrpSpPr>
          <xdr:cNvPr id="305" name="Group 802">
            <a:extLst>
              <a:ext uri="{FF2B5EF4-FFF2-40B4-BE49-F238E27FC236}">
                <a16:creationId xmlns:a16="http://schemas.microsoft.com/office/drawing/2014/main" id="{3812304F-9232-45FE-88E8-52B043331FE1}"/>
              </a:ext>
            </a:extLst>
          </xdr:cNvPr>
          <xdr:cNvGrpSpPr>
            <a:grpSpLocks/>
          </xdr:cNvGrpSpPr>
        </xdr:nvGrpSpPr>
        <xdr:grpSpPr bwMode="auto">
          <a:xfrm>
            <a:off x="1261220" y="847582"/>
            <a:ext cx="69622" cy="1381072"/>
            <a:chOff x="1729" y="1694"/>
            <a:chExt cx="21" cy="146"/>
          </a:xfrm>
        </xdr:grpSpPr>
        <xdr:sp macro="" textlink="">
          <xdr:nvSpPr>
            <xdr:cNvPr id="308" name="Line 803">
              <a:extLst>
                <a:ext uri="{FF2B5EF4-FFF2-40B4-BE49-F238E27FC236}">
                  <a16:creationId xmlns:a16="http://schemas.microsoft.com/office/drawing/2014/main" id="{7C446F51-A630-4CD0-868B-87B41969571B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738" y="1694"/>
              <a:ext cx="0" cy="146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09" name="Line 804">
              <a:extLst>
                <a:ext uri="{FF2B5EF4-FFF2-40B4-BE49-F238E27FC236}">
                  <a16:creationId xmlns:a16="http://schemas.microsoft.com/office/drawing/2014/main" id="{B84DEC2D-859D-4477-AFDD-51951724996D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29" y="1694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310" name="Line 805">
              <a:extLst>
                <a:ext uri="{FF2B5EF4-FFF2-40B4-BE49-F238E27FC236}">
                  <a16:creationId xmlns:a16="http://schemas.microsoft.com/office/drawing/2014/main" id="{448A47F0-7181-46EB-917A-EF79A2FCF489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29" y="1705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311" name="Line 806">
              <a:extLst>
                <a:ext uri="{FF2B5EF4-FFF2-40B4-BE49-F238E27FC236}">
                  <a16:creationId xmlns:a16="http://schemas.microsoft.com/office/drawing/2014/main" id="{AB765C77-ACF6-4EB6-856C-AC3E06F1AFBE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29" y="1719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312" name="Line 807">
              <a:extLst>
                <a:ext uri="{FF2B5EF4-FFF2-40B4-BE49-F238E27FC236}">
                  <a16:creationId xmlns:a16="http://schemas.microsoft.com/office/drawing/2014/main" id="{9F3D24E6-CFA8-4CD4-B0FF-9415579776CE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30" y="1740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313" name="Line 808">
              <a:extLst>
                <a:ext uri="{FF2B5EF4-FFF2-40B4-BE49-F238E27FC236}">
                  <a16:creationId xmlns:a16="http://schemas.microsoft.com/office/drawing/2014/main" id="{F06603C4-9048-4DDF-B728-94E8E4D1C99B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30" y="1765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314" name="Line 809">
              <a:extLst>
                <a:ext uri="{FF2B5EF4-FFF2-40B4-BE49-F238E27FC236}">
                  <a16:creationId xmlns:a16="http://schemas.microsoft.com/office/drawing/2014/main" id="{11B1CAD7-4ECA-4F3F-B9B1-1509669303FB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30" y="1776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315" name="Line 810">
              <a:extLst>
                <a:ext uri="{FF2B5EF4-FFF2-40B4-BE49-F238E27FC236}">
                  <a16:creationId xmlns:a16="http://schemas.microsoft.com/office/drawing/2014/main" id="{F834E089-7C73-47E8-B692-37E6D29FD469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29" y="1729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316" name="Line 811">
              <a:extLst>
                <a:ext uri="{FF2B5EF4-FFF2-40B4-BE49-F238E27FC236}">
                  <a16:creationId xmlns:a16="http://schemas.microsoft.com/office/drawing/2014/main" id="{76241827-16AE-4FEB-B44F-C77552EF0BDB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30" y="1753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317" name="Line 812">
              <a:extLst>
                <a:ext uri="{FF2B5EF4-FFF2-40B4-BE49-F238E27FC236}">
                  <a16:creationId xmlns:a16="http://schemas.microsoft.com/office/drawing/2014/main" id="{C5247CB9-2814-44BF-BD2A-09B20A23BC3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29" y="1787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318" name="Line 813">
              <a:extLst>
                <a:ext uri="{FF2B5EF4-FFF2-40B4-BE49-F238E27FC236}">
                  <a16:creationId xmlns:a16="http://schemas.microsoft.com/office/drawing/2014/main" id="{E86672BC-5256-40C6-AD70-BDD8D3424AA7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30" y="1799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319" name="Line 814">
              <a:extLst>
                <a:ext uri="{FF2B5EF4-FFF2-40B4-BE49-F238E27FC236}">
                  <a16:creationId xmlns:a16="http://schemas.microsoft.com/office/drawing/2014/main" id="{4B5488BF-BB5A-40B9-80BF-16BEE19ED919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30" y="1810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320" name="Line 815">
              <a:extLst>
                <a:ext uri="{FF2B5EF4-FFF2-40B4-BE49-F238E27FC236}">
                  <a16:creationId xmlns:a16="http://schemas.microsoft.com/office/drawing/2014/main" id="{BE4F7B16-8ADB-4346-A52D-62CD1F2092DF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29" y="1836"/>
              <a:ext cx="20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</xdr:grpSp>
      <xdr:sp macro="" textlink="">
        <xdr:nvSpPr>
          <xdr:cNvPr id="306" name="Line 813">
            <a:extLst>
              <a:ext uri="{FF2B5EF4-FFF2-40B4-BE49-F238E27FC236}">
                <a16:creationId xmlns:a16="http://schemas.microsoft.com/office/drawing/2014/main" id="{773BD0AF-F6AA-4324-A216-A6CD7AB7C348}"/>
              </a:ext>
            </a:extLst>
          </xdr:cNvPr>
          <xdr:cNvSpPr>
            <a:spLocks noChangeShapeType="1"/>
          </xdr:cNvSpPr>
        </xdr:nvSpPr>
        <xdr:spPr bwMode="auto">
          <a:xfrm flipV="1">
            <a:off x="1261698" y="2026482"/>
            <a:ext cx="6630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307" name="Line 814">
            <a:extLst>
              <a:ext uri="{FF2B5EF4-FFF2-40B4-BE49-F238E27FC236}">
                <a16:creationId xmlns:a16="http://schemas.microsoft.com/office/drawing/2014/main" id="{1210255B-F352-4AEB-A525-093168CF3963}"/>
              </a:ext>
            </a:extLst>
          </xdr:cNvPr>
          <xdr:cNvSpPr>
            <a:spLocks noChangeShapeType="1"/>
          </xdr:cNvSpPr>
        </xdr:nvSpPr>
        <xdr:spPr bwMode="auto">
          <a:xfrm flipV="1">
            <a:off x="1261698" y="2114111"/>
            <a:ext cx="6630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oneCellAnchor>
    <xdr:from>
      <xdr:col>7</xdr:col>
      <xdr:colOff>456679</xdr:colOff>
      <xdr:row>21</xdr:row>
      <xdr:rowOff>100362</xdr:rowOff>
    </xdr:from>
    <xdr:ext cx="154785" cy="545983"/>
    <xdr:sp macro="" textlink="">
      <xdr:nvSpPr>
        <xdr:cNvPr id="321" name="Text Box 1563">
          <a:extLst>
            <a:ext uri="{FF2B5EF4-FFF2-40B4-BE49-F238E27FC236}">
              <a16:creationId xmlns:a16="http://schemas.microsoft.com/office/drawing/2014/main" id="{7068EC3B-4C27-420F-9EA4-749F00559556}"/>
            </a:ext>
          </a:extLst>
        </xdr:cNvPr>
        <xdr:cNvSpPr txBox="1">
          <a:spLocks noChangeArrowheads="1"/>
        </xdr:cNvSpPr>
      </xdr:nvSpPr>
      <xdr:spPr bwMode="auto">
        <a:xfrm>
          <a:off x="6254229" y="2297462"/>
          <a:ext cx="154785" cy="545983"/>
        </a:xfrm>
        <a:prstGeom prst="rect">
          <a:avLst/>
        </a:prstGeom>
        <a:solidFill>
          <a:schemeClr val="bg1"/>
        </a:solidFill>
        <a:ln w="9525">
          <a:solidFill>
            <a:schemeClr val="tx1"/>
          </a:solidFill>
          <a:miter lim="800000"/>
          <a:headEnd/>
          <a:tailEnd/>
        </a:ln>
      </xdr:spPr>
      <xdr:txBody>
        <a:bodyPr vertOverflow="overflow" horzOverflow="overflow" vert="horz" wrap="square" lIns="0" tIns="0" rIns="0" bIns="0" anchor="ctr" upright="1">
          <a:spAutoFit/>
        </a:bodyPr>
        <a:lstStyle/>
        <a:p>
          <a:pPr algn="ctr" rtl="0">
            <a:lnSpc>
              <a:spcPts val="700"/>
            </a:lnSpc>
            <a:defRPr sz="1000"/>
          </a:pPr>
          <a:r>
            <a:rPr lang="ja-JP" altLang="en-US" sz="6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阪急</a:t>
          </a: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松尾大社駅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7</xdr:col>
      <xdr:colOff>336129</xdr:colOff>
      <xdr:row>17</xdr:row>
      <xdr:rowOff>278</xdr:rowOff>
    </xdr:from>
    <xdr:ext cx="177741" cy="615520"/>
    <xdr:sp macro="" textlink="">
      <xdr:nvSpPr>
        <xdr:cNvPr id="322" name="Text Box 1563">
          <a:extLst>
            <a:ext uri="{FF2B5EF4-FFF2-40B4-BE49-F238E27FC236}">
              <a16:creationId xmlns:a16="http://schemas.microsoft.com/office/drawing/2014/main" id="{9B678587-2395-4885-843C-0EC3631C57C1}"/>
            </a:ext>
          </a:extLst>
        </xdr:cNvPr>
        <xdr:cNvSpPr txBox="1">
          <a:spLocks noChangeArrowheads="1"/>
        </xdr:cNvSpPr>
      </xdr:nvSpPr>
      <xdr:spPr bwMode="auto">
        <a:xfrm>
          <a:off x="6133679" y="1511578"/>
          <a:ext cx="177741" cy="615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vert="eaVert" wrap="square" lIns="27432" tIns="18288" rIns="0" bIns="0" anchor="t" upright="1">
          <a:spAutoFit/>
        </a:bodyPr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阪急嵐山線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7</xdr:col>
      <xdr:colOff>320874</xdr:colOff>
      <xdr:row>21</xdr:row>
      <xdr:rowOff>27366</xdr:rowOff>
    </xdr:from>
    <xdr:to>
      <xdr:col>7</xdr:col>
      <xdr:colOff>431996</xdr:colOff>
      <xdr:row>21</xdr:row>
      <xdr:rowOff>138803</xdr:rowOff>
    </xdr:to>
    <xdr:sp macro="" textlink="">
      <xdr:nvSpPr>
        <xdr:cNvPr id="323" name="Oval 1295">
          <a:extLst>
            <a:ext uri="{FF2B5EF4-FFF2-40B4-BE49-F238E27FC236}">
              <a16:creationId xmlns:a16="http://schemas.microsoft.com/office/drawing/2014/main" id="{4D1F1720-CDD9-4430-AE9E-B165EE8145AD}"/>
            </a:ext>
          </a:extLst>
        </xdr:cNvPr>
        <xdr:cNvSpPr>
          <a:spLocks noChangeArrowheads="1"/>
        </xdr:cNvSpPr>
      </xdr:nvSpPr>
      <xdr:spPr bwMode="auto">
        <a:xfrm>
          <a:off x="6118424" y="2224466"/>
          <a:ext cx="111122" cy="111437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17</xdr:col>
      <xdr:colOff>541145</xdr:colOff>
      <xdr:row>18</xdr:row>
      <xdr:rowOff>68979</xdr:rowOff>
    </xdr:from>
    <xdr:to>
      <xdr:col>18</xdr:col>
      <xdr:colOff>30440</xdr:colOff>
      <xdr:row>19</xdr:row>
      <xdr:rowOff>68979</xdr:rowOff>
    </xdr:to>
    <xdr:sp macro="" textlink="">
      <xdr:nvSpPr>
        <xdr:cNvPr id="324" name="六角形 323">
          <a:extLst>
            <a:ext uri="{FF2B5EF4-FFF2-40B4-BE49-F238E27FC236}">
              <a16:creationId xmlns:a16="http://schemas.microsoft.com/office/drawing/2014/main" id="{62AA5DDA-0CEB-4338-BF2F-75268F65E8F5}"/>
            </a:ext>
          </a:extLst>
        </xdr:cNvPr>
        <xdr:cNvSpPr/>
      </xdr:nvSpPr>
      <xdr:spPr bwMode="auto">
        <a:xfrm>
          <a:off x="7722995" y="1751729"/>
          <a:ext cx="181445" cy="17145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15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7</xdr:col>
      <xdr:colOff>166895</xdr:colOff>
      <xdr:row>23</xdr:row>
      <xdr:rowOff>44771</xdr:rowOff>
    </xdr:from>
    <xdr:to>
      <xdr:col>7</xdr:col>
      <xdr:colOff>349458</xdr:colOff>
      <xdr:row>24</xdr:row>
      <xdr:rowOff>44769</xdr:rowOff>
    </xdr:to>
    <xdr:sp macro="" textlink="">
      <xdr:nvSpPr>
        <xdr:cNvPr id="325" name="六角形 324">
          <a:extLst>
            <a:ext uri="{FF2B5EF4-FFF2-40B4-BE49-F238E27FC236}">
              <a16:creationId xmlns:a16="http://schemas.microsoft.com/office/drawing/2014/main" id="{B008C95C-ED37-4563-BDED-0CD603EB063E}"/>
            </a:ext>
          </a:extLst>
        </xdr:cNvPr>
        <xdr:cNvSpPr/>
      </xdr:nvSpPr>
      <xdr:spPr bwMode="auto">
        <a:xfrm>
          <a:off x="5964445" y="2584771"/>
          <a:ext cx="182563" cy="171448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29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7</xdr:col>
      <xdr:colOff>69191</xdr:colOff>
      <xdr:row>19</xdr:row>
      <xdr:rowOff>93629</xdr:rowOff>
    </xdr:from>
    <xdr:to>
      <xdr:col>7</xdr:col>
      <xdr:colOff>251754</xdr:colOff>
      <xdr:row>20</xdr:row>
      <xdr:rowOff>93628</xdr:rowOff>
    </xdr:to>
    <xdr:sp macro="" textlink="">
      <xdr:nvSpPr>
        <xdr:cNvPr id="326" name="六角形 325">
          <a:extLst>
            <a:ext uri="{FF2B5EF4-FFF2-40B4-BE49-F238E27FC236}">
              <a16:creationId xmlns:a16="http://schemas.microsoft.com/office/drawing/2014/main" id="{76BBAD73-D00D-4089-AD96-4620E969536D}"/>
            </a:ext>
          </a:extLst>
        </xdr:cNvPr>
        <xdr:cNvSpPr/>
      </xdr:nvSpPr>
      <xdr:spPr bwMode="auto">
        <a:xfrm>
          <a:off x="5866741" y="1947829"/>
          <a:ext cx="182563" cy="171449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29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7</xdr:col>
      <xdr:colOff>582091</xdr:colOff>
      <xdr:row>19</xdr:row>
      <xdr:rowOff>154676</xdr:rowOff>
    </xdr:from>
    <xdr:to>
      <xdr:col>8</xdr:col>
      <xdr:colOff>84879</xdr:colOff>
      <xdr:row>20</xdr:row>
      <xdr:rowOff>154675</xdr:rowOff>
    </xdr:to>
    <xdr:sp macro="" textlink="">
      <xdr:nvSpPr>
        <xdr:cNvPr id="327" name="六角形 326">
          <a:extLst>
            <a:ext uri="{FF2B5EF4-FFF2-40B4-BE49-F238E27FC236}">
              <a16:creationId xmlns:a16="http://schemas.microsoft.com/office/drawing/2014/main" id="{4563D4A2-1AEC-4775-9113-910DB50B6305}"/>
            </a:ext>
          </a:extLst>
        </xdr:cNvPr>
        <xdr:cNvSpPr/>
      </xdr:nvSpPr>
      <xdr:spPr bwMode="auto">
        <a:xfrm>
          <a:off x="6379641" y="2008876"/>
          <a:ext cx="182238" cy="171449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29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7</xdr:col>
      <xdr:colOff>614641</xdr:colOff>
      <xdr:row>21</xdr:row>
      <xdr:rowOff>101758</xdr:rowOff>
    </xdr:from>
    <xdr:to>
      <xdr:col>8</xdr:col>
      <xdr:colOff>146533</xdr:colOff>
      <xdr:row>22</xdr:row>
      <xdr:rowOff>129154</xdr:rowOff>
    </xdr:to>
    <xdr:pic>
      <xdr:nvPicPr>
        <xdr:cNvPr id="328" name="図 67" descr="「コンビニのロゴ」の画像検索結果">
          <a:extLst>
            <a:ext uri="{FF2B5EF4-FFF2-40B4-BE49-F238E27FC236}">
              <a16:creationId xmlns:a16="http://schemas.microsoft.com/office/drawing/2014/main" id="{32BA2439-D3D2-4AFD-8E71-801E3D23CF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6412191" y="2298858"/>
          <a:ext cx="211342" cy="1988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280572</xdr:colOff>
      <xdr:row>18</xdr:row>
      <xdr:rowOff>138394</xdr:rowOff>
    </xdr:from>
    <xdr:to>
      <xdr:col>8</xdr:col>
      <xdr:colOff>414375</xdr:colOff>
      <xdr:row>20</xdr:row>
      <xdr:rowOff>84734</xdr:rowOff>
    </xdr:to>
    <xdr:sp macro="" textlink="">
      <xdr:nvSpPr>
        <xdr:cNvPr id="329" name="Text Box 1620">
          <a:extLst>
            <a:ext uri="{FF2B5EF4-FFF2-40B4-BE49-F238E27FC236}">
              <a16:creationId xmlns:a16="http://schemas.microsoft.com/office/drawing/2014/main" id="{C45F95CA-C4D2-4C92-A997-A347536037EC}"/>
            </a:ext>
          </a:extLst>
        </xdr:cNvPr>
        <xdr:cNvSpPr txBox="1">
          <a:spLocks noChangeArrowheads="1"/>
        </xdr:cNvSpPr>
      </xdr:nvSpPr>
      <xdr:spPr bwMode="auto">
        <a:xfrm>
          <a:off x="6757572" y="1821144"/>
          <a:ext cx="133803" cy="289240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horz" wrap="squar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rPr>
            <a:t>桂</a:t>
          </a:r>
          <a:endParaRPr lang="en-US" altLang="ja-JP" sz="9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rPr>
            <a:t>川</a:t>
          </a:r>
          <a:endParaRPr lang="en-US" altLang="ja-JP" sz="9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oneCellAnchor>
    <xdr:from>
      <xdr:col>7</xdr:col>
      <xdr:colOff>296542</xdr:colOff>
      <xdr:row>20</xdr:row>
      <xdr:rowOff>60460</xdr:rowOff>
    </xdr:from>
    <xdr:ext cx="233654" cy="154081"/>
    <xdr:sp macro="" textlink="">
      <xdr:nvSpPr>
        <xdr:cNvPr id="330" name="Text Box 1300">
          <a:extLst>
            <a:ext uri="{FF2B5EF4-FFF2-40B4-BE49-F238E27FC236}">
              <a16:creationId xmlns:a16="http://schemas.microsoft.com/office/drawing/2014/main" id="{1F6A524A-A060-48D0-9020-23E6C4012619}"/>
            </a:ext>
          </a:extLst>
        </xdr:cNvPr>
        <xdr:cNvSpPr txBox="1">
          <a:spLocks noChangeArrowheads="1"/>
        </xdr:cNvSpPr>
      </xdr:nvSpPr>
      <xdr:spPr bwMode="auto">
        <a:xfrm>
          <a:off x="6094092" y="2086110"/>
          <a:ext cx="233654" cy="154081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horz" wrap="none" lIns="27432" tIns="18288" rIns="0" bIns="0" anchor="t" upright="1">
          <a:spAutoFit/>
        </a:bodyPr>
        <a:lstStyle/>
        <a:p>
          <a:pPr algn="l" rtl="0">
            <a:lnSpc>
              <a:spcPts val="11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踏切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8</xdr:col>
      <xdr:colOff>205000</xdr:colOff>
      <xdr:row>20</xdr:row>
      <xdr:rowOff>59875</xdr:rowOff>
    </xdr:from>
    <xdr:to>
      <xdr:col>8</xdr:col>
      <xdr:colOff>436030</xdr:colOff>
      <xdr:row>21</xdr:row>
      <xdr:rowOff>48291</xdr:rowOff>
    </xdr:to>
    <xdr:grpSp>
      <xdr:nvGrpSpPr>
        <xdr:cNvPr id="331" name="Group 405">
          <a:extLst>
            <a:ext uri="{FF2B5EF4-FFF2-40B4-BE49-F238E27FC236}">
              <a16:creationId xmlns:a16="http://schemas.microsoft.com/office/drawing/2014/main" id="{01715104-B000-47B9-B07C-CE2E3490AB5F}"/>
            </a:ext>
          </a:extLst>
        </xdr:cNvPr>
        <xdr:cNvGrpSpPr>
          <a:grpSpLocks/>
        </xdr:cNvGrpSpPr>
      </xdr:nvGrpSpPr>
      <xdr:grpSpPr bwMode="auto">
        <a:xfrm rot="4620316">
          <a:off x="5342366" y="3415634"/>
          <a:ext cx="151576" cy="231030"/>
          <a:chOff x="719" y="99"/>
          <a:chExt cx="23" cy="15"/>
        </a:xfrm>
      </xdr:grpSpPr>
      <xdr:sp macro="" textlink="">
        <xdr:nvSpPr>
          <xdr:cNvPr id="332" name="Freeform 406">
            <a:extLst>
              <a:ext uri="{FF2B5EF4-FFF2-40B4-BE49-F238E27FC236}">
                <a16:creationId xmlns:a16="http://schemas.microsoft.com/office/drawing/2014/main" id="{46E542B0-6A9A-414B-B959-D43495D5B52E}"/>
              </a:ext>
            </a:extLst>
          </xdr:cNvPr>
          <xdr:cNvSpPr>
            <a:spLocks/>
          </xdr:cNvSpPr>
        </xdr:nvSpPr>
        <xdr:spPr bwMode="auto">
          <a:xfrm>
            <a:off x="719" y="99"/>
            <a:ext cx="3" cy="13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  <a:gd name="connsiteX0" fmla="*/ 8000 w 8000"/>
              <a:gd name="connsiteY0" fmla="*/ 0 h 8913"/>
              <a:gd name="connsiteX1" fmla="*/ 8000 w 8000"/>
              <a:gd name="connsiteY1" fmla="*/ 7609 h 8913"/>
              <a:gd name="connsiteX2" fmla="*/ 0 w 8000"/>
              <a:gd name="connsiteY2" fmla="*/ 8913 h 8913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8000" h="8913">
                <a:moveTo>
                  <a:pt x="8000" y="0"/>
                </a:moveTo>
                <a:lnTo>
                  <a:pt x="8000" y="7609"/>
                </a:lnTo>
                <a:lnTo>
                  <a:pt x="0" y="8913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333" name="Freeform 407">
            <a:extLst>
              <a:ext uri="{FF2B5EF4-FFF2-40B4-BE49-F238E27FC236}">
                <a16:creationId xmlns:a16="http://schemas.microsoft.com/office/drawing/2014/main" id="{0DC43C1B-8936-4170-AD95-4798095BD503}"/>
              </a:ext>
            </a:extLst>
          </xdr:cNvPr>
          <xdr:cNvSpPr>
            <a:spLocks/>
          </xdr:cNvSpPr>
        </xdr:nvSpPr>
        <xdr:spPr bwMode="auto">
          <a:xfrm flipH="1" flipV="1">
            <a:off x="737" y="101"/>
            <a:ext cx="5" cy="13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  <a:gd name="connsiteX0" fmla="*/ 0 w 10000"/>
              <a:gd name="connsiteY0" fmla="*/ 0 h 8696"/>
              <a:gd name="connsiteX1" fmla="*/ 10000 w 10000"/>
              <a:gd name="connsiteY1" fmla="*/ 1087 h 8696"/>
              <a:gd name="connsiteX2" fmla="*/ 10000 w 10000"/>
              <a:gd name="connsiteY2" fmla="*/ 8696 h 869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10000" h="8696">
                <a:moveTo>
                  <a:pt x="0" y="0"/>
                </a:moveTo>
                <a:lnTo>
                  <a:pt x="10000" y="1087"/>
                </a:lnTo>
                <a:lnTo>
                  <a:pt x="10000" y="869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oneCellAnchor>
    <xdr:from>
      <xdr:col>8</xdr:col>
      <xdr:colOff>178112</xdr:colOff>
      <xdr:row>21</xdr:row>
      <xdr:rowOff>48400</xdr:rowOff>
    </xdr:from>
    <xdr:ext cx="336631" cy="154081"/>
    <xdr:sp macro="" textlink="">
      <xdr:nvSpPr>
        <xdr:cNvPr id="334" name="Text Box 1300">
          <a:extLst>
            <a:ext uri="{FF2B5EF4-FFF2-40B4-BE49-F238E27FC236}">
              <a16:creationId xmlns:a16="http://schemas.microsoft.com/office/drawing/2014/main" id="{8F5DCBA8-AAA1-465C-BEEA-31F3B1273981}"/>
            </a:ext>
          </a:extLst>
        </xdr:cNvPr>
        <xdr:cNvSpPr txBox="1">
          <a:spLocks noChangeArrowheads="1"/>
        </xdr:cNvSpPr>
      </xdr:nvSpPr>
      <xdr:spPr bwMode="auto">
        <a:xfrm>
          <a:off x="6655112" y="2245500"/>
          <a:ext cx="336631" cy="154081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horz" wrap="none" lIns="27432" tIns="18288" rIns="0" bIns="0" anchor="t" upright="1">
          <a:spAutoFit/>
        </a:bodyPr>
        <a:lstStyle/>
        <a:p>
          <a:pPr algn="l" rtl="0">
            <a:lnSpc>
              <a:spcPts val="11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松尾橋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10</xdr:col>
      <xdr:colOff>85182</xdr:colOff>
      <xdr:row>21</xdr:row>
      <xdr:rowOff>118095</xdr:rowOff>
    </xdr:from>
    <xdr:to>
      <xdr:col>10</xdr:col>
      <xdr:colOff>238912</xdr:colOff>
      <xdr:row>22</xdr:row>
      <xdr:rowOff>153763</xdr:rowOff>
    </xdr:to>
    <xdr:grpSp>
      <xdr:nvGrpSpPr>
        <xdr:cNvPr id="335" name="Group 405">
          <a:extLst>
            <a:ext uri="{FF2B5EF4-FFF2-40B4-BE49-F238E27FC236}">
              <a16:creationId xmlns:a16="http://schemas.microsoft.com/office/drawing/2014/main" id="{DD60BF85-36E1-40F8-AF4B-1D167FF8FA2D}"/>
            </a:ext>
          </a:extLst>
        </xdr:cNvPr>
        <xdr:cNvGrpSpPr>
          <a:grpSpLocks/>
        </xdr:cNvGrpSpPr>
      </xdr:nvGrpSpPr>
      <xdr:grpSpPr bwMode="auto">
        <a:xfrm rot="10800000">
          <a:off x="6567474" y="3676741"/>
          <a:ext cx="153730" cy="198828"/>
          <a:chOff x="719" y="99"/>
          <a:chExt cx="22" cy="13"/>
        </a:xfrm>
      </xdr:grpSpPr>
      <xdr:sp macro="" textlink="">
        <xdr:nvSpPr>
          <xdr:cNvPr id="336" name="Freeform 406">
            <a:extLst>
              <a:ext uri="{FF2B5EF4-FFF2-40B4-BE49-F238E27FC236}">
                <a16:creationId xmlns:a16="http://schemas.microsoft.com/office/drawing/2014/main" id="{44D969E7-56E9-47DD-932D-410EC570A17F}"/>
              </a:ext>
            </a:extLst>
          </xdr:cNvPr>
          <xdr:cNvSpPr>
            <a:spLocks/>
          </xdr:cNvSpPr>
        </xdr:nvSpPr>
        <xdr:spPr bwMode="auto">
          <a:xfrm>
            <a:off x="719" y="99"/>
            <a:ext cx="3" cy="13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  <a:gd name="connsiteX0" fmla="*/ 8000 w 8000"/>
              <a:gd name="connsiteY0" fmla="*/ 0 h 8913"/>
              <a:gd name="connsiteX1" fmla="*/ 8000 w 8000"/>
              <a:gd name="connsiteY1" fmla="*/ 7609 h 8913"/>
              <a:gd name="connsiteX2" fmla="*/ 0 w 8000"/>
              <a:gd name="connsiteY2" fmla="*/ 8913 h 8913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8000" h="8913">
                <a:moveTo>
                  <a:pt x="8000" y="0"/>
                </a:moveTo>
                <a:lnTo>
                  <a:pt x="8000" y="7609"/>
                </a:lnTo>
                <a:lnTo>
                  <a:pt x="0" y="8913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337" name="Freeform 407">
            <a:extLst>
              <a:ext uri="{FF2B5EF4-FFF2-40B4-BE49-F238E27FC236}">
                <a16:creationId xmlns:a16="http://schemas.microsoft.com/office/drawing/2014/main" id="{1AE9E238-6F61-4ED0-9E64-7898988086D4}"/>
              </a:ext>
            </a:extLst>
          </xdr:cNvPr>
          <xdr:cNvSpPr>
            <a:spLocks/>
          </xdr:cNvSpPr>
        </xdr:nvSpPr>
        <xdr:spPr bwMode="auto">
          <a:xfrm flipH="1" flipV="1">
            <a:off x="736" y="99"/>
            <a:ext cx="5" cy="13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  <a:gd name="connsiteX0" fmla="*/ 0 w 10000"/>
              <a:gd name="connsiteY0" fmla="*/ 0 h 8696"/>
              <a:gd name="connsiteX1" fmla="*/ 10000 w 10000"/>
              <a:gd name="connsiteY1" fmla="*/ 1087 h 8696"/>
              <a:gd name="connsiteX2" fmla="*/ 10000 w 10000"/>
              <a:gd name="connsiteY2" fmla="*/ 8696 h 869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10000" h="8696">
                <a:moveTo>
                  <a:pt x="0" y="0"/>
                </a:moveTo>
                <a:lnTo>
                  <a:pt x="10000" y="1087"/>
                </a:lnTo>
                <a:lnTo>
                  <a:pt x="10000" y="869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10</xdr:col>
      <xdr:colOff>176277</xdr:colOff>
      <xdr:row>18</xdr:row>
      <xdr:rowOff>32916</xdr:rowOff>
    </xdr:from>
    <xdr:to>
      <xdr:col>10</xdr:col>
      <xdr:colOff>263293</xdr:colOff>
      <xdr:row>21</xdr:row>
      <xdr:rowOff>76355</xdr:rowOff>
    </xdr:to>
    <xdr:sp macro="" textlink="">
      <xdr:nvSpPr>
        <xdr:cNvPr id="338" name="Line 88">
          <a:extLst>
            <a:ext uri="{FF2B5EF4-FFF2-40B4-BE49-F238E27FC236}">
              <a16:creationId xmlns:a16="http://schemas.microsoft.com/office/drawing/2014/main" id="{7741F9D2-A8C6-41CA-A4AB-1AA3B5473EEC}"/>
            </a:ext>
          </a:extLst>
        </xdr:cNvPr>
        <xdr:cNvSpPr>
          <a:spLocks noChangeShapeType="1"/>
        </xdr:cNvSpPr>
      </xdr:nvSpPr>
      <xdr:spPr bwMode="auto">
        <a:xfrm rot="5400000">
          <a:off x="801315" y="3319478"/>
          <a:ext cx="564139" cy="87016"/>
        </a:xfrm>
        <a:custGeom>
          <a:avLst/>
          <a:gdLst>
            <a:gd name="connsiteX0" fmla="*/ 0 w 564217"/>
            <a:gd name="connsiteY0" fmla="*/ 0 h 63784"/>
            <a:gd name="connsiteX1" fmla="*/ 564217 w 564217"/>
            <a:gd name="connsiteY1" fmla="*/ 63784 h 63784"/>
            <a:gd name="connsiteX0" fmla="*/ 0 w 564217"/>
            <a:gd name="connsiteY0" fmla="*/ 0 h 63784"/>
            <a:gd name="connsiteX1" fmla="*/ 564217 w 564217"/>
            <a:gd name="connsiteY1" fmla="*/ 63784 h 63784"/>
            <a:gd name="connsiteX0" fmla="*/ 0 w 564217"/>
            <a:gd name="connsiteY0" fmla="*/ 0 h 66347"/>
            <a:gd name="connsiteX1" fmla="*/ 564217 w 564217"/>
            <a:gd name="connsiteY1" fmla="*/ 63784 h 66347"/>
            <a:gd name="connsiteX0" fmla="*/ 0 w 564217"/>
            <a:gd name="connsiteY0" fmla="*/ 0 h 87016"/>
            <a:gd name="connsiteX1" fmla="*/ 564217 w 564217"/>
            <a:gd name="connsiteY1" fmla="*/ 87016 h 8701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564217" h="87016">
              <a:moveTo>
                <a:pt x="0" y="0"/>
              </a:moveTo>
              <a:cubicBezTo>
                <a:pt x="162907" y="100636"/>
                <a:pt x="217398" y="77371"/>
                <a:pt x="564217" y="87016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9</xdr:col>
      <xdr:colOff>205202</xdr:colOff>
      <xdr:row>20</xdr:row>
      <xdr:rowOff>123668</xdr:rowOff>
    </xdr:from>
    <xdr:to>
      <xdr:col>10</xdr:col>
      <xdr:colOff>174239</xdr:colOff>
      <xdr:row>23</xdr:row>
      <xdr:rowOff>92927</xdr:rowOff>
    </xdr:to>
    <xdr:sp macro="" textlink="">
      <xdr:nvSpPr>
        <xdr:cNvPr id="339" name="Line 72">
          <a:extLst>
            <a:ext uri="{FF2B5EF4-FFF2-40B4-BE49-F238E27FC236}">
              <a16:creationId xmlns:a16="http://schemas.microsoft.com/office/drawing/2014/main" id="{142F2432-DF09-4604-B45C-5849F03BF6B7}"/>
            </a:ext>
          </a:extLst>
        </xdr:cNvPr>
        <xdr:cNvSpPr>
          <a:spLocks noChangeShapeType="1"/>
        </xdr:cNvSpPr>
      </xdr:nvSpPr>
      <xdr:spPr bwMode="auto">
        <a:xfrm>
          <a:off x="363952" y="3514568"/>
          <a:ext cx="673887" cy="477259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56355000"/>
            <a:gd name="connsiteY0" fmla="*/ 0 h 9271"/>
            <a:gd name="connsiteX1" fmla="*/ 156355000 w 156355000"/>
            <a:gd name="connsiteY1" fmla="*/ 9271 h 9271"/>
            <a:gd name="connsiteX0" fmla="*/ 0 w 10033"/>
            <a:gd name="connsiteY0" fmla="*/ 0 h 10000"/>
            <a:gd name="connsiteX1" fmla="*/ 10000 w 10033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9231"/>
            <a:gd name="connsiteY0" fmla="*/ 0 h 6900"/>
            <a:gd name="connsiteX1" fmla="*/ 9231 w 9231"/>
            <a:gd name="connsiteY1" fmla="*/ 6900 h 6900"/>
            <a:gd name="connsiteX0" fmla="*/ 0 w 51254"/>
            <a:gd name="connsiteY0" fmla="*/ 0 h 15872"/>
            <a:gd name="connsiteX1" fmla="*/ 51254 w 51254"/>
            <a:gd name="connsiteY1" fmla="*/ 15872 h 15872"/>
            <a:gd name="connsiteX0" fmla="*/ 0 w 51254"/>
            <a:gd name="connsiteY0" fmla="*/ 0 h 15872"/>
            <a:gd name="connsiteX1" fmla="*/ 51254 w 51254"/>
            <a:gd name="connsiteY1" fmla="*/ 15872 h 15872"/>
            <a:gd name="connsiteX0" fmla="*/ 0 w 50941"/>
            <a:gd name="connsiteY0" fmla="*/ 0 h 18388"/>
            <a:gd name="connsiteX1" fmla="*/ 50941 w 50941"/>
            <a:gd name="connsiteY1" fmla="*/ 18388 h 18388"/>
            <a:gd name="connsiteX0" fmla="*/ 0 w 50941"/>
            <a:gd name="connsiteY0" fmla="*/ 0 h 18388"/>
            <a:gd name="connsiteX1" fmla="*/ 50941 w 50941"/>
            <a:gd name="connsiteY1" fmla="*/ 18388 h 18388"/>
            <a:gd name="connsiteX0" fmla="*/ 0 w 51294"/>
            <a:gd name="connsiteY0" fmla="*/ 0 h 18388"/>
            <a:gd name="connsiteX1" fmla="*/ 50941 w 51294"/>
            <a:gd name="connsiteY1" fmla="*/ 18388 h 18388"/>
            <a:gd name="connsiteX0" fmla="*/ 0 w 52124"/>
            <a:gd name="connsiteY0" fmla="*/ 0 h 18178"/>
            <a:gd name="connsiteX1" fmla="*/ 51879 w 52124"/>
            <a:gd name="connsiteY1" fmla="*/ 18178 h 18178"/>
            <a:gd name="connsiteX0" fmla="*/ 0 w 52124"/>
            <a:gd name="connsiteY0" fmla="*/ 0 h 18178"/>
            <a:gd name="connsiteX1" fmla="*/ 51879 w 52124"/>
            <a:gd name="connsiteY1" fmla="*/ 18178 h 18178"/>
            <a:gd name="connsiteX0" fmla="*/ 0 w 55547"/>
            <a:gd name="connsiteY0" fmla="*/ 0 h 19427"/>
            <a:gd name="connsiteX1" fmla="*/ 51879 w 55547"/>
            <a:gd name="connsiteY1" fmla="*/ 18178 h 19427"/>
            <a:gd name="connsiteX2" fmla="*/ 51255 w 55547"/>
            <a:gd name="connsiteY2" fmla="*/ 17825 h 19427"/>
            <a:gd name="connsiteX0" fmla="*/ 0 w 54029"/>
            <a:gd name="connsiteY0" fmla="*/ 0 h 21468"/>
            <a:gd name="connsiteX1" fmla="*/ 51879 w 54029"/>
            <a:gd name="connsiteY1" fmla="*/ 18178 h 21468"/>
            <a:gd name="connsiteX2" fmla="*/ 40629 w 54029"/>
            <a:gd name="connsiteY2" fmla="*/ 21460 h 21468"/>
            <a:gd name="connsiteX0" fmla="*/ 0 w 53573"/>
            <a:gd name="connsiteY0" fmla="*/ 0 h 21330"/>
            <a:gd name="connsiteX1" fmla="*/ 51879 w 53573"/>
            <a:gd name="connsiteY1" fmla="*/ 18178 h 21330"/>
            <a:gd name="connsiteX2" fmla="*/ 33753 w 53573"/>
            <a:gd name="connsiteY2" fmla="*/ 21320 h 21330"/>
            <a:gd name="connsiteX0" fmla="*/ 0 w 52124"/>
            <a:gd name="connsiteY0" fmla="*/ 0 h 21329"/>
            <a:gd name="connsiteX1" fmla="*/ 51879 w 52124"/>
            <a:gd name="connsiteY1" fmla="*/ 18178 h 21329"/>
            <a:gd name="connsiteX2" fmla="*/ 33753 w 52124"/>
            <a:gd name="connsiteY2" fmla="*/ 21320 h 21329"/>
            <a:gd name="connsiteX0" fmla="*/ 0 w 49434"/>
            <a:gd name="connsiteY0" fmla="*/ 0 h 23146"/>
            <a:gd name="connsiteX1" fmla="*/ 48754 w 49434"/>
            <a:gd name="connsiteY1" fmla="*/ 19995 h 23146"/>
            <a:gd name="connsiteX2" fmla="*/ 30628 w 49434"/>
            <a:gd name="connsiteY2" fmla="*/ 23137 h 23146"/>
            <a:gd name="connsiteX0" fmla="*/ 0 w 51022"/>
            <a:gd name="connsiteY0" fmla="*/ 0 h 24963"/>
            <a:gd name="connsiteX1" fmla="*/ 50629 w 51022"/>
            <a:gd name="connsiteY1" fmla="*/ 21812 h 24963"/>
            <a:gd name="connsiteX2" fmla="*/ 32503 w 51022"/>
            <a:gd name="connsiteY2" fmla="*/ 24954 h 24963"/>
            <a:gd name="connsiteX0" fmla="*/ 0 w 51022"/>
            <a:gd name="connsiteY0" fmla="*/ 0 h 24834"/>
            <a:gd name="connsiteX1" fmla="*/ 50629 w 51022"/>
            <a:gd name="connsiteY1" fmla="*/ 21812 h 24834"/>
            <a:gd name="connsiteX2" fmla="*/ 32699 w 51022"/>
            <a:gd name="connsiteY2" fmla="*/ 24822 h 24834"/>
            <a:gd name="connsiteX0" fmla="*/ 0 w 51022"/>
            <a:gd name="connsiteY0" fmla="*/ 0 h 24791"/>
            <a:gd name="connsiteX1" fmla="*/ 50629 w 51022"/>
            <a:gd name="connsiteY1" fmla="*/ 21812 h 24791"/>
            <a:gd name="connsiteX2" fmla="*/ 33287 w 51022"/>
            <a:gd name="connsiteY2" fmla="*/ 24778 h 24791"/>
            <a:gd name="connsiteX0" fmla="*/ 0 w 51022"/>
            <a:gd name="connsiteY0" fmla="*/ 0 h 21812"/>
            <a:gd name="connsiteX1" fmla="*/ 50629 w 51022"/>
            <a:gd name="connsiteY1" fmla="*/ 21812 h 21812"/>
            <a:gd name="connsiteX0" fmla="*/ 0 w 53281"/>
            <a:gd name="connsiteY0" fmla="*/ 0 h 21812"/>
            <a:gd name="connsiteX1" fmla="*/ 40533 w 53281"/>
            <a:gd name="connsiteY1" fmla="*/ 6302 h 21812"/>
            <a:gd name="connsiteX2" fmla="*/ 50629 w 53281"/>
            <a:gd name="connsiteY2" fmla="*/ 21812 h 21812"/>
            <a:gd name="connsiteX0" fmla="*/ 0 w 57268"/>
            <a:gd name="connsiteY0" fmla="*/ 0 h 21812"/>
            <a:gd name="connsiteX1" fmla="*/ 47092 w 57268"/>
            <a:gd name="connsiteY1" fmla="*/ 7524 h 21812"/>
            <a:gd name="connsiteX2" fmla="*/ 50629 w 57268"/>
            <a:gd name="connsiteY2" fmla="*/ 21812 h 21812"/>
            <a:gd name="connsiteX0" fmla="*/ 0 w 58277"/>
            <a:gd name="connsiteY0" fmla="*/ 0 h 14674"/>
            <a:gd name="connsiteX1" fmla="*/ 48101 w 58277"/>
            <a:gd name="connsiteY1" fmla="*/ 386 h 14674"/>
            <a:gd name="connsiteX2" fmla="*/ 51638 w 58277"/>
            <a:gd name="connsiteY2" fmla="*/ 14674 h 14674"/>
            <a:gd name="connsiteX0" fmla="*/ 0 w 58277"/>
            <a:gd name="connsiteY0" fmla="*/ 0 h 14674"/>
            <a:gd name="connsiteX1" fmla="*/ 48101 w 58277"/>
            <a:gd name="connsiteY1" fmla="*/ 386 h 14674"/>
            <a:gd name="connsiteX2" fmla="*/ 51638 w 58277"/>
            <a:gd name="connsiteY2" fmla="*/ 14674 h 14674"/>
            <a:gd name="connsiteX0" fmla="*/ 0 w 57359"/>
            <a:gd name="connsiteY0" fmla="*/ 0 h 15767"/>
            <a:gd name="connsiteX1" fmla="*/ 48101 w 57359"/>
            <a:gd name="connsiteY1" fmla="*/ 386 h 15767"/>
            <a:gd name="connsiteX2" fmla="*/ 48443 w 57359"/>
            <a:gd name="connsiteY2" fmla="*/ 15767 h 15767"/>
            <a:gd name="connsiteX0" fmla="*/ 0 w 48443"/>
            <a:gd name="connsiteY0" fmla="*/ 0 h 15767"/>
            <a:gd name="connsiteX1" fmla="*/ 48101 w 48443"/>
            <a:gd name="connsiteY1" fmla="*/ 386 h 15767"/>
            <a:gd name="connsiteX2" fmla="*/ 48443 w 48443"/>
            <a:gd name="connsiteY2" fmla="*/ 15767 h 15767"/>
            <a:gd name="connsiteX0" fmla="*/ 0 w 50599"/>
            <a:gd name="connsiteY0" fmla="*/ 0 h 19996"/>
            <a:gd name="connsiteX1" fmla="*/ 50257 w 50599"/>
            <a:gd name="connsiteY1" fmla="*/ 4615 h 19996"/>
            <a:gd name="connsiteX2" fmla="*/ 50599 w 50599"/>
            <a:gd name="connsiteY2" fmla="*/ 19996 h 19996"/>
            <a:gd name="connsiteX0" fmla="*/ 0 w 50599"/>
            <a:gd name="connsiteY0" fmla="*/ 0 h 19996"/>
            <a:gd name="connsiteX1" fmla="*/ 50257 w 50599"/>
            <a:gd name="connsiteY1" fmla="*/ 4615 h 19996"/>
            <a:gd name="connsiteX2" fmla="*/ 50599 w 50599"/>
            <a:gd name="connsiteY2" fmla="*/ 19996 h 1999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0599" h="19996">
              <a:moveTo>
                <a:pt x="0" y="0"/>
              </a:moveTo>
              <a:cubicBezTo>
                <a:pt x="-112" y="258"/>
                <a:pt x="33648" y="5365"/>
                <a:pt x="50257" y="4615"/>
              </a:cubicBezTo>
              <a:cubicBezTo>
                <a:pt x="50474" y="4426"/>
                <a:pt x="50391" y="6961"/>
                <a:pt x="50599" y="19996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/>
          <a:tailEnd type="none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103883</xdr:colOff>
      <xdr:row>21</xdr:row>
      <xdr:rowOff>131640</xdr:rowOff>
    </xdr:from>
    <xdr:to>
      <xdr:col>10</xdr:col>
      <xdr:colOff>237233</xdr:colOff>
      <xdr:row>22</xdr:row>
      <xdr:rowOff>82801</xdr:rowOff>
    </xdr:to>
    <xdr:sp macro="" textlink="">
      <xdr:nvSpPr>
        <xdr:cNvPr id="340" name="AutoShape 4802">
          <a:extLst>
            <a:ext uri="{FF2B5EF4-FFF2-40B4-BE49-F238E27FC236}">
              <a16:creationId xmlns:a16="http://schemas.microsoft.com/office/drawing/2014/main" id="{7E9D3634-3F1D-4962-9899-6471D4FCF56D}"/>
            </a:ext>
          </a:extLst>
        </xdr:cNvPr>
        <xdr:cNvSpPr>
          <a:spLocks noChangeArrowheads="1"/>
        </xdr:cNvSpPr>
      </xdr:nvSpPr>
      <xdr:spPr bwMode="auto">
        <a:xfrm>
          <a:off x="967483" y="3700340"/>
          <a:ext cx="133350" cy="116261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10</xdr:col>
      <xdr:colOff>113168</xdr:colOff>
      <xdr:row>21</xdr:row>
      <xdr:rowOff>12156</xdr:rowOff>
    </xdr:from>
    <xdr:to>
      <xdr:col>10</xdr:col>
      <xdr:colOff>228744</xdr:colOff>
      <xdr:row>21</xdr:row>
      <xdr:rowOff>123131</xdr:rowOff>
    </xdr:to>
    <xdr:sp macro="" textlink="">
      <xdr:nvSpPr>
        <xdr:cNvPr id="341" name="Oval 77">
          <a:extLst>
            <a:ext uri="{FF2B5EF4-FFF2-40B4-BE49-F238E27FC236}">
              <a16:creationId xmlns:a16="http://schemas.microsoft.com/office/drawing/2014/main" id="{9BF219C2-FC2C-48BF-88D4-55D0E1D34EC7}"/>
            </a:ext>
          </a:extLst>
        </xdr:cNvPr>
        <xdr:cNvSpPr>
          <a:spLocks noChangeArrowheads="1"/>
        </xdr:cNvSpPr>
      </xdr:nvSpPr>
      <xdr:spPr bwMode="auto">
        <a:xfrm>
          <a:off x="976768" y="3580856"/>
          <a:ext cx="115576" cy="11097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9</xdr:col>
      <xdr:colOff>420800</xdr:colOff>
      <xdr:row>22</xdr:row>
      <xdr:rowOff>52277</xdr:rowOff>
    </xdr:from>
    <xdr:to>
      <xdr:col>10</xdr:col>
      <xdr:colOff>56690</xdr:colOff>
      <xdr:row>23</xdr:row>
      <xdr:rowOff>33576</xdr:rowOff>
    </xdr:to>
    <xdr:sp macro="" textlink="">
      <xdr:nvSpPr>
        <xdr:cNvPr id="342" name="Text Box 1620">
          <a:extLst>
            <a:ext uri="{FF2B5EF4-FFF2-40B4-BE49-F238E27FC236}">
              <a16:creationId xmlns:a16="http://schemas.microsoft.com/office/drawing/2014/main" id="{E0ECCA2D-1CA3-4876-9CCB-4CB0F2205A2B}"/>
            </a:ext>
          </a:extLst>
        </xdr:cNvPr>
        <xdr:cNvSpPr txBox="1">
          <a:spLocks noChangeArrowheads="1"/>
        </xdr:cNvSpPr>
      </xdr:nvSpPr>
      <xdr:spPr bwMode="auto">
        <a:xfrm>
          <a:off x="579550" y="3786077"/>
          <a:ext cx="340740" cy="146399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horz" wrap="squar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rPr>
            <a:t>桂川</a:t>
          </a:r>
          <a:endParaRPr lang="en-US" altLang="ja-JP" sz="9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10</xdr:col>
      <xdr:colOff>180047</xdr:colOff>
      <xdr:row>19</xdr:row>
      <xdr:rowOff>75500</xdr:rowOff>
    </xdr:from>
    <xdr:to>
      <xdr:col>10</xdr:col>
      <xdr:colOff>362028</xdr:colOff>
      <xdr:row>20</xdr:row>
      <xdr:rowOff>73567</xdr:rowOff>
    </xdr:to>
    <xdr:sp macro="" textlink="">
      <xdr:nvSpPr>
        <xdr:cNvPr id="343" name="六角形 342">
          <a:extLst>
            <a:ext uri="{FF2B5EF4-FFF2-40B4-BE49-F238E27FC236}">
              <a16:creationId xmlns:a16="http://schemas.microsoft.com/office/drawing/2014/main" id="{CA4F033C-502D-435C-BA23-9ED46EA60921}"/>
            </a:ext>
          </a:extLst>
        </xdr:cNvPr>
        <xdr:cNvSpPr/>
      </xdr:nvSpPr>
      <xdr:spPr bwMode="auto">
        <a:xfrm>
          <a:off x="1043647" y="3301300"/>
          <a:ext cx="181981" cy="163167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186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 editAs="oneCell">
    <xdr:from>
      <xdr:col>7</xdr:col>
      <xdr:colOff>482261</xdr:colOff>
      <xdr:row>20</xdr:row>
      <xdr:rowOff>84667</xdr:rowOff>
    </xdr:from>
    <xdr:to>
      <xdr:col>8</xdr:col>
      <xdr:colOff>264226</xdr:colOff>
      <xdr:row>21</xdr:row>
      <xdr:rowOff>143281</xdr:rowOff>
    </xdr:to>
    <xdr:pic>
      <xdr:nvPicPr>
        <xdr:cNvPr id="344" name="図 343">
          <a:extLst>
            <a:ext uri="{FF2B5EF4-FFF2-40B4-BE49-F238E27FC236}">
              <a16:creationId xmlns:a16="http://schemas.microsoft.com/office/drawing/2014/main" id="{B7F51900-BC18-40CE-845C-F18182493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20717847">
          <a:off x="6279811" y="2110317"/>
          <a:ext cx="484935" cy="230375"/>
        </a:xfrm>
        <a:prstGeom prst="rect">
          <a:avLst/>
        </a:prstGeom>
      </xdr:spPr>
    </xdr:pic>
    <xdr:clientData/>
  </xdr:twoCellAnchor>
  <xdr:twoCellAnchor editAs="oneCell">
    <xdr:from>
      <xdr:col>9</xdr:col>
      <xdr:colOff>692795</xdr:colOff>
      <xdr:row>18</xdr:row>
      <xdr:rowOff>52552</xdr:rowOff>
    </xdr:from>
    <xdr:to>
      <xdr:col>10</xdr:col>
      <xdr:colOff>249781</xdr:colOff>
      <xdr:row>21</xdr:row>
      <xdr:rowOff>60174</xdr:rowOff>
    </xdr:to>
    <xdr:pic>
      <xdr:nvPicPr>
        <xdr:cNvPr id="345" name="図 344">
          <a:extLst>
            <a:ext uri="{FF2B5EF4-FFF2-40B4-BE49-F238E27FC236}">
              <a16:creationId xmlns:a16="http://schemas.microsoft.com/office/drawing/2014/main" id="{D4118177-AB25-48AB-8A36-6D0276716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16356772">
          <a:off x="714490" y="3237607"/>
          <a:ext cx="524223" cy="250113"/>
        </a:xfrm>
        <a:prstGeom prst="rect">
          <a:avLst/>
        </a:prstGeom>
      </xdr:spPr>
    </xdr:pic>
    <xdr:clientData/>
  </xdr:twoCellAnchor>
  <xdr:twoCellAnchor editAs="oneCell">
    <xdr:from>
      <xdr:col>9</xdr:col>
      <xdr:colOff>673728</xdr:colOff>
      <xdr:row>22</xdr:row>
      <xdr:rowOff>34846</xdr:rowOff>
    </xdr:from>
    <xdr:to>
      <xdr:col>10</xdr:col>
      <xdr:colOff>243414</xdr:colOff>
      <xdr:row>25</xdr:row>
      <xdr:rowOff>44176</xdr:rowOff>
    </xdr:to>
    <xdr:pic>
      <xdr:nvPicPr>
        <xdr:cNvPr id="346" name="図 345">
          <a:extLst>
            <a:ext uri="{FF2B5EF4-FFF2-40B4-BE49-F238E27FC236}">
              <a16:creationId xmlns:a16="http://schemas.microsoft.com/office/drawing/2014/main" id="{FBDD6799-3F2C-4829-9E26-6E199AD0A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16200000">
          <a:off x="695694" y="3905430"/>
          <a:ext cx="523682" cy="250113"/>
        </a:xfrm>
        <a:prstGeom prst="rect">
          <a:avLst/>
        </a:prstGeom>
      </xdr:spPr>
    </xdr:pic>
    <xdr:clientData/>
  </xdr:twoCellAnchor>
  <xdr:twoCellAnchor>
    <xdr:from>
      <xdr:col>10</xdr:col>
      <xdr:colOff>207152</xdr:colOff>
      <xdr:row>23</xdr:row>
      <xdr:rowOff>0</xdr:rowOff>
    </xdr:from>
    <xdr:to>
      <xdr:col>10</xdr:col>
      <xdr:colOff>389467</xdr:colOff>
      <xdr:row>23</xdr:row>
      <xdr:rowOff>172300</xdr:rowOff>
    </xdr:to>
    <xdr:sp macro="" textlink="">
      <xdr:nvSpPr>
        <xdr:cNvPr id="347" name="六角形 346">
          <a:extLst>
            <a:ext uri="{FF2B5EF4-FFF2-40B4-BE49-F238E27FC236}">
              <a16:creationId xmlns:a16="http://schemas.microsoft.com/office/drawing/2014/main" id="{E5CE3794-FB18-4CC9-A9C1-DFF25A0343BA}"/>
            </a:ext>
          </a:extLst>
        </xdr:cNvPr>
        <xdr:cNvSpPr/>
      </xdr:nvSpPr>
      <xdr:spPr bwMode="auto">
        <a:xfrm>
          <a:off x="1070752" y="3898900"/>
          <a:ext cx="182315" cy="17230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29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9</xdr:col>
      <xdr:colOff>410432</xdr:colOff>
      <xdr:row>20</xdr:row>
      <xdr:rowOff>0</xdr:rowOff>
    </xdr:from>
    <xdr:to>
      <xdr:col>9</xdr:col>
      <xdr:colOff>592747</xdr:colOff>
      <xdr:row>20</xdr:row>
      <xdr:rowOff>172300</xdr:rowOff>
    </xdr:to>
    <xdr:sp macro="" textlink="">
      <xdr:nvSpPr>
        <xdr:cNvPr id="348" name="六角形 347">
          <a:extLst>
            <a:ext uri="{FF2B5EF4-FFF2-40B4-BE49-F238E27FC236}">
              <a16:creationId xmlns:a16="http://schemas.microsoft.com/office/drawing/2014/main" id="{C3A58AF0-3E80-471D-82CE-2B84C6695C11}"/>
            </a:ext>
          </a:extLst>
        </xdr:cNvPr>
        <xdr:cNvSpPr/>
      </xdr:nvSpPr>
      <xdr:spPr bwMode="auto">
        <a:xfrm>
          <a:off x="569182" y="3390900"/>
          <a:ext cx="182315" cy="17230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29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10</xdr:col>
      <xdr:colOff>226509</xdr:colOff>
      <xdr:row>21</xdr:row>
      <xdr:rowOff>145199</xdr:rowOff>
    </xdr:from>
    <xdr:ext cx="336631" cy="154081"/>
    <xdr:sp macro="" textlink="">
      <xdr:nvSpPr>
        <xdr:cNvPr id="349" name="Text Box 1300">
          <a:extLst>
            <a:ext uri="{FF2B5EF4-FFF2-40B4-BE49-F238E27FC236}">
              <a16:creationId xmlns:a16="http://schemas.microsoft.com/office/drawing/2014/main" id="{4B7D90DA-BF26-47C4-9B36-C513B9119B14}"/>
            </a:ext>
          </a:extLst>
        </xdr:cNvPr>
        <xdr:cNvSpPr txBox="1">
          <a:spLocks noChangeArrowheads="1"/>
        </xdr:cNvSpPr>
      </xdr:nvSpPr>
      <xdr:spPr bwMode="auto">
        <a:xfrm>
          <a:off x="1090109" y="3713899"/>
          <a:ext cx="336631" cy="154081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horz" wrap="none" lIns="27432" tIns="18288" rIns="0" bIns="0" anchor="t" upright="1">
          <a:spAutoFit/>
        </a:bodyPr>
        <a:lstStyle/>
        <a:p>
          <a:pPr algn="l" rtl="0">
            <a:lnSpc>
              <a:spcPts val="11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松尾橋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7</xdr:col>
      <xdr:colOff>297845</xdr:colOff>
      <xdr:row>21</xdr:row>
      <xdr:rowOff>171485</xdr:rowOff>
    </xdr:from>
    <xdr:to>
      <xdr:col>7</xdr:col>
      <xdr:colOff>428956</xdr:colOff>
      <xdr:row>22</xdr:row>
      <xdr:rowOff>114903</xdr:rowOff>
    </xdr:to>
    <xdr:sp macro="" textlink="">
      <xdr:nvSpPr>
        <xdr:cNvPr id="350" name="AutoShape 4802">
          <a:extLst>
            <a:ext uri="{FF2B5EF4-FFF2-40B4-BE49-F238E27FC236}">
              <a16:creationId xmlns:a16="http://schemas.microsoft.com/office/drawing/2014/main" id="{5EDE4022-D704-436F-938A-8628E9D4F900}"/>
            </a:ext>
          </a:extLst>
        </xdr:cNvPr>
        <xdr:cNvSpPr>
          <a:spLocks noChangeArrowheads="1"/>
        </xdr:cNvSpPr>
      </xdr:nvSpPr>
      <xdr:spPr bwMode="auto">
        <a:xfrm>
          <a:off x="6095395" y="2368585"/>
          <a:ext cx="131111" cy="114868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7</xdr:col>
      <xdr:colOff>38963</xdr:colOff>
      <xdr:row>18</xdr:row>
      <xdr:rowOff>168827</xdr:rowOff>
    </xdr:from>
    <xdr:to>
      <xdr:col>7</xdr:col>
      <xdr:colOff>343960</xdr:colOff>
      <xdr:row>21</xdr:row>
      <xdr:rowOff>58001</xdr:rowOff>
    </xdr:to>
    <xdr:sp macro="" textlink="">
      <xdr:nvSpPr>
        <xdr:cNvPr id="351" name="Line 88">
          <a:extLst>
            <a:ext uri="{FF2B5EF4-FFF2-40B4-BE49-F238E27FC236}">
              <a16:creationId xmlns:a16="http://schemas.microsoft.com/office/drawing/2014/main" id="{FD1424E2-73F8-422C-856B-51528A4ABA28}"/>
            </a:ext>
          </a:extLst>
        </xdr:cNvPr>
        <xdr:cNvSpPr>
          <a:spLocks noChangeShapeType="1"/>
        </xdr:cNvSpPr>
      </xdr:nvSpPr>
      <xdr:spPr bwMode="auto">
        <a:xfrm rot="5400000" flipV="1">
          <a:off x="5787250" y="1900840"/>
          <a:ext cx="403524" cy="304997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7</xdr:col>
      <xdr:colOff>161087</xdr:colOff>
      <xdr:row>23</xdr:row>
      <xdr:rowOff>46707</xdr:rowOff>
    </xdr:from>
    <xdr:to>
      <xdr:col>7</xdr:col>
      <xdr:colOff>343650</xdr:colOff>
      <xdr:row>24</xdr:row>
      <xdr:rowOff>46705</xdr:rowOff>
    </xdr:to>
    <xdr:sp macro="" textlink="">
      <xdr:nvSpPr>
        <xdr:cNvPr id="352" name="六角形 351">
          <a:extLst>
            <a:ext uri="{FF2B5EF4-FFF2-40B4-BE49-F238E27FC236}">
              <a16:creationId xmlns:a16="http://schemas.microsoft.com/office/drawing/2014/main" id="{525FC043-D790-412A-ABAA-C3A95F526228}"/>
            </a:ext>
          </a:extLst>
        </xdr:cNvPr>
        <xdr:cNvSpPr/>
      </xdr:nvSpPr>
      <xdr:spPr bwMode="auto">
        <a:xfrm>
          <a:off x="5958637" y="2586707"/>
          <a:ext cx="182563" cy="171448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29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7</xdr:col>
      <xdr:colOff>63383</xdr:colOff>
      <xdr:row>19</xdr:row>
      <xdr:rowOff>95565</xdr:rowOff>
    </xdr:from>
    <xdr:to>
      <xdr:col>7</xdr:col>
      <xdr:colOff>245946</xdr:colOff>
      <xdr:row>20</xdr:row>
      <xdr:rowOff>95564</xdr:rowOff>
    </xdr:to>
    <xdr:sp macro="" textlink="">
      <xdr:nvSpPr>
        <xdr:cNvPr id="353" name="六角形 352">
          <a:extLst>
            <a:ext uri="{FF2B5EF4-FFF2-40B4-BE49-F238E27FC236}">
              <a16:creationId xmlns:a16="http://schemas.microsoft.com/office/drawing/2014/main" id="{3445DEC1-EF71-45B8-83F9-C64C8A2FE5E3}"/>
            </a:ext>
          </a:extLst>
        </xdr:cNvPr>
        <xdr:cNvSpPr/>
      </xdr:nvSpPr>
      <xdr:spPr bwMode="auto">
        <a:xfrm>
          <a:off x="5860933" y="1949765"/>
          <a:ext cx="182563" cy="171449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29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</xdr:col>
      <xdr:colOff>592810</xdr:colOff>
      <xdr:row>28</xdr:row>
      <xdr:rowOff>32495</xdr:rowOff>
    </xdr:from>
    <xdr:to>
      <xdr:col>2</xdr:col>
      <xdr:colOff>268862</xdr:colOff>
      <xdr:row>32</xdr:row>
      <xdr:rowOff>114518</xdr:rowOff>
    </xdr:to>
    <xdr:sp macro="" textlink="">
      <xdr:nvSpPr>
        <xdr:cNvPr id="354" name="Line 72">
          <a:extLst>
            <a:ext uri="{FF2B5EF4-FFF2-40B4-BE49-F238E27FC236}">
              <a16:creationId xmlns:a16="http://schemas.microsoft.com/office/drawing/2014/main" id="{00B9D69C-226D-4ED1-85A3-82550E97DCB5}"/>
            </a:ext>
          </a:extLst>
        </xdr:cNvPr>
        <xdr:cNvSpPr>
          <a:spLocks noChangeShapeType="1"/>
        </xdr:cNvSpPr>
      </xdr:nvSpPr>
      <xdr:spPr bwMode="auto">
        <a:xfrm flipH="1">
          <a:off x="2161260" y="3423395"/>
          <a:ext cx="380902" cy="767823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56355000"/>
            <a:gd name="connsiteY0" fmla="*/ 0 h 9271"/>
            <a:gd name="connsiteX1" fmla="*/ 156355000 w 156355000"/>
            <a:gd name="connsiteY1" fmla="*/ 9271 h 9271"/>
            <a:gd name="connsiteX0" fmla="*/ 0 w 10033"/>
            <a:gd name="connsiteY0" fmla="*/ 0 h 10000"/>
            <a:gd name="connsiteX1" fmla="*/ 10000 w 10033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9231"/>
            <a:gd name="connsiteY0" fmla="*/ 0 h 6900"/>
            <a:gd name="connsiteX1" fmla="*/ 9231 w 9231"/>
            <a:gd name="connsiteY1" fmla="*/ 6900 h 6900"/>
            <a:gd name="connsiteX0" fmla="*/ 0 w 51254"/>
            <a:gd name="connsiteY0" fmla="*/ 0 h 15872"/>
            <a:gd name="connsiteX1" fmla="*/ 51254 w 51254"/>
            <a:gd name="connsiteY1" fmla="*/ 15872 h 15872"/>
            <a:gd name="connsiteX0" fmla="*/ 0 w 51254"/>
            <a:gd name="connsiteY0" fmla="*/ 0 h 15872"/>
            <a:gd name="connsiteX1" fmla="*/ 51254 w 51254"/>
            <a:gd name="connsiteY1" fmla="*/ 15872 h 15872"/>
            <a:gd name="connsiteX0" fmla="*/ 0 w 50941"/>
            <a:gd name="connsiteY0" fmla="*/ 0 h 18388"/>
            <a:gd name="connsiteX1" fmla="*/ 50941 w 50941"/>
            <a:gd name="connsiteY1" fmla="*/ 18388 h 18388"/>
            <a:gd name="connsiteX0" fmla="*/ 0 w 50941"/>
            <a:gd name="connsiteY0" fmla="*/ 0 h 18388"/>
            <a:gd name="connsiteX1" fmla="*/ 50941 w 50941"/>
            <a:gd name="connsiteY1" fmla="*/ 18388 h 18388"/>
            <a:gd name="connsiteX0" fmla="*/ 0 w 51294"/>
            <a:gd name="connsiteY0" fmla="*/ 0 h 18388"/>
            <a:gd name="connsiteX1" fmla="*/ 50941 w 51294"/>
            <a:gd name="connsiteY1" fmla="*/ 18388 h 18388"/>
            <a:gd name="connsiteX0" fmla="*/ 0 w 52124"/>
            <a:gd name="connsiteY0" fmla="*/ 0 h 18178"/>
            <a:gd name="connsiteX1" fmla="*/ 51879 w 52124"/>
            <a:gd name="connsiteY1" fmla="*/ 18178 h 18178"/>
            <a:gd name="connsiteX0" fmla="*/ 0 w 52124"/>
            <a:gd name="connsiteY0" fmla="*/ 0 h 18178"/>
            <a:gd name="connsiteX1" fmla="*/ 51879 w 52124"/>
            <a:gd name="connsiteY1" fmla="*/ 18178 h 18178"/>
            <a:gd name="connsiteX0" fmla="*/ 0 w 55547"/>
            <a:gd name="connsiteY0" fmla="*/ 0 h 19427"/>
            <a:gd name="connsiteX1" fmla="*/ 51879 w 55547"/>
            <a:gd name="connsiteY1" fmla="*/ 18178 h 19427"/>
            <a:gd name="connsiteX2" fmla="*/ 51255 w 55547"/>
            <a:gd name="connsiteY2" fmla="*/ 17825 h 19427"/>
            <a:gd name="connsiteX0" fmla="*/ 0 w 54029"/>
            <a:gd name="connsiteY0" fmla="*/ 0 h 21468"/>
            <a:gd name="connsiteX1" fmla="*/ 51879 w 54029"/>
            <a:gd name="connsiteY1" fmla="*/ 18178 h 21468"/>
            <a:gd name="connsiteX2" fmla="*/ 40629 w 54029"/>
            <a:gd name="connsiteY2" fmla="*/ 21460 h 21468"/>
            <a:gd name="connsiteX0" fmla="*/ 0 w 53573"/>
            <a:gd name="connsiteY0" fmla="*/ 0 h 21330"/>
            <a:gd name="connsiteX1" fmla="*/ 51879 w 53573"/>
            <a:gd name="connsiteY1" fmla="*/ 18178 h 21330"/>
            <a:gd name="connsiteX2" fmla="*/ 33753 w 53573"/>
            <a:gd name="connsiteY2" fmla="*/ 21320 h 21330"/>
            <a:gd name="connsiteX0" fmla="*/ 0 w 52124"/>
            <a:gd name="connsiteY0" fmla="*/ 0 h 21329"/>
            <a:gd name="connsiteX1" fmla="*/ 51879 w 52124"/>
            <a:gd name="connsiteY1" fmla="*/ 18178 h 21329"/>
            <a:gd name="connsiteX2" fmla="*/ 33753 w 52124"/>
            <a:gd name="connsiteY2" fmla="*/ 21320 h 21329"/>
            <a:gd name="connsiteX0" fmla="*/ 0 w 49434"/>
            <a:gd name="connsiteY0" fmla="*/ 0 h 23146"/>
            <a:gd name="connsiteX1" fmla="*/ 48754 w 49434"/>
            <a:gd name="connsiteY1" fmla="*/ 19995 h 23146"/>
            <a:gd name="connsiteX2" fmla="*/ 30628 w 49434"/>
            <a:gd name="connsiteY2" fmla="*/ 23137 h 23146"/>
            <a:gd name="connsiteX0" fmla="*/ 0 w 51022"/>
            <a:gd name="connsiteY0" fmla="*/ 0 h 24963"/>
            <a:gd name="connsiteX1" fmla="*/ 50629 w 51022"/>
            <a:gd name="connsiteY1" fmla="*/ 21812 h 24963"/>
            <a:gd name="connsiteX2" fmla="*/ 32503 w 51022"/>
            <a:gd name="connsiteY2" fmla="*/ 24954 h 24963"/>
            <a:gd name="connsiteX0" fmla="*/ 0 w 51022"/>
            <a:gd name="connsiteY0" fmla="*/ 0 h 24834"/>
            <a:gd name="connsiteX1" fmla="*/ 50629 w 51022"/>
            <a:gd name="connsiteY1" fmla="*/ 21812 h 24834"/>
            <a:gd name="connsiteX2" fmla="*/ 32699 w 51022"/>
            <a:gd name="connsiteY2" fmla="*/ 24822 h 24834"/>
            <a:gd name="connsiteX0" fmla="*/ 0 w 51022"/>
            <a:gd name="connsiteY0" fmla="*/ 0 h 24791"/>
            <a:gd name="connsiteX1" fmla="*/ 50629 w 51022"/>
            <a:gd name="connsiteY1" fmla="*/ 21812 h 24791"/>
            <a:gd name="connsiteX2" fmla="*/ 33287 w 51022"/>
            <a:gd name="connsiteY2" fmla="*/ 24778 h 24791"/>
            <a:gd name="connsiteX0" fmla="*/ 0 w 51022"/>
            <a:gd name="connsiteY0" fmla="*/ 0 h 21812"/>
            <a:gd name="connsiteX1" fmla="*/ 50629 w 51022"/>
            <a:gd name="connsiteY1" fmla="*/ 21812 h 21812"/>
            <a:gd name="connsiteX0" fmla="*/ 0 w 53281"/>
            <a:gd name="connsiteY0" fmla="*/ 0 h 21812"/>
            <a:gd name="connsiteX1" fmla="*/ 40533 w 53281"/>
            <a:gd name="connsiteY1" fmla="*/ 6302 h 21812"/>
            <a:gd name="connsiteX2" fmla="*/ 50629 w 53281"/>
            <a:gd name="connsiteY2" fmla="*/ 21812 h 21812"/>
            <a:gd name="connsiteX0" fmla="*/ 0 w 57268"/>
            <a:gd name="connsiteY0" fmla="*/ 0 h 21812"/>
            <a:gd name="connsiteX1" fmla="*/ 47092 w 57268"/>
            <a:gd name="connsiteY1" fmla="*/ 7524 h 21812"/>
            <a:gd name="connsiteX2" fmla="*/ 50629 w 57268"/>
            <a:gd name="connsiteY2" fmla="*/ 21812 h 21812"/>
            <a:gd name="connsiteX0" fmla="*/ 0 w 58277"/>
            <a:gd name="connsiteY0" fmla="*/ 0 h 14674"/>
            <a:gd name="connsiteX1" fmla="*/ 48101 w 58277"/>
            <a:gd name="connsiteY1" fmla="*/ 386 h 14674"/>
            <a:gd name="connsiteX2" fmla="*/ 51638 w 58277"/>
            <a:gd name="connsiteY2" fmla="*/ 14674 h 14674"/>
            <a:gd name="connsiteX0" fmla="*/ 0 w 58277"/>
            <a:gd name="connsiteY0" fmla="*/ 0 h 14674"/>
            <a:gd name="connsiteX1" fmla="*/ 48101 w 58277"/>
            <a:gd name="connsiteY1" fmla="*/ 386 h 14674"/>
            <a:gd name="connsiteX2" fmla="*/ 51638 w 58277"/>
            <a:gd name="connsiteY2" fmla="*/ 14674 h 14674"/>
            <a:gd name="connsiteX0" fmla="*/ 0 w 57359"/>
            <a:gd name="connsiteY0" fmla="*/ 0 h 15767"/>
            <a:gd name="connsiteX1" fmla="*/ 48101 w 57359"/>
            <a:gd name="connsiteY1" fmla="*/ 386 h 15767"/>
            <a:gd name="connsiteX2" fmla="*/ 48443 w 57359"/>
            <a:gd name="connsiteY2" fmla="*/ 15767 h 15767"/>
            <a:gd name="connsiteX0" fmla="*/ 0 w 48443"/>
            <a:gd name="connsiteY0" fmla="*/ 0 h 15767"/>
            <a:gd name="connsiteX1" fmla="*/ 48101 w 48443"/>
            <a:gd name="connsiteY1" fmla="*/ 386 h 15767"/>
            <a:gd name="connsiteX2" fmla="*/ 48443 w 48443"/>
            <a:gd name="connsiteY2" fmla="*/ 15767 h 15767"/>
            <a:gd name="connsiteX0" fmla="*/ 0 w 49388"/>
            <a:gd name="connsiteY0" fmla="*/ 0 h 18563"/>
            <a:gd name="connsiteX1" fmla="*/ 49046 w 49388"/>
            <a:gd name="connsiteY1" fmla="*/ 3182 h 18563"/>
            <a:gd name="connsiteX2" fmla="*/ 49388 w 49388"/>
            <a:gd name="connsiteY2" fmla="*/ 18563 h 18563"/>
            <a:gd name="connsiteX0" fmla="*/ 0 w 54055"/>
            <a:gd name="connsiteY0" fmla="*/ 0 h 19062"/>
            <a:gd name="connsiteX1" fmla="*/ 53713 w 54055"/>
            <a:gd name="connsiteY1" fmla="*/ 3681 h 19062"/>
            <a:gd name="connsiteX2" fmla="*/ 54055 w 54055"/>
            <a:gd name="connsiteY2" fmla="*/ 19062 h 19062"/>
            <a:gd name="connsiteX0" fmla="*/ 0 w 54055"/>
            <a:gd name="connsiteY0" fmla="*/ 0 h 19062"/>
            <a:gd name="connsiteX1" fmla="*/ 53713 w 54055"/>
            <a:gd name="connsiteY1" fmla="*/ 5018 h 19062"/>
            <a:gd name="connsiteX2" fmla="*/ 54055 w 54055"/>
            <a:gd name="connsiteY2" fmla="*/ 19062 h 19062"/>
            <a:gd name="connsiteX0" fmla="*/ 0 w 54055"/>
            <a:gd name="connsiteY0" fmla="*/ 0 h 19062"/>
            <a:gd name="connsiteX1" fmla="*/ 53713 w 54055"/>
            <a:gd name="connsiteY1" fmla="*/ 5018 h 19062"/>
            <a:gd name="connsiteX2" fmla="*/ 54055 w 54055"/>
            <a:gd name="connsiteY2" fmla="*/ 19062 h 19062"/>
            <a:gd name="connsiteX0" fmla="*/ 0 w 54362"/>
            <a:gd name="connsiteY0" fmla="*/ 0 h 18367"/>
            <a:gd name="connsiteX1" fmla="*/ 54020 w 54362"/>
            <a:gd name="connsiteY1" fmla="*/ 4323 h 18367"/>
            <a:gd name="connsiteX2" fmla="*/ 54362 w 54362"/>
            <a:gd name="connsiteY2" fmla="*/ 18367 h 18367"/>
            <a:gd name="connsiteX0" fmla="*/ 0 w 54362"/>
            <a:gd name="connsiteY0" fmla="*/ 0 h 18367"/>
            <a:gd name="connsiteX1" fmla="*/ 54020 w 54362"/>
            <a:gd name="connsiteY1" fmla="*/ 4323 h 18367"/>
            <a:gd name="connsiteX2" fmla="*/ 54362 w 54362"/>
            <a:gd name="connsiteY2" fmla="*/ 18367 h 18367"/>
            <a:gd name="connsiteX0" fmla="*/ 0 w 54362"/>
            <a:gd name="connsiteY0" fmla="*/ 0 h 18367"/>
            <a:gd name="connsiteX1" fmla="*/ 54020 w 54362"/>
            <a:gd name="connsiteY1" fmla="*/ 4323 h 18367"/>
            <a:gd name="connsiteX2" fmla="*/ 54362 w 54362"/>
            <a:gd name="connsiteY2" fmla="*/ 18367 h 18367"/>
            <a:gd name="connsiteX0" fmla="*/ 0 w 30230"/>
            <a:gd name="connsiteY0" fmla="*/ 0 h 21202"/>
            <a:gd name="connsiteX1" fmla="*/ 29888 w 30230"/>
            <a:gd name="connsiteY1" fmla="*/ 7158 h 21202"/>
            <a:gd name="connsiteX2" fmla="*/ 30230 w 30230"/>
            <a:gd name="connsiteY2" fmla="*/ 21202 h 21202"/>
            <a:gd name="connsiteX0" fmla="*/ 0 w 30230"/>
            <a:gd name="connsiteY0" fmla="*/ 0 h 21202"/>
            <a:gd name="connsiteX1" fmla="*/ 29888 w 30230"/>
            <a:gd name="connsiteY1" fmla="*/ 7158 h 21202"/>
            <a:gd name="connsiteX2" fmla="*/ 30230 w 30230"/>
            <a:gd name="connsiteY2" fmla="*/ 21202 h 21202"/>
            <a:gd name="connsiteX0" fmla="*/ 0 w 30230"/>
            <a:gd name="connsiteY0" fmla="*/ 0 h 21202"/>
            <a:gd name="connsiteX1" fmla="*/ 29888 w 30230"/>
            <a:gd name="connsiteY1" fmla="*/ 7158 h 21202"/>
            <a:gd name="connsiteX2" fmla="*/ 30230 w 30230"/>
            <a:gd name="connsiteY2" fmla="*/ 21202 h 2120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30230" h="21202">
              <a:moveTo>
                <a:pt x="0" y="0"/>
              </a:moveTo>
              <a:cubicBezTo>
                <a:pt x="12031" y="2451"/>
                <a:pt x="12778" y="3606"/>
                <a:pt x="29888" y="7158"/>
              </a:cubicBezTo>
              <a:cubicBezTo>
                <a:pt x="30105" y="6969"/>
                <a:pt x="30022" y="8167"/>
                <a:pt x="30230" y="21202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/>
          <a:tailEnd type="none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527986</xdr:colOff>
      <xdr:row>30</xdr:row>
      <xdr:rowOff>16203</xdr:rowOff>
    </xdr:from>
    <xdr:to>
      <xdr:col>1</xdr:col>
      <xdr:colOff>659097</xdr:colOff>
      <xdr:row>30</xdr:row>
      <xdr:rowOff>131923</xdr:rowOff>
    </xdr:to>
    <xdr:sp macro="" textlink="">
      <xdr:nvSpPr>
        <xdr:cNvPr id="355" name="AutoShape 4802">
          <a:extLst>
            <a:ext uri="{FF2B5EF4-FFF2-40B4-BE49-F238E27FC236}">
              <a16:creationId xmlns:a16="http://schemas.microsoft.com/office/drawing/2014/main" id="{9DAF6E28-787B-4449-A894-F634DEC54F20}"/>
            </a:ext>
          </a:extLst>
        </xdr:cNvPr>
        <xdr:cNvSpPr>
          <a:spLocks noChangeArrowheads="1"/>
        </xdr:cNvSpPr>
      </xdr:nvSpPr>
      <xdr:spPr bwMode="auto">
        <a:xfrm>
          <a:off x="2096436" y="3750003"/>
          <a:ext cx="131111" cy="11572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1</xdr:col>
      <xdr:colOff>332992</xdr:colOff>
      <xdr:row>27</xdr:row>
      <xdr:rowOff>1931</xdr:rowOff>
    </xdr:from>
    <xdr:to>
      <xdr:col>1</xdr:col>
      <xdr:colOff>593462</xdr:colOff>
      <xdr:row>29</xdr:row>
      <xdr:rowOff>113741</xdr:rowOff>
    </xdr:to>
    <xdr:sp macro="" textlink="">
      <xdr:nvSpPr>
        <xdr:cNvPr id="356" name="Line 88">
          <a:extLst>
            <a:ext uri="{FF2B5EF4-FFF2-40B4-BE49-F238E27FC236}">
              <a16:creationId xmlns:a16="http://schemas.microsoft.com/office/drawing/2014/main" id="{0D3C38F2-9667-4C6E-BA02-EEBC4C1652AA}"/>
            </a:ext>
          </a:extLst>
        </xdr:cNvPr>
        <xdr:cNvSpPr>
          <a:spLocks noChangeShapeType="1"/>
        </xdr:cNvSpPr>
      </xdr:nvSpPr>
      <xdr:spPr bwMode="auto">
        <a:xfrm rot="5400000" flipV="1">
          <a:off x="1804322" y="3324851"/>
          <a:ext cx="454710" cy="260470"/>
        </a:xfrm>
        <a:custGeom>
          <a:avLst/>
          <a:gdLst>
            <a:gd name="connsiteX0" fmla="*/ 0 w 406079"/>
            <a:gd name="connsiteY0" fmla="*/ 0 h 304997"/>
            <a:gd name="connsiteX1" fmla="*/ 406079 w 406079"/>
            <a:gd name="connsiteY1" fmla="*/ 304997 h 304997"/>
            <a:gd name="connsiteX0" fmla="*/ 0 w 406079"/>
            <a:gd name="connsiteY0" fmla="*/ 0 h 304997"/>
            <a:gd name="connsiteX1" fmla="*/ 406079 w 406079"/>
            <a:gd name="connsiteY1" fmla="*/ 304997 h 304997"/>
            <a:gd name="connsiteX0" fmla="*/ 0 w 454478"/>
            <a:gd name="connsiteY0" fmla="*/ 0 h 260470"/>
            <a:gd name="connsiteX1" fmla="*/ 454478 w 454478"/>
            <a:gd name="connsiteY1" fmla="*/ 260470 h 260470"/>
            <a:gd name="connsiteX0" fmla="*/ 0 w 454478"/>
            <a:gd name="connsiteY0" fmla="*/ 0 h 260470"/>
            <a:gd name="connsiteX1" fmla="*/ 454478 w 454478"/>
            <a:gd name="connsiteY1" fmla="*/ 260470 h 26047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454478" h="260470">
              <a:moveTo>
                <a:pt x="0" y="0"/>
              </a:moveTo>
              <a:cubicBezTo>
                <a:pt x="121808" y="109410"/>
                <a:pt x="253294" y="214948"/>
                <a:pt x="454478" y="260470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1</xdr:col>
      <xdr:colOff>391228</xdr:colOff>
      <xdr:row>31</xdr:row>
      <xdr:rowOff>71471</xdr:rowOff>
    </xdr:from>
    <xdr:to>
      <xdr:col>1</xdr:col>
      <xdr:colOff>573791</xdr:colOff>
      <xdr:row>32</xdr:row>
      <xdr:rowOff>65662</xdr:rowOff>
    </xdr:to>
    <xdr:sp macro="" textlink="">
      <xdr:nvSpPr>
        <xdr:cNvPr id="357" name="六角形 356">
          <a:extLst>
            <a:ext uri="{FF2B5EF4-FFF2-40B4-BE49-F238E27FC236}">
              <a16:creationId xmlns:a16="http://schemas.microsoft.com/office/drawing/2014/main" id="{CE247787-21A1-4403-8477-3A99F7B21A90}"/>
            </a:ext>
          </a:extLst>
        </xdr:cNvPr>
        <xdr:cNvSpPr/>
      </xdr:nvSpPr>
      <xdr:spPr bwMode="auto">
        <a:xfrm>
          <a:off x="1959678" y="3970371"/>
          <a:ext cx="182563" cy="17199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29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</xdr:col>
      <xdr:colOff>293524</xdr:colOff>
      <xdr:row>27</xdr:row>
      <xdr:rowOff>102906</xdr:rowOff>
    </xdr:from>
    <xdr:to>
      <xdr:col>1</xdr:col>
      <xdr:colOff>476087</xdr:colOff>
      <xdr:row>28</xdr:row>
      <xdr:rowOff>110648</xdr:rowOff>
    </xdr:to>
    <xdr:sp macro="" textlink="">
      <xdr:nvSpPr>
        <xdr:cNvPr id="358" name="六角形 357">
          <a:extLst>
            <a:ext uri="{FF2B5EF4-FFF2-40B4-BE49-F238E27FC236}">
              <a16:creationId xmlns:a16="http://schemas.microsoft.com/office/drawing/2014/main" id="{84872B2A-4D83-4A08-837E-A956B60763F3}"/>
            </a:ext>
          </a:extLst>
        </xdr:cNvPr>
        <xdr:cNvSpPr/>
      </xdr:nvSpPr>
      <xdr:spPr bwMode="auto">
        <a:xfrm>
          <a:off x="1861974" y="3328706"/>
          <a:ext cx="182563" cy="172842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29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</xdr:col>
      <xdr:colOff>376453</xdr:colOff>
      <xdr:row>29</xdr:row>
      <xdr:rowOff>73567</xdr:rowOff>
    </xdr:from>
    <xdr:to>
      <xdr:col>1</xdr:col>
      <xdr:colOff>510256</xdr:colOff>
      <xdr:row>31</xdr:row>
      <xdr:rowOff>35394</xdr:rowOff>
    </xdr:to>
    <xdr:sp macro="" textlink="">
      <xdr:nvSpPr>
        <xdr:cNvPr id="359" name="Text Box 1620">
          <a:extLst>
            <a:ext uri="{FF2B5EF4-FFF2-40B4-BE49-F238E27FC236}">
              <a16:creationId xmlns:a16="http://schemas.microsoft.com/office/drawing/2014/main" id="{C4C3C679-5D7A-4789-B449-098E5AB52619}"/>
            </a:ext>
          </a:extLst>
        </xdr:cNvPr>
        <xdr:cNvSpPr txBox="1">
          <a:spLocks noChangeArrowheads="1"/>
        </xdr:cNvSpPr>
      </xdr:nvSpPr>
      <xdr:spPr bwMode="auto">
        <a:xfrm>
          <a:off x="3360953" y="3621630"/>
          <a:ext cx="133803" cy="295202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horz" wrap="squar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rPr>
            <a:t>桂</a:t>
          </a:r>
          <a:endParaRPr lang="en-US" altLang="ja-JP" sz="9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rPr>
            <a:t>川</a:t>
          </a:r>
          <a:endParaRPr lang="en-US" altLang="ja-JP" sz="9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oneCellAnchor>
    <xdr:from>
      <xdr:col>1</xdr:col>
      <xdr:colOff>662104</xdr:colOff>
      <xdr:row>30</xdr:row>
      <xdr:rowOff>69694</xdr:rowOff>
    </xdr:from>
    <xdr:ext cx="642744" cy="227819"/>
    <xdr:sp macro="" textlink="">
      <xdr:nvSpPr>
        <xdr:cNvPr id="360" name="Text Box 1300">
          <a:extLst>
            <a:ext uri="{FF2B5EF4-FFF2-40B4-BE49-F238E27FC236}">
              <a16:creationId xmlns:a16="http://schemas.microsoft.com/office/drawing/2014/main" id="{96E7DF6C-5B83-4420-AB03-A4A014B70426}"/>
            </a:ext>
          </a:extLst>
        </xdr:cNvPr>
        <xdr:cNvSpPr txBox="1">
          <a:spLocks noChangeArrowheads="1"/>
        </xdr:cNvSpPr>
      </xdr:nvSpPr>
      <xdr:spPr bwMode="auto">
        <a:xfrm>
          <a:off x="2230554" y="3803494"/>
          <a:ext cx="642744" cy="22781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vertOverflow="overflow" horzOverflow="overflow" vert="horz" wrap="square" lIns="27432" tIns="18288" rIns="0" bIns="0" anchor="ctr" upright="1">
          <a:sp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嵯峨美術大学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罧原ｷｬﾝﾊﾟｽ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</xdr:col>
      <xdr:colOff>704695</xdr:colOff>
      <xdr:row>29</xdr:row>
      <xdr:rowOff>0</xdr:rowOff>
    </xdr:from>
    <xdr:ext cx="299577" cy="165173"/>
    <xdr:sp macro="" textlink="">
      <xdr:nvSpPr>
        <xdr:cNvPr id="361" name="Text Box 1620">
          <a:extLst>
            <a:ext uri="{FF2B5EF4-FFF2-40B4-BE49-F238E27FC236}">
              <a16:creationId xmlns:a16="http://schemas.microsoft.com/office/drawing/2014/main" id="{0F4FFE18-3C7D-4CDF-A81F-A92712181416}"/>
            </a:ext>
          </a:extLst>
        </xdr:cNvPr>
        <xdr:cNvSpPr txBox="1">
          <a:spLocks noChangeArrowheads="1"/>
        </xdr:cNvSpPr>
      </xdr:nvSpPr>
      <xdr:spPr bwMode="auto">
        <a:xfrm>
          <a:off x="2273145" y="3568700"/>
          <a:ext cx="299577" cy="165173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3</xdr:col>
      <xdr:colOff>112290</xdr:colOff>
      <xdr:row>30</xdr:row>
      <xdr:rowOff>141321</xdr:rowOff>
    </xdr:from>
    <xdr:to>
      <xdr:col>3</xdr:col>
      <xdr:colOff>539254</xdr:colOff>
      <xdr:row>31</xdr:row>
      <xdr:rowOff>47319</xdr:rowOff>
    </xdr:to>
    <xdr:sp macro="" textlink="">
      <xdr:nvSpPr>
        <xdr:cNvPr id="362" name="Line 88">
          <a:extLst>
            <a:ext uri="{FF2B5EF4-FFF2-40B4-BE49-F238E27FC236}">
              <a16:creationId xmlns:a16="http://schemas.microsoft.com/office/drawing/2014/main" id="{8D6B7A95-2145-49FC-B1E7-B7EDABD376FA}"/>
            </a:ext>
          </a:extLst>
        </xdr:cNvPr>
        <xdr:cNvSpPr>
          <a:spLocks noChangeShapeType="1"/>
        </xdr:cNvSpPr>
      </xdr:nvSpPr>
      <xdr:spPr bwMode="auto">
        <a:xfrm rot="5400000" flipV="1">
          <a:off x="3268373" y="3697188"/>
          <a:ext cx="71098" cy="426964"/>
        </a:xfrm>
        <a:custGeom>
          <a:avLst/>
          <a:gdLst>
            <a:gd name="connsiteX0" fmla="*/ 0 w 406079"/>
            <a:gd name="connsiteY0" fmla="*/ 0 h 304997"/>
            <a:gd name="connsiteX1" fmla="*/ 406079 w 406079"/>
            <a:gd name="connsiteY1" fmla="*/ 304997 h 304997"/>
            <a:gd name="connsiteX0" fmla="*/ 0 w 406079"/>
            <a:gd name="connsiteY0" fmla="*/ 0 h 304997"/>
            <a:gd name="connsiteX1" fmla="*/ 406079 w 406079"/>
            <a:gd name="connsiteY1" fmla="*/ 304997 h 304997"/>
            <a:gd name="connsiteX0" fmla="*/ 0 w 454478"/>
            <a:gd name="connsiteY0" fmla="*/ 0 h 260470"/>
            <a:gd name="connsiteX1" fmla="*/ 454478 w 454478"/>
            <a:gd name="connsiteY1" fmla="*/ 260470 h 260470"/>
            <a:gd name="connsiteX0" fmla="*/ 0 w 454478"/>
            <a:gd name="connsiteY0" fmla="*/ 0 h 260470"/>
            <a:gd name="connsiteX1" fmla="*/ 454478 w 454478"/>
            <a:gd name="connsiteY1" fmla="*/ 260470 h 260470"/>
            <a:gd name="connsiteX0" fmla="*/ 0 w 425438"/>
            <a:gd name="connsiteY0" fmla="*/ 0 h 264342"/>
            <a:gd name="connsiteX1" fmla="*/ 425438 w 425438"/>
            <a:gd name="connsiteY1" fmla="*/ 264342 h 264342"/>
            <a:gd name="connsiteX0" fmla="*/ 14475 w 79822"/>
            <a:gd name="connsiteY0" fmla="*/ 0 h 426964"/>
            <a:gd name="connsiteX1" fmla="*/ 79822 w 79822"/>
            <a:gd name="connsiteY1" fmla="*/ 426964 h 426964"/>
            <a:gd name="connsiteX0" fmla="*/ 0 w 70556"/>
            <a:gd name="connsiteY0" fmla="*/ 0 h 426964"/>
            <a:gd name="connsiteX1" fmla="*/ 65347 w 70556"/>
            <a:gd name="connsiteY1" fmla="*/ 426964 h 42696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70556" h="426964">
              <a:moveTo>
                <a:pt x="0" y="0"/>
              </a:moveTo>
              <a:cubicBezTo>
                <a:pt x="121808" y="109410"/>
                <a:pt x="44208" y="364018"/>
                <a:pt x="65347" y="426964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3</xdr:col>
      <xdr:colOff>164561</xdr:colOff>
      <xdr:row>29</xdr:row>
      <xdr:rowOff>960</xdr:rowOff>
    </xdr:from>
    <xdr:ext cx="642744" cy="125227"/>
    <xdr:sp macro="" textlink="">
      <xdr:nvSpPr>
        <xdr:cNvPr id="363" name="Text Box 1300">
          <a:extLst>
            <a:ext uri="{FF2B5EF4-FFF2-40B4-BE49-F238E27FC236}">
              <a16:creationId xmlns:a16="http://schemas.microsoft.com/office/drawing/2014/main" id="{74E35607-6395-4994-AE75-40969BEC30C5}"/>
            </a:ext>
          </a:extLst>
        </xdr:cNvPr>
        <xdr:cNvSpPr txBox="1">
          <a:spLocks noChangeArrowheads="1"/>
        </xdr:cNvSpPr>
      </xdr:nvSpPr>
      <xdr:spPr bwMode="auto">
        <a:xfrm>
          <a:off x="3142711" y="3569660"/>
          <a:ext cx="642744" cy="125227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vertOverflow="overflow" horzOverflow="overflow" vert="horz" wrap="square" lIns="27432" tIns="180000" rIns="0" bIns="144000" anchor="ctr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嵯峨美術大学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3</xdr:col>
      <xdr:colOff>654360</xdr:colOff>
      <xdr:row>29</xdr:row>
      <xdr:rowOff>133582</xdr:rowOff>
    </xdr:from>
    <xdr:to>
      <xdr:col>4</xdr:col>
      <xdr:colOff>156935</xdr:colOff>
      <xdr:row>31</xdr:row>
      <xdr:rowOff>14665</xdr:rowOff>
    </xdr:to>
    <xdr:sp macro="" textlink="">
      <xdr:nvSpPr>
        <xdr:cNvPr id="364" name="Oval 1295">
          <a:extLst>
            <a:ext uri="{FF2B5EF4-FFF2-40B4-BE49-F238E27FC236}">
              <a16:creationId xmlns:a16="http://schemas.microsoft.com/office/drawing/2014/main" id="{67FC0DA2-C51B-4281-A6C0-834F846E5CC6}"/>
            </a:ext>
          </a:extLst>
        </xdr:cNvPr>
        <xdr:cNvSpPr>
          <a:spLocks noChangeArrowheads="1"/>
        </xdr:cNvSpPr>
      </xdr:nvSpPr>
      <xdr:spPr bwMode="auto">
        <a:xfrm>
          <a:off x="3632510" y="3702282"/>
          <a:ext cx="207425" cy="211283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oneCellAnchor>
    <xdr:from>
      <xdr:col>3</xdr:col>
      <xdr:colOff>584664</xdr:colOff>
      <xdr:row>31</xdr:row>
      <xdr:rowOff>80332</xdr:rowOff>
    </xdr:from>
    <xdr:ext cx="299577" cy="165173"/>
    <xdr:sp macro="" textlink="">
      <xdr:nvSpPr>
        <xdr:cNvPr id="365" name="Text Box 1620">
          <a:extLst>
            <a:ext uri="{FF2B5EF4-FFF2-40B4-BE49-F238E27FC236}">
              <a16:creationId xmlns:a16="http://schemas.microsoft.com/office/drawing/2014/main" id="{AEF52EDD-EB10-4BDE-A190-420FAA1C5EA3}"/>
            </a:ext>
          </a:extLst>
        </xdr:cNvPr>
        <xdr:cNvSpPr txBox="1">
          <a:spLocks noChangeArrowheads="1"/>
        </xdr:cNvSpPr>
      </xdr:nvSpPr>
      <xdr:spPr bwMode="auto">
        <a:xfrm>
          <a:off x="3562814" y="3979232"/>
          <a:ext cx="299577" cy="165173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4</xdr:col>
      <xdr:colOff>183919</xdr:colOff>
      <xdr:row>31</xdr:row>
      <xdr:rowOff>23230</xdr:rowOff>
    </xdr:from>
    <xdr:to>
      <xdr:col>4</xdr:col>
      <xdr:colOff>501419</xdr:colOff>
      <xdr:row>31</xdr:row>
      <xdr:rowOff>24684</xdr:rowOff>
    </xdr:to>
    <xdr:sp macro="" textlink="">
      <xdr:nvSpPr>
        <xdr:cNvPr id="366" name="Line 88">
          <a:extLst>
            <a:ext uri="{FF2B5EF4-FFF2-40B4-BE49-F238E27FC236}">
              <a16:creationId xmlns:a16="http://schemas.microsoft.com/office/drawing/2014/main" id="{3C4D5F5F-9B27-4295-AB9E-9F14F5F6A23B}"/>
            </a:ext>
          </a:extLst>
        </xdr:cNvPr>
        <xdr:cNvSpPr>
          <a:spLocks noChangeShapeType="1"/>
        </xdr:cNvSpPr>
      </xdr:nvSpPr>
      <xdr:spPr bwMode="auto">
        <a:xfrm rot="5400000" flipH="1" flipV="1">
          <a:off x="4024942" y="3764107"/>
          <a:ext cx="1454" cy="3175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4</xdr:col>
      <xdr:colOff>162623</xdr:colOff>
      <xdr:row>31</xdr:row>
      <xdr:rowOff>58078</xdr:rowOff>
    </xdr:from>
    <xdr:to>
      <xdr:col>4</xdr:col>
      <xdr:colOff>164561</xdr:colOff>
      <xdr:row>32</xdr:row>
      <xdr:rowOff>90993</xdr:rowOff>
    </xdr:to>
    <xdr:sp macro="" textlink="">
      <xdr:nvSpPr>
        <xdr:cNvPr id="367" name="Line 88">
          <a:extLst>
            <a:ext uri="{FF2B5EF4-FFF2-40B4-BE49-F238E27FC236}">
              <a16:creationId xmlns:a16="http://schemas.microsoft.com/office/drawing/2014/main" id="{424B6AE3-F323-4A63-95C4-CD0FAAC42479}"/>
            </a:ext>
          </a:extLst>
        </xdr:cNvPr>
        <xdr:cNvSpPr>
          <a:spLocks noChangeShapeType="1"/>
        </xdr:cNvSpPr>
      </xdr:nvSpPr>
      <xdr:spPr bwMode="auto">
        <a:xfrm rot="5400000" flipH="1">
          <a:off x="3741234" y="4061367"/>
          <a:ext cx="210715" cy="1938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3</xdr:col>
      <xdr:colOff>619512</xdr:colOff>
      <xdr:row>27</xdr:row>
      <xdr:rowOff>112287</xdr:rowOff>
    </xdr:from>
    <xdr:ext cx="277812" cy="204107"/>
    <xdr:sp macro="" textlink="">
      <xdr:nvSpPr>
        <xdr:cNvPr id="368" name="Text Box 1620">
          <a:extLst>
            <a:ext uri="{FF2B5EF4-FFF2-40B4-BE49-F238E27FC236}">
              <a16:creationId xmlns:a16="http://schemas.microsoft.com/office/drawing/2014/main" id="{F4947FB5-16F4-4E86-8254-875CA90EF4D7}"/>
            </a:ext>
          </a:extLst>
        </xdr:cNvPr>
        <xdr:cNvSpPr txBox="1">
          <a:spLocks noChangeArrowheads="1"/>
        </xdr:cNvSpPr>
      </xdr:nvSpPr>
      <xdr:spPr bwMode="auto">
        <a:xfrm flipH="1">
          <a:off x="3597662" y="3338087"/>
          <a:ext cx="277812" cy="204107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0" tIns="72000" rIns="0" bIns="0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1400" b="1" i="0" u="none" strike="noStrike" baseline="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〒</a:t>
          </a:r>
          <a:endParaRPr lang="en-US" altLang="ja-JP" sz="1400" b="1" i="0" u="none" strike="noStrike" baseline="0">
            <a:solidFill>
              <a:srgbClr val="FF0000"/>
            </a:solidFill>
            <a:latin typeface="HGP創英角ﾎﾟｯﾌﾟ体" pitchFamily="50" charset="-128"/>
            <a:ea typeface="HGP創英角ﾎﾟｯﾌﾟ体" pitchFamily="50" charset="-128"/>
          </a:endParaRPr>
        </a:p>
      </xdr:txBody>
    </xdr:sp>
    <xdr:clientData/>
  </xdr:oneCellAnchor>
  <xdr:twoCellAnchor>
    <xdr:from>
      <xdr:col>3</xdr:col>
      <xdr:colOff>258080</xdr:colOff>
      <xdr:row>26</xdr:row>
      <xdr:rowOff>59544</xdr:rowOff>
    </xdr:from>
    <xdr:to>
      <xdr:col>4</xdr:col>
      <xdr:colOff>502549</xdr:colOff>
      <xdr:row>26</xdr:row>
      <xdr:rowOff>172914</xdr:rowOff>
    </xdr:to>
    <xdr:sp macro="" textlink="">
      <xdr:nvSpPr>
        <xdr:cNvPr id="369" name="Freeform 217">
          <a:extLst>
            <a:ext uri="{FF2B5EF4-FFF2-40B4-BE49-F238E27FC236}">
              <a16:creationId xmlns:a16="http://schemas.microsoft.com/office/drawing/2014/main" id="{F8B87697-AEF7-4059-8450-B9521AED9E39}"/>
            </a:ext>
          </a:extLst>
        </xdr:cNvPr>
        <xdr:cNvSpPr>
          <a:spLocks/>
        </xdr:cNvSpPr>
      </xdr:nvSpPr>
      <xdr:spPr bwMode="auto">
        <a:xfrm rot="17332423">
          <a:off x="3654205" y="2689569"/>
          <a:ext cx="113370" cy="949319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10000 w 10000"/>
            <a:gd name="connsiteY0" fmla="*/ 0 h 18438"/>
            <a:gd name="connsiteX1" fmla="*/ 5852 w 10000"/>
            <a:gd name="connsiteY1" fmla="*/ 18289 h 18438"/>
            <a:gd name="connsiteX2" fmla="*/ 2832 w 10000"/>
            <a:gd name="connsiteY2" fmla="*/ 9062 h 18438"/>
            <a:gd name="connsiteX3" fmla="*/ 0 w 10000"/>
            <a:gd name="connsiteY3" fmla="*/ 6797 h 18438"/>
            <a:gd name="connsiteX0" fmla="*/ 11498 w 11498"/>
            <a:gd name="connsiteY0" fmla="*/ 23635 h 42073"/>
            <a:gd name="connsiteX1" fmla="*/ 7350 w 11498"/>
            <a:gd name="connsiteY1" fmla="*/ 41924 h 42073"/>
            <a:gd name="connsiteX2" fmla="*/ 4330 w 11498"/>
            <a:gd name="connsiteY2" fmla="*/ 32697 h 42073"/>
            <a:gd name="connsiteX3" fmla="*/ 0 w 11498"/>
            <a:gd name="connsiteY3" fmla="*/ 0 h 42073"/>
            <a:gd name="connsiteX0" fmla="*/ 11498 w 11498"/>
            <a:gd name="connsiteY0" fmla="*/ 46916 h 65448"/>
            <a:gd name="connsiteX1" fmla="*/ 7350 w 11498"/>
            <a:gd name="connsiteY1" fmla="*/ 65205 h 65448"/>
            <a:gd name="connsiteX2" fmla="*/ 4330 w 11498"/>
            <a:gd name="connsiteY2" fmla="*/ 55978 h 65448"/>
            <a:gd name="connsiteX3" fmla="*/ 3503 w 11498"/>
            <a:gd name="connsiteY3" fmla="*/ 660 h 65448"/>
            <a:gd name="connsiteX4" fmla="*/ 0 w 11498"/>
            <a:gd name="connsiteY4" fmla="*/ 23281 h 65448"/>
            <a:gd name="connsiteX0" fmla="*/ 11826 w 11826"/>
            <a:gd name="connsiteY0" fmla="*/ 53003 h 71535"/>
            <a:gd name="connsiteX1" fmla="*/ 7678 w 11826"/>
            <a:gd name="connsiteY1" fmla="*/ 71292 h 71535"/>
            <a:gd name="connsiteX2" fmla="*/ 4658 w 11826"/>
            <a:gd name="connsiteY2" fmla="*/ 62065 h 71535"/>
            <a:gd name="connsiteX3" fmla="*/ 3831 w 11826"/>
            <a:gd name="connsiteY3" fmla="*/ 6747 h 71535"/>
            <a:gd name="connsiteX4" fmla="*/ 0 w 11826"/>
            <a:gd name="connsiteY4" fmla="*/ 0 h 71535"/>
            <a:gd name="connsiteX0" fmla="*/ 11826 w 11826"/>
            <a:gd name="connsiteY0" fmla="*/ 53003 h 74488"/>
            <a:gd name="connsiteX1" fmla="*/ 7678 w 11826"/>
            <a:gd name="connsiteY1" fmla="*/ 71292 h 74488"/>
            <a:gd name="connsiteX2" fmla="*/ 5246 w 11826"/>
            <a:gd name="connsiteY2" fmla="*/ 72193 h 74488"/>
            <a:gd name="connsiteX3" fmla="*/ 3831 w 11826"/>
            <a:gd name="connsiteY3" fmla="*/ 6747 h 74488"/>
            <a:gd name="connsiteX4" fmla="*/ 0 w 11826"/>
            <a:gd name="connsiteY4" fmla="*/ 0 h 74488"/>
            <a:gd name="connsiteX0" fmla="*/ 11826 w 11826"/>
            <a:gd name="connsiteY0" fmla="*/ 58668 h 80153"/>
            <a:gd name="connsiteX1" fmla="*/ 7678 w 11826"/>
            <a:gd name="connsiteY1" fmla="*/ 76957 h 80153"/>
            <a:gd name="connsiteX2" fmla="*/ 5246 w 11826"/>
            <a:gd name="connsiteY2" fmla="*/ 77858 h 80153"/>
            <a:gd name="connsiteX3" fmla="*/ 3831 w 11826"/>
            <a:gd name="connsiteY3" fmla="*/ 12412 h 80153"/>
            <a:gd name="connsiteX4" fmla="*/ 0 w 11826"/>
            <a:gd name="connsiteY4" fmla="*/ 5665 h 80153"/>
            <a:gd name="connsiteX0" fmla="*/ 11826 w 11826"/>
            <a:gd name="connsiteY0" fmla="*/ 81526 h 103011"/>
            <a:gd name="connsiteX1" fmla="*/ 7678 w 11826"/>
            <a:gd name="connsiteY1" fmla="*/ 99815 h 103011"/>
            <a:gd name="connsiteX2" fmla="*/ 5246 w 11826"/>
            <a:gd name="connsiteY2" fmla="*/ 100716 h 103011"/>
            <a:gd name="connsiteX3" fmla="*/ 3831 w 11826"/>
            <a:gd name="connsiteY3" fmla="*/ 35270 h 103011"/>
            <a:gd name="connsiteX4" fmla="*/ 0 w 11826"/>
            <a:gd name="connsiteY4" fmla="*/ 28523 h 103011"/>
            <a:gd name="connsiteX0" fmla="*/ 11987 w 11987"/>
            <a:gd name="connsiteY0" fmla="*/ 83014 h 104499"/>
            <a:gd name="connsiteX1" fmla="*/ 7839 w 11987"/>
            <a:gd name="connsiteY1" fmla="*/ 101303 h 104499"/>
            <a:gd name="connsiteX2" fmla="*/ 5407 w 11987"/>
            <a:gd name="connsiteY2" fmla="*/ 102204 h 104499"/>
            <a:gd name="connsiteX3" fmla="*/ 3992 w 11987"/>
            <a:gd name="connsiteY3" fmla="*/ 36758 h 104499"/>
            <a:gd name="connsiteX4" fmla="*/ 0 w 11987"/>
            <a:gd name="connsiteY4" fmla="*/ 24923 h 104499"/>
            <a:gd name="connsiteX0" fmla="*/ 12602 w 12602"/>
            <a:gd name="connsiteY0" fmla="*/ 87078 h 108563"/>
            <a:gd name="connsiteX1" fmla="*/ 8454 w 12602"/>
            <a:gd name="connsiteY1" fmla="*/ 105367 h 108563"/>
            <a:gd name="connsiteX2" fmla="*/ 6022 w 12602"/>
            <a:gd name="connsiteY2" fmla="*/ 106268 h 108563"/>
            <a:gd name="connsiteX3" fmla="*/ 4607 w 12602"/>
            <a:gd name="connsiteY3" fmla="*/ 40822 h 108563"/>
            <a:gd name="connsiteX4" fmla="*/ 0 w 12602"/>
            <a:gd name="connsiteY4" fmla="*/ 16945 h 108563"/>
            <a:gd name="connsiteX0" fmla="*/ 10533 w 10533"/>
            <a:gd name="connsiteY0" fmla="*/ 91461 h 112946"/>
            <a:gd name="connsiteX1" fmla="*/ 6385 w 10533"/>
            <a:gd name="connsiteY1" fmla="*/ 109750 h 112946"/>
            <a:gd name="connsiteX2" fmla="*/ 3953 w 10533"/>
            <a:gd name="connsiteY2" fmla="*/ 110651 h 112946"/>
            <a:gd name="connsiteX3" fmla="*/ 2538 w 10533"/>
            <a:gd name="connsiteY3" fmla="*/ 45205 h 112946"/>
            <a:gd name="connsiteX4" fmla="*/ 0 w 10533"/>
            <a:gd name="connsiteY4" fmla="*/ 10711 h 112946"/>
            <a:gd name="connsiteX0" fmla="*/ 9526 w 9526"/>
            <a:gd name="connsiteY0" fmla="*/ 96740 h 118225"/>
            <a:gd name="connsiteX1" fmla="*/ 5378 w 9526"/>
            <a:gd name="connsiteY1" fmla="*/ 115029 h 118225"/>
            <a:gd name="connsiteX2" fmla="*/ 2946 w 9526"/>
            <a:gd name="connsiteY2" fmla="*/ 115930 h 118225"/>
            <a:gd name="connsiteX3" fmla="*/ 1531 w 9526"/>
            <a:gd name="connsiteY3" fmla="*/ 50484 h 118225"/>
            <a:gd name="connsiteX4" fmla="*/ 0 w 9526"/>
            <a:gd name="connsiteY4" fmla="*/ 5568 h 118225"/>
            <a:gd name="connsiteX0" fmla="*/ 9951 w 9951"/>
            <a:gd name="connsiteY0" fmla="*/ 10024 h 10042"/>
            <a:gd name="connsiteX1" fmla="*/ 5646 w 9951"/>
            <a:gd name="connsiteY1" fmla="*/ 9730 h 10042"/>
            <a:gd name="connsiteX2" fmla="*/ 3093 w 9951"/>
            <a:gd name="connsiteY2" fmla="*/ 9806 h 10042"/>
            <a:gd name="connsiteX3" fmla="*/ 1607 w 9951"/>
            <a:gd name="connsiteY3" fmla="*/ 4270 h 10042"/>
            <a:gd name="connsiteX4" fmla="*/ 0 w 9951"/>
            <a:gd name="connsiteY4" fmla="*/ 471 h 10042"/>
            <a:gd name="connsiteX0" fmla="*/ 10000 w 10000"/>
            <a:gd name="connsiteY0" fmla="*/ 9982 h 9982"/>
            <a:gd name="connsiteX1" fmla="*/ 5674 w 10000"/>
            <a:gd name="connsiteY1" fmla="*/ 9689 h 9982"/>
            <a:gd name="connsiteX2" fmla="*/ 3108 w 10000"/>
            <a:gd name="connsiteY2" fmla="*/ 9765 h 9982"/>
            <a:gd name="connsiteX3" fmla="*/ 1615 w 10000"/>
            <a:gd name="connsiteY3" fmla="*/ 4252 h 9982"/>
            <a:gd name="connsiteX4" fmla="*/ 0 w 10000"/>
            <a:gd name="connsiteY4" fmla="*/ 469 h 9982"/>
            <a:gd name="connsiteX0" fmla="*/ 9003 w 9003"/>
            <a:gd name="connsiteY0" fmla="*/ 11222 h 11222"/>
            <a:gd name="connsiteX1" fmla="*/ 4677 w 9003"/>
            <a:gd name="connsiteY1" fmla="*/ 10928 h 11222"/>
            <a:gd name="connsiteX2" fmla="*/ 2111 w 9003"/>
            <a:gd name="connsiteY2" fmla="*/ 11005 h 11222"/>
            <a:gd name="connsiteX3" fmla="*/ 618 w 9003"/>
            <a:gd name="connsiteY3" fmla="*/ 5482 h 11222"/>
            <a:gd name="connsiteX4" fmla="*/ 702 w 9003"/>
            <a:gd name="connsiteY4" fmla="*/ 0 h 11222"/>
            <a:gd name="connsiteX0" fmla="*/ 3138 w 5199"/>
            <a:gd name="connsiteY0" fmla="*/ 11033 h 11033"/>
            <a:gd name="connsiteX1" fmla="*/ 5195 w 5199"/>
            <a:gd name="connsiteY1" fmla="*/ 9738 h 11033"/>
            <a:gd name="connsiteX2" fmla="*/ 2345 w 5199"/>
            <a:gd name="connsiteY2" fmla="*/ 9807 h 11033"/>
            <a:gd name="connsiteX3" fmla="*/ 686 w 5199"/>
            <a:gd name="connsiteY3" fmla="*/ 4885 h 11033"/>
            <a:gd name="connsiteX4" fmla="*/ 780 w 5199"/>
            <a:gd name="connsiteY4" fmla="*/ 0 h 11033"/>
            <a:gd name="connsiteX0" fmla="*/ 6036 w 6036"/>
            <a:gd name="connsiteY0" fmla="*/ 10000 h 10000"/>
            <a:gd name="connsiteX1" fmla="*/ 4961 w 6036"/>
            <a:gd name="connsiteY1" fmla="*/ 9382 h 10000"/>
            <a:gd name="connsiteX2" fmla="*/ 4510 w 6036"/>
            <a:gd name="connsiteY2" fmla="*/ 8889 h 10000"/>
            <a:gd name="connsiteX3" fmla="*/ 1319 w 6036"/>
            <a:gd name="connsiteY3" fmla="*/ 4428 h 10000"/>
            <a:gd name="connsiteX4" fmla="*/ 1500 w 6036"/>
            <a:gd name="connsiteY4" fmla="*/ 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6036" h="10000">
              <a:moveTo>
                <a:pt x="6036" y="10000"/>
              </a:moveTo>
              <a:cubicBezTo>
                <a:pt x="4170" y="8706"/>
                <a:pt x="5215" y="9567"/>
                <a:pt x="4961" y="9382"/>
              </a:cubicBezTo>
              <a:cubicBezTo>
                <a:pt x="4707" y="9197"/>
                <a:pt x="5117" y="9715"/>
                <a:pt x="4510" y="8889"/>
              </a:cubicBezTo>
              <a:cubicBezTo>
                <a:pt x="3903" y="8063"/>
                <a:pt x="2949" y="4798"/>
                <a:pt x="1319" y="4428"/>
              </a:cubicBezTo>
              <a:cubicBezTo>
                <a:pt x="-1975" y="-775"/>
                <a:pt x="2002" y="140"/>
                <a:pt x="1500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141329</xdr:colOff>
      <xdr:row>26</xdr:row>
      <xdr:rowOff>92926</xdr:rowOff>
    </xdr:from>
    <xdr:to>
      <xdr:col>4</xdr:col>
      <xdr:colOff>251677</xdr:colOff>
      <xdr:row>27</xdr:row>
      <xdr:rowOff>75504</xdr:rowOff>
    </xdr:to>
    <xdr:sp macro="" textlink="">
      <xdr:nvSpPr>
        <xdr:cNvPr id="370" name="Text Box 1620">
          <a:extLst>
            <a:ext uri="{FF2B5EF4-FFF2-40B4-BE49-F238E27FC236}">
              <a16:creationId xmlns:a16="http://schemas.microsoft.com/office/drawing/2014/main" id="{E4374D7D-CCE5-42D3-A444-0D1C9CAB06EF}"/>
            </a:ext>
          </a:extLst>
        </xdr:cNvPr>
        <xdr:cNvSpPr txBox="1">
          <a:spLocks noChangeArrowheads="1"/>
        </xdr:cNvSpPr>
      </xdr:nvSpPr>
      <xdr:spPr bwMode="auto">
        <a:xfrm>
          <a:off x="3824329" y="3140926"/>
          <a:ext cx="110348" cy="160378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square" lIns="27432" tIns="18288" rIns="27432" bIns="18288" anchor="b" upright="1">
          <a:noAutofit/>
        </a:bodyPr>
        <a:lstStyle/>
        <a:p>
          <a:pPr algn="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4</xdr:col>
      <xdr:colOff>139390</xdr:colOff>
      <xdr:row>26</xdr:row>
      <xdr:rowOff>116159</xdr:rowOff>
    </xdr:from>
    <xdr:to>
      <xdr:col>4</xdr:col>
      <xdr:colOff>257485</xdr:colOff>
      <xdr:row>27</xdr:row>
      <xdr:rowOff>29040</xdr:rowOff>
    </xdr:to>
    <xdr:grpSp>
      <xdr:nvGrpSpPr>
        <xdr:cNvPr id="371" name="Group 405">
          <a:extLst>
            <a:ext uri="{FF2B5EF4-FFF2-40B4-BE49-F238E27FC236}">
              <a16:creationId xmlns:a16="http://schemas.microsoft.com/office/drawing/2014/main" id="{B218A68F-0566-4253-A8F6-4F368C7E79D7}"/>
            </a:ext>
          </a:extLst>
        </xdr:cNvPr>
        <xdr:cNvGrpSpPr>
          <a:grpSpLocks/>
        </xdr:cNvGrpSpPr>
      </xdr:nvGrpSpPr>
      <xdr:grpSpPr bwMode="auto">
        <a:xfrm>
          <a:off x="2414807" y="4512652"/>
          <a:ext cx="118095" cy="89270"/>
          <a:chOff x="718" y="97"/>
          <a:chExt cx="23" cy="15"/>
        </a:xfrm>
      </xdr:grpSpPr>
      <xdr:sp macro="" textlink="">
        <xdr:nvSpPr>
          <xdr:cNvPr id="372" name="Freeform 406">
            <a:extLst>
              <a:ext uri="{FF2B5EF4-FFF2-40B4-BE49-F238E27FC236}">
                <a16:creationId xmlns:a16="http://schemas.microsoft.com/office/drawing/2014/main" id="{111A012F-355D-4CC3-BA3C-BE2C376EAC8C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373" name="Freeform 407">
            <a:extLst>
              <a:ext uri="{FF2B5EF4-FFF2-40B4-BE49-F238E27FC236}">
                <a16:creationId xmlns:a16="http://schemas.microsoft.com/office/drawing/2014/main" id="{21E12EF4-5B19-435C-9E3B-6F3DEBAAABB0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3</xdr:col>
      <xdr:colOff>517303</xdr:colOff>
      <xdr:row>25</xdr:row>
      <xdr:rowOff>90989</xdr:rowOff>
    </xdr:from>
    <xdr:to>
      <xdr:col>4</xdr:col>
      <xdr:colOff>199404</xdr:colOff>
      <xdr:row>32</xdr:row>
      <xdr:rowOff>143260</xdr:rowOff>
    </xdr:to>
    <xdr:sp macro="" textlink="">
      <xdr:nvSpPr>
        <xdr:cNvPr id="374" name="Line 72">
          <a:extLst>
            <a:ext uri="{FF2B5EF4-FFF2-40B4-BE49-F238E27FC236}">
              <a16:creationId xmlns:a16="http://schemas.microsoft.com/office/drawing/2014/main" id="{98E7B005-016A-41FE-8238-29E1BBBA7032}"/>
            </a:ext>
          </a:extLst>
        </xdr:cNvPr>
        <xdr:cNvSpPr>
          <a:spLocks noChangeShapeType="1"/>
        </xdr:cNvSpPr>
      </xdr:nvSpPr>
      <xdr:spPr bwMode="auto">
        <a:xfrm flipH="1">
          <a:off x="3495453" y="2973889"/>
          <a:ext cx="386951" cy="1246071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56355000"/>
            <a:gd name="connsiteY0" fmla="*/ 0 h 9271"/>
            <a:gd name="connsiteX1" fmla="*/ 156355000 w 156355000"/>
            <a:gd name="connsiteY1" fmla="*/ 9271 h 9271"/>
            <a:gd name="connsiteX0" fmla="*/ 0 w 10033"/>
            <a:gd name="connsiteY0" fmla="*/ 0 h 10000"/>
            <a:gd name="connsiteX1" fmla="*/ 10000 w 10033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9231"/>
            <a:gd name="connsiteY0" fmla="*/ 0 h 6900"/>
            <a:gd name="connsiteX1" fmla="*/ 9231 w 9231"/>
            <a:gd name="connsiteY1" fmla="*/ 6900 h 6900"/>
            <a:gd name="connsiteX0" fmla="*/ 0 w 51254"/>
            <a:gd name="connsiteY0" fmla="*/ 0 h 15872"/>
            <a:gd name="connsiteX1" fmla="*/ 51254 w 51254"/>
            <a:gd name="connsiteY1" fmla="*/ 15872 h 15872"/>
            <a:gd name="connsiteX0" fmla="*/ 0 w 51254"/>
            <a:gd name="connsiteY0" fmla="*/ 0 h 15872"/>
            <a:gd name="connsiteX1" fmla="*/ 51254 w 51254"/>
            <a:gd name="connsiteY1" fmla="*/ 15872 h 15872"/>
            <a:gd name="connsiteX0" fmla="*/ 0 w 50941"/>
            <a:gd name="connsiteY0" fmla="*/ 0 h 18388"/>
            <a:gd name="connsiteX1" fmla="*/ 50941 w 50941"/>
            <a:gd name="connsiteY1" fmla="*/ 18388 h 18388"/>
            <a:gd name="connsiteX0" fmla="*/ 0 w 50941"/>
            <a:gd name="connsiteY0" fmla="*/ 0 h 18388"/>
            <a:gd name="connsiteX1" fmla="*/ 50941 w 50941"/>
            <a:gd name="connsiteY1" fmla="*/ 18388 h 18388"/>
            <a:gd name="connsiteX0" fmla="*/ 0 w 51294"/>
            <a:gd name="connsiteY0" fmla="*/ 0 h 18388"/>
            <a:gd name="connsiteX1" fmla="*/ 50941 w 51294"/>
            <a:gd name="connsiteY1" fmla="*/ 18388 h 18388"/>
            <a:gd name="connsiteX0" fmla="*/ 0 w 52124"/>
            <a:gd name="connsiteY0" fmla="*/ 0 h 18178"/>
            <a:gd name="connsiteX1" fmla="*/ 51879 w 52124"/>
            <a:gd name="connsiteY1" fmla="*/ 18178 h 18178"/>
            <a:gd name="connsiteX0" fmla="*/ 0 w 52124"/>
            <a:gd name="connsiteY0" fmla="*/ 0 h 18178"/>
            <a:gd name="connsiteX1" fmla="*/ 51879 w 52124"/>
            <a:gd name="connsiteY1" fmla="*/ 18178 h 18178"/>
            <a:gd name="connsiteX0" fmla="*/ 0 w 55547"/>
            <a:gd name="connsiteY0" fmla="*/ 0 h 19427"/>
            <a:gd name="connsiteX1" fmla="*/ 51879 w 55547"/>
            <a:gd name="connsiteY1" fmla="*/ 18178 h 19427"/>
            <a:gd name="connsiteX2" fmla="*/ 51255 w 55547"/>
            <a:gd name="connsiteY2" fmla="*/ 17825 h 19427"/>
            <a:gd name="connsiteX0" fmla="*/ 0 w 54029"/>
            <a:gd name="connsiteY0" fmla="*/ 0 h 21468"/>
            <a:gd name="connsiteX1" fmla="*/ 51879 w 54029"/>
            <a:gd name="connsiteY1" fmla="*/ 18178 h 21468"/>
            <a:gd name="connsiteX2" fmla="*/ 40629 w 54029"/>
            <a:gd name="connsiteY2" fmla="*/ 21460 h 21468"/>
            <a:gd name="connsiteX0" fmla="*/ 0 w 53573"/>
            <a:gd name="connsiteY0" fmla="*/ 0 h 21330"/>
            <a:gd name="connsiteX1" fmla="*/ 51879 w 53573"/>
            <a:gd name="connsiteY1" fmla="*/ 18178 h 21330"/>
            <a:gd name="connsiteX2" fmla="*/ 33753 w 53573"/>
            <a:gd name="connsiteY2" fmla="*/ 21320 h 21330"/>
            <a:gd name="connsiteX0" fmla="*/ 0 w 52124"/>
            <a:gd name="connsiteY0" fmla="*/ 0 h 21329"/>
            <a:gd name="connsiteX1" fmla="*/ 51879 w 52124"/>
            <a:gd name="connsiteY1" fmla="*/ 18178 h 21329"/>
            <a:gd name="connsiteX2" fmla="*/ 33753 w 52124"/>
            <a:gd name="connsiteY2" fmla="*/ 21320 h 21329"/>
            <a:gd name="connsiteX0" fmla="*/ 0 w 49434"/>
            <a:gd name="connsiteY0" fmla="*/ 0 h 23146"/>
            <a:gd name="connsiteX1" fmla="*/ 48754 w 49434"/>
            <a:gd name="connsiteY1" fmla="*/ 19995 h 23146"/>
            <a:gd name="connsiteX2" fmla="*/ 30628 w 49434"/>
            <a:gd name="connsiteY2" fmla="*/ 23137 h 23146"/>
            <a:gd name="connsiteX0" fmla="*/ 0 w 51022"/>
            <a:gd name="connsiteY0" fmla="*/ 0 h 24963"/>
            <a:gd name="connsiteX1" fmla="*/ 50629 w 51022"/>
            <a:gd name="connsiteY1" fmla="*/ 21812 h 24963"/>
            <a:gd name="connsiteX2" fmla="*/ 32503 w 51022"/>
            <a:gd name="connsiteY2" fmla="*/ 24954 h 24963"/>
            <a:gd name="connsiteX0" fmla="*/ 0 w 51022"/>
            <a:gd name="connsiteY0" fmla="*/ 0 h 24834"/>
            <a:gd name="connsiteX1" fmla="*/ 50629 w 51022"/>
            <a:gd name="connsiteY1" fmla="*/ 21812 h 24834"/>
            <a:gd name="connsiteX2" fmla="*/ 32699 w 51022"/>
            <a:gd name="connsiteY2" fmla="*/ 24822 h 24834"/>
            <a:gd name="connsiteX0" fmla="*/ 0 w 51022"/>
            <a:gd name="connsiteY0" fmla="*/ 0 h 24791"/>
            <a:gd name="connsiteX1" fmla="*/ 50629 w 51022"/>
            <a:gd name="connsiteY1" fmla="*/ 21812 h 24791"/>
            <a:gd name="connsiteX2" fmla="*/ 33287 w 51022"/>
            <a:gd name="connsiteY2" fmla="*/ 24778 h 24791"/>
            <a:gd name="connsiteX0" fmla="*/ 0 w 51022"/>
            <a:gd name="connsiteY0" fmla="*/ 0 h 21812"/>
            <a:gd name="connsiteX1" fmla="*/ 50629 w 51022"/>
            <a:gd name="connsiteY1" fmla="*/ 21812 h 21812"/>
            <a:gd name="connsiteX0" fmla="*/ 0 w 53281"/>
            <a:gd name="connsiteY0" fmla="*/ 0 h 21812"/>
            <a:gd name="connsiteX1" fmla="*/ 40533 w 53281"/>
            <a:gd name="connsiteY1" fmla="*/ 6302 h 21812"/>
            <a:gd name="connsiteX2" fmla="*/ 50629 w 53281"/>
            <a:gd name="connsiteY2" fmla="*/ 21812 h 21812"/>
            <a:gd name="connsiteX0" fmla="*/ 0 w 57268"/>
            <a:gd name="connsiteY0" fmla="*/ 0 h 21812"/>
            <a:gd name="connsiteX1" fmla="*/ 47092 w 57268"/>
            <a:gd name="connsiteY1" fmla="*/ 7524 h 21812"/>
            <a:gd name="connsiteX2" fmla="*/ 50629 w 57268"/>
            <a:gd name="connsiteY2" fmla="*/ 21812 h 21812"/>
            <a:gd name="connsiteX0" fmla="*/ 0 w 58277"/>
            <a:gd name="connsiteY0" fmla="*/ 0 h 14674"/>
            <a:gd name="connsiteX1" fmla="*/ 48101 w 58277"/>
            <a:gd name="connsiteY1" fmla="*/ 386 h 14674"/>
            <a:gd name="connsiteX2" fmla="*/ 51638 w 58277"/>
            <a:gd name="connsiteY2" fmla="*/ 14674 h 14674"/>
            <a:gd name="connsiteX0" fmla="*/ 0 w 58277"/>
            <a:gd name="connsiteY0" fmla="*/ 0 h 14674"/>
            <a:gd name="connsiteX1" fmla="*/ 48101 w 58277"/>
            <a:gd name="connsiteY1" fmla="*/ 386 h 14674"/>
            <a:gd name="connsiteX2" fmla="*/ 51638 w 58277"/>
            <a:gd name="connsiteY2" fmla="*/ 14674 h 14674"/>
            <a:gd name="connsiteX0" fmla="*/ 0 w 57359"/>
            <a:gd name="connsiteY0" fmla="*/ 0 h 15767"/>
            <a:gd name="connsiteX1" fmla="*/ 48101 w 57359"/>
            <a:gd name="connsiteY1" fmla="*/ 386 h 15767"/>
            <a:gd name="connsiteX2" fmla="*/ 48443 w 57359"/>
            <a:gd name="connsiteY2" fmla="*/ 15767 h 15767"/>
            <a:gd name="connsiteX0" fmla="*/ 0 w 48443"/>
            <a:gd name="connsiteY0" fmla="*/ 0 h 15767"/>
            <a:gd name="connsiteX1" fmla="*/ 48101 w 48443"/>
            <a:gd name="connsiteY1" fmla="*/ 386 h 15767"/>
            <a:gd name="connsiteX2" fmla="*/ 48443 w 48443"/>
            <a:gd name="connsiteY2" fmla="*/ 15767 h 15767"/>
            <a:gd name="connsiteX0" fmla="*/ 0 w 49388"/>
            <a:gd name="connsiteY0" fmla="*/ 0 h 18563"/>
            <a:gd name="connsiteX1" fmla="*/ 49046 w 49388"/>
            <a:gd name="connsiteY1" fmla="*/ 3182 h 18563"/>
            <a:gd name="connsiteX2" fmla="*/ 49388 w 49388"/>
            <a:gd name="connsiteY2" fmla="*/ 18563 h 18563"/>
            <a:gd name="connsiteX0" fmla="*/ 0 w 54055"/>
            <a:gd name="connsiteY0" fmla="*/ 0 h 19062"/>
            <a:gd name="connsiteX1" fmla="*/ 53713 w 54055"/>
            <a:gd name="connsiteY1" fmla="*/ 3681 h 19062"/>
            <a:gd name="connsiteX2" fmla="*/ 54055 w 54055"/>
            <a:gd name="connsiteY2" fmla="*/ 19062 h 19062"/>
            <a:gd name="connsiteX0" fmla="*/ 0 w 54055"/>
            <a:gd name="connsiteY0" fmla="*/ 0 h 19062"/>
            <a:gd name="connsiteX1" fmla="*/ 53713 w 54055"/>
            <a:gd name="connsiteY1" fmla="*/ 5018 h 19062"/>
            <a:gd name="connsiteX2" fmla="*/ 54055 w 54055"/>
            <a:gd name="connsiteY2" fmla="*/ 19062 h 19062"/>
            <a:gd name="connsiteX0" fmla="*/ 0 w 54055"/>
            <a:gd name="connsiteY0" fmla="*/ 0 h 19062"/>
            <a:gd name="connsiteX1" fmla="*/ 53713 w 54055"/>
            <a:gd name="connsiteY1" fmla="*/ 5018 h 19062"/>
            <a:gd name="connsiteX2" fmla="*/ 54055 w 54055"/>
            <a:gd name="connsiteY2" fmla="*/ 19062 h 19062"/>
            <a:gd name="connsiteX0" fmla="*/ 0 w 54362"/>
            <a:gd name="connsiteY0" fmla="*/ 0 h 18367"/>
            <a:gd name="connsiteX1" fmla="*/ 54020 w 54362"/>
            <a:gd name="connsiteY1" fmla="*/ 4323 h 18367"/>
            <a:gd name="connsiteX2" fmla="*/ 54362 w 54362"/>
            <a:gd name="connsiteY2" fmla="*/ 18367 h 18367"/>
            <a:gd name="connsiteX0" fmla="*/ 0 w 54362"/>
            <a:gd name="connsiteY0" fmla="*/ 0 h 18367"/>
            <a:gd name="connsiteX1" fmla="*/ 54020 w 54362"/>
            <a:gd name="connsiteY1" fmla="*/ 4323 h 18367"/>
            <a:gd name="connsiteX2" fmla="*/ 54362 w 54362"/>
            <a:gd name="connsiteY2" fmla="*/ 18367 h 18367"/>
            <a:gd name="connsiteX0" fmla="*/ 0 w 54362"/>
            <a:gd name="connsiteY0" fmla="*/ 0 h 18367"/>
            <a:gd name="connsiteX1" fmla="*/ 54020 w 54362"/>
            <a:gd name="connsiteY1" fmla="*/ 4323 h 18367"/>
            <a:gd name="connsiteX2" fmla="*/ 54362 w 54362"/>
            <a:gd name="connsiteY2" fmla="*/ 18367 h 18367"/>
            <a:gd name="connsiteX0" fmla="*/ 0 w 30230"/>
            <a:gd name="connsiteY0" fmla="*/ 0 h 21202"/>
            <a:gd name="connsiteX1" fmla="*/ 29888 w 30230"/>
            <a:gd name="connsiteY1" fmla="*/ 7158 h 21202"/>
            <a:gd name="connsiteX2" fmla="*/ 30230 w 30230"/>
            <a:gd name="connsiteY2" fmla="*/ 21202 h 21202"/>
            <a:gd name="connsiteX0" fmla="*/ 0 w 30230"/>
            <a:gd name="connsiteY0" fmla="*/ 0 h 21202"/>
            <a:gd name="connsiteX1" fmla="*/ 29888 w 30230"/>
            <a:gd name="connsiteY1" fmla="*/ 7158 h 21202"/>
            <a:gd name="connsiteX2" fmla="*/ 30230 w 30230"/>
            <a:gd name="connsiteY2" fmla="*/ 21202 h 21202"/>
            <a:gd name="connsiteX0" fmla="*/ 0 w 30230"/>
            <a:gd name="connsiteY0" fmla="*/ 0 h 21202"/>
            <a:gd name="connsiteX1" fmla="*/ 29888 w 30230"/>
            <a:gd name="connsiteY1" fmla="*/ 7158 h 21202"/>
            <a:gd name="connsiteX2" fmla="*/ 30230 w 30230"/>
            <a:gd name="connsiteY2" fmla="*/ 21202 h 21202"/>
            <a:gd name="connsiteX0" fmla="*/ 0 w 42209"/>
            <a:gd name="connsiteY0" fmla="*/ 0 h 39729"/>
            <a:gd name="connsiteX1" fmla="*/ 41867 w 42209"/>
            <a:gd name="connsiteY1" fmla="*/ 25685 h 39729"/>
            <a:gd name="connsiteX2" fmla="*/ 42209 w 42209"/>
            <a:gd name="connsiteY2" fmla="*/ 39729 h 39729"/>
            <a:gd name="connsiteX0" fmla="*/ 0 w 42209"/>
            <a:gd name="connsiteY0" fmla="*/ 0 h 39729"/>
            <a:gd name="connsiteX1" fmla="*/ 30735 w 42209"/>
            <a:gd name="connsiteY1" fmla="*/ 20905 h 39729"/>
            <a:gd name="connsiteX2" fmla="*/ 41867 w 42209"/>
            <a:gd name="connsiteY2" fmla="*/ 25685 h 39729"/>
            <a:gd name="connsiteX3" fmla="*/ 42209 w 42209"/>
            <a:gd name="connsiteY3" fmla="*/ 39729 h 39729"/>
            <a:gd name="connsiteX0" fmla="*/ 0 w 42209"/>
            <a:gd name="connsiteY0" fmla="*/ 0 h 39729"/>
            <a:gd name="connsiteX1" fmla="*/ 16549 w 42209"/>
            <a:gd name="connsiteY1" fmla="*/ 24967 h 39729"/>
            <a:gd name="connsiteX2" fmla="*/ 41867 w 42209"/>
            <a:gd name="connsiteY2" fmla="*/ 25685 h 39729"/>
            <a:gd name="connsiteX3" fmla="*/ 42209 w 42209"/>
            <a:gd name="connsiteY3" fmla="*/ 39729 h 39729"/>
            <a:gd name="connsiteX0" fmla="*/ 0 w 42209"/>
            <a:gd name="connsiteY0" fmla="*/ 0 h 39729"/>
            <a:gd name="connsiteX1" fmla="*/ 16549 w 42209"/>
            <a:gd name="connsiteY1" fmla="*/ 24967 h 39729"/>
            <a:gd name="connsiteX2" fmla="*/ 41867 w 42209"/>
            <a:gd name="connsiteY2" fmla="*/ 25685 h 39729"/>
            <a:gd name="connsiteX3" fmla="*/ 42209 w 42209"/>
            <a:gd name="connsiteY3" fmla="*/ 39729 h 39729"/>
            <a:gd name="connsiteX0" fmla="*/ 0 w 42209"/>
            <a:gd name="connsiteY0" fmla="*/ 0 h 39729"/>
            <a:gd name="connsiteX1" fmla="*/ 15761 w 42209"/>
            <a:gd name="connsiteY1" fmla="*/ 25264 h 39729"/>
            <a:gd name="connsiteX2" fmla="*/ 41867 w 42209"/>
            <a:gd name="connsiteY2" fmla="*/ 25685 h 39729"/>
            <a:gd name="connsiteX3" fmla="*/ 42209 w 42209"/>
            <a:gd name="connsiteY3" fmla="*/ 39729 h 39729"/>
            <a:gd name="connsiteX0" fmla="*/ 0 w 42209"/>
            <a:gd name="connsiteY0" fmla="*/ 0 h 39729"/>
            <a:gd name="connsiteX1" fmla="*/ 15761 w 42209"/>
            <a:gd name="connsiteY1" fmla="*/ 25264 h 39729"/>
            <a:gd name="connsiteX2" fmla="*/ 41867 w 42209"/>
            <a:gd name="connsiteY2" fmla="*/ 25685 h 39729"/>
            <a:gd name="connsiteX3" fmla="*/ 42209 w 42209"/>
            <a:gd name="connsiteY3" fmla="*/ 39729 h 39729"/>
            <a:gd name="connsiteX0" fmla="*/ 0 w 42209"/>
            <a:gd name="connsiteY0" fmla="*/ 0 h 39729"/>
            <a:gd name="connsiteX1" fmla="*/ 15761 w 42209"/>
            <a:gd name="connsiteY1" fmla="*/ 25264 h 39729"/>
            <a:gd name="connsiteX2" fmla="*/ 41867 w 42209"/>
            <a:gd name="connsiteY2" fmla="*/ 25685 h 39729"/>
            <a:gd name="connsiteX3" fmla="*/ 42209 w 42209"/>
            <a:gd name="connsiteY3" fmla="*/ 39729 h 39729"/>
            <a:gd name="connsiteX0" fmla="*/ 0 w 42209"/>
            <a:gd name="connsiteY0" fmla="*/ 0 h 39729"/>
            <a:gd name="connsiteX1" fmla="*/ 15761 w 42209"/>
            <a:gd name="connsiteY1" fmla="*/ 25264 h 39729"/>
            <a:gd name="connsiteX2" fmla="*/ 41867 w 42209"/>
            <a:gd name="connsiteY2" fmla="*/ 25685 h 39729"/>
            <a:gd name="connsiteX3" fmla="*/ 42209 w 42209"/>
            <a:gd name="connsiteY3" fmla="*/ 39729 h 39729"/>
            <a:gd name="connsiteX0" fmla="*/ 0 w 42209"/>
            <a:gd name="connsiteY0" fmla="*/ 0 h 39729"/>
            <a:gd name="connsiteX1" fmla="*/ 15761 w 42209"/>
            <a:gd name="connsiteY1" fmla="*/ 25264 h 39729"/>
            <a:gd name="connsiteX2" fmla="*/ 41867 w 42209"/>
            <a:gd name="connsiteY2" fmla="*/ 25685 h 39729"/>
            <a:gd name="connsiteX3" fmla="*/ 42209 w 42209"/>
            <a:gd name="connsiteY3" fmla="*/ 39729 h 39729"/>
            <a:gd name="connsiteX0" fmla="*/ 0 w 30072"/>
            <a:gd name="connsiteY0" fmla="*/ 0 h 44782"/>
            <a:gd name="connsiteX1" fmla="*/ 3624 w 30072"/>
            <a:gd name="connsiteY1" fmla="*/ 30317 h 44782"/>
            <a:gd name="connsiteX2" fmla="*/ 29730 w 30072"/>
            <a:gd name="connsiteY2" fmla="*/ 30738 h 44782"/>
            <a:gd name="connsiteX3" fmla="*/ 30072 w 30072"/>
            <a:gd name="connsiteY3" fmla="*/ 44782 h 44782"/>
            <a:gd name="connsiteX0" fmla="*/ 0 w 30545"/>
            <a:gd name="connsiteY0" fmla="*/ 0 h 59643"/>
            <a:gd name="connsiteX1" fmla="*/ 4097 w 30545"/>
            <a:gd name="connsiteY1" fmla="*/ 45178 h 59643"/>
            <a:gd name="connsiteX2" fmla="*/ 30203 w 30545"/>
            <a:gd name="connsiteY2" fmla="*/ 45599 h 59643"/>
            <a:gd name="connsiteX3" fmla="*/ 30545 w 30545"/>
            <a:gd name="connsiteY3" fmla="*/ 59643 h 59643"/>
            <a:gd name="connsiteX0" fmla="*/ 0 w 31018"/>
            <a:gd name="connsiteY0" fmla="*/ 0 h 62318"/>
            <a:gd name="connsiteX1" fmla="*/ 4570 w 31018"/>
            <a:gd name="connsiteY1" fmla="*/ 47853 h 62318"/>
            <a:gd name="connsiteX2" fmla="*/ 30676 w 31018"/>
            <a:gd name="connsiteY2" fmla="*/ 48274 h 62318"/>
            <a:gd name="connsiteX3" fmla="*/ 31018 w 31018"/>
            <a:gd name="connsiteY3" fmla="*/ 62318 h 62318"/>
            <a:gd name="connsiteX0" fmla="*/ 17953 w 27850"/>
            <a:gd name="connsiteY0" fmla="*/ 0 h 66776"/>
            <a:gd name="connsiteX1" fmla="*/ 1402 w 27850"/>
            <a:gd name="connsiteY1" fmla="*/ 52311 h 66776"/>
            <a:gd name="connsiteX2" fmla="*/ 27508 w 27850"/>
            <a:gd name="connsiteY2" fmla="*/ 52732 h 66776"/>
            <a:gd name="connsiteX3" fmla="*/ 27850 w 27850"/>
            <a:gd name="connsiteY3" fmla="*/ 66776 h 66776"/>
            <a:gd name="connsiteX0" fmla="*/ 20241 w 30138"/>
            <a:gd name="connsiteY0" fmla="*/ 0 h 66776"/>
            <a:gd name="connsiteX1" fmla="*/ 1011 w 30138"/>
            <a:gd name="connsiteY1" fmla="*/ 6440 h 66776"/>
            <a:gd name="connsiteX2" fmla="*/ 3690 w 30138"/>
            <a:gd name="connsiteY2" fmla="*/ 52311 h 66776"/>
            <a:gd name="connsiteX3" fmla="*/ 29796 w 30138"/>
            <a:gd name="connsiteY3" fmla="*/ 52732 h 66776"/>
            <a:gd name="connsiteX4" fmla="*/ 30138 w 30138"/>
            <a:gd name="connsiteY4" fmla="*/ 66776 h 66776"/>
            <a:gd name="connsiteX0" fmla="*/ 20241 w 30138"/>
            <a:gd name="connsiteY0" fmla="*/ 0 h 66776"/>
            <a:gd name="connsiteX1" fmla="*/ 1011 w 30138"/>
            <a:gd name="connsiteY1" fmla="*/ 6440 h 66776"/>
            <a:gd name="connsiteX2" fmla="*/ 3690 w 30138"/>
            <a:gd name="connsiteY2" fmla="*/ 52311 h 66776"/>
            <a:gd name="connsiteX3" fmla="*/ 29796 w 30138"/>
            <a:gd name="connsiteY3" fmla="*/ 52732 h 66776"/>
            <a:gd name="connsiteX4" fmla="*/ 30138 w 30138"/>
            <a:gd name="connsiteY4" fmla="*/ 66776 h 66776"/>
            <a:gd name="connsiteX0" fmla="*/ 28437 w 30138"/>
            <a:gd name="connsiteY0" fmla="*/ 0 h 64596"/>
            <a:gd name="connsiteX1" fmla="*/ 1011 w 30138"/>
            <a:gd name="connsiteY1" fmla="*/ 4260 h 64596"/>
            <a:gd name="connsiteX2" fmla="*/ 3690 w 30138"/>
            <a:gd name="connsiteY2" fmla="*/ 50131 h 64596"/>
            <a:gd name="connsiteX3" fmla="*/ 29796 w 30138"/>
            <a:gd name="connsiteY3" fmla="*/ 50552 h 64596"/>
            <a:gd name="connsiteX4" fmla="*/ 30138 w 30138"/>
            <a:gd name="connsiteY4" fmla="*/ 64596 h 64596"/>
            <a:gd name="connsiteX0" fmla="*/ 28911 w 30612"/>
            <a:gd name="connsiteY0" fmla="*/ 0 h 64596"/>
            <a:gd name="connsiteX1" fmla="*/ 1485 w 30612"/>
            <a:gd name="connsiteY1" fmla="*/ 4260 h 64596"/>
            <a:gd name="connsiteX2" fmla="*/ 4164 w 30612"/>
            <a:gd name="connsiteY2" fmla="*/ 50131 h 64596"/>
            <a:gd name="connsiteX3" fmla="*/ 30270 w 30612"/>
            <a:gd name="connsiteY3" fmla="*/ 50552 h 64596"/>
            <a:gd name="connsiteX4" fmla="*/ 30612 w 30612"/>
            <a:gd name="connsiteY4" fmla="*/ 64596 h 64596"/>
            <a:gd name="connsiteX0" fmla="*/ 29079 w 30780"/>
            <a:gd name="connsiteY0" fmla="*/ 0 h 64596"/>
            <a:gd name="connsiteX1" fmla="*/ 1653 w 30780"/>
            <a:gd name="connsiteY1" fmla="*/ 4260 h 64596"/>
            <a:gd name="connsiteX2" fmla="*/ 4332 w 30780"/>
            <a:gd name="connsiteY2" fmla="*/ 50131 h 64596"/>
            <a:gd name="connsiteX3" fmla="*/ 30438 w 30780"/>
            <a:gd name="connsiteY3" fmla="*/ 50552 h 64596"/>
            <a:gd name="connsiteX4" fmla="*/ 30780 w 30780"/>
            <a:gd name="connsiteY4" fmla="*/ 64596 h 64596"/>
            <a:gd name="connsiteX0" fmla="*/ 28912 w 30613"/>
            <a:gd name="connsiteY0" fmla="*/ 0 h 64596"/>
            <a:gd name="connsiteX1" fmla="*/ 1486 w 30613"/>
            <a:gd name="connsiteY1" fmla="*/ 4260 h 64596"/>
            <a:gd name="connsiteX2" fmla="*/ 4165 w 30613"/>
            <a:gd name="connsiteY2" fmla="*/ 50131 h 64596"/>
            <a:gd name="connsiteX3" fmla="*/ 30271 w 30613"/>
            <a:gd name="connsiteY3" fmla="*/ 50552 h 64596"/>
            <a:gd name="connsiteX4" fmla="*/ 30613 w 30613"/>
            <a:gd name="connsiteY4" fmla="*/ 64596 h 6459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30613" h="64596">
              <a:moveTo>
                <a:pt x="28912" y="0"/>
              </a:moveTo>
              <a:cubicBezTo>
                <a:pt x="28623" y="1684"/>
                <a:pt x="11967" y="4756"/>
                <a:pt x="1486" y="4260"/>
              </a:cubicBezTo>
              <a:cubicBezTo>
                <a:pt x="-1272" y="12978"/>
                <a:pt x="-81" y="47980"/>
                <a:pt x="4165" y="50131"/>
              </a:cubicBezTo>
              <a:cubicBezTo>
                <a:pt x="13823" y="51341"/>
                <a:pt x="18088" y="50535"/>
                <a:pt x="30271" y="50552"/>
              </a:cubicBezTo>
              <a:cubicBezTo>
                <a:pt x="30488" y="50363"/>
                <a:pt x="30405" y="51561"/>
                <a:pt x="30613" y="64596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/>
          <a:tailEnd type="none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467970</xdr:colOff>
      <xdr:row>31</xdr:row>
      <xdr:rowOff>66538</xdr:rowOff>
    </xdr:from>
    <xdr:to>
      <xdr:col>3</xdr:col>
      <xdr:colOff>599081</xdr:colOff>
      <xdr:row>32</xdr:row>
      <xdr:rowOff>4149</xdr:rowOff>
    </xdr:to>
    <xdr:sp macro="" textlink="">
      <xdr:nvSpPr>
        <xdr:cNvPr id="375" name="AutoShape 4802">
          <a:extLst>
            <a:ext uri="{FF2B5EF4-FFF2-40B4-BE49-F238E27FC236}">
              <a16:creationId xmlns:a16="http://schemas.microsoft.com/office/drawing/2014/main" id="{ACA0DC03-FA39-4139-ABAE-656EE40148D0}"/>
            </a:ext>
          </a:extLst>
        </xdr:cNvPr>
        <xdr:cNvSpPr>
          <a:spLocks noChangeArrowheads="1"/>
        </xdr:cNvSpPr>
      </xdr:nvSpPr>
      <xdr:spPr bwMode="auto">
        <a:xfrm>
          <a:off x="3446120" y="3965438"/>
          <a:ext cx="131111" cy="115411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4</xdr:col>
      <xdr:colOff>191154</xdr:colOff>
      <xdr:row>25</xdr:row>
      <xdr:rowOff>127453</xdr:rowOff>
    </xdr:from>
    <xdr:to>
      <xdr:col>4</xdr:col>
      <xdr:colOff>433659</xdr:colOff>
      <xdr:row>26</xdr:row>
      <xdr:rowOff>74291</xdr:rowOff>
    </xdr:to>
    <xdr:sp macro="" textlink="">
      <xdr:nvSpPr>
        <xdr:cNvPr id="376" name="Line 88">
          <a:extLst>
            <a:ext uri="{FF2B5EF4-FFF2-40B4-BE49-F238E27FC236}">
              <a16:creationId xmlns:a16="http://schemas.microsoft.com/office/drawing/2014/main" id="{73B48D37-E059-4A7F-96A2-CAD2D538677A}"/>
            </a:ext>
          </a:extLst>
        </xdr:cNvPr>
        <xdr:cNvSpPr>
          <a:spLocks noChangeShapeType="1"/>
        </xdr:cNvSpPr>
      </xdr:nvSpPr>
      <xdr:spPr bwMode="auto">
        <a:xfrm rot="5400000" flipH="1">
          <a:off x="3939438" y="2945069"/>
          <a:ext cx="111938" cy="242505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4312"/>
            <a:gd name="connsiteY0" fmla="*/ 1248689 h 1248695"/>
            <a:gd name="connsiteX1" fmla="*/ 4312 w 4312"/>
            <a:gd name="connsiteY1" fmla="*/ 5 h 1248695"/>
            <a:gd name="connsiteX0" fmla="*/ 0 w 10510"/>
            <a:gd name="connsiteY0" fmla="*/ 10000 h 10000"/>
            <a:gd name="connsiteX1" fmla="*/ 10000 w 10510"/>
            <a:gd name="connsiteY1" fmla="*/ 0 h 10000"/>
            <a:gd name="connsiteX0" fmla="*/ 0 w 12242"/>
            <a:gd name="connsiteY0" fmla="*/ 10000 h 10021"/>
            <a:gd name="connsiteX1" fmla="*/ 10000 w 12242"/>
            <a:gd name="connsiteY1" fmla="*/ 0 h 1002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2242" h="10021">
              <a:moveTo>
                <a:pt x="0" y="10000"/>
              </a:moveTo>
              <a:cubicBezTo>
                <a:pt x="16879" y="10427"/>
                <a:pt x="12057" y="4293"/>
                <a:pt x="10000" y="0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3</xdr:col>
      <xdr:colOff>592408</xdr:colOff>
      <xdr:row>26</xdr:row>
      <xdr:rowOff>15482</xdr:rowOff>
    </xdr:from>
    <xdr:ext cx="284588" cy="108415"/>
    <xdr:sp macro="" textlink="">
      <xdr:nvSpPr>
        <xdr:cNvPr id="377" name="Text Box 1300">
          <a:extLst>
            <a:ext uri="{FF2B5EF4-FFF2-40B4-BE49-F238E27FC236}">
              <a16:creationId xmlns:a16="http://schemas.microsoft.com/office/drawing/2014/main" id="{B6F68767-A4BD-4345-9BF4-3947CEE4F233}"/>
            </a:ext>
          </a:extLst>
        </xdr:cNvPr>
        <xdr:cNvSpPr txBox="1">
          <a:spLocks noChangeArrowheads="1"/>
        </xdr:cNvSpPr>
      </xdr:nvSpPr>
      <xdr:spPr bwMode="auto">
        <a:xfrm>
          <a:off x="3570558" y="3063482"/>
          <a:ext cx="284588" cy="108415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vertOverflow="overflow" horzOverflow="overflow" vert="horz" wrap="square" lIns="27432" tIns="180000" rIns="0" bIns="144000" anchor="ctr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ｿﾗｽﾄ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4</xdr:col>
      <xdr:colOff>197473</xdr:colOff>
      <xdr:row>25</xdr:row>
      <xdr:rowOff>9073</xdr:rowOff>
    </xdr:from>
    <xdr:to>
      <xdr:col>4</xdr:col>
      <xdr:colOff>329117</xdr:colOff>
      <xdr:row>25</xdr:row>
      <xdr:rowOff>129103</xdr:rowOff>
    </xdr:to>
    <xdr:sp macro="" textlink="">
      <xdr:nvSpPr>
        <xdr:cNvPr id="378" name="Oval 204">
          <a:extLst>
            <a:ext uri="{FF2B5EF4-FFF2-40B4-BE49-F238E27FC236}">
              <a16:creationId xmlns:a16="http://schemas.microsoft.com/office/drawing/2014/main" id="{ED7C7858-EE47-420C-9DD7-8BB0D1C614CA}"/>
            </a:ext>
          </a:extLst>
        </xdr:cNvPr>
        <xdr:cNvSpPr>
          <a:spLocks noChangeArrowheads="1"/>
        </xdr:cNvSpPr>
      </xdr:nvSpPr>
      <xdr:spPr bwMode="auto">
        <a:xfrm>
          <a:off x="3880473" y="2891973"/>
          <a:ext cx="131644" cy="120030"/>
        </a:xfrm>
        <a:prstGeom prst="ellipse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anchor="ctr"/>
        <a:lstStyle/>
        <a:p>
          <a:pPr algn="ctr"/>
          <a:r>
            <a:rPr lang="ja-JP" altLang="en-US" b="1"/>
            <a:t>Ｐ</a:t>
          </a:r>
        </a:p>
      </xdr:txBody>
    </xdr:sp>
    <xdr:clientData/>
  </xdr:twoCellAnchor>
  <xdr:oneCellAnchor>
    <xdr:from>
      <xdr:col>4</xdr:col>
      <xdr:colOff>379104</xdr:colOff>
      <xdr:row>28</xdr:row>
      <xdr:rowOff>119340</xdr:rowOff>
    </xdr:from>
    <xdr:ext cx="294445" cy="319190"/>
    <xdr:sp macro="" textlink="">
      <xdr:nvSpPr>
        <xdr:cNvPr id="379" name="Text Box 1563">
          <a:extLst>
            <a:ext uri="{FF2B5EF4-FFF2-40B4-BE49-F238E27FC236}">
              <a16:creationId xmlns:a16="http://schemas.microsoft.com/office/drawing/2014/main" id="{34B37531-AAD7-4472-BE74-5608FE30A9EC}"/>
            </a:ext>
          </a:extLst>
        </xdr:cNvPr>
        <xdr:cNvSpPr txBox="1">
          <a:spLocks noChangeArrowheads="1"/>
        </xdr:cNvSpPr>
      </xdr:nvSpPr>
      <xdr:spPr bwMode="auto">
        <a:xfrm>
          <a:off x="4062104" y="3510240"/>
          <a:ext cx="294445" cy="319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27432" tIns="18288" rIns="0" bIns="0" anchor="t" upright="1">
          <a:spAutoFit/>
        </a:bodyPr>
        <a:lstStyle/>
        <a:p>
          <a:pPr algn="ctr" rtl="0">
            <a:defRPr sz="1000"/>
          </a:pPr>
          <a:r>
            <a:rPr lang="en-US" altLang="ja-JP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0.25</a:t>
          </a:r>
        </a:p>
        <a:p>
          <a:pPr algn="ctr" rtl="0">
            <a:lnSpc>
              <a:spcPts val="900"/>
            </a:lnSpc>
            <a:defRPr sz="1000"/>
          </a:pPr>
          <a:r>
            <a:rPr lang="en-US" altLang="ja-JP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km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</a:t>
          </a:r>
        </a:p>
      </xdr:txBody>
    </xdr:sp>
    <xdr:clientData/>
  </xdr:oneCellAnchor>
  <xdr:twoCellAnchor>
    <xdr:from>
      <xdr:col>5</xdr:col>
      <xdr:colOff>603250</xdr:colOff>
      <xdr:row>28</xdr:row>
      <xdr:rowOff>154220</xdr:rowOff>
    </xdr:from>
    <xdr:to>
      <xdr:col>6</xdr:col>
      <xdr:colOff>82426</xdr:colOff>
      <xdr:row>30</xdr:row>
      <xdr:rowOff>151947</xdr:rowOff>
    </xdr:to>
    <xdr:sp macro="" textlink="">
      <xdr:nvSpPr>
        <xdr:cNvPr id="380" name="Line 72">
          <a:extLst>
            <a:ext uri="{FF2B5EF4-FFF2-40B4-BE49-F238E27FC236}">
              <a16:creationId xmlns:a16="http://schemas.microsoft.com/office/drawing/2014/main" id="{9723EB68-E3FA-4346-ADB4-31A2C034627F}"/>
            </a:ext>
          </a:extLst>
        </xdr:cNvPr>
        <xdr:cNvSpPr>
          <a:spLocks noChangeShapeType="1"/>
        </xdr:cNvSpPr>
      </xdr:nvSpPr>
      <xdr:spPr bwMode="auto">
        <a:xfrm>
          <a:off x="4991100" y="3545120"/>
          <a:ext cx="184026" cy="340627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56355000"/>
            <a:gd name="connsiteY0" fmla="*/ 0 h 9271"/>
            <a:gd name="connsiteX1" fmla="*/ 156355000 w 156355000"/>
            <a:gd name="connsiteY1" fmla="*/ 9271 h 9271"/>
            <a:gd name="connsiteX0" fmla="*/ 0 w 10033"/>
            <a:gd name="connsiteY0" fmla="*/ 0 h 10000"/>
            <a:gd name="connsiteX1" fmla="*/ 10000 w 10033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9231"/>
            <a:gd name="connsiteY0" fmla="*/ 0 h 6900"/>
            <a:gd name="connsiteX1" fmla="*/ 9231 w 9231"/>
            <a:gd name="connsiteY1" fmla="*/ 6900 h 6900"/>
            <a:gd name="connsiteX0" fmla="*/ 0 w 51254"/>
            <a:gd name="connsiteY0" fmla="*/ 0 h 15872"/>
            <a:gd name="connsiteX1" fmla="*/ 51254 w 51254"/>
            <a:gd name="connsiteY1" fmla="*/ 15872 h 15872"/>
            <a:gd name="connsiteX0" fmla="*/ 0 w 51254"/>
            <a:gd name="connsiteY0" fmla="*/ 0 h 15872"/>
            <a:gd name="connsiteX1" fmla="*/ 51254 w 51254"/>
            <a:gd name="connsiteY1" fmla="*/ 15872 h 15872"/>
            <a:gd name="connsiteX0" fmla="*/ 0 w 50941"/>
            <a:gd name="connsiteY0" fmla="*/ 0 h 18388"/>
            <a:gd name="connsiteX1" fmla="*/ 50941 w 50941"/>
            <a:gd name="connsiteY1" fmla="*/ 18388 h 18388"/>
            <a:gd name="connsiteX0" fmla="*/ 0 w 50941"/>
            <a:gd name="connsiteY0" fmla="*/ 0 h 18388"/>
            <a:gd name="connsiteX1" fmla="*/ 50941 w 50941"/>
            <a:gd name="connsiteY1" fmla="*/ 18388 h 18388"/>
            <a:gd name="connsiteX0" fmla="*/ 0 w 51294"/>
            <a:gd name="connsiteY0" fmla="*/ 0 h 18388"/>
            <a:gd name="connsiteX1" fmla="*/ 50941 w 51294"/>
            <a:gd name="connsiteY1" fmla="*/ 18388 h 18388"/>
            <a:gd name="connsiteX0" fmla="*/ 0 w 52124"/>
            <a:gd name="connsiteY0" fmla="*/ 0 h 18178"/>
            <a:gd name="connsiteX1" fmla="*/ 51879 w 52124"/>
            <a:gd name="connsiteY1" fmla="*/ 18178 h 18178"/>
            <a:gd name="connsiteX0" fmla="*/ 0 w 52124"/>
            <a:gd name="connsiteY0" fmla="*/ 0 h 18178"/>
            <a:gd name="connsiteX1" fmla="*/ 51879 w 52124"/>
            <a:gd name="connsiteY1" fmla="*/ 18178 h 18178"/>
            <a:gd name="connsiteX0" fmla="*/ 0 w 55547"/>
            <a:gd name="connsiteY0" fmla="*/ 0 h 19427"/>
            <a:gd name="connsiteX1" fmla="*/ 51879 w 55547"/>
            <a:gd name="connsiteY1" fmla="*/ 18178 h 19427"/>
            <a:gd name="connsiteX2" fmla="*/ 51255 w 55547"/>
            <a:gd name="connsiteY2" fmla="*/ 17825 h 19427"/>
            <a:gd name="connsiteX0" fmla="*/ 0 w 54029"/>
            <a:gd name="connsiteY0" fmla="*/ 0 h 21468"/>
            <a:gd name="connsiteX1" fmla="*/ 51879 w 54029"/>
            <a:gd name="connsiteY1" fmla="*/ 18178 h 21468"/>
            <a:gd name="connsiteX2" fmla="*/ 40629 w 54029"/>
            <a:gd name="connsiteY2" fmla="*/ 21460 h 21468"/>
            <a:gd name="connsiteX0" fmla="*/ 0 w 53573"/>
            <a:gd name="connsiteY0" fmla="*/ 0 h 21330"/>
            <a:gd name="connsiteX1" fmla="*/ 51879 w 53573"/>
            <a:gd name="connsiteY1" fmla="*/ 18178 h 21330"/>
            <a:gd name="connsiteX2" fmla="*/ 33753 w 53573"/>
            <a:gd name="connsiteY2" fmla="*/ 21320 h 21330"/>
            <a:gd name="connsiteX0" fmla="*/ 0 w 52124"/>
            <a:gd name="connsiteY0" fmla="*/ 0 h 21329"/>
            <a:gd name="connsiteX1" fmla="*/ 51879 w 52124"/>
            <a:gd name="connsiteY1" fmla="*/ 18178 h 21329"/>
            <a:gd name="connsiteX2" fmla="*/ 33753 w 52124"/>
            <a:gd name="connsiteY2" fmla="*/ 21320 h 21329"/>
            <a:gd name="connsiteX0" fmla="*/ 0 w 49434"/>
            <a:gd name="connsiteY0" fmla="*/ 0 h 23146"/>
            <a:gd name="connsiteX1" fmla="*/ 48754 w 49434"/>
            <a:gd name="connsiteY1" fmla="*/ 19995 h 23146"/>
            <a:gd name="connsiteX2" fmla="*/ 30628 w 49434"/>
            <a:gd name="connsiteY2" fmla="*/ 23137 h 23146"/>
            <a:gd name="connsiteX0" fmla="*/ 0 w 51022"/>
            <a:gd name="connsiteY0" fmla="*/ 0 h 24963"/>
            <a:gd name="connsiteX1" fmla="*/ 50629 w 51022"/>
            <a:gd name="connsiteY1" fmla="*/ 21812 h 24963"/>
            <a:gd name="connsiteX2" fmla="*/ 32503 w 51022"/>
            <a:gd name="connsiteY2" fmla="*/ 24954 h 24963"/>
            <a:gd name="connsiteX0" fmla="*/ 0 w 51022"/>
            <a:gd name="connsiteY0" fmla="*/ 0 h 24834"/>
            <a:gd name="connsiteX1" fmla="*/ 50629 w 51022"/>
            <a:gd name="connsiteY1" fmla="*/ 21812 h 24834"/>
            <a:gd name="connsiteX2" fmla="*/ 32699 w 51022"/>
            <a:gd name="connsiteY2" fmla="*/ 24822 h 24834"/>
            <a:gd name="connsiteX0" fmla="*/ 0 w 51022"/>
            <a:gd name="connsiteY0" fmla="*/ 0 h 24791"/>
            <a:gd name="connsiteX1" fmla="*/ 50629 w 51022"/>
            <a:gd name="connsiteY1" fmla="*/ 21812 h 24791"/>
            <a:gd name="connsiteX2" fmla="*/ 33287 w 51022"/>
            <a:gd name="connsiteY2" fmla="*/ 24778 h 24791"/>
            <a:gd name="connsiteX0" fmla="*/ 0 w 51022"/>
            <a:gd name="connsiteY0" fmla="*/ 0 h 21812"/>
            <a:gd name="connsiteX1" fmla="*/ 50629 w 51022"/>
            <a:gd name="connsiteY1" fmla="*/ 21812 h 21812"/>
            <a:gd name="connsiteX0" fmla="*/ 0 w 53281"/>
            <a:gd name="connsiteY0" fmla="*/ 0 h 21812"/>
            <a:gd name="connsiteX1" fmla="*/ 40533 w 53281"/>
            <a:gd name="connsiteY1" fmla="*/ 6302 h 21812"/>
            <a:gd name="connsiteX2" fmla="*/ 50629 w 53281"/>
            <a:gd name="connsiteY2" fmla="*/ 21812 h 21812"/>
            <a:gd name="connsiteX0" fmla="*/ 0 w 57268"/>
            <a:gd name="connsiteY0" fmla="*/ 0 h 21812"/>
            <a:gd name="connsiteX1" fmla="*/ 47092 w 57268"/>
            <a:gd name="connsiteY1" fmla="*/ 7524 h 21812"/>
            <a:gd name="connsiteX2" fmla="*/ 50629 w 57268"/>
            <a:gd name="connsiteY2" fmla="*/ 21812 h 21812"/>
            <a:gd name="connsiteX0" fmla="*/ 0 w 58277"/>
            <a:gd name="connsiteY0" fmla="*/ 0 h 14674"/>
            <a:gd name="connsiteX1" fmla="*/ 48101 w 58277"/>
            <a:gd name="connsiteY1" fmla="*/ 386 h 14674"/>
            <a:gd name="connsiteX2" fmla="*/ 51638 w 58277"/>
            <a:gd name="connsiteY2" fmla="*/ 14674 h 14674"/>
            <a:gd name="connsiteX0" fmla="*/ 0 w 58277"/>
            <a:gd name="connsiteY0" fmla="*/ 0 h 14674"/>
            <a:gd name="connsiteX1" fmla="*/ 48101 w 58277"/>
            <a:gd name="connsiteY1" fmla="*/ 386 h 14674"/>
            <a:gd name="connsiteX2" fmla="*/ 51638 w 58277"/>
            <a:gd name="connsiteY2" fmla="*/ 14674 h 14674"/>
            <a:gd name="connsiteX0" fmla="*/ 0 w 57359"/>
            <a:gd name="connsiteY0" fmla="*/ 0 h 15767"/>
            <a:gd name="connsiteX1" fmla="*/ 48101 w 57359"/>
            <a:gd name="connsiteY1" fmla="*/ 386 h 15767"/>
            <a:gd name="connsiteX2" fmla="*/ 48443 w 57359"/>
            <a:gd name="connsiteY2" fmla="*/ 15767 h 15767"/>
            <a:gd name="connsiteX0" fmla="*/ 0 w 48443"/>
            <a:gd name="connsiteY0" fmla="*/ 0 h 15767"/>
            <a:gd name="connsiteX1" fmla="*/ 48101 w 48443"/>
            <a:gd name="connsiteY1" fmla="*/ 386 h 15767"/>
            <a:gd name="connsiteX2" fmla="*/ 48443 w 48443"/>
            <a:gd name="connsiteY2" fmla="*/ 15767 h 15767"/>
            <a:gd name="connsiteX0" fmla="*/ 0 w 50599"/>
            <a:gd name="connsiteY0" fmla="*/ 0 h 19996"/>
            <a:gd name="connsiteX1" fmla="*/ 50257 w 50599"/>
            <a:gd name="connsiteY1" fmla="*/ 4615 h 19996"/>
            <a:gd name="connsiteX2" fmla="*/ 50599 w 50599"/>
            <a:gd name="connsiteY2" fmla="*/ 19996 h 19996"/>
            <a:gd name="connsiteX0" fmla="*/ 0 w 50599"/>
            <a:gd name="connsiteY0" fmla="*/ 0 h 19996"/>
            <a:gd name="connsiteX1" fmla="*/ 50257 w 50599"/>
            <a:gd name="connsiteY1" fmla="*/ 4615 h 19996"/>
            <a:gd name="connsiteX2" fmla="*/ 50599 w 50599"/>
            <a:gd name="connsiteY2" fmla="*/ 19996 h 19996"/>
            <a:gd name="connsiteX0" fmla="*/ 2 w 25416"/>
            <a:gd name="connsiteY0" fmla="*/ 0 h 15625"/>
            <a:gd name="connsiteX1" fmla="*/ 25074 w 25416"/>
            <a:gd name="connsiteY1" fmla="*/ 244 h 15625"/>
            <a:gd name="connsiteX2" fmla="*/ 25416 w 25416"/>
            <a:gd name="connsiteY2" fmla="*/ 15625 h 156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416" h="15625">
              <a:moveTo>
                <a:pt x="2" y="0"/>
              </a:moveTo>
              <a:cubicBezTo>
                <a:pt x="-110" y="258"/>
                <a:pt x="8465" y="994"/>
                <a:pt x="25074" y="244"/>
              </a:cubicBezTo>
              <a:cubicBezTo>
                <a:pt x="25291" y="55"/>
                <a:pt x="25208" y="2590"/>
                <a:pt x="25416" y="15625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/>
          <a:tailEnd type="none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12070</xdr:colOff>
      <xdr:row>29</xdr:row>
      <xdr:rowOff>57865</xdr:rowOff>
    </xdr:from>
    <xdr:to>
      <xdr:col>6</xdr:col>
      <xdr:colOff>145420</xdr:colOff>
      <xdr:row>30</xdr:row>
      <xdr:rowOff>9026</xdr:rowOff>
    </xdr:to>
    <xdr:sp macro="" textlink="">
      <xdr:nvSpPr>
        <xdr:cNvPr id="381" name="AutoShape 4802">
          <a:extLst>
            <a:ext uri="{FF2B5EF4-FFF2-40B4-BE49-F238E27FC236}">
              <a16:creationId xmlns:a16="http://schemas.microsoft.com/office/drawing/2014/main" id="{BD073DAC-046C-4FFE-9C5F-3B0C1EAFEF53}"/>
            </a:ext>
          </a:extLst>
        </xdr:cNvPr>
        <xdr:cNvSpPr>
          <a:spLocks noChangeArrowheads="1"/>
        </xdr:cNvSpPr>
      </xdr:nvSpPr>
      <xdr:spPr bwMode="auto">
        <a:xfrm>
          <a:off x="5104770" y="3626565"/>
          <a:ext cx="133350" cy="116261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6</xdr:col>
      <xdr:colOff>68038</xdr:colOff>
      <xdr:row>28</xdr:row>
      <xdr:rowOff>158750</xdr:rowOff>
    </xdr:from>
    <xdr:to>
      <xdr:col>6</xdr:col>
      <xdr:colOff>526138</xdr:colOff>
      <xdr:row>28</xdr:row>
      <xdr:rowOff>164741</xdr:rowOff>
    </xdr:to>
    <xdr:sp macro="" textlink="">
      <xdr:nvSpPr>
        <xdr:cNvPr id="382" name="Line 88">
          <a:extLst>
            <a:ext uri="{FF2B5EF4-FFF2-40B4-BE49-F238E27FC236}">
              <a16:creationId xmlns:a16="http://schemas.microsoft.com/office/drawing/2014/main" id="{BEBA5491-3C15-4943-9530-379D8240967D}"/>
            </a:ext>
          </a:extLst>
        </xdr:cNvPr>
        <xdr:cNvSpPr>
          <a:spLocks noChangeShapeType="1"/>
        </xdr:cNvSpPr>
      </xdr:nvSpPr>
      <xdr:spPr bwMode="auto">
        <a:xfrm rot="5400000" flipH="1" flipV="1">
          <a:off x="5386792" y="3323596"/>
          <a:ext cx="5991" cy="4581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6</xdr:col>
      <xdr:colOff>39724</xdr:colOff>
      <xdr:row>28</xdr:row>
      <xdr:rowOff>9072</xdr:rowOff>
    </xdr:from>
    <xdr:ext cx="392339" cy="109909"/>
    <xdr:sp macro="" textlink="">
      <xdr:nvSpPr>
        <xdr:cNvPr id="383" name="Text Box 1300">
          <a:extLst>
            <a:ext uri="{FF2B5EF4-FFF2-40B4-BE49-F238E27FC236}">
              <a16:creationId xmlns:a16="http://schemas.microsoft.com/office/drawing/2014/main" id="{B966EBB9-B5F8-4C5B-9D4A-D23775FC32E7}"/>
            </a:ext>
          </a:extLst>
        </xdr:cNvPr>
        <xdr:cNvSpPr txBox="1">
          <a:spLocks noChangeArrowheads="1"/>
        </xdr:cNvSpPr>
      </xdr:nvSpPr>
      <xdr:spPr bwMode="auto">
        <a:xfrm>
          <a:off x="3734269" y="4786004"/>
          <a:ext cx="392339" cy="109909"/>
        </a:xfrm>
        <a:prstGeom prst="rect">
          <a:avLst/>
        </a:prstGeom>
        <a:solidFill>
          <a:schemeClr val="bg1"/>
        </a:solidFill>
        <a:ln>
          <a:solidFill>
            <a:schemeClr val="tx2"/>
          </a:solidFill>
        </a:ln>
      </xdr:spPr>
      <xdr:txBody>
        <a:bodyPr vertOverflow="overflow" horzOverflow="overflow" vert="horz" wrap="none" lIns="0" tIns="0" rIns="0" bIns="0" anchor="ctr" upright="1">
          <a:noAutofit/>
        </a:bodyPr>
        <a:lstStyle/>
        <a:p>
          <a:pPr algn="ctr" rtl="0">
            <a:lnSpc>
              <a:spcPts val="11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三条通ﾘ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6</xdr:col>
      <xdr:colOff>251733</xdr:colOff>
      <xdr:row>28</xdr:row>
      <xdr:rowOff>167821</xdr:rowOff>
    </xdr:from>
    <xdr:to>
      <xdr:col>6</xdr:col>
      <xdr:colOff>497833</xdr:colOff>
      <xdr:row>30</xdr:row>
      <xdr:rowOff>41755</xdr:rowOff>
    </xdr:to>
    <xdr:sp macro="" textlink="">
      <xdr:nvSpPr>
        <xdr:cNvPr id="384" name="六角形 383">
          <a:extLst>
            <a:ext uri="{FF2B5EF4-FFF2-40B4-BE49-F238E27FC236}">
              <a16:creationId xmlns:a16="http://schemas.microsoft.com/office/drawing/2014/main" id="{2758964E-F6B9-4C62-9FAC-5EDEA37AA4EF}"/>
            </a:ext>
          </a:extLst>
        </xdr:cNvPr>
        <xdr:cNvSpPr/>
      </xdr:nvSpPr>
      <xdr:spPr bwMode="auto">
        <a:xfrm>
          <a:off x="5344433" y="3558721"/>
          <a:ext cx="246100" cy="216834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112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647302</xdr:colOff>
      <xdr:row>26</xdr:row>
      <xdr:rowOff>58964</xdr:rowOff>
    </xdr:from>
    <xdr:to>
      <xdr:col>5</xdr:col>
      <xdr:colOff>650870</xdr:colOff>
      <xdr:row>28</xdr:row>
      <xdr:rowOff>163286</xdr:rowOff>
    </xdr:to>
    <xdr:sp macro="" textlink="">
      <xdr:nvSpPr>
        <xdr:cNvPr id="385" name="Line 547">
          <a:extLst>
            <a:ext uri="{FF2B5EF4-FFF2-40B4-BE49-F238E27FC236}">
              <a16:creationId xmlns:a16="http://schemas.microsoft.com/office/drawing/2014/main" id="{F06F7633-2D96-478A-9259-64A8B8CA1883}"/>
            </a:ext>
          </a:extLst>
        </xdr:cNvPr>
        <xdr:cNvSpPr>
          <a:spLocks noChangeShapeType="1"/>
        </xdr:cNvSpPr>
      </xdr:nvSpPr>
      <xdr:spPr bwMode="auto">
        <a:xfrm flipV="1">
          <a:off x="5035152" y="3106964"/>
          <a:ext cx="3568" cy="44722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532948</xdr:colOff>
      <xdr:row>27</xdr:row>
      <xdr:rowOff>120195</xdr:rowOff>
    </xdr:from>
    <xdr:to>
      <xdr:col>6</xdr:col>
      <xdr:colOff>40823</xdr:colOff>
      <xdr:row>28</xdr:row>
      <xdr:rowOff>140607</xdr:rowOff>
    </xdr:to>
    <xdr:grpSp>
      <xdr:nvGrpSpPr>
        <xdr:cNvPr id="386" name="グループ化 385">
          <a:extLst>
            <a:ext uri="{FF2B5EF4-FFF2-40B4-BE49-F238E27FC236}">
              <a16:creationId xmlns:a16="http://schemas.microsoft.com/office/drawing/2014/main" id="{A53E9591-A2AC-4A64-A559-8CC6FFFB907A}"/>
            </a:ext>
          </a:extLst>
        </xdr:cNvPr>
        <xdr:cNvGrpSpPr/>
      </xdr:nvGrpSpPr>
      <xdr:grpSpPr>
        <a:xfrm>
          <a:off x="3513920" y="4693077"/>
          <a:ext cx="213431" cy="196801"/>
          <a:chOff x="1456766" y="5311588"/>
          <a:chExt cx="156881" cy="106456"/>
        </a:xfrm>
      </xdr:grpSpPr>
      <xdr:sp macro="" textlink="">
        <xdr:nvSpPr>
          <xdr:cNvPr id="387" name="Line 2970">
            <a:extLst>
              <a:ext uri="{FF2B5EF4-FFF2-40B4-BE49-F238E27FC236}">
                <a16:creationId xmlns:a16="http://schemas.microsoft.com/office/drawing/2014/main" id="{6CD763AD-A0DC-4491-9BCA-3EA2592B2624}"/>
              </a:ext>
            </a:extLst>
          </xdr:cNvPr>
          <xdr:cNvSpPr>
            <a:spLocks noChangeShapeType="1"/>
          </xdr:cNvSpPr>
        </xdr:nvSpPr>
        <xdr:spPr bwMode="auto">
          <a:xfrm flipH="1">
            <a:off x="1486263" y="5316217"/>
            <a:ext cx="18439" cy="101827"/>
          </a:xfrm>
          <a:prstGeom prst="line">
            <a:avLst/>
          </a:prstGeom>
          <a:noFill/>
          <a:ln w="25400">
            <a:solidFill>
              <a:srgbClr val="FF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88" name="Line 2970">
            <a:extLst>
              <a:ext uri="{FF2B5EF4-FFF2-40B4-BE49-F238E27FC236}">
                <a16:creationId xmlns:a16="http://schemas.microsoft.com/office/drawing/2014/main" id="{02E6BD5F-0E61-4B07-A59D-4196BFFAA347}"/>
              </a:ext>
            </a:extLst>
          </xdr:cNvPr>
          <xdr:cNvSpPr>
            <a:spLocks noChangeShapeType="1"/>
          </xdr:cNvSpPr>
        </xdr:nvSpPr>
        <xdr:spPr bwMode="auto">
          <a:xfrm>
            <a:off x="1456766" y="5349798"/>
            <a:ext cx="156881" cy="902"/>
          </a:xfrm>
          <a:prstGeom prst="line">
            <a:avLst/>
          </a:prstGeom>
          <a:noFill/>
          <a:ln w="25400">
            <a:solidFill>
              <a:srgbClr val="FF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89" name="Line 2970">
            <a:extLst>
              <a:ext uri="{FF2B5EF4-FFF2-40B4-BE49-F238E27FC236}">
                <a16:creationId xmlns:a16="http://schemas.microsoft.com/office/drawing/2014/main" id="{7216F7D1-1BA9-489E-BAAC-B522D2BE5537}"/>
              </a:ext>
            </a:extLst>
          </xdr:cNvPr>
          <xdr:cNvSpPr>
            <a:spLocks noChangeShapeType="1"/>
          </xdr:cNvSpPr>
        </xdr:nvSpPr>
        <xdr:spPr bwMode="auto">
          <a:xfrm>
            <a:off x="1475590" y="5311589"/>
            <a:ext cx="128644" cy="0"/>
          </a:xfrm>
          <a:prstGeom prst="line">
            <a:avLst/>
          </a:prstGeom>
          <a:noFill/>
          <a:ln w="25400">
            <a:solidFill>
              <a:srgbClr val="FF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90" name="Line 2970">
            <a:extLst>
              <a:ext uri="{FF2B5EF4-FFF2-40B4-BE49-F238E27FC236}">
                <a16:creationId xmlns:a16="http://schemas.microsoft.com/office/drawing/2014/main" id="{BD35D044-F654-4C12-927F-DB2020D282B4}"/>
              </a:ext>
            </a:extLst>
          </xdr:cNvPr>
          <xdr:cNvSpPr>
            <a:spLocks noChangeShapeType="1"/>
          </xdr:cNvSpPr>
        </xdr:nvSpPr>
        <xdr:spPr bwMode="auto">
          <a:xfrm>
            <a:off x="1572410" y="5311588"/>
            <a:ext cx="30031" cy="106456"/>
          </a:xfrm>
          <a:prstGeom prst="line">
            <a:avLst/>
          </a:prstGeom>
          <a:noFill/>
          <a:ln w="25400">
            <a:solidFill>
              <a:srgbClr val="FF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419705</xdr:colOff>
      <xdr:row>31</xdr:row>
      <xdr:rowOff>83759</xdr:rowOff>
    </xdr:from>
    <xdr:to>
      <xdr:col>8</xdr:col>
      <xdr:colOff>641955</xdr:colOff>
      <xdr:row>32</xdr:row>
      <xdr:rowOff>143026</xdr:rowOff>
    </xdr:to>
    <xdr:grpSp>
      <xdr:nvGrpSpPr>
        <xdr:cNvPr id="391" name="グループ化 390">
          <a:extLst>
            <a:ext uri="{FF2B5EF4-FFF2-40B4-BE49-F238E27FC236}">
              <a16:creationId xmlns:a16="http://schemas.microsoft.com/office/drawing/2014/main" id="{5DDD3386-F9B9-40BE-9FC4-FBE29404DC5B}"/>
            </a:ext>
          </a:extLst>
        </xdr:cNvPr>
        <xdr:cNvGrpSpPr/>
      </xdr:nvGrpSpPr>
      <xdr:grpSpPr>
        <a:xfrm rot="5400000">
          <a:off x="5510641" y="5342441"/>
          <a:ext cx="235656" cy="222250"/>
          <a:chOff x="1456766" y="5311588"/>
          <a:chExt cx="156881" cy="106456"/>
        </a:xfrm>
      </xdr:grpSpPr>
      <xdr:sp macro="" textlink="">
        <xdr:nvSpPr>
          <xdr:cNvPr id="392" name="Line 2970">
            <a:extLst>
              <a:ext uri="{FF2B5EF4-FFF2-40B4-BE49-F238E27FC236}">
                <a16:creationId xmlns:a16="http://schemas.microsoft.com/office/drawing/2014/main" id="{4488B7DD-2B6F-42C4-A3D1-D6E9CB546CB7}"/>
              </a:ext>
            </a:extLst>
          </xdr:cNvPr>
          <xdr:cNvSpPr>
            <a:spLocks noChangeShapeType="1"/>
          </xdr:cNvSpPr>
        </xdr:nvSpPr>
        <xdr:spPr bwMode="auto">
          <a:xfrm flipH="1">
            <a:off x="1486263" y="5316217"/>
            <a:ext cx="18439" cy="101827"/>
          </a:xfrm>
          <a:prstGeom prst="line">
            <a:avLst/>
          </a:prstGeom>
          <a:noFill/>
          <a:ln w="25400">
            <a:solidFill>
              <a:srgbClr val="FF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93" name="Line 2970">
            <a:extLst>
              <a:ext uri="{FF2B5EF4-FFF2-40B4-BE49-F238E27FC236}">
                <a16:creationId xmlns:a16="http://schemas.microsoft.com/office/drawing/2014/main" id="{C91AD2BA-4BA2-40E5-90DA-DE815F25DB77}"/>
              </a:ext>
            </a:extLst>
          </xdr:cNvPr>
          <xdr:cNvSpPr>
            <a:spLocks noChangeShapeType="1"/>
          </xdr:cNvSpPr>
        </xdr:nvSpPr>
        <xdr:spPr bwMode="auto">
          <a:xfrm>
            <a:off x="1456766" y="5349798"/>
            <a:ext cx="156881" cy="902"/>
          </a:xfrm>
          <a:prstGeom prst="line">
            <a:avLst/>
          </a:prstGeom>
          <a:noFill/>
          <a:ln w="25400">
            <a:solidFill>
              <a:srgbClr val="FF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94" name="Line 2970">
            <a:extLst>
              <a:ext uri="{FF2B5EF4-FFF2-40B4-BE49-F238E27FC236}">
                <a16:creationId xmlns:a16="http://schemas.microsoft.com/office/drawing/2014/main" id="{32E217E7-2044-40C7-9F47-6127A085B5AA}"/>
              </a:ext>
            </a:extLst>
          </xdr:cNvPr>
          <xdr:cNvSpPr>
            <a:spLocks noChangeShapeType="1"/>
          </xdr:cNvSpPr>
        </xdr:nvSpPr>
        <xdr:spPr bwMode="auto">
          <a:xfrm>
            <a:off x="1475590" y="5311589"/>
            <a:ext cx="128644" cy="0"/>
          </a:xfrm>
          <a:prstGeom prst="line">
            <a:avLst/>
          </a:prstGeom>
          <a:noFill/>
          <a:ln w="25400">
            <a:solidFill>
              <a:srgbClr val="FF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95" name="Line 2970">
            <a:extLst>
              <a:ext uri="{FF2B5EF4-FFF2-40B4-BE49-F238E27FC236}">
                <a16:creationId xmlns:a16="http://schemas.microsoft.com/office/drawing/2014/main" id="{F86FF43A-0AA8-4C7E-B69E-4FD65A50BFD5}"/>
              </a:ext>
            </a:extLst>
          </xdr:cNvPr>
          <xdr:cNvSpPr>
            <a:spLocks noChangeShapeType="1"/>
          </xdr:cNvSpPr>
        </xdr:nvSpPr>
        <xdr:spPr bwMode="auto">
          <a:xfrm>
            <a:off x="1572410" y="5311588"/>
            <a:ext cx="30031" cy="106456"/>
          </a:xfrm>
          <a:prstGeom prst="line">
            <a:avLst/>
          </a:prstGeom>
          <a:noFill/>
          <a:ln w="25400">
            <a:solidFill>
              <a:srgbClr val="FF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oneCellAnchor>
    <xdr:from>
      <xdr:col>5</xdr:col>
      <xdr:colOff>442237</xdr:colOff>
      <xdr:row>29</xdr:row>
      <xdr:rowOff>38553</xdr:rowOff>
    </xdr:from>
    <xdr:ext cx="270742" cy="244550"/>
    <xdr:pic>
      <xdr:nvPicPr>
        <xdr:cNvPr id="396" name="Picture 12589">
          <a:extLst>
            <a:ext uri="{FF2B5EF4-FFF2-40B4-BE49-F238E27FC236}">
              <a16:creationId xmlns:a16="http://schemas.microsoft.com/office/drawing/2014/main" id="{DCAE15BD-9483-4718-B9CE-AAB87F3C49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30087" y="3607253"/>
          <a:ext cx="270742" cy="244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489859</xdr:colOff>
      <xdr:row>25</xdr:row>
      <xdr:rowOff>106592</xdr:rowOff>
    </xdr:from>
    <xdr:ext cx="483054" cy="95251"/>
    <xdr:sp macro="" textlink="">
      <xdr:nvSpPr>
        <xdr:cNvPr id="397" name="Text Box 2937">
          <a:extLst>
            <a:ext uri="{FF2B5EF4-FFF2-40B4-BE49-F238E27FC236}">
              <a16:creationId xmlns:a16="http://schemas.microsoft.com/office/drawing/2014/main" id="{9914C9B8-1C80-48D4-9E86-F3DB9764DF60}"/>
            </a:ext>
          </a:extLst>
        </xdr:cNvPr>
        <xdr:cNvSpPr txBox="1">
          <a:spLocks noChangeArrowheads="1"/>
        </xdr:cNvSpPr>
      </xdr:nvSpPr>
      <xdr:spPr bwMode="auto">
        <a:xfrm>
          <a:off x="4877709" y="2989492"/>
          <a:ext cx="483054" cy="95251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0" tIns="0" rIns="0" bIns="0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車折神社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3</xdr:col>
      <xdr:colOff>682957</xdr:colOff>
      <xdr:row>26</xdr:row>
      <xdr:rowOff>59485</xdr:rowOff>
    </xdr:from>
    <xdr:to>
      <xdr:col>4</xdr:col>
      <xdr:colOff>429862</xdr:colOff>
      <xdr:row>31</xdr:row>
      <xdr:rowOff>155270</xdr:rowOff>
    </xdr:to>
    <xdr:sp macro="" textlink="">
      <xdr:nvSpPr>
        <xdr:cNvPr id="398" name="左中かっこ 397">
          <a:extLst>
            <a:ext uri="{FF2B5EF4-FFF2-40B4-BE49-F238E27FC236}">
              <a16:creationId xmlns:a16="http://schemas.microsoft.com/office/drawing/2014/main" id="{5B3B7275-0319-468A-86DC-AB51079765DB}"/>
            </a:ext>
          </a:extLst>
        </xdr:cNvPr>
        <xdr:cNvSpPr/>
      </xdr:nvSpPr>
      <xdr:spPr>
        <a:xfrm rot="1202711" flipH="1">
          <a:off x="3661107" y="3107485"/>
          <a:ext cx="451755" cy="946685"/>
        </a:xfrm>
        <a:prstGeom prst="lef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  <xdr:twoCellAnchor>
    <xdr:from>
      <xdr:col>9</xdr:col>
      <xdr:colOff>145133</xdr:colOff>
      <xdr:row>28</xdr:row>
      <xdr:rowOff>58109</xdr:rowOff>
    </xdr:from>
    <xdr:to>
      <xdr:col>9</xdr:col>
      <xdr:colOff>327448</xdr:colOff>
      <xdr:row>29</xdr:row>
      <xdr:rowOff>53516</xdr:rowOff>
    </xdr:to>
    <xdr:sp macro="" textlink="">
      <xdr:nvSpPr>
        <xdr:cNvPr id="399" name="六角形 398">
          <a:extLst>
            <a:ext uri="{FF2B5EF4-FFF2-40B4-BE49-F238E27FC236}">
              <a16:creationId xmlns:a16="http://schemas.microsoft.com/office/drawing/2014/main" id="{1CE119DC-C700-436C-8849-33D0C890B3C8}"/>
            </a:ext>
          </a:extLst>
        </xdr:cNvPr>
        <xdr:cNvSpPr/>
      </xdr:nvSpPr>
      <xdr:spPr bwMode="auto">
        <a:xfrm>
          <a:off x="303883" y="4814259"/>
          <a:ext cx="182315" cy="173207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29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9</xdr:col>
      <xdr:colOff>406315</xdr:colOff>
      <xdr:row>30</xdr:row>
      <xdr:rowOff>115972</xdr:rowOff>
    </xdr:from>
    <xdr:to>
      <xdr:col>9</xdr:col>
      <xdr:colOff>588878</xdr:colOff>
      <xdr:row>31</xdr:row>
      <xdr:rowOff>121503</xdr:rowOff>
    </xdr:to>
    <xdr:sp macro="" textlink="">
      <xdr:nvSpPr>
        <xdr:cNvPr id="400" name="六角形 399">
          <a:extLst>
            <a:ext uri="{FF2B5EF4-FFF2-40B4-BE49-F238E27FC236}">
              <a16:creationId xmlns:a16="http://schemas.microsoft.com/office/drawing/2014/main" id="{FC71FD36-A4E1-4570-A4D3-8D0FDF8336AB}"/>
            </a:ext>
          </a:extLst>
        </xdr:cNvPr>
        <xdr:cNvSpPr/>
      </xdr:nvSpPr>
      <xdr:spPr bwMode="auto">
        <a:xfrm>
          <a:off x="1976176" y="5178333"/>
          <a:ext cx="182563" cy="17016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29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10</xdr:col>
      <xdr:colOff>56879</xdr:colOff>
      <xdr:row>28</xdr:row>
      <xdr:rowOff>56694</xdr:rowOff>
    </xdr:from>
    <xdr:to>
      <xdr:col>10</xdr:col>
      <xdr:colOff>239442</xdr:colOff>
      <xdr:row>29</xdr:row>
      <xdr:rowOff>53096</xdr:rowOff>
    </xdr:to>
    <xdr:sp macro="" textlink="">
      <xdr:nvSpPr>
        <xdr:cNvPr id="401" name="六角形 400">
          <a:extLst>
            <a:ext uri="{FF2B5EF4-FFF2-40B4-BE49-F238E27FC236}">
              <a16:creationId xmlns:a16="http://schemas.microsoft.com/office/drawing/2014/main" id="{3F728583-64F3-4B22-9F5F-5D8093A741FA}"/>
            </a:ext>
          </a:extLst>
        </xdr:cNvPr>
        <xdr:cNvSpPr/>
      </xdr:nvSpPr>
      <xdr:spPr bwMode="auto">
        <a:xfrm>
          <a:off x="920479" y="4812844"/>
          <a:ext cx="182563" cy="174202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29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9</xdr:col>
      <xdr:colOff>201842</xdr:colOff>
      <xdr:row>28</xdr:row>
      <xdr:rowOff>172359</xdr:rowOff>
    </xdr:from>
    <xdr:to>
      <xdr:col>9</xdr:col>
      <xdr:colOff>553360</xdr:colOff>
      <xdr:row>30</xdr:row>
      <xdr:rowOff>31751</xdr:rowOff>
    </xdr:to>
    <xdr:grpSp>
      <xdr:nvGrpSpPr>
        <xdr:cNvPr id="402" name="Group 405">
          <a:extLst>
            <a:ext uri="{FF2B5EF4-FFF2-40B4-BE49-F238E27FC236}">
              <a16:creationId xmlns:a16="http://schemas.microsoft.com/office/drawing/2014/main" id="{9D331531-2E7A-4CC1-A4A5-6BDA9224EBA8}"/>
            </a:ext>
          </a:extLst>
        </xdr:cNvPr>
        <xdr:cNvGrpSpPr>
          <a:grpSpLocks/>
        </xdr:cNvGrpSpPr>
      </xdr:nvGrpSpPr>
      <xdr:grpSpPr bwMode="auto">
        <a:xfrm rot="5400000">
          <a:off x="6081325" y="4845341"/>
          <a:ext cx="198940" cy="351518"/>
          <a:chOff x="718" y="97"/>
          <a:chExt cx="23" cy="15"/>
        </a:xfrm>
      </xdr:grpSpPr>
      <xdr:sp macro="" textlink="">
        <xdr:nvSpPr>
          <xdr:cNvPr id="403" name="Freeform 406">
            <a:extLst>
              <a:ext uri="{FF2B5EF4-FFF2-40B4-BE49-F238E27FC236}">
                <a16:creationId xmlns:a16="http://schemas.microsoft.com/office/drawing/2014/main" id="{BF5EA278-A49C-4B16-A9F0-8629BCB7396A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404" name="Freeform 407">
            <a:extLst>
              <a:ext uri="{FF2B5EF4-FFF2-40B4-BE49-F238E27FC236}">
                <a16:creationId xmlns:a16="http://schemas.microsoft.com/office/drawing/2014/main" id="{04EEBC62-A4EB-46BE-B78A-E64C1C4EB4A2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9</xdr:col>
      <xdr:colOff>256269</xdr:colOff>
      <xdr:row>30</xdr:row>
      <xdr:rowOff>4535</xdr:rowOff>
    </xdr:from>
    <xdr:to>
      <xdr:col>9</xdr:col>
      <xdr:colOff>390072</xdr:colOff>
      <xdr:row>31</xdr:row>
      <xdr:rowOff>131916</xdr:rowOff>
    </xdr:to>
    <xdr:sp macro="" textlink="">
      <xdr:nvSpPr>
        <xdr:cNvPr id="405" name="Text Box 1620">
          <a:extLst>
            <a:ext uri="{FF2B5EF4-FFF2-40B4-BE49-F238E27FC236}">
              <a16:creationId xmlns:a16="http://schemas.microsoft.com/office/drawing/2014/main" id="{51B884E4-3D91-4BD6-82CE-7982982574DE}"/>
            </a:ext>
          </a:extLst>
        </xdr:cNvPr>
        <xdr:cNvSpPr txBox="1">
          <a:spLocks noChangeArrowheads="1"/>
        </xdr:cNvSpPr>
      </xdr:nvSpPr>
      <xdr:spPr bwMode="auto">
        <a:xfrm>
          <a:off x="415019" y="5103585"/>
          <a:ext cx="133803" cy="292481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horz" wrap="squar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rPr>
            <a:t>桂</a:t>
          </a:r>
          <a:endParaRPr lang="en-US" altLang="ja-JP" sz="9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rPr>
            <a:t>川</a:t>
          </a:r>
          <a:endParaRPr lang="en-US" altLang="ja-JP" sz="9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1</xdr:col>
      <xdr:colOff>8986</xdr:colOff>
      <xdr:row>38</xdr:row>
      <xdr:rowOff>161742</xdr:rowOff>
    </xdr:from>
    <xdr:to>
      <xdr:col>2</xdr:col>
      <xdr:colOff>107829</xdr:colOff>
      <xdr:row>40</xdr:row>
      <xdr:rowOff>0</xdr:rowOff>
    </xdr:to>
    <xdr:sp macro="" textlink="">
      <xdr:nvSpPr>
        <xdr:cNvPr id="406" name="Text Box 1664">
          <a:extLst>
            <a:ext uri="{FF2B5EF4-FFF2-40B4-BE49-F238E27FC236}">
              <a16:creationId xmlns:a16="http://schemas.microsoft.com/office/drawing/2014/main" id="{6229BFBA-260E-4A20-B4B8-D21F92716999}"/>
            </a:ext>
          </a:extLst>
        </xdr:cNvPr>
        <xdr:cNvSpPr txBox="1">
          <a:spLocks noChangeArrowheads="1"/>
        </xdr:cNvSpPr>
      </xdr:nvSpPr>
      <xdr:spPr bwMode="auto">
        <a:xfrm>
          <a:off x="1577436" y="5260792"/>
          <a:ext cx="803693" cy="181158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27432" bIns="18288" anchor="t" upright="1"/>
        <a:lstStyle/>
        <a:p>
          <a:pPr algn="l" rtl="0"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r" rtl="0"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12114</xdr:colOff>
      <xdr:row>39</xdr:row>
      <xdr:rowOff>85688</xdr:rowOff>
    </xdr:from>
    <xdr:to>
      <xdr:col>2</xdr:col>
      <xdr:colOff>98313</xdr:colOff>
      <xdr:row>40</xdr:row>
      <xdr:rowOff>60544</xdr:rowOff>
    </xdr:to>
    <xdr:sp macro="" textlink="">
      <xdr:nvSpPr>
        <xdr:cNvPr id="407" name="Text Box 1664">
          <a:extLst>
            <a:ext uri="{FF2B5EF4-FFF2-40B4-BE49-F238E27FC236}">
              <a16:creationId xmlns:a16="http://schemas.microsoft.com/office/drawing/2014/main" id="{6A1580A6-0B5D-4F32-9123-1DCD6A732AE4}"/>
            </a:ext>
          </a:extLst>
        </xdr:cNvPr>
        <xdr:cNvSpPr txBox="1">
          <a:spLocks noChangeArrowheads="1"/>
        </xdr:cNvSpPr>
      </xdr:nvSpPr>
      <xdr:spPr bwMode="auto">
        <a:xfrm rot="5400000">
          <a:off x="2252186" y="5383066"/>
          <a:ext cx="152656" cy="86199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</xdr:col>
      <xdr:colOff>307265</xdr:colOff>
      <xdr:row>34</xdr:row>
      <xdr:rowOff>148510</xdr:rowOff>
    </xdr:from>
    <xdr:to>
      <xdr:col>1</xdr:col>
      <xdr:colOff>555625</xdr:colOff>
      <xdr:row>41</xdr:row>
      <xdr:rowOff>5815</xdr:rowOff>
    </xdr:to>
    <xdr:sp macro="" textlink="">
      <xdr:nvSpPr>
        <xdr:cNvPr id="408" name="Freeform 718">
          <a:extLst>
            <a:ext uri="{FF2B5EF4-FFF2-40B4-BE49-F238E27FC236}">
              <a16:creationId xmlns:a16="http://schemas.microsoft.com/office/drawing/2014/main" id="{F8C56FEB-C8B1-4283-81C1-74BFF37DD69C}"/>
            </a:ext>
          </a:extLst>
        </xdr:cNvPr>
        <xdr:cNvSpPr>
          <a:spLocks/>
        </xdr:cNvSpPr>
      </xdr:nvSpPr>
      <xdr:spPr bwMode="auto">
        <a:xfrm rot="5400000" flipV="1">
          <a:off x="1471167" y="4966308"/>
          <a:ext cx="1057455" cy="248360"/>
        </a:xfrm>
        <a:custGeom>
          <a:avLst/>
          <a:gdLst>
            <a:gd name="T0" fmla="*/ 2147483647 w 25"/>
            <a:gd name="T1" fmla="*/ 2147483647 h 18"/>
            <a:gd name="T2" fmla="*/ 2147483647 w 25"/>
            <a:gd name="T3" fmla="*/ 0 h 18"/>
            <a:gd name="T4" fmla="*/ 0 w 25"/>
            <a:gd name="T5" fmla="*/ 0 h 18"/>
            <a:gd name="T6" fmla="*/ 0 60000 65536"/>
            <a:gd name="T7" fmla="*/ 0 60000 65536"/>
            <a:gd name="T8" fmla="*/ 0 60000 65536"/>
            <a:gd name="connsiteX0" fmla="*/ 10000 w 10000"/>
            <a:gd name="connsiteY0" fmla="*/ 10000 h 10000"/>
            <a:gd name="connsiteX1" fmla="*/ 4124 w 10000"/>
            <a:gd name="connsiteY1" fmla="*/ 1852 h 10000"/>
            <a:gd name="connsiteX2" fmla="*/ 0 w 10000"/>
            <a:gd name="connsiteY2" fmla="*/ 0 h 10000"/>
            <a:gd name="connsiteX0" fmla="*/ 10000 w 10000"/>
            <a:gd name="connsiteY0" fmla="*/ 10000 h 10890"/>
            <a:gd name="connsiteX1" fmla="*/ 4433 w 10000"/>
            <a:gd name="connsiteY1" fmla="*/ 10000 h 10890"/>
            <a:gd name="connsiteX2" fmla="*/ 4124 w 10000"/>
            <a:gd name="connsiteY2" fmla="*/ 1852 h 10890"/>
            <a:gd name="connsiteX3" fmla="*/ 0 w 10000"/>
            <a:gd name="connsiteY3" fmla="*/ 0 h 10890"/>
            <a:gd name="connsiteX0" fmla="*/ 10000 w 10000"/>
            <a:gd name="connsiteY0" fmla="*/ 10000 h 11653"/>
            <a:gd name="connsiteX1" fmla="*/ 2653 w 10000"/>
            <a:gd name="connsiteY1" fmla="*/ 10851 h 11653"/>
            <a:gd name="connsiteX2" fmla="*/ 4124 w 10000"/>
            <a:gd name="connsiteY2" fmla="*/ 1852 h 11653"/>
            <a:gd name="connsiteX3" fmla="*/ 0 w 10000"/>
            <a:gd name="connsiteY3" fmla="*/ 0 h 11653"/>
            <a:gd name="connsiteX0" fmla="*/ 10000 w 10000"/>
            <a:gd name="connsiteY0" fmla="*/ 10000 h 11653"/>
            <a:gd name="connsiteX1" fmla="*/ 2653 w 10000"/>
            <a:gd name="connsiteY1" fmla="*/ 10851 h 11653"/>
            <a:gd name="connsiteX2" fmla="*/ 2938 w 10000"/>
            <a:gd name="connsiteY2" fmla="*/ 1852 h 11653"/>
            <a:gd name="connsiteX3" fmla="*/ 0 w 10000"/>
            <a:gd name="connsiteY3" fmla="*/ 0 h 11653"/>
            <a:gd name="connsiteX0" fmla="*/ 10000 w 10000"/>
            <a:gd name="connsiteY0" fmla="*/ 19210 h 20863"/>
            <a:gd name="connsiteX1" fmla="*/ 2653 w 10000"/>
            <a:gd name="connsiteY1" fmla="*/ 20061 h 20863"/>
            <a:gd name="connsiteX2" fmla="*/ 2853 w 10000"/>
            <a:gd name="connsiteY2" fmla="*/ 0 h 20863"/>
            <a:gd name="connsiteX3" fmla="*/ 0 w 10000"/>
            <a:gd name="connsiteY3" fmla="*/ 9210 h 20863"/>
            <a:gd name="connsiteX0" fmla="*/ 9661 w 9661"/>
            <a:gd name="connsiteY0" fmla="*/ 19210 h 20863"/>
            <a:gd name="connsiteX1" fmla="*/ 2314 w 9661"/>
            <a:gd name="connsiteY1" fmla="*/ 20061 h 20863"/>
            <a:gd name="connsiteX2" fmla="*/ 2514 w 9661"/>
            <a:gd name="connsiteY2" fmla="*/ 0 h 20863"/>
            <a:gd name="connsiteX3" fmla="*/ 0 w 9661"/>
            <a:gd name="connsiteY3" fmla="*/ 701 h 20863"/>
            <a:gd name="connsiteX0" fmla="*/ 10000 w 10000"/>
            <a:gd name="connsiteY0" fmla="*/ 9208 h 10000"/>
            <a:gd name="connsiteX1" fmla="*/ 2658 w 10000"/>
            <a:gd name="connsiteY1" fmla="*/ 9616 h 10000"/>
            <a:gd name="connsiteX2" fmla="*/ 2602 w 10000"/>
            <a:gd name="connsiteY2" fmla="*/ 0 h 10000"/>
            <a:gd name="connsiteX3" fmla="*/ 0 w 10000"/>
            <a:gd name="connsiteY3" fmla="*/ 336 h 10000"/>
            <a:gd name="connsiteX0" fmla="*/ 10000 w 10000"/>
            <a:gd name="connsiteY0" fmla="*/ 9208 h 9637"/>
            <a:gd name="connsiteX1" fmla="*/ 2658 w 10000"/>
            <a:gd name="connsiteY1" fmla="*/ 9616 h 9637"/>
            <a:gd name="connsiteX2" fmla="*/ 2602 w 10000"/>
            <a:gd name="connsiteY2" fmla="*/ 0 h 9637"/>
            <a:gd name="connsiteX3" fmla="*/ 0 w 10000"/>
            <a:gd name="connsiteY3" fmla="*/ 336 h 9637"/>
            <a:gd name="connsiteX0" fmla="*/ 10000 w 10000"/>
            <a:gd name="connsiteY0" fmla="*/ 12888 h 13333"/>
            <a:gd name="connsiteX1" fmla="*/ 2658 w 10000"/>
            <a:gd name="connsiteY1" fmla="*/ 13311 h 13333"/>
            <a:gd name="connsiteX2" fmla="*/ 2423 w 10000"/>
            <a:gd name="connsiteY2" fmla="*/ 0 h 13333"/>
            <a:gd name="connsiteX3" fmla="*/ 0 w 10000"/>
            <a:gd name="connsiteY3" fmla="*/ 3682 h 13333"/>
            <a:gd name="connsiteX0" fmla="*/ 10179 w 10179"/>
            <a:gd name="connsiteY0" fmla="*/ 12909 h 13354"/>
            <a:gd name="connsiteX1" fmla="*/ 2837 w 10179"/>
            <a:gd name="connsiteY1" fmla="*/ 13332 h 13354"/>
            <a:gd name="connsiteX2" fmla="*/ 2602 w 10179"/>
            <a:gd name="connsiteY2" fmla="*/ 21 h 13354"/>
            <a:gd name="connsiteX3" fmla="*/ 0 w 10179"/>
            <a:gd name="connsiteY3" fmla="*/ 0 h 13354"/>
            <a:gd name="connsiteX0" fmla="*/ 10179 w 10179"/>
            <a:gd name="connsiteY0" fmla="*/ 13258 h 13703"/>
            <a:gd name="connsiteX1" fmla="*/ 2837 w 10179"/>
            <a:gd name="connsiteY1" fmla="*/ 13681 h 13703"/>
            <a:gd name="connsiteX2" fmla="*/ 2959 w 10179"/>
            <a:gd name="connsiteY2" fmla="*/ 0 h 13703"/>
            <a:gd name="connsiteX3" fmla="*/ 0 w 10179"/>
            <a:gd name="connsiteY3" fmla="*/ 349 h 13703"/>
            <a:gd name="connsiteX0" fmla="*/ 10866 w 10866"/>
            <a:gd name="connsiteY0" fmla="*/ 13401 h 13704"/>
            <a:gd name="connsiteX1" fmla="*/ 2837 w 10866"/>
            <a:gd name="connsiteY1" fmla="*/ 13681 h 13704"/>
            <a:gd name="connsiteX2" fmla="*/ 2959 w 10866"/>
            <a:gd name="connsiteY2" fmla="*/ 0 h 13704"/>
            <a:gd name="connsiteX3" fmla="*/ 0 w 10866"/>
            <a:gd name="connsiteY3" fmla="*/ 349 h 13704"/>
            <a:gd name="connsiteX0" fmla="*/ 10866 w 10866"/>
            <a:gd name="connsiteY0" fmla="*/ 13401 h 13775"/>
            <a:gd name="connsiteX1" fmla="*/ 2837 w 10866"/>
            <a:gd name="connsiteY1" fmla="*/ 13681 h 13775"/>
            <a:gd name="connsiteX2" fmla="*/ 2959 w 10866"/>
            <a:gd name="connsiteY2" fmla="*/ 0 h 13775"/>
            <a:gd name="connsiteX3" fmla="*/ 0 w 10866"/>
            <a:gd name="connsiteY3" fmla="*/ 349 h 13775"/>
            <a:gd name="connsiteX0" fmla="*/ 11518 w 11518"/>
            <a:gd name="connsiteY0" fmla="*/ 14454 h 14828"/>
            <a:gd name="connsiteX1" fmla="*/ 3489 w 11518"/>
            <a:gd name="connsiteY1" fmla="*/ 14734 h 14828"/>
            <a:gd name="connsiteX2" fmla="*/ 3611 w 11518"/>
            <a:gd name="connsiteY2" fmla="*/ 1053 h 14828"/>
            <a:gd name="connsiteX3" fmla="*/ 133 w 11518"/>
            <a:gd name="connsiteY3" fmla="*/ 886 h 14828"/>
            <a:gd name="connsiteX4" fmla="*/ 652 w 11518"/>
            <a:gd name="connsiteY4" fmla="*/ 1402 h 14828"/>
            <a:gd name="connsiteX0" fmla="*/ 10866 w 10866"/>
            <a:gd name="connsiteY0" fmla="*/ 14320 h 14694"/>
            <a:gd name="connsiteX1" fmla="*/ 2837 w 10866"/>
            <a:gd name="connsiteY1" fmla="*/ 14600 h 14694"/>
            <a:gd name="connsiteX2" fmla="*/ 2959 w 10866"/>
            <a:gd name="connsiteY2" fmla="*/ 919 h 14694"/>
            <a:gd name="connsiteX3" fmla="*/ 0 w 10866"/>
            <a:gd name="connsiteY3" fmla="*/ 1268 h 14694"/>
            <a:gd name="connsiteX0" fmla="*/ 11793 w 11793"/>
            <a:gd name="connsiteY0" fmla="*/ 14388 h 14762"/>
            <a:gd name="connsiteX1" fmla="*/ 3764 w 11793"/>
            <a:gd name="connsiteY1" fmla="*/ 14668 h 14762"/>
            <a:gd name="connsiteX2" fmla="*/ 3886 w 11793"/>
            <a:gd name="connsiteY2" fmla="*/ 987 h 14762"/>
            <a:gd name="connsiteX3" fmla="*/ 0 w 11793"/>
            <a:gd name="connsiteY3" fmla="*/ 1049 h 14762"/>
            <a:gd name="connsiteX0" fmla="*/ 11793 w 11793"/>
            <a:gd name="connsiteY0" fmla="*/ 14329 h 14703"/>
            <a:gd name="connsiteX1" fmla="*/ 3764 w 11793"/>
            <a:gd name="connsiteY1" fmla="*/ 14609 h 14703"/>
            <a:gd name="connsiteX2" fmla="*/ 3886 w 11793"/>
            <a:gd name="connsiteY2" fmla="*/ 928 h 14703"/>
            <a:gd name="connsiteX3" fmla="*/ 0 w 11793"/>
            <a:gd name="connsiteY3" fmla="*/ 990 h 14703"/>
            <a:gd name="connsiteX0" fmla="*/ 11793 w 11793"/>
            <a:gd name="connsiteY0" fmla="*/ 13401 h 13775"/>
            <a:gd name="connsiteX1" fmla="*/ 3764 w 11793"/>
            <a:gd name="connsiteY1" fmla="*/ 13681 h 13775"/>
            <a:gd name="connsiteX2" fmla="*/ 3886 w 11793"/>
            <a:gd name="connsiteY2" fmla="*/ 0 h 13775"/>
            <a:gd name="connsiteX3" fmla="*/ 0 w 11793"/>
            <a:gd name="connsiteY3" fmla="*/ 62 h 13775"/>
            <a:gd name="connsiteX0" fmla="*/ 11793 w 11793"/>
            <a:gd name="connsiteY0" fmla="*/ 13401 h 13775"/>
            <a:gd name="connsiteX1" fmla="*/ 3764 w 11793"/>
            <a:gd name="connsiteY1" fmla="*/ 13681 h 13775"/>
            <a:gd name="connsiteX2" fmla="*/ 3886 w 11793"/>
            <a:gd name="connsiteY2" fmla="*/ 0 h 13775"/>
            <a:gd name="connsiteX3" fmla="*/ 0 w 11793"/>
            <a:gd name="connsiteY3" fmla="*/ 62 h 13775"/>
            <a:gd name="connsiteX0" fmla="*/ 11793 w 11793"/>
            <a:gd name="connsiteY0" fmla="*/ 13401 h 14307"/>
            <a:gd name="connsiteX1" fmla="*/ 3811 w 11793"/>
            <a:gd name="connsiteY1" fmla="*/ 14261 h 14307"/>
            <a:gd name="connsiteX2" fmla="*/ 3886 w 11793"/>
            <a:gd name="connsiteY2" fmla="*/ 0 h 14307"/>
            <a:gd name="connsiteX3" fmla="*/ 0 w 11793"/>
            <a:gd name="connsiteY3" fmla="*/ 62 h 14307"/>
            <a:gd name="connsiteX0" fmla="*/ 11793 w 11793"/>
            <a:gd name="connsiteY0" fmla="*/ 13401 h 14307"/>
            <a:gd name="connsiteX1" fmla="*/ 3811 w 11793"/>
            <a:gd name="connsiteY1" fmla="*/ 14261 h 14307"/>
            <a:gd name="connsiteX2" fmla="*/ 3886 w 11793"/>
            <a:gd name="connsiteY2" fmla="*/ 0 h 14307"/>
            <a:gd name="connsiteX3" fmla="*/ 0 w 11793"/>
            <a:gd name="connsiteY3" fmla="*/ 62 h 14307"/>
            <a:gd name="connsiteX0" fmla="*/ 11793 w 11793"/>
            <a:gd name="connsiteY0" fmla="*/ 13401 h 14292"/>
            <a:gd name="connsiteX1" fmla="*/ 3811 w 11793"/>
            <a:gd name="connsiteY1" fmla="*/ 14261 h 14292"/>
            <a:gd name="connsiteX2" fmla="*/ 3886 w 11793"/>
            <a:gd name="connsiteY2" fmla="*/ 0 h 14292"/>
            <a:gd name="connsiteX3" fmla="*/ 0 w 11793"/>
            <a:gd name="connsiteY3" fmla="*/ 62 h 14292"/>
            <a:gd name="connsiteX0" fmla="*/ 11793 w 11793"/>
            <a:gd name="connsiteY0" fmla="*/ 13401 h 14463"/>
            <a:gd name="connsiteX1" fmla="*/ 3811 w 11793"/>
            <a:gd name="connsiteY1" fmla="*/ 14261 h 14463"/>
            <a:gd name="connsiteX2" fmla="*/ 3886 w 11793"/>
            <a:gd name="connsiteY2" fmla="*/ 0 h 14463"/>
            <a:gd name="connsiteX3" fmla="*/ 0 w 11793"/>
            <a:gd name="connsiteY3" fmla="*/ 62 h 14463"/>
            <a:gd name="connsiteX0" fmla="*/ 11793 w 11793"/>
            <a:gd name="connsiteY0" fmla="*/ 13401 h 14419"/>
            <a:gd name="connsiteX1" fmla="*/ 3811 w 11793"/>
            <a:gd name="connsiteY1" fmla="*/ 14261 h 14419"/>
            <a:gd name="connsiteX2" fmla="*/ 3886 w 11793"/>
            <a:gd name="connsiteY2" fmla="*/ 0 h 14419"/>
            <a:gd name="connsiteX3" fmla="*/ 0 w 11793"/>
            <a:gd name="connsiteY3" fmla="*/ 62 h 14419"/>
            <a:gd name="connsiteX0" fmla="*/ 11793 w 11793"/>
            <a:gd name="connsiteY0" fmla="*/ 13401 h 14463"/>
            <a:gd name="connsiteX1" fmla="*/ 3811 w 11793"/>
            <a:gd name="connsiteY1" fmla="*/ 14261 h 14463"/>
            <a:gd name="connsiteX2" fmla="*/ 3886 w 11793"/>
            <a:gd name="connsiteY2" fmla="*/ 0 h 14463"/>
            <a:gd name="connsiteX3" fmla="*/ 0 w 11793"/>
            <a:gd name="connsiteY3" fmla="*/ 62 h 14463"/>
            <a:gd name="connsiteX0" fmla="*/ 11793 w 11793"/>
            <a:gd name="connsiteY0" fmla="*/ 13401 h 15033"/>
            <a:gd name="connsiteX1" fmla="*/ 8224 w 11793"/>
            <a:gd name="connsiteY1" fmla="*/ 12914 h 15033"/>
            <a:gd name="connsiteX2" fmla="*/ 3811 w 11793"/>
            <a:gd name="connsiteY2" fmla="*/ 14261 h 15033"/>
            <a:gd name="connsiteX3" fmla="*/ 3886 w 11793"/>
            <a:gd name="connsiteY3" fmla="*/ 0 h 15033"/>
            <a:gd name="connsiteX4" fmla="*/ 0 w 11793"/>
            <a:gd name="connsiteY4" fmla="*/ 62 h 15033"/>
            <a:gd name="connsiteX0" fmla="*/ 11793 w 11793"/>
            <a:gd name="connsiteY0" fmla="*/ 13401 h 14261"/>
            <a:gd name="connsiteX1" fmla="*/ 8224 w 11793"/>
            <a:gd name="connsiteY1" fmla="*/ 12914 h 14261"/>
            <a:gd name="connsiteX2" fmla="*/ 3811 w 11793"/>
            <a:gd name="connsiteY2" fmla="*/ 14261 h 14261"/>
            <a:gd name="connsiteX3" fmla="*/ 3886 w 11793"/>
            <a:gd name="connsiteY3" fmla="*/ 0 h 14261"/>
            <a:gd name="connsiteX4" fmla="*/ 0 w 11793"/>
            <a:gd name="connsiteY4" fmla="*/ 62 h 14261"/>
            <a:gd name="connsiteX0" fmla="*/ 11793 w 11793"/>
            <a:gd name="connsiteY0" fmla="*/ 13401 h 14273"/>
            <a:gd name="connsiteX1" fmla="*/ 8224 w 11793"/>
            <a:gd name="connsiteY1" fmla="*/ 12914 h 14273"/>
            <a:gd name="connsiteX2" fmla="*/ 3811 w 11793"/>
            <a:gd name="connsiteY2" fmla="*/ 14261 h 14273"/>
            <a:gd name="connsiteX3" fmla="*/ 3886 w 11793"/>
            <a:gd name="connsiteY3" fmla="*/ 0 h 14273"/>
            <a:gd name="connsiteX4" fmla="*/ 0 w 11793"/>
            <a:gd name="connsiteY4" fmla="*/ 62 h 14273"/>
            <a:gd name="connsiteX0" fmla="*/ 11793 w 11793"/>
            <a:gd name="connsiteY0" fmla="*/ 13401 h 14273"/>
            <a:gd name="connsiteX1" fmla="*/ 8224 w 11793"/>
            <a:gd name="connsiteY1" fmla="*/ 12914 h 14273"/>
            <a:gd name="connsiteX2" fmla="*/ 3811 w 11793"/>
            <a:gd name="connsiteY2" fmla="*/ 14261 h 14273"/>
            <a:gd name="connsiteX3" fmla="*/ 3886 w 11793"/>
            <a:gd name="connsiteY3" fmla="*/ 0 h 14273"/>
            <a:gd name="connsiteX4" fmla="*/ 0 w 11793"/>
            <a:gd name="connsiteY4" fmla="*/ 62 h 14273"/>
            <a:gd name="connsiteX0" fmla="*/ 11605 w 11605"/>
            <a:gd name="connsiteY0" fmla="*/ 12822 h 14273"/>
            <a:gd name="connsiteX1" fmla="*/ 8224 w 11605"/>
            <a:gd name="connsiteY1" fmla="*/ 12914 h 14273"/>
            <a:gd name="connsiteX2" fmla="*/ 3811 w 11605"/>
            <a:gd name="connsiteY2" fmla="*/ 14261 h 14273"/>
            <a:gd name="connsiteX3" fmla="*/ 3886 w 11605"/>
            <a:gd name="connsiteY3" fmla="*/ 0 h 14273"/>
            <a:gd name="connsiteX4" fmla="*/ 0 w 11605"/>
            <a:gd name="connsiteY4" fmla="*/ 62 h 14273"/>
            <a:gd name="connsiteX0" fmla="*/ 11605 w 11605"/>
            <a:gd name="connsiteY0" fmla="*/ 12822 h 14273"/>
            <a:gd name="connsiteX1" fmla="*/ 8224 w 11605"/>
            <a:gd name="connsiteY1" fmla="*/ 12914 h 14273"/>
            <a:gd name="connsiteX2" fmla="*/ 3811 w 11605"/>
            <a:gd name="connsiteY2" fmla="*/ 14261 h 14273"/>
            <a:gd name="connsiteX3" fmla="*/ 3886 w 11605"/>
            <a:gd name="connsiteY3" fmla="*/ 0 h 14273"/>
            <a:gd name="connsiteX4" fmla="*/ 0 w 11605"/>
            <a:gd name="connsiteY4" fmla="*/ 62 h 14273"/>
            <a:gd name="connsiteX0" fmla="*/ 11605 w 11605"/>
            <a:gd name="connsiteY0" fmla="*/ 12822 h 14364"/>
            <a:gd name="connsiteX1" fmla="*/ 8224 w 11605"/>
            <a:gd name="connsiteY1" fmla="*/ 12914 h 14364"/>
            <a:gd name="connsiteX2" fmla="*/ 3811 w 11605"/>
            <a:gd name="connsiteY2" fmla="*/ 14261 h 14364"/>
            <a:gd name="connsiteX3" fmla="*/ 3886 w 11605"/>
            <a:gd name="connsiteY3" fmla="*/ 0 h 14364"/>
            <a:gd name="connsiteX4" fmla="*/ 0 w 11605"/>
            <a:gd name="connsiteY4" fmla="*/ 62 h 1436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1605" h="14364">
              <a:moveTo>
                <a:pt x="11605" y="12822"/>
              </a:moveTo>
              <a:cubicBezTo>
                <a:pt x="9020" y="12484"/>
                <a:pt x="9554" y="12771"/>
                <a:pt x="8224" y="12914"/>
              </a:cubicBezTo>
              <a:cubicBezTo>
                <a:pt x="6894" y="13057"/>
                <a:pt x="7716" y="14803"/>
                <a:pt x="3811" y="14261"/>
              </a:cubicBezTo>
              <a:cubicBezTo>
                <a:pt x="3881" y="10934"/>
                <a:pt x="3817" y="3326"/>
                <a:pt x="3886" y="0"/>
              </a:cubicBezTo>
              <a:cubicBezTo>
                <a:pt x="1627" y="71"/>
                <a:pt x="1234" y="276"/>
                <a:pt x="0" y="62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98365</xdr:colOff>
      <xdr:row>39</xdr:row>
      <xdr:rowOff>138120</xdr:rowOff>
    </xdr:from>
    <xdr:to>
      <xdr:col>3</xdr:col>
      <xdr:colOff>0</xdr:colOff>
      <xdr:row>39</xdr:row>
      <xdr:rowOff>146057</xdr:rowOff>
    </xdr:to>
    <xdr:sp macro="" textlink="">
      <xdr:nvSpPr>
        <xdr:cNvPr id="409" name="Line 1040">
          <a:extLst>
            <a:ext uri="{FF2B5EF4-FFF2-40B4-BE49-F238E27FC236}">
              <a16:creationId xmlns:a16="http://schemas.microsoft.com/office/drawing/2014/main" id="{0F118303-9ABB-4CAC-94DD-AD8EB2F27E1F}"/>
            </a:ext>
          </a:extLst>
        </xdr:cNvPr>
        <xdr:cNvSpPr>
          <a:spLocks noChangeShapeType="1"/>
        </xdr:cNvSpPr>
      </xdr:nvSpPr>
      <xdr:spPr bwMode="auto">
        <a:xfrm flipH="1" flipV="1">
          <a:off x="1666815" y="5402270"/>
          <a:ext cx="1311805" cy="7937"/>
        </a:xfrm>
        <a:prstGeom prst="line">
          <a:avLst/>
        </a:prstGeom>
        <a:noFill/>
        <a:ln w="317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58209</xdr:colOff>
      <xdr:row>39</xdr:row>
      <xdr:rowOff>156287</xdr:rowOff>
    </xdr:from>
    <xdr:to>
      <xdr:col>2</xdr:col>
      <xdr:colOff>717024</xdr:colOff>
      <xdr:row>39</xdr:row>
      <xdr:rowOff>156287</xdr:rowOff>
    </xdr:to>
    <xdr:sp macro="" textlink="">
      <xdr:nvSpPr>
        <xdr:cNvPr id="410" name="Line 1040">
          <a:extLst>
            <a:ext uri="{FF2B5EF4-FFF2-40B4-BE49-F238E27FC236}">
              <a16:creationId xmlns:a16="http://schemas.microsoft.com/office/drawing/2014/main" id="{B3CEF45A-161F-44BF-A52C-1F5E5062EFB8}"/>
            </a:ext>
          </a:extLst>
        </xdr:cNvPr>
        <xdr:cNvSpPr>
          <a:spLocks noChangeShapeType="1"/>
        </xdr:cNvSpPr>
      </xdr:nvSpPr>
      <xdr:spPr bwMode="auto">
        <a:xfrm flipH="1" flipV="1">
          <a:off x="1626659" y="5420437"/>
          <a:ext cx="135096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58964</xdr:colOff>
      <xdr:row>39</xdr:row>
      <xdr:rowOff>124127</xdr:rowOff>
    </xdr:from>
    <xdr:to>
      <xdr:col>2</xdr:col>
      <xdr:colOff>701907</xdr:colOff>
      <xdr:row>39</xdr:row>
      <xdr:rowOff>132058</xdr:rowOff>
    </xdr:to>
    <xdr:sp macro="" textlink="">
      <xdr:nvSpPr>
        <xdr:cNvPr id="411" name="Line 1040">
          <a:extLst>
            <a:ext uri="{FF2B5EF4-FFF2-40B4-BE49-F238E27FC236}">
              <a16:creationId xmlns:a16="http://schemas.microsoft.com/office/drawing/2014/main" id="{0D577F79-EB24-4059-BA5D-E7EED590B2A0}"/>
            </a:ext>
          </a:extLst>
        </xdr:cNvPr>
        <xdr:cNvSpPr>
          <a:spLocks noChangeShapeType="1"/>
        </xdr:cNvSpPr>
      </xdr:nvSpPr>
      <xdr:spPr bwMode="auto">
        <a:xfrm flipH="1" flipV="1">
          <a:off x="1627414" y="5388277"/>
          <a:ext cx="1347793" cy="793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301641</xdr:colOff>
      <xdr:row>38</xdr:row>
      <xdr:rowOff>36870</xdr:rowOff>
    </xdr:from>
    <xdr:to>
      <xdr:col>2</xdr:col>
      <xdr:colOff>686210</xdr:colOff>
      <xdr:row>38</xdr:row>
      <xdr:rowOff>145948</xdr:rowOff>
    </xdr:to>
    <xdr:sp macro="" textlink="">
      <xdr:nvSpPr>
        <xdr:cNvPr id="412" name="Line 1440">
          <a:extLst>
            <a:ext uri="{FF2B5EF4-FFF2-40B4-BE49-F238E27FC236}">
              <a16:creationId xmlns:a16="http://schemas.microsoft.com/office/drawing/2014/main" id="{E9879C76-6167-4AA9-B8FE-7929E655B867}"/>
            </a:ext>
          </a:extLst>
        </xdr:cNvPr>
        <xdr:cNvSpPr>
          <a:spLocks noChangeShapeType="1"/>
        </xdr:cNvSpPr>
      </xdr:nvSpPr>
      <xdr:spPr bwMode="auto">
        <a:xfrm flipV="1">
          <a:off x="1870091" y="5135920"/>
          <a:ext cx="1089419" cy="109078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0500"/>
            <a:gd name="connsiteY0" fmla="*/ 110079 h 110149"/>
            <a:gd name="connsiteX1" fmla="*/ 10500 w 10500"/>
            <a:gd name="connsiteY1" fmla="*/ 71 h 110149"/>
            <a:gd name="connsiteX0" fmla="*/ 0 w 10500"/>
            <a:gd name="connsiteY0" fmla="*/ 117979 h 117978"/>
            <a:gd name="connsiteX1" fmla="*/ 10500 w 10500"/>
            <a:gd name="connsiteY1" fmla="*/ 7971 h 117978"/>
            <a:gd name="connsiteX0" fmla="*/ 0 w 10500"/>
            <a:gd name="connsiteY0" fmla="*/ 126918 h 126918"/>
            <a:gd name="connsiteX1" fmla="*/ 3000 w 10500"/>
            <a:gd name="connsiteY1" fmla="*/ 36908 h 126918"/>
            <a:gd name="connsiteX2" fmla="*/ 10500 w 10500"/>
            <a:gd name="connsiteY2" fmla="*/ 16910 h 126918"/>
            <a:gd name="connsiteX0" fmla="*/ 221 w 10721"/>
            <a:gd name="connsiteY0" fmla="*/ 163960 h 163960"/>
            <a:gd name="connsiteX1" fmla="*/ 521 w 10721"/>
            <a:gd name="connsiteY1" fmla="*/ 23946 h 163960"/>
            <a:gd name="connsiteX2" fmla="*/ 10721 w 10721"/>
            <a:gd name="connsiteY2" fmla="*/ 53952 h 163960"/>
            <a:gd name="connsiteX0" fmla="*/ 0 w 10500"/>
            <a:gd name="connsiteY0" fmla="*/ 140014 h 140014"/>
            <a:gd name="connsiteX1" fmla="*/ 300 w 10500"/>
            <a:gd name="connsiteY1" fmla="*/ 0 h 140014"/>
            <a:gd name="connsiteX2" fmla="*/ 10500 w 10500"/>
            <a:gd name="connsiteY2" fmla="*/ 30006 h 140014"/>
            <a:gd name="connsiteX0" fmla="*/ 0 w 11700"/>
            <a:gd name="connsiteY0" fmla="*/ 280023 h 280023"/>
            <a:gd name="connsiteX1" fmla="*/ 1500 w 11700"/>
            <a:gd name="connsiteY1" fmla="*/ 0 h 280023"/>
            <a:gd name="connsiteX2" fmla="*/ 11700 w 11700"/>
            <a:gd name="connsiteY2" fmla="*/ 30006 h 280023"/>
            <a:gd name="connsiteX0" fmla="*/ 0 w 11700"/>
            <a:gd name="connsiteY0" fmla="*/ 290024 h 290024"/>
            <a:gd name="connsiteX1" fmla="*/ 2400 w 11700"/>
            <a:gd name="connsiteY1" fmla="*/ 0 h 290024"/>
            <a:gd name="connsiteX2" fmla="*/ 11700 w 11700"/>
            <a:gd name="connsiteY2" fmla="*/ 40007 h 290024"/>
            <a:gd name="connsiteX0" fmla="*/ 0 w 11700"/>
            <a:gd name="connsiteY0" fmla="*/ 290024 h 290024"/>
            <a:gd name="connsiteX1" fmla="*/ 2400 w 11700"/>
            <a:gd name="connsiteY1" fmla="*/ 0 h 290024"/>
            <a:gd name="connsiteX2" fmla="*/ 11700 w 11700"/>
            <a:gd name="connsiteY2" fmla="*/ 40007 h 290024"/>
            <a:gd name="connsiteX0" fmla="*/ 0 w 10300"/>
            <a:gd name="connsiteY0" fmla="*/ 200018 h 200018"/>
            <a:gd name="connsiteX1" fmla="*/ 1000 w 10300"/>
            <a:gd name="connsiteY1" fmla="*/ 0 h 200018"/>
            <a:gd name="connsiteX2" fmla="*/ 10300 w 10300"/>
            <a:gd name="connsiteY2" fmla="*/ 40007 h 200018"/>
            <a:gd name="connsiteX0" fmla="*/ 0 w 10200"/>
            <a:gd name="connsiteY0" fmla="*/ 200018 h 200018"/>
            <a:gd name="connsiteX1" fmla="*/ 1000 w 10200"/>
            <a:gd name="connsiteY1" fmla="*/ 0 h 200018"/>
            <a:gd name="connsiteX2" fmla="*/ 10200 w 10200"/>
            <a:gd name="connsiteY2" fmla="*/ 10004 h 200018"/>
            <a:gd name="connsiteX0" fmla="*/ 100 w 10300"/>
            <a:gd name="connsiteY0" fmla="*/ 200018 h 200018"/>
            <a:gd name="connsiteX1" fmla="*/ 1100 w 10300"/>
            <a:gd name="connsiteY1" fmla="*/ 0 h 200018"/>
            <a:gd name="connsiteX2" fmla="*/ 10300 w 10300"/>
            <a:gd name="connsiteY2" fmla="*/ 10004 h 200018"/>
            <a:gd name="connsiteX0" fmla="*/ 100 w 10300"/>
            <a:gd name="connsiteY0" fmla="*/ 160015 h 160015"/>
            <a:gd name="connsiteX1" fmla="*/ 1100 w 10300"/>
            <a:gd name="connsiteY1" fmla="*/ 0 h 160015"/>
            <a:gd name="connsiteX2" fmla="*/ 10300 w 10300"/>
            <a:gd name="connsiteY2" fmla="*/ 10004 h 16001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300" h="160015">
              <a:moveTo>
                <a:pt x="100" y="160015"/>
              </a:moveTo>
              <a:cubicBezTo>
                <a:pt x="300" y="23337"/>
                <a:pt x="-700" y="6669"/>
                <a:pt x="1100" y="0"/>
              </a:cubicBezTo>
              <a:cubicBezTo>
                <a:pt x="11233" y="23339"/>
                <a:pt x="6967" y="6671"/>
                <a:pt x="10300" y="10004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563317</xdr:colOff>
      <xdr:row>36</xdr:row>
      <xdr:rowOff>154054</xdr:rowOff>
    </xdr:from>
    <xdr:to>
      <xdr:col>2</xdr:col>
      <xdr:colOff>364884</xdr:colOff>
      <xdr:row>36</xdr:row>
      <xdr:rowOff>154062</xdr:rowOff>
    </xdr:to>
    <xdr:sp macro="" textlink="">
      <xdr:nvSpPr>
        <xdr:cNvPr id="413" name="Line 1440">
          <a:extLst>
            <a:ext uri="{FF2B5EF4-FFF2-40B4-BE49-F238E27FC236}">
              <a16:creationId xmlns:a16="http://schemas.microsoft.com/office/drawing/2014/main" id="{83C8C390-D473-4CD8-ADB0-6F8298A0E486}"/>
            </a:ext>
          </a:extLst>
        </xdr:cNvPr>
        <xdr:cNvSpPr>
          <a:spLocks noChangeShapeType="1"/>
        </xdr:cNvSpPr>
      </xdr:nvSpPr>
      <xdr:spPr bwMode="auto">
        <a:xfrm flipV="1">
          <a:off x="2131767" y="4910204"/>
          <a:ext cx="506417" cy="8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54352</xdr:colOff>
      <xdr:row>37</xdr:row>
      <xdr:rowOff>96371</xdr:rowOff>
    </xdr:from>
    <xdr:to>
      <xdr:col>2</xdr:col>
      <xdr:colOff>499877</xdr:colOff>
      <xdr:row>39</xdr:row>
      <xdr:rowOff>76814</xdr:rowOff>
    </xdr:to>
    <xdr:sp macro="" textlink="">
      <xdr:nvSpPr>
        <xdr:cNvPr id="414" name="Text Box 1445">
          <a:extLst>
            <a:ext uri="{FF2B5EF4-FFF2-40B4-BE49-F238E27FC236}">
              <a16:creationId xmlns:a16="http://schemas.microsoft.com/office/drawing/2014/main" id="{FD9A287F-0AB0-44FC-AE81-DA757BF1B1F4}"/>
            </a:ext>
          </a:extLst>
        </xdr:cNvPr>
        <xdr:cNvSpPr txBox="1">
          <a:spLocks noChangeArrowheads="1"/>
        </xdr:cNvSpPr>
      </xdr:nvSpPr>
      <xdr:spPr bwMode="auto">
        <a:xfrm>
          <a:off x="2327652" y="5030321"/>
          <a:ext cx="445525" cy="310643"/>
        </a:xfrm>
        <a:prstGeom prst="rect">
          <a:avLst/>
        </a:prstGeom>
        <a:noFill/>
        <a:ln>
          <a:noFill/>
        </a:ln>
      </xdr:spPr>
      <xdr:txBody>
        <a:bodyPr vertOverflow="clip" wrap="square" lIns="27432" tIns="18288" rIns="0" bIns="0" anchor="t" upright="1"/>
        <a:lstStyle/>
        <a:p>
          <a:pPr algn="ctr" rtl="0">
            <a:lnSpc>
              <a:spcPts val="800"/>
            </a:lnSpc>
            <a:defRPr sz="1000"/>
          </a:pP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丸太町通</a:t>
          </a:r>
        </a:p>
      </xdr:txBody>
    </xdr:sp>
    <xdr:clientData/>
  </xdr:twoCellAnchor>
  <xdr:twoCellAnchor>
    <xdr:from>
      <xdr:col>1</xdr:col>
      <xdr:colOff>494182</xdr:colOff>
      <xdr:row>38</xdr:row>
      <xdr:rowOff>84496</xdr:rowOff>
    </xdr:from>
    <xdr:to>
      <xdr:col>1</xdr:col>
      <xdr:colOff>599154</xdr:colOff>
      <xdr:row>39</xdr:row>
      <xdr:rowOff>23831</xdr:rowOff>
    </xdr:to>
    <xdr:sp macro="" textlink="">
      <xdr:nvSpPr>
        <xdr:cNvPr id="415" name="Oval 453">
          <a:extLst>
            <a:ext uri="{FF2B5EF4-FFF2-40B4-BE49-F238E27FC236}">
              <a16:creationId xmlns:a16="http://schemas.microsoft.com/office/drawing/2014/main" id="{92939ADD-81A9-4DE4-836C-3BAF20306F29}"/>
            </a:ext>
          </a:extLst>
        </xdr:cNvPr>
        <xdr:cNvSpPr>
          <a:spLocks noChangeArrowheads="1"/>
        </xdr:cNvSpPr>
      </xdr:nvSpPr>
      <xdr:spPr bwMode="auto">
        <a:xfrm>
          <a:off x="2062632" y="5183546"/>
          <a:ext cx="104972" cy="10443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</xdr:col>
      <xdr:colOff>16425</xdr:colOff>
      <xdr:row>39</xdr:row>
      <xdr:rowOff>142955</xdr:rowOff>
    </xdr:from>
    <xdr:to>
      <xdr:col>1</xdr:col>
      <xdr:colOff>466394</xdr:colOff>
      <xdr:row>40</xdr:row>
      <xdr:rowOff>129859</xdr:rowOff>
    </xdr:to>
    <xdr:sp macro="" textlink="">
      <xdr:nvSpPr>
        <xdr:cNvPr id="416" name="Text Box 1416">
          <a:extLst>
            <a:ext uri="{FF2B5EF4-FFF2-40B4-BE49-F238E27FC236}">
              <a16:creationId xmlns:a16="http://schemas.microsoft.com/office/drawing/2014/main" id="{72F8D935-C3B9-44E6-9F42-2176EB474EFC}"/>
            </a:ext>
          </a:extLst>
        </xdr:cNvPr>
        <xdr:cNvSpPr txBox="1">
          <a:spLocks noChangeArrowheads="1"/>
        </xdr:cNvSpPr>
      </xdr:nvSpPr>
      <xdr:spPr bwMode="auto">
        <a:xfrm>
          <a:off x="1584875" y="5407105"/>
          <a:ext cx="449969" cy="1647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27432" bIns="18288" anchor="t" upright="1"/>
        <a:lstStyle/>
        <a:p>
          <a:pPr algn="l" rtl="0">
            <a:lnSpc>
              <a:spcPts val="7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JR</a:t>
          </a:r>
        </a:p>
        <a:p>
          <a:pPr algn="l" rtl="0">
            <a:lnSpc>
              <a:spcPts val="7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山陰線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12114</xdr:colOff>
      <xdr:row>39</xdr:row>
      <xdr:rowOff>85688</xdr:rowOff>
    </xdr:from>
    <xdr:to>
      <xdr:col>2</xdr:col>
      <xdr:colOff>98313</xdr:colOff>
      <xdr:row>40</xdr:row>
      <xdr:rowOff>60544</xdr:rowOff>
    </xdr:to>
    <xdr:sp macro="" textlink="">
      <xdr:nvSpPr>
        <xdr:cNvPr id="417" name="Text Box 1664">
          <a:extLst>
            <a:ext uri="{FF2B5EF4-FFF2-40B4-BE49-F238E27FC236}">
              <a16:creationId xmlns:a16="http://schemas.microsoft.com/office/drawing/2014/main" id="{718A7A72-83CC-4EF6-A80E-C728C19867E7}"/>
            </a:ext>
          </a:extLst>
        </xdr:cNvPr>
        <xdr:cNvSpPr txBox="1">
          <a:spLocks noChangeArrowheads="1"/>
        </xdr:cNvSpPr>
      </xdr:nvSpPr>
      <xdr:spPr bwMode="auto">
        <a:xfrm rot="5400000">
          <a:off x="2252186" y="5383066"/>
          <a:ext cx="152656" cy="86199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3385</xdr:colOff>
      <xdr:row>39</xdr:row>
      <xdr:rowOff>15973</xdr:rowOff>
    </xdr:from>
    <xdr:to>
      <xdr:col>2</xdr:col>
      <xdr:colOff>113944</xdr:colOff>
      <xdr:row>40</xdr:row>
      <xdr:rowOff>114158</xdr:rowOff>
    </xdr:to>
    <xdr:grpSp>
      <xdr:nvGrpSpPr>
        <xdr:cNvPr id="418" name="Group 1180">
          <a:extLst>
            <a:ext uri="{FF2B5EF4-FFF2-40B4-BE49-F238E27FC236}">
              <a16:creationId xmlns:a16="http://schemas.microsoft.com/office/drawing/2014/main" id="{7337D481-4665-463C-B67D-564D575DC61B}"/>
            </a:ext>
          </a:extLst>
        </xdr:cNvPr>
        <xdr:cNvGrpSpPr>
          <a:grpSpLocks/>
        </xdr:cNvGrpSpPr>
      </xdr:nvGrpSpPr>
      <xdr:grpSpPr bwMode="auto">
        <a:xfrm>
          <a:off x="867691" y="6621737"/>
          <a:ext cx="110559" cy="261345"/>
          <a:chOff x="718" y="97"/>
          <a:chExt cx="23" cy="15"/>
        </a:xfrm>
      </xdr:grpSpPr>
      <xdr:sp macro="" textlink="">
        <xdr:nvSpPr>
          <xdr:cNvPr id="419" name="Freeform 1181">
            <a:extLst>
              <a:ext uri="{FF2B5EF4-FFF2-40B4-BE49-F238E27FC236}">
                <a16:creationId xmlns:a16="http://schemas.microsoft.com/office/drawing/2014/main" id="{E44EB6E5-9014-4964-BD67-C53698549FBA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420" name="Freeform 1182">
            <a:extLst>
              <a:ext uri="{FF2B5EF4-FFF2-40B4-BE49-F238E27FC236}">
                <a16:creationId xmlns:a16="http://schemas.microsoft.com/office/drawing/2014/main" id="{BA343668-11DD-4A0B-9814-CE7DFC1E24B4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2</xdr:col>
      <xdr:colOff>55629</xdr:colOff>
      <xdr:row>34</xdr:row>
      <xdr:rowOff>65942</xdr:rowOff>
    </xdr:from>
    <xdr:to>
      <xdr:col>2</xdr:col>
      <xdr:colOff>65943</xdr:colOff>
      <xdr:row>40</xdr:row>
      <xdr:rowOff>143337</xdr:rowOff>
    </xdr:to>
    <xdr:sp macro="" textlink="">
      <xdr:nvSpPr>
        <xdr:cNvPr id="421" name="Line 1591">
          <a:extLst>
            <a:ext uri="{FF2B5EF4-FFF2-40B4-BE49-F238E27FC236}">
              <a16:creationId xmlns:a16="http://schemas.microsoft.com/office/drawing/2014/main" id="{43BF7142-C75A-4864-9EB5-8236EE7D6634}"/>
            </a:ext>
          </a:extLst>
        </xdr:cNvPr>
        <xdr:cNvSpPr>
          <a:spLocks noChangeShapeType="1"/>
        </xdr:cNvSpPr>
      </xdr:nvSpPr>
      <xdr:spPr bwMode="auto">
        <a:xfrm flipV="1">
          <a:off x="2328929" y="4479192"/>
          <a:ext cx="10314" cy="110609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</xdr:col>
      <xdr:colOff>6146</xdr:colOff>
      <xdr:row>38</xdr:row>
      <xdr:rowOff>95239</xdr:rowOff>
    </xdr:from>
    <xdr:to>
      <xdr:col>2</xdr:col>
      <xdr:colOff>104469</xdr:colOff>
      <xdr:row>39</xdr:row>
      <xdr:rowOff>18425</xdr:rowOff>
    </xdr:to>
    <xdr:sp macro="" textlink="">
      <xdr:nvSpPr>
        <xdr:cNvPr id="422" name="Oval 453">
          <a:extLst>
            <a:ext uri="{FF2B5EF4-FFF2-40B4-BE49-F238E27FC236}">
              <a16:creationId xmlns:a16="http://schemas.microsoft.com/office/drawing/2014/main" id="{00541636-BEF6-463E-AEE0-8A13C39AB3D6}"/>
            </a:ext>
          </a:extLst>
        </xdr:cNvPr>
        <xdr:cNvSpPr>
          <a:spLocks noChangeArrowheads="1"/>
        </xdr:cNvSpPr>
      </xdr:nvSpPr>
      <xdr:spPr bwMode="auto">
        <a:xfrm>
          <a:off x="2279446" y="5194289"/>
          <a:ext cx="98323" cy="88286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</xdr:spPr>
    </xdr:sp>
    <xdr:clientData/>
  </xdr:twoCellAnchor>
  <xdr:twoCellAnchor>
    <xdr:from>
      <xdr:col>2</xdr:col>
      <xdr:colOff>10760</xdr:colOff>
      <xdr:row>36</xdr:row>
      <xdr:rowOff>106074</xdr:rowOff>
    </xdr:from>
    <xdr:to>
      <xdr:col>2</xdr:col>
      <xdr:colOff>109083</xdr:colOff>
      <xdr:row>37</xdr:row>
      <xdr:rowOff>29260</xdr:rowOff>
    </xdr:to>
    <xdr:sp macro="" textlink="">
      <xdr:nvSpPr>
        <xdr:cNvPr id="423" name="Oval 453">
          <a:extLst>
            <a:ext uri="{FF2B5EF4-FFF2-40B4-BE49-F238E27FC236}">
              <a16:creationId xmlns:a16="http://schemas.microsoft.com/office/drawing/2014/main" id="{DBA04B67-3A46-4F95-88A0-3CE0DC4CC270}"/>
            </a:ext>
          </a:extLst>
        </xdr:cNvPr>
        <xdr:cNvSpPr>
          <a:spLocks noChangeArrowheads="1"/>
        </xdr:cNvSpPr>
      </xdr:nvSpPr>
      <xdr:spPr bwMode="auto">
        <a:xfrm>
          <a:off x="2284060" y="4862224"/>
          <a:ext cx="98323" cy="100986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</xdr:spPr>
    </xdr:sp>
    <xdr:clientData/>
  </xdr:twoCellAnchor>
  <xdr:twoCellAnchor>
    <xdr:from>
      <xdr:col>1</xdr:col>
      <xdr:colOff>497552</xdr:colOff>
      <xdr:row>37</xdr:row>
      <xdr:rowOff>8235</xdr:rowOff>
    </xdr:from>
    <xdr:to>
      <xdr:col>1</xdr:col>
      <xdr:colOff>606841</xdr:colOff>
      <xdr:row>37</xdr:row>
      <xdr:rowOff>120343</xdr:rowOff>
    </xdr:to>
    <xdr:sp macro="" textlink="">
      <xdr:nvSpPr>
        <xdr:cNvPr id="424" name="AutoShape 1429">
          <a:extLst>
            <a:ext uri="{FF2B5EF4-FFF2-40B4-BE49-F238E27FC236}">
              <a16:creationId xmlns:a16="http://schemas.microsoft.com/office/drawing/2014/main" id="{3D479825-8209-44EA-A0C1-9780A59BF2A8}"/>
            </a:ext>
          </a:extLst>
        </xdr:cNvPr>
        <xdr:cNvSpPr>
          <a:spLocks noChangeArrowheads="1"/>
        </xdr:cNvSpPr>
      </xdr:nvSpPr>
      <xdr:spPr bwMode="auto">
        <a:xfrm>
          <a:off x="2066002" y="4942185"/>
          <a:ext cx="109289" cy="112108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368711</xdr:colOff>
      <xdr:row>36</xdr:row>
      <xdr:rowOff>76808</xdr:rowOff>
    </xdr:from>
    <xdr:to>
      <xdr:col>1</xdr:col>
      <xdr:colOff>527460</xdr:colOff>
      <xdr:row>37</xdr:row>
      <xdr:rowOff>20474</xdr:rowOff>
    </xdr:to>
    <xdr:sp macro="" textlink="">
      <xdr:nvSpPr>
        <xdr:cNvPr id="425" name="六角形 424">
          <a:extLst>
            <a:ext uri="{FF2B5EF4-FFF2-40B4-BE49-F238E27FC236}">
              <a16:creationId xmlns:a16="http://schemas.microsoft.com/office/drawing/2014/main" id="{45A0C7A1-721E-47D7-8208-8074806D4480}"/>
            </a:ext>
          </a:extLst>
        </xdr:cNvPr>
        <xdr:cNvSpPr/>
      </xdr:nvSpPr>
      <xdr:spPr bwMode="auto">
        <a:xfrm>
          <a:off x="1937161" y="4832958"/>
          <a:ext cx="158749" cy="121466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50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</xdr:col>
      <xdr:colOff>519773</xdr:colOff>
      <xdr:row>37</xdr:row>
      <xdr:rowOff>143391</xdr:rowOff>
    </xdr:from>
    <xdr:to>
      <xdr:col>2</xdr:col>
      <xdr:colOff>663159</xdr:colOff>
      <xdr:row>38</xdr:row>
      <xdr:rowOff>106127</xdr:rowOff>
    </xdr:to>
    <xdr:sp macro="" textlink="">
      <xdr:nvSpPr>
        <xdr:cNvPr id="426" name="六角形 425">
          <a:extLst>
            <a:ext uri="{FF2B5EF4-FFF2-40B4-BE49-F238E27FC236}">
              <a16:creationId xmlns:a16="http://schemas.microsoft.com/office/drawing/2014/main" id="{8707A047-22BC-4A4B-A6ED-C6BD0F78D520}"/>
            </a:ext>
          </a:extLst>
        </xdr:cNvPr>
        <xdr:cNvSpPr/>
      </xdr:nvSpPr>
      <xdr:spPr bwMode="auto">
        <a:xfrm>
          <a:off x="2793073" y="5077341"/>
          <a:ext cx="143386" cy="127836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bg1"/>
              </a:solidFill>
              <a:latin typeface="+mj-ea"/>
              <a:ea typeface="+mj-ea"/>
            </a:rPr>
            <a:t>187</a:t>
          </a:r>
          <a:endParaRPr kumimoji="1" lang="ja-JP" altLang="en-US" sz="8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 editAs="oneCell">
    <xdr:from>
      <xdr:col>0</xdr:col>
      <xdr:colOff>723900</xdr:colOff>
      <xdr:row>32</xdr:row>
      <xdr:rowOff>173037</xdr:rowOff>
    </xdr:from>
    <xdr:to>
      <xdr:col>1</xdr:col>
      <xdr:colOff>21048</xdr:colOff>
      <xdr:row>34</xdr:row>
      <xdr:rowOff>53322</xdr:rowOff>
    </xdr:to>
    <xdr:sp macro="" textlink="">
      <xdr:nvSpPr>
        <xdr:cNvPr id="427" name="Text Box 1449">
          <a:extLst>
            <a:ext uri="{FF2B5EF4-FFF2-40B4-BE49-F238E27FC236}">
              <a16:creationId xmlns:a16="http://schemas.microsoft.com/office/drawing/2014/main" id="{33BB8789-036F-4FC0-89BD-B2C714EADFE4}"/>
            </a:ext>
          </a:extLst>
        </xdr:cNvPr>
        <xdr:cNvSpPr txBox="1">
          <a:spLocks noChangeArrowheads="1"/>
        </xdr:cNvSpPr>
      </xdr:nvSpPr>
      <xdr:spPr bwMode="auto">
        <a:xfrm>
          <a:off x="2978150" y="4249737"/>
          <a:ext cx="22863" cy="22067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</xdr:col>
      <xdr:colOff>104324</xdr:colOff>
      <xdr:row>39</xdr:row>
      <xdr:rowOff>18140</xdr:rowOff>
    </xdr:from>
    <xdr:to>
      <xdr:col>2</xdr:col>
      <xdr:colOff>689432</xdr:colOff>
      <xdr:row>39</xdr:row>
      <xdr:rowOff>176891</xdr:rowOff>
    </xdr:to>
    <xdr:sp macro="" textlink="">
      <xdr:nvSpPr>
        <xdr:cNvPr id="428" name="Text Box 528">
          <a:extLst>
            <a:ext uri="{FF2B5EF4-FFF2-40B4-BE49-F238E27FC236}">
              <a16:creationId xmlns:a16="http://schemas.microsoft.com/office/drawing/2014/main" id="{2654D2D6-8ABB-438F-B171-CB2613FFDF65}"/>
            </a:ext>
          </a:extLst>
        </xdr:cNvPr>
        <xdr:cNvSpPr txBox="1">
          <a:spLocks noChangeArrowheads="1"/>
        </xdr:cNvSpPr>
      </xdr:nvSpPr>
      <xdr:spPr bwMode="auto">
        <a:xfrm>
          <a:off x="6567717" y="5293176"/>
          <a:ext cx="585108" cy="158751"/>
        </a:xfrm>
        <a:prstGeom prst="rect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none" lIns="27432" tIns="18288" rIns="27432" bIns="18288" anchor="ctr" upright="1"/>
        <a:lstStyle/>
        <a:p>
          <a:pPr algn="l" rtl="0">
            <a:lnSpc>
              <a:spcPts val="800"/>
            </a:lnSpc>
            <a:defRPr sz="1000"/>
          </a:pPr>
          <a:r>
            <a:rPr lang="en-US" altLang="ja-JP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JR</a:t>
          </a:r>
        </a:p>
        <a:p>
          <a:pPr algn="l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嵯峨嵐山駅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101804</xdr:colOff>
      <xdr:row>40</xdr:row>
      <xdr:rowOff>26272</xdr:rowOff>
    </xdr:from>
    <xdr:to>
      <xdr:col>2</xdr:col>
      <xdr:colOff>616735</xdr:colOff>
      <xdr:row>40</xdr:row>
      <xdr:rowOff>137514</xdr:rowOff>
    </xdr:to>
    <xdr:sp macro="" textlink="">
      <xdr:nvSpPr>
        <xdr:cNvPr id="429" name="Text Box 528">
          <a:extLst>
            <a:ext uri="{FF2B5EF4-FFF2-40B4-BE49-F238E27FC236}">
              <a16:creationId xmlns:a16="http://schemas.microsoft.com/office/drawing/2014/main" id="{E589A6E1-A7AA-4804-A39E-C800EF7C222B}"/>
            </a:ext>
          </a:extLst>
        </xdr:cNvPr>
        <xdr:cNvSpPr txBox="1">
          <a:spLocks noChangeArrowheads="1"/>
        </xdr:cNvSpPr>
      </xdr:nvSpPr>
      <xdr:spPr bwMode="auto">
        <a:xfrm>
          <a:off x="2375104" y="5468222"/>
          <a:ext cx="514931" cy="111242"/>
        </a:xfrm>
        <a:prstGeom prst="rect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none" lIns="27432" tIns="18288" rIns="27432" bIns="18288" anchor="t" upright="1"/>
        <a:lstStyle/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ﾄﾛｯｺ嵯峨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</xdr:col>
      <xdr:colOff>506909</xdr:colOff>
      <xdr:row>40</xdr:row>
      <xdr:rowOff>11689</xdr:rowOff>
    </xdr:from>
    <xdr:to>
      <xdr:col>1</xdr:col>
      <xdr:colOff>617081</xdr:colOff>
      <xdr:row>40</xdr:row>
      <xdr:rowOff>135706</xdr:rowOff>
    </xdr:to>
    <xdr:sp macro="" textlink="">
      <xdr:nvSpPr>
        <xdr:cNvPr id="430" name="六角形 429">
          <a:extLst>
            <a:ext uri="{FF2B5EF4-FFF2-40B4-BE49-F238E27FC236}">
              <a16:creationId xmlns:a16="http://schemas.microsoft.com/office/drawing/2014/main" id="{7CCA12CD-7E43-474D-9AE3-2077775A9CF0}"/>
            </a:ext>
          </a:extLst>
        </xdr:cNvPr>
        <xdr:cNvSpPr/>
      </xdr:nvSpPr>
      <xdr:spPr bwMode="auto">
        <a:xfrm>
          <a:off x="2075359" y="5453639"/>
          <a:ext cx="110172" cy="124017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bg1"/>
              </a:solidFill>
              <a:latin typeface="+mj-ea"/>
              <a:ea typeface="+mj-ea"/>
            </a:rPr>
            <a:t>29</a:t>
          </a:r>
          <a:endParaRPr kumimoji="1" lang="ja-JP" altLang="en-US" sz="8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</xdr:col>
      <xdr:colOff>381668</xdr:colOff>
      <xdr:row>37</xdr:row>
      <xdr:rowOff>140832</xdr:rowOff>
    </xdr:from>
    <xdr:to>
      <xdr:col>1</xdr:col>
      <xdr:colOff>506982</xdr:colOff>
      <xdr:row>38</xdr:row>
      <xdr:rowOff>76815</xdr:rowOff>
    </xdr:to>
    <xdr:sp macro="" textlink="">
      <xdr:nvSpPr>
        <xdr:cNvPr id="431" name="六角形 430">
          <a:extLst>
            <a:ext uri="{FF2B5EF4-FFF2-40B4-BE49-F238E27FC236}">
              <a16:creationId xmlns:a16="http://schemas.microsoft.com/office/drawing/2014/main" id="{A1C5873D-2FAD-4431-893B-FC36A18A410B}"/>
            </a:ext>
          </a:extLst>
        </xdr:cNvPr>
        <xdr:cNvSpPr/>
      </xdr:nvSpPr>
      <xdr:spPr bwMode="auto">
        <a:xfrm>
          <a:off x="1950118" y="5074782"/>
          <a:ext cx="125314" cy="101083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bg1"/>
              </a:solidFill>
              <a:latin typeface="+mj-ea"/>
              <a:ea typeface="+mj-ea"/>
            </a:rPr>
            <a:t>29</a:t>
          </a:r>
          <a:endParaRPr kumimoji="1" lang="ja-JP" altLang="en-US" sz="8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</xdr:col>
      <xdr:colOff>30798</xdr:colOff>
      <xdr:row>36</xdr:row>
      <xdr:rowOff>24188</xdr:rowOff>
    </xdr:from>
    <xdr:to>
      <xdr:col>2</xdr:col>
      <xdr:colOff>679689</xdr:colOff>
      <xdr:row>36</xdr:row>
      <xdr:rowOff>27293</xdr:rowOff>
    </xdr:to>
    <xdr:sp macro="" textlink="">
      <xdr:nvSpPr>
        <xdr:cNvPr id="432" name="Line 72">
          <a:extLst>
            <a:ext uri="{FF2B5EF4-FFF2-40B4-BE49-F238E27FC236}">
              <a16:creationId xmlns:a16="http://schemas.microsoft.com/office/drawing/2014/main" id="{868706B9-A101-4ABD-A922-63B62B26B761}"/>
            </a:ext>
          </a:extLst>
        </xdr:cNvPr>
        <xdr:cNvSpPr>
          <a:spLocks noChangeShapeType="1"/>
        </xdr:cNvSpPr>
      </xdr:nvSpPr>
      <xdr:spPr bwMode="auto">
        <a:xfrm flipV="1">
          <a:off x="2304098" y="4780338"/>
          <a:ext cx="648891" cy="310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21981</xdr:colOff>
      <xdr:row>35</xdr:row>
      <xdr:rowOff>146537</xdr:rowOff>
    </xdr:from>
    <xdr:to>
      <xdr:col>2</xdr:col>
      <xdr:colOff>120304</xdr:colOff>
      <xdr:row>36</xdr:row>
      <xdr:rowOff>69724</xdr:rowOff>
    </xdr:to>
    <xdr:sp macro="" textlink="">
      <xdr:nvSpPr>
        <xdr:cNvPr id="433" name="Oval 453">
          <a:extLst>
            <a:ext uri="{FF2B5EF4-FFF2-40B4-BE49-F238E27FC236}">
              <a16:creationId xmlns:a16="http://schemas.microsoft.com/office/drawing/2014/main" id="{15ADC673-BBA0-4FE3-8BEC-1AE2134E3019}"/>
            </a:ext>
          </a:extLst>
        </xdr:cNvPr>
        <xdr:cNvSpPr>
          <a:spLocks noChangeArrowheads="1"/>
        </xdr:cNvSpPr>
      </xdr:nvSpPr>
      <xdr:spPr bwMode="auto">
        <a:xfrm>
          <a:off x="2295281" y="4737587"/>
          <a:ext cx="98323" cy="88287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</xdr:spPr>
    </xdr:sp>
    <xdr:clientData/>
  </xdr:twoCellAnchor>
  <xdr:twoCellAnchor>
    <xdr:from>
      <xdr:col>2</xdr:col>
      <xdr:colOff>190497</xdr:colOff>
      <xdr:row>35</xdr:row>
      <xdr:rowOff>109904</xdr:rowOff>
    </xdr:from>
    <xdr:to>
      <xdr:col>2</xdr:col>
      <xdr:colOff>335423</xdr:colOff>
      <xdr:row>36</xdr:row>
      <xdr:rowOff>76815</xdr:rowOff>
    </xdr:to>
    <xdr:sp macro="" textlink="">
      <xdr:nvSpPr>
        <xdr:cNvPr id="434" name="六角形 433">
          <a:extLst>
            <a:ext uri="{FF2B5EF4-FFF2-40B4-BE49-F238E27FC236}">
              <a16:creationId xmlns:a16="http://schemas.microsoft.com/office/drawing/2014/main" id="{EED81B90-4591-4AD1-8447-AFEE61397539}"/>
            </a:ext>
          </a:extLst>
        </xdr:cNvPr>
        <xdr:cNvSpPr/>
      </xdr:nvSpPr>
      <xdr:spPr bwMode="auto">
        <a:xfrm>
          <a:off x="2463797" y="4700954"/>
          <a:ext cx="144926" cy="13201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29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</xdr:col>
      <xdr:colOff>303459</xdr:colOff>
      <xdr:row>35</xdr:row>
      <xdr:rowOff>114431</xdr:rowOff>
    </xdr:from>
    <xdr:to>
      <xdr:col>1</xdr:col>
      <xdr:colOff>313777</xdr:colOff>
      <xdr:row>37</xdr:row>
      <xdr:rowOff>96744</xdr:rowOff>
    </xdr:to>
    <xdr:sp macro="" textlink="">
      <xdr:nvSpPr>
        <xdr:cNvPr id="435" name="Line 1591">
          <a:extLst>
            <a:ext uri="{FF2B5EF4-FFF2-40B4-BE49-F238E27FC236}">
              <a16:creationId xmlns:a16="http://schemas.microsoft.com/office/drawing/2014/main" id="{D5DA7B99-3DA3-4247-9078-FC546A2251EF}"/>
            </a:ext>
          </a:extLst>
        </xdr:cNvPr>
        <xdr:cNvSpPr>
          <a:spLocks noChangeShapeType="1"/>
        </xdr:cNvSpPr>
      </xdr:nvSpPr>
      <xdr:spPr bwMode="auto">
        <a:xfrm flipV="1">
          <a:off x="1871909" y="4705481"/>
          <a:ext cx="10318" cy="325213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312324</xdr:colOff>
      <xdr:row>34</xdr:row>
      <xdr:rowOff>122910</xdr:rowOff>
    </xdr:from>
    <xdr:to>
      <xdr:col>2</xdr:col>
      <xdr:colOff>94735</xdr:colOff>
      <xdr:row>36</xdr:row>
      <xdr:rowOff>40984</xdr:rowOff>
    </xdr:to>
    <xdr:sp macro="" textlink="">
      <xdr:nvSpPr>
        <xdr:cNvPr id="436" name="Text Box 1445">
          <a:extLst>
            <a:ext uri="{FF2B5EF4-FFF2-40B4-BE49-F238E27FC236}">
              <a16:creationId xmlns:a16="http://schemas.microsoft.com/office/drawing/2014/main" id="{C66F63C8-305A-4A28-86E6-31490AB97CFB}"/>
            </a:ext>
          </a:extLst>
        </xdr:cNvPr>
        <xdr:cNvSpPr txBox="1">
          <a:spLocks noChangeArrowheads="1"/>
        </xdr:cNvSpPr>
      </xdr:nvSpPr>
      <xdr:spPr bwMode="auto">
        <a:xfrm>
          <a:off x="1880774" y="4536160"/>
          <a:ext cx="487261" cy="260974"/>
        </a:xfrm>
        <a:prstGeom prst="rect">
          <a:avLst/>
        </a:prstGeom>
        <a:noFill/>
        <a:ln>
          <a:noFill/>
        </a:ln>
      </xdr:spPr>
      <xdr:txBody>
        <a:bodyPr vertOverflow="clip" wrap="square" lIns="27432" tIns="18288" rIns="0" bIns="0" anchor="t" upright="1"/>
        <a:lstStyle/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清凉寺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9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（釈迦堂）</a:t>
          </a:r>
        </a:p>
      </xdr:txBody>
    </xdr:sp>
    <xdr:clientData/>
  </xdr:twoCellAnchor>
  <xdr:twoCellAnchor>
    <xdr:from>
      <xdr:col>1</xdr:col>
      <xdr:colOff>158754</xdr:colOff>
      <xdr:row>35</xdr:row>
      <xdr:rowOff>133134</xdr:rowOff>
    </xdr:from>
    <xdr:to>
      <xdr:col>1</xdr:col>
      <xdr:colOff>304693</xdr:colOff>
      <xdr:row>36</xdr:row>
      <xdr:rowOff>102414</xdr:rowOff>
    </xdr:to>
    <xdr:sp macro="" textlink="">
      <xdr:nvSpPr>
        <xdr:cNvPr id="437" name="六角形 436">
          <a:extLst>
            <a:ext uri="{FF2B5EF4-FFF2-40B4-BE49-F238E27FC236}">
              <a16:creationId xmlns:a16="http://schemas.microsoft.com/office/drawing/2014/main" id="{E58CA26F-D774-45FE-9286-1EC6C2808089}"/>
            </a:ext>
          </a:extLst>
        </xdr:cNvPr>
        <xdr:cNvSpPr/>
      </xdr:nvSpPr>
      <xdr:spPr bwMode="auto">
        <a:xfrm>
          <a:off x="1727204" y="4724184"/>
          <a:ext cx="145939" cy="13438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50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</xdr:col>
      <xdr:colOff>1537</xdr:colOff>
      <xdr:row>37</xdr:row>
      <xdr:rowOff>63096</xdr:rowOff>
    </xdr:from>
    <xdr:to>
      <xdr:col>2</xdr:col>
      <xdr:colOff>133145</xdr:colOff>
      <xdr:row>38</xdr:row>
      <xdr:rowOff>15561</xdr:rowOff>
    </xdr:to>
    <xdr:sp macro="" textlink="">
      <xdr:nvSpPr>
        <xdr:cNvPr id="438" name="六角形 437">
          <a:extLst>
            <a:ext uri="{FF2B5EF4-FFF2-40B4-BE49-F238E27FC236}">
              <a16:creationId xmlns:a16="http://schemas.microsoft.com/office/drawing/2014/main" id="{8A5FF666-5E9F-4A6B-A4A9-804FC1CD91FE}"/>
            </a:ext>
          </a:extLst>
        </xdr:cNvPr>
        <xdr:cNvSpPr/>
      </xdr:nvSpPr>
      <xdr:spPr bwMode="auto">
        <a:xfrm>
          <a:off x="2274837" y="4997046"/>
          <a:ext cx="131608" cy="117565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bg1"/>
              </a:solidFill>
              <a:latin typeface="+mj-ea"/>
              <a:ea typeface="+mj-ea"/>
            </a:rPr>
            <a:t>29</a:t>
          </a:r>
          <a:endParaRPr kumimoji="1" lang="ja-JP" altLang="en-US" sz="8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9</xdr:col>
      <xdr:colOff>625930</xdr:colOff>
      <xdr:row>32</xdr:row>
      <xdr:rowOff>6804</xdr:rowOff>
    </xdr:from>
    <xdr:to>
      <xdr:col>10</xdr:col>
      <xdr:colOff>408213</xdr:colOff>
      <xdr:row>32</xdr:row>
      <xdr:rowOff>36286</xdr:rowOff>
    </xdr:to>
    <xdr:sp macro="" textlink="">
      <xdr:nvSpPr>
        <xdr:cNvPr id="439" name="Line 76">
          <a:extLst>
            <a:ext uri="{FF2B5EF4-FFF2-40B4-BE49-F238E27FC236}">
              <a16:creationId xmlns:a16="http://schemas.microsoft.com/office/drawing/2014/main" id="{DC7A9E37-1066-4475-97A7-845D444BE0BB}"/>
            </a:ext>
          </a:extLst>
        </xdr:cNvPr>
        <xdr:cNvSpPr>
          <a:spLocks noChangeShapeType="1"/>
        </xdr:cNvSpPr>
      </xdr:nvSpPr>
      <xdr:spPr bwMode="auto">
        <a:xfrm flipV="1">
          <a:off x="784680" y="5448754"/>
          <a:ext cx="487133" cy="2948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140607</xdr:colOff>
      <xdr:row>31</xdr:row>
      <xdr:rowOff>79375</xdr:rowOff>
    </xdr:from>
    <xdr:to>
      <xdr:col>10</xdr:col>
      <xdr:colOff>323170</xdr:colOff>
      <xdr:row>32</xdr:row>
      <xdr:rowOff>73566</xdr:rowOff>
    </xdr:to>
    <xdr:sp macro="" textlink="">
      <xdr:nvSpPr>
        <xdr:cNvPr id="440" name="六角形 439">
          <a:extLst>
            <a:ext uri="{FF2B5EF4-FFF2-40B4-BE49-F238E27FC236}">
              <a16:creationId xmlns:a16="http://schemas.microsoft.com/office/drawing/2014/main" id="{146AE1C6-7A5A-4D3B-AC10-9C1299F24C77}"/>
            </a:ext>
          </a:extLst>
        </xdr:cNvPr>
        <xdr:cNvSpPr/>
      </xdr:nvSpPr>
      <xdr:spPr bwMode="auto">
        <a:xfrm>
          <a:off x="1004207" y="5343525"/>
          <a:ext cx="182563" cy="17199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29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</xdr:col>
      <xdr:colOff>222762</xdr:colOff>
      <xdr:row>38</xdr:row>
      <xdr:rowOff>138270</xdr:rowOff>
    </xdr:from>
    <xdr:to>
      <xdr:col>1</xdr:col>
      <xdr:colOff>526144</xdr:colOff>
      <xdr:row>39</xdr:row>
      <xdr:rowOff>111125</xdr:rowOff>
    </xdr:to>
    <xdr:sp macro="" textlink="">
      <xdr:nvSpPr>
        <xdr:cNvPr id="441" name="Text Box 1664">
          <a:extLst>
            <a:ext uri="{FF2B5EF4-FFF2-40B4-BE49-F238E27FC236}">
              <a16:creationId xmlns:a16="http://schemas.microsoft.com/office/drawing/2014/main" id="{599837EF-9F4B-49D2-BA39-A451673E19F2}"/>
            </a:ext>
          </a:extLst>
        </xdr:cNvPr>
        <xdr:cNvSpPr txBox="1">
          <a:spLocks noChangeArrowheads="1"/>
        </xdr:cNvSpPr>
      </xdr:nvSpPr>
      <xdr:spPr bwMode="auto">
        <a:xfrm>
          <a:off x="1791212" y="5237320"/>
          <a:ext cx="303382" cy="137955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clip" wrap="square" lIns="27432" tIns="18288" rIns="27432" bIns="18288" anchor="t" upright="1"/>
        <a:lstStyle/>
        <a:p>
          <a:pPr algn="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踏切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r" rtl="0"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9</xdr:col>
      <xdr:colOff>569243</xdr:colOff>
      <xdr:row>31</xdr:row>
      <xdr:rowOff>154213</xdr:rowOff>
    </xdr:from>
    <xdr:to>
      <xdr:col>9</xdr:col>
      <xdr:colOff>674215</xdr:colOff>
      <xdr:row>32</xdr:row>
      <xdr:rowOff>82208</xdr:rowOff>
    </xdr:to>
    <xdr:sp macro="" textlink="">
      <xdr:nvSpPr>
        <xdr:cNvPr id="442" name="Oval 453">
          <a:extLst>
            <a:ext uri="{FF2B5EF4-FFF2-40B4-BE49-F238E27FC236}">
              <a16:creationId xmlns:a16="http://schemas.microsoft.com/office/drawing/2014/main" id="{FEAB00EE-B131-4CE0-BF92-B1B84AB14A9B}"/>
            </a:ext>
          </a:extLst>
        </xdr:cNvPr>
        <xdr:cNvSpPr>
          <a:spLocks noChangeArrowheads="1"/>
        </xdr:cNvSpPr>
      </xdr:nvSpPr>
      <xdr:spPr bwMode="auto">
        <a:xfrm>
          <a:off x="727993" y="5418363"/>
          <a:ext cx="104972" cy="10579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oneCellAnchor>
    <xdr:from>
      <xdr:col>10</xdr:col>
      <xdr:colOff>27647</xdr:colOff>
      <xdr:row>30</xdr:row>
      <xdr:rowOff>74350</xdr:rowOff>
    </xdr:from>
    <xdr:ext cx="335798" cy="132793"/>
    <xdr:sp macro="" textlink="">
      <xdr:nvSpPr>
        <xdr:cNvPr id="443" name="Text Box 303">
          <a:extLst>
            <a:ext uri="{FF2B5EF4-FFF2-40B4-BE49-F238E27FC236}">
              <a16:creationId xmlns:a16="http://schemas.microsoft.com/office/drawing/2014/main" id="{C90B433E-2B49-470F-9F26-58B9E8C8211F}"/>
            </a:ext>
          </a:extLst>
        </xdr:cNvPr>
        <xdr:cNvSpPr txBox="1">
          <a:spLocks noChangeArrowheads="1"/>
        </xdr:cNvSpPr>
      </xdr:nvSpPr>
      <xdr:spPr bwMode="auto">
        <a:xfrm>
          <a:off x="891247" y="5173400"/>
          <a:ext cx="335798" cy="132793"/>
        </a:xfrm>
        <a:prstGeom prst="rect">
          <a:avLst/>
        </a:prstGeom>
        <a:solidFill>
          <a:schemeClr val="bg1">
            <a:alpha val="52000"/>
          </a:schemeClr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27432" tIns="18288" rIns="0" bIns="0" anchor="b" upright="1">
          <a:spAutoFit/>
        </a:bodyPr>
        <a:lstStyle/>
        <a:p>
          <a:pPr algn="r" rtl="0">
            <a:lnSpc>
              <a:spcPts val="800"/>
            </a:lnSpc>
            <a:defRPr sz="1000"/>
          </a:pPr>
          <a:r>
            <a:rPr lang="en-US" altLang="ja-JP" sz="1000" b="1" i="0" u="none" strike="noStrike" baseline="0">
              <a:solidFill>
                <a:srgbClr val="000000"/>
              </a:solidFill>
              <a:latin typeface="Ebrima" pitchFamily="2" charset="0"/>
              <a:ea typeface="Gulim" pitchFamily="34" charset="-127"/>
              <a:cs typeface="Ebrima" pitchFamily="2" charset="0"/>
            </a:rPr>
            <a:t>0.2㎞</a:t>
          </a:r>
        </a:p>
      </xdr:txBody>
    </xdr:sp>
    <xdr:clientData/>
  </xdr:oneCellAnchor>
  <xdr:twoCellAnchor>
    <xdr:from>
      <xdr:col>9</xdr:col>
      <xdr:colOff>630477</xdr:colOff>
      <xdr:row>29</xdr:row>
      <xdr:rowOff>92981</xdr:rowOff>
    </xdr:from>
    <xdr:to>
      <xdr:col>10</xdr:col>
      <xdr:colOff>92985</xdr:colOff>
      <xdr:row>32</xdr:row>
      <xdr:rowOff>20411</xdr:rowOff>
    </xdr:to>
    <xdr:sp macro="" textlink="">
      <xdr:nvSpPr>
        <xdr:cNvPr id="444" name="AutoShape 1653">
          <a:extLst>
            <a:ext uri="{FF2B5EF4-FFF2-40B4-BE49-F238E27FC236}">
              <a16:creationId xmlns:a16="http://schemas.microsoft.com/office/drawing/2014/main" id="{CC05FE8E-2724-4EBF-9B2C-82A9E8D5632A}"/>
            </a:ext>
          </a:extLst>
        </xdr:cNvPr>
        <xdr:cNvSpPr>
          <a:spLocks/>
        </xdr:cNvSpPr>
      </xdr:nvSpPr>
      <xdr:spPr bwMode="auto">
        <a:xfrm>
          <a:off x="789227" y="5026931"/>
          <a:ext cx="167358" cy="435430"/>
        </a:xfrm>
        <a:prstGeom prst="rightBrace">
          <a:avLst>
            <a:gd name="adj1" fmla="val 42094"/>
            <a:gd name="adj2" fmla="val 4900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9</xdr:col>
      <xdr:colOff>625937</xdr:colOff>
      <xdr:row>26</xdr:row>
      <xdr:rowOff>131537</xdr:rowOff>
    </xdr:from>
    <xdr:to>
      <xdr:col>10</xdr:col>
      <xdr:colOff>106590</xdr:colOff>
      <xdr:row>27</xdr:row>
      <xdr:rowOff>122464</xdr:rowOff>
    </xdr:to>
    <xdr:sp macro="" textlink="">
      <xdr:nvSpPr>
        <xdr:cNvPr id="445" name="六角形 444">
          <a:extLst>
            <a:ext uri="{FF2B5EF4-FFF2-40B4-BE49-F238E27FC236}">
              <a16:creationId xmlns:a16="http://schemas.microsoft.com/office/drawing/2014/main" id="{3196D6CA-E51F-42F8-8FC8-7088E5568E27}"/>
            </a:ext>
          </a:extLst>
        </xdr:cNvPr>
        <xdr:cNvSpPr/>
      </xdr:nvSpPr>
      <xdr:spPr bwMode="auto">
        <a:xfrm>
          <a:off x="784687" y="4544787"/>
          <a:ext cx="185503" cy="168727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112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3</xdr:col>
      <xdr:colOff>258983</xdr:colOff>
      <xdr:row>35</xdr:row>
      <xdr:rowOff>22693</xdr:rowOff>
    </xdr:from>
    <xdr:to>
      <xdr:col>4</xdr:col>
      <xdr:colOff>12921</xdr:colOff>
      <xdr:row>36</xdr:row>
      <xdr:rowOff>38568</xdr:rowOff>
    </xdr:to>
    <xdr:sp macro="" textlink="">
      <xdr:nvSpPr>
        <xdr:cNvPr id="446" name="Text Box 1664">
          <a:extLst>
            <a:ext uri="{FF2B5EF4-FFF2-40B4-BE49-F238E27FC236}">
              <a16:creationId xmlns:a16="http://schemas.microsoft.com/office/drawing/2014/main" id="{77C15E21-AB7A-46A9-BAE4-90D009EAC5D2}"/>
            </a:ext>
          </a:extLst>
        </xdr:cNvPr>
        <xdr:cNvSpPr txBox="1">
          <a:spLocks noChangeArrowheads="1"/>
        </xdr:cNvSpPr>
      </xdr:nvSpPr>
      <xdr:spPr bwMode="auto">
        <a:xfrm>
          <a:off x="1826945" y="5977039"/>
          <a:ext cx="457322" cy="181952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none" lIns="27432" tIns="18288" rIns="27432" bIns="18288" anchor="t" upright="1"/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平野屋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3</xdr:col>
      <xdr:colOff>182575</xdr:colOff>
      <xdr:row>35</xdr:row>
      <xdr:rowOff>66646</xdr:rowOff>
    </xdr:from>
    <xdr:to>
      <xdr:col>3</xdr:col>
      <xdr:colOff>635447</xdr:colOff>
      <xdr:row>40</xdr:row>
      <xdr:rowOff>146077</xdr:rowOff>
    </xdr:to>
    <xdr:sp macro="" textlink="">
      <xdr:nvSpPr>
        <xdr:cNvPr id="447" name="Freeform 1598">
          <a:extLst>
            <a:ext uri="{FF2B5EF4-FFF2-40B4-BE49-F238E27FC236}">
              <a16:creationId xmlns:a16="http://schemas.microsoft.com/office/drawing/2014/main" id="{9387EF03-D331-4B77-967B-9AE3692A816C}"/>
            </a:ext>
          </a:extLst>
        </xdr:cNvPr>
        <xdr:cNvSpPr>
          <a:spLocks/>
        </xdr:cNvSpPr>
      </xdr:nvSpPr>
      <xdr:spPr bwMode="auto">
        <a:xfrm>
          <a:off x="3160725" y="4657696"/>
          <a:ext cx="452872" cy="930331"/>
        </a:xfrm>
        <a:custGeom>
          <a:avLst/>
          <a:gdLst>
            <a:gd name="T0" fmla="*/ 2147483647 w 5366"/>
            <a:gd name="T1" fmla="*/ 2147483647 h 10000"/>
            <a:gd name="T2" fmla="*/ 2147483647 w 5366"/>
            <a:gd name="T3" fmla="*/ 2147483647 h 10000"/>
            <a:gd name="T4" fmla="*/ 0 w 5366"/>
            <a:gd name="T5" fmla="*/ 0 h 10000"/>
            <a:gd name="T6" fmla="*/ 0 60000 65536"/>
            <a:gd name="T7" fmla="*/ 0 60000 65536"/>
            <a:gd name="T8" fmla="*/ 0 60000 65536"/>
            <a:gd name="connsiteX0" fmla="*/ 8232 w 8232"/>
            <a:gd name="connsiteY0" fmla="*/ 24737 h 24737"/>
            <a:gd name="connsiteX1" fmla="*/ 8232 w 8232"/>
            <a:gd name="connsiteY1" fmla="*/ 15000 h 24737"/>
            <a:gd name="connsiteX2" fmla="*/ 0 w 8232"/>
            <a:gd name="connsiteY2" fmla="*/ 0 h 24737"/>
            <a:gd name="connsiteX0" fmla="*/ 10000 w 10000"/>
            <a:gd name="connsiteY0" fmla="*/ 10000 h 10000"/>
            <a:gd name="connsiteX1" fmla="*/ 9847 w 10000"/>
            <a:gd name="connsiteY1" fmla="*/ 3830 h 10000"/>
            <a:gd name="connsiteX2" fmla="*/ 0 w 10000"/>
            <a:gd name="connsiteY2" fmla="*/ 0 h 10000"/>
            <a:gd name="connsiteX0" fmla="*/ 10000 w 10000"/>
            <a:gd name="connsiteY0" fmla="*/ 10000 h 10000"/>
            <a:gd name="connsiteX1" fmla="*/ 9847 w 10000"/>
            <a:gd name="connsiteY1" fmla="*/ 3830 h 10000"/>
            <a:gd name="connsiteX2" fmla="*/ 0 w 10000"/>
            <a:gd name="connsiteY2" fmla="*/ 0 h 10000"/>
            <a:gd name="connsiteX0" fmla="*/ 10000 w 10000"/>
            <a:gd name="connsiteY0" fmla="*/ 10745 h 10745"/>
            <a:gd name="connsiteX1" fmla="*/ 9847 w 10000"/>
            <a:gd name="connsiteY1" fmla="*/ 4575 h 10745"/>
            <a:gd name="connsiteX2" fmla="*/ 0 w 10000"/>
            <a:gd name="connsiteY2" fmla="*/ 0 h 10745"/>
            <a:gd name="connsiteX0" fmla="*/ 10000 w 10000"/>
            <a:gd name="connsiteY0" fmla="*/ 10745 h 10745"/>
            <a:gd name="connsiteX1" fmla="*/ 9847 w 10000"/>
            <a:gd name="connsiteY1" fmla="*/ 4575 h 10745"/>
            <a:gd name="connsiteX2" fmla="*/ 0 w 10000"/>
            <a:gd name="connsiteY2" fmla="*/ 0 h 10745"/>
            <a:gd name="connsiteX0" fmla="*/ 10000 w 10000"/>
            <a:gd name="connsiteY0" fmla="*/ 12873 h 12873"/>
            <a:gd name="connsiteX1" fmla="*/ 9847 w 10000"/>
            <a:gd name="connsiteY1" fmla="*/ 4575 h 12873"/>
            <a:gd name="connsiteX2" fmla="*/ 0 w 10000"/>
            <a:gd name="connsiteY2" fmla="*/ 0 h 1287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0" h="12873">
              <a:moveTo>
                <a:pt x="10000" y="12873"/>
              </a:moveTo>
              <a:lnTo>
                <a:pt x="9847" y="4575"/>
              </a:lnTo>
              <a:cubicBezTo>
                <a:pt x="6105" y="3369"/>
                <a:pt x="3742" y="1419"/>
                <a:pt x="0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723900</xdr:colOff>
      <xdr:row>33</xdr:row>
      <xdr:rowOff>0</xdr:rowOff>
    </xdr:from>
    <xdr:to>
      <xdr:col>1</xdr:col>
      <xdr:colOff>23509</xdr:colOff>
      <xdr:row>34</xdr:row>
      <xdr:rowOff>44787</xdr:rowOff>
    </xdr:to>
    <xdr:sp macro="" textlink="">
      <xdr:nvSpPr>
        <xdr:cNvPr id="448" name="Text Box 1650">
          <a:extLst>
            <a:ext uri="{FF2B5EF4-FFF2-40B4-BE49-F238E27FC236}">
              <a16:creationId xmlns:a16="http://schemas.microsoft.com/office/drawing/2014/main" id="{F6CCE90D-89DB-4610-BFA5-4DBC5C58B307}"/>
            </a:ext>
          </a:extLst>
        </xdr:cNvPr>
        <xdr:cNvSpPr txBox="1">
          <a:spLocks noChangeArrowheads="1"/>
        </xdr:cNvSpPr>
      </xdr:nvSpPr>
      <xdr:spPr bwMode="auto">
        <a:xfrm>
          <a:off x="4387850" y="4248150"/>
          <a:ext cx="26195" cy="21232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</xdr:col>
      <xdr:colOff>684101</xdr:colOff>
      <xdr:row>36</xdr:row>
      <xdr:rowOff>98981</xdr:rowOff>
    </xdr:from>
    <xdr:to>
      <xdr:col>4</xdr:col>
      <xdr:colOff>414618</xdr:colOff>
      <xdr:row>39</xdr:row>
      <xdr:rowOff>50417</xdr:rowOff>
    </xdr:to>
    <xdr:sp macro="" textlink="">
      <xdr:nvSpPr>
        <xdr:cNvPr id="449" name="Text Box 1664">
          <a:extLst>
            <a:ext uri="{FF2B5EF4-FFF2-40B4-BE49-F238E27FC236}">
              <a16:creationId xmlns:a16="http://schemas.microsoft.com/office/drawing/2014/main" id="{310DDE2B-5A61-467C-882A-7C7396CC6457}"/>
            </a:ext>
          </a:extLst>
        </xdr:cNvPr>
        <xdr:cNvSpPr txBox="1">
          <a:spLocks noChangeArrowheads="1"/>
        </xdr:cNvSpPr>
      </xdr:nvSpPr>
      <xdr:spPr bwMode="auto">
        <a:xfrm>
          <a:off x="3662251" y="4855131"/>
          <a:ext cx="435367" cy="459436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27432" tIns="18288" rIns="27432" bIns="18288" anchor="t" upright="1"/>
        <a:lstStyle/>
        <a:p>
          <a:pPr algn="l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六丁峠へ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約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80/700m</a:t>
          </a:r>
        </a:p>
        <a:p>
          <a:pPr algn="l" rtl="0">
            <a:lnSpc>
              <a:spcPts val="9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11.5%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の上ﾘ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,</a:t>
          </a:r>
        </a:p>
        <a:p>
          <a:pPr algn="l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10.9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㎞先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504m</a:t>
          </a:r>
        </a:p>
        <a:p>
          <a:pPr algn="l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ﾙｰﾄ最高点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9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3</xdr:col>
      <xdr:colOff>291665</xdr:colOff>
      <xdr:row>38</xdr:row>
      <xdr:rowOff>2408</xdr:rowOff>
    </xdr:from>
    <xdr:to>
      <xdr:col>3</xdr:col>
      <xdr:colOff>605563</xdr:colOff>
      <xdr:row>38</xdr:row>
      <xdr:rowOff>115260</xdr:rowOff>
    </xdr:to>
    <xdr:sp macro="" textlink="">
      <xdr:nvSpPr>
        <xdr:cNvPr id="450" name="Text Box 1664">
          <a:extLst>
            <a:ext uri="{FF2B5EF4-FFF2-40B4-BE49-F238E27FC236}">
              <a16:creationId xmlns:a16="http://schemas.microsoft.com/office/drawing/2014/main" id="{B887A2CF-B823-460F-92E8-1894E0A3828A}"/>
            </a:ext>
          </a:extLst>
        </xdr:cNvPr>
        <xdr:cNvSpPr txBox="1">
          <a:spLocks noChangeArrowheads="1"/>
        </xdr:cNvSpPr>
      </xdr:nvSpPr>
      <xdr:spPr bwMode="auto">
        <a:xfrm>
          <a:off x="3269815" y="5101458"/>
          <a:ext cx="313898" cy="112852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none" lIns="27432" tIns="18288" rIns="27432" bIns="18288" anchor="ctr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つたや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3</xdr:col>
      <xdr:colOff>577555</xdr:colOff>
      <xdr:row>37</xdr:row>
      <xdr:rowOff>73422</xdr:rowOff>
    </xdr:from>
    <xdr:to>
      <xdr:col>3</xdr:col>
      <xdr:colOff>695484</xdr:colOff>
      <xdr:row>38</xdr:row>
      <xdr:rowOff>16272</xdr:rowOff>
    </xdr:to>
    <xdr:sp macro="" textlink="">
      <xdr:nvSpPr>
        <xdr:cNvPr id="451" name="AutoShape 1595">
          <a:extLst>
            <a:ext uri="{FF2B5EF4-FFF2-40B4-BE49-F238E27FC236}">
              <a16:creationId xmlns:a16="http://schemas.microsoft.com/office/drawing/2014/main" id="{04031946-E1EC-4192-AB1A-5641BA23C9A5}"/>
            </a:ext>
          </a:extLst>
        </xdr:cNvPr>
        <xdr:cNvSpPr>
          <a:spLocks noChangeArrowheads="1"/>
        </xdr:cNvSpPr>
      </xdr:nvSpPr>
      <xdr:spPr bwMode="auto">
        <a:xfrm>
          <a:off x="3555705" y="5007372"/>
          <a:ext cx="117929" cy="1079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127534</xdr:colOff>
      <xdr:row>40</xdr:row>
      <xdr:rowOff>3686</xdr:rowOff>
    </xdr:from>
    <xdr:to>
      <xdr:col>3</xdr:col>
      <xdr:colOff>504003</xdr:colOff>
      <xdr:row>40</xdr:row>
      <xdr:rowOff>158750</xdr:rowOff>
    </xdr:to>
    <xdr:sp macro="" textlink="">
      <xdr:nvSpPr>
        <xdr:cNvPr id="452" name="Text Box 1664">
          <a:extLst>
            <a:ext uri="{FF2B5EF4-FFF2-40B4-BE49-F238E27FC236}">
              <a16:creationId xmlns:a16="http://schemas.microsoft.com/office/drawing/2014/main" id="{A1A112FD-9B25-4271-A7C6-7420F9B39773}"/>
            </a:ext>
          </a:extLst>
        </xdr:cNvPr>
        <xdr:cNvSpPr txBox="1">
          <a:spLocks noChangeArrowheads="1"/>
        </xdr:cNvSpPr>
      </xdr:nvSpPr>
      <xdr:spPr bwMode="auto">
        <a:xfrm>
          <a:off x="3105684" y="5445636"/>
          <a:ext cx="376469" cy="155064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none" lIns="27432" tIns="18288" rIns="27432" bIns="18288" anchor="ctr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化野念仏寺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3</xdr:col>
      <xdr:colOff>650739</xdr:colOff>
      <xdr:row>40</xdr:row>
      <xdr:rowOff>12575</xdr:rowOff>
    </xdr:from>
    <xdr:to>
      <xdr:col>4</xdr:col>
      <xdr:colOff>274544</xdr:colOff>
      <xdr:row>40</xdr:row>
      <xdr:rowOff>157510</xdr:rowOff>
    </xdr:to>
    <xdr:sp macro="" textlink="">
      <xdr:nvSpPr>
        <xdr:cNvPr id="453" name="Text Box 1664">
          <a:extLst>
            <a:ext uri="{FF2B5EF4-FFF2-40B4-BE49-F238E27FC236}">
              <a16:creationId xmlns:a16="http://schemas.microsoft.com/office/drawing/2014/main" id="{2ED6D495-9298-4218-85AF-A88D5AA1A853}"/>
            </a:ext>
          </a:extLst>
        </xdr:cNvPr>
        <xdr:cNvSpPr txBox="1">
          <a:spLocks noChangeArrowheads="1"/>
        </xdr:cNvSpPr>
      </xdr:nvSpPr>
      <xdr:spPr bwMode="auto">
        <a:xfrm>
          <a:off x="3628889" y="5454525"/>
          <a:ext cx="328655" cy="144935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vert="horz" wrap="none" lIns="0" tIns="18288" rIns="27432" bIns="18288" anchor="ctr" upright="1"/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敷石路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3</xdr:col>
      <xdr:colOff>477328</xdr:colOff>
      <xdr:row>36</xdr:row>
      <xdr:rowOff>37716</xdr:rowOff>
    </xdr:from>
    <xdr:to>
      <xdr:col>3</xdr:col>
      <xdr:colOff>619273</xdr:colOff>
      <xdr:row>36</xdr:row>
      <xdr:rowOff>143388</xdr:rowOff>
    </xdr:to>
    <xdr:grpSp>
      <xdr:nvGrpSpPr>
        <xdr:cNvPr id="454" name="グループ化 453">
          <a:extLst>
            <a:ext uri="{FF2B5EF4-FFF2-40B4-BE49-F238E27FC236}">
              <a16:creationId xmlns:a16="http://schemas.microsoft.com/office/drawing/2014/main" id="{BDB2864F-7841-4749-9E9E-F0C54B5911B2}"/>
            </a:ext>
          </a:extLst>
        </xdr:cNvPr>
        <xdr:cNvGrpSpPr/>
      </xdr:nvGrpSpPr>
      <xdr:grpSpPr>
        <a:xfrm>
          <a:off x="2047189" y="6140772"/>
          <a:ext cx="141945" cy="105672"/>
          <a:chOff x="1456766" y="5311588"/>
          <a:chExt cx="156881" cy="106456"/>
        </a:xfrm>
      </xdr:grpSpPr>
      <xdr:sp macro="" textlink="">
        <xdr:nvSpPr>
          <xdr:cNvPr id="455" name="Line 2970">
            <a:extLst>
              <a:ext uri="{FF2B5EF4-FFF2-40B4-BE49-F238E27FC236}">
                <a16:creationId xmlns:a16="http://schemas.microsoft.com/office/drawing/2014/main" id="{FDAB6680-E3A1-484C-B3D7-DAA045F3C9CC}"/>
              </a:ext>
            </a:extLst>
          </xdr:cNvPr>
          <xdr:cNvSpPr>
            <a:spLocks noChangeShapeType="1"/>
          </xdr:cNvSpPr>
        </xdr:nvSpPr>
        <xdr:spPr bwMode="auto">
          <a:xfrm flipH="1">
            <a:off x="1486263" y="5316217"/>
            <a:ext cx="18439" cy="101827"/>
          </a:xfrm>
          <a:prstGeom prst="line">
            <a:avLst/>
          </a:prstGeom>
          <a:noFill/>
          <a:ln w="19050">
            <a:solidFill>
              <a:srgbClr val="FF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56" name="Line 2970">
            <a:extLst>
              <a:ext uri="{FF2B5EF4-FFF2-40B4-BE49-F238E27FC236}">
                <a16:creationId xmlns:a16="http://schemas.microsoft.com/office/drawing/2014/main" id="{51EC1FE0-9226-4CC9-ACB6-2595D44A4262}"/>
              </a:ext>
            </a:extLst>
          </xdr:cNvPr>
          <xdr:cNvSpPr>
            <a:spLocks noChangeShapeType="1"/>
          </xdr:cNvSpPr>
        </xdr:nvSpPr>
        <xdr:spPr bwMode="auto">
          <a:xfrm>
            <a:off x="1456766" y="5349798"/>
            <a:ext cx="156881" cy="902"/>
          </a:xfrm>
          <a:prstGeom prst="line">
            <a:avLst/>
          </a:prstGeom>
          <a:noFill/>
          <a:ln w="19050">
            <a:solidFill>
              <a:srgbClr val="FF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57" name="Line 2970">
            <a:extLst>
              <a:ext uri="{FF2B5EF4-FFF2-40B4-BE49-F238E27FC236}">
                <a16:creationId xmlns:a16="http://schemas.microsoft.com/office/drawing/2014/main" id="{A44D26A7-793B-4FEC-8524-7C467FA4B20B}"/>
              </a:ext>
            </a:extLst>
          </xdr:cNvPr>
          <xdr:cNvSpPr>
            <a:spLocks noChangeShapeType="1"/>
          </xdr:cNvSpPr>
        </xdr:nvSpPr>
        <xdr:spPr bwMode="auto">
          <a:xfrm>
            <a:off x="1475590" y="5311589"/>
            <a:ext cx="128644" cy="0"/>
          </a:xfrm>
          <a:prstGeom prst="line">
            <a:avLst/>
          </a:prstGeom>
          <a:noFill/>
          <a:ln w="19050">
            <a:solidFill>
              <a:srgbClr val="FF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58" name="Line 2970">
            <a:extLst>
              <a:ext uri="{FF2B5EF4-FFF2-40B4-BE49-F238E27FC236}">
                <a16:creationId xmlns:a16="http://schemas.microsoft.com/office/drawing/2014/main" id="{BFBCC0D1-1BC9-48D9-92CC-424510B61231}"/>
              </a:ext>
            </a:extLst>
          </xdr:cNvPr>
          <xdr:cNvSpPr>
            <a:spLocks noChangeShapeType="1"/>
          </xdr:cNvSpPr>
        </xdr:nvSpPr>
        <xdr:spPr bwMode="auto">
          <a:xfrm>
            <a:off x="1572410" y="5311588"/>
            <a:ext cx="30031" cy="106456"/>
          </a:xfrm>
          <a:prstGeom prst="line">
            <a:avLst/>
          </a:prstGeom>
          <a:noFill/>
          <a:ln w="19050">
            <a:solidFill>
              <a:srgbClr val="FF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212605</xdr:colOff>
      <xdr:row>36</xdr:row>
      <xdr:rowOff>53578</xdr:rowOff>
    </xdr:from>
    <xdr:to>
      <xdr:col>3</xdr:col>
      <xdr:colOff>401411</xdr:colOff>
      <xdr:row>37</xdr:row>
      <xdr:rowOff>43090</xdr:rowOff>
    </xdr:to>
    <xdr:sp macro="" textlink="">
      <xdr:nvSpPr>
        <xdr:cNvPr id="459" name="六角形 458">
          <a:extLst>
            <a:ext uri="{FF2B5EF4-FFF2-40B4-BE49-F238E27FC236}">
              <a16:creationId xmlns:a16="http://schemas.microsoft.com/office/drawing/2014/main" id="{816BC602-542D-42E4-8239-4E65091684CE}"/>
            </a:ext>
          </a:extLst>
        </xdr:cNvPr>
        <xdr:cNvSpPr/>
      </xdr:nvSpPr>
      <xdr:spPr bwMode="auto">
        <a:xfrm>
          <a:off x="3190755" y="4809728"/>
          <a:ext cx="188806" cy="167312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50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3</xdr:col>
      <xdr:colOff>438860</xdr:colOff>
      <xdr:row>39</xdr:row>
      <xdr:rowOff>28165</xdr:rowOff>
    </xdr:from>
    <xdr:to>
      <xdr:col>3</xdr:col>
      <xdr:colOff>616857</xdr:colOff>
      <xdr:row>39</xdr:row>
      <xdr:rowOff>176893</xdr:rowOff>
    </xdr:to>
    <xdr:sp macro="" textlink="">
      <xdr:nvSpPr>
        <xdr:cNvPr id="460" name="六角形 459">
          <a:extLst>
            <a:ext uri="{FF2B5EF4-FFF2-40B4-BE49-F238E27FC236}">
              <a16:creationId xmlns:a16="http://schemas.microsoft.com/office/drawing/2014/main" id="{B1DAFB00-8193-4BF7-8CE6-CE4B649C2646}"/>
            </a:ext>
          </a:extLst>
        </xdr:cNvPr>
        <xdr:cNvSpPr/>
      </xdr:nvSpPr>
      <xdr:spPr bwMode="auto">
        <a:xfrm>
          <a:off x="3417010" y="5292315"/>
          <a:ext cx="177997" cy="148728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50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4</xdr:col>
      <xdr:colOff>19666</xdr:colOff>
      <xdr:row>34</xdr:row>
      <xdr:rowOff>147171</xdr:rowOff>
    </xdr:from>
    <xdr:to>
      <xdr:col>4</xdr:col>
      <xdr:colOff>186051</xdr:colOff>
      <xdr:row>35</xdr:row>
      <xdr:rowOff>119086</xdr:rowOff>
    </xdr:to>
    <xdr:sp macro="" textlink="">
      <xdr:nvSpPr>
        <xdr:cNvPr id="461" name="六角形 460">
          <a:extLst>
            <a:ext uri="{FF2B5EF4-FFF2-40B4-BE49-F238E27FC236}">
              <a16:creationId xmlns:a16="http://schemas.microsoft.com/office/drawing/2014/main" id="{A354B7E8-D790-4C9E-BF63-6A965F953295}"/>
            </a:ext>
          </a:extLst>
        </xdr:cNvPr>
        <xdr:cNvSpPr/>
      </xdr:nvSpPr>
      <xdr:spPr bwMode="auto">
        <a:xfrm>
          <a:off x="3702666" y="4560421"/>
          <a:ext cx="166385" cy="149715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137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3</xdr:col>
      <xdr:colOff>635253</xdr:colOff>
      <xdr:row>35</xdr:row>
      <xdr:rowOff>51981</xdr:rowOff>
    </xdr:from>
    <xdr:to>
      <xdr:col>3</xdr:col>
      <xdr:colOff>685541</xdr:colOff>
      <xdr:row>37</xdr:row>
      <xdr:rowOff>52083</xdr:rowOff>
    </xdr:to>
    <xdr:sp macro="" textlink="">
      <xdr:nvSpPr>
        <xdr:cNvPr id="462" name="Line 1591">
          <a:extLst>
            <a:ext uri="{FF2B5EF4-FFF2-40B4-BE49-F238E27FC236}">
              <a16:creationId xmlns:a16="http://schemas.microsoft.com/office/drawing/2014/main" id="{52CE7E56-BC91-47EA-9EE6-57D109D846FD}"/>
            </a:ext>
          </a:extLst>
        </xdr:cNvPr>
        <xdr:cNvSpPr>
          <a:spLocks noChangeShapeType="1"/>
        </xdr:cNvSpPr>
      </xdr:nvSpPr>
      <xdr:spPr bwMode="auto">
        <a:xfrm flipV="1">
          <a:off x="3613403" y="4643031"/>
          <a:ext cx="50288" cy="34300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6</xdr:col>
      <xdr:colOff>102056</xdr:colOff>
      <xdr:row>36</xdr:row>
      <xdr:rowOff>176893</xdr:rowOff>
    </xdr:from>
    <xdr:to>
      <xdr:col>6</xdr:col>
      <xdr:colOff>280053</xdr:colOff>
      <xdr:row>37</xdr:row>
      <xdr:rowOff>148728</xdr:rowOff>
    </xdr:to>
    <xdr:sp macro="" textlink="">
      <xdr:nvSpPr>
        <xdr:cNvPr id="463" name="六角形 462">
          <a:extLst>
            <a:ext uri="{FF2B5EF4-FFF2-40B4-BE49-F238E27FC236}">
              <a16:creationId xmlns:a16="http://schemas.microsoft.com/office/drawing/2014/main" id="{58990389-D47E-4CCD-AD2B-9C164040C393}"/>
            </a:ext>
          </a:extLst>
        </xdr:cNvPr>
        <xdr:cNvSpPr/>
      </xdr:nvSpPr>
      <xdr:spPr bwMode="auto">
        <a:xfrm>
          <a:off x="5194756" y="4933043"/>
          <a:ext cx="177997" cy="149635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50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7</xdr:col>
      <xdr:colOff>427061</xdr:colOff>
      <xdr:row>35</xdr:row>
      <xdr:rowOff>107199</xdr:rowOff>
    </xdr:from>
    <xdr:to>
      <xdr:col>8</xdr:col>
      <xdr:colOff>92328</xdr:colOff>
      <xdr:row>40</xdr:row>
      <xdr:rowOff>124031</xdr:rowOff>
    </xdr:to>
    <xdr:sp macro="" textlink="">
      <xdr:nvSpPr>
        <xdr:cNvPr id="464" name="Freeform 1353">
          <a:extLst>
            <a:ext uri="{FF2B5EF4-FFF2-40B4-BE49-F238E27FC236}">
              <a16:creationId xmlns:a16="http://schemas.microsoft.com/office/drawing/2014/main" id="{4554090A-E92A-43CC-9D34-2115CD94697B}"/>
            </a:ext>
          </a:extLst>
        </xdr:cNvPr>
        <xdr:cNvSpPr>
          <a:spLocks/>
        </xdr:cNvSpPr>
      </xdr:nvSpPr>
      <xdr:spPr bwMode="auto">
        <a:xfrm flipH="1">
          <a:off x="6224611" y="4698249"/>
          <a:ext cx="344717" cy="867732"/>
        </a:xfrm>
        <a:custGeom>
          <a:avLst/>
          <a:gdLst>
            <a:gd name="T0" fmla="*/ 2147483647 w 10000"/>
            <a:gd name="T1" fmla="*/ 2147483647 h 10000"/>
            <a:gd name="T2" fmla="*/ 2147483647 w 10000"/>
            <a:gd name="T3" fmla="*/ 2147483647 h 10000"/>
            <a:gd name="T4" fmla="*/ 2147483647 w 10000"/>
            <a:gd name="T5" fmla="*/ 2147483647 h 10000"/>
            <a:gd name="T6" fmla="*/ 0 w 10000"/>
            <a:gd name="T7" fmla="*/ 0 h 10000"/>
            <a:gd name="T8" fmla="*/ 0 60000 65536"/>
            <a:gd name="T9" fmla="*/ 0 60000 65536"/>
            <a:gd name="T10" fmla="*/ 0 60000 65536"/>
            <a:gd name="T11" fmla="*/ 0 60000 65536"/>
            <a:gd name="connsiteX0" fmla="*/ 10000 w 10161"/>
            <a:gd name="connsiteY0" fmla="*/ 10000 h 10000"/>
            <a:gd name="connsiteX1" fmla="*/ 10161 w 10161"/>
            <a:gd name="connsiteY1" fmla="*/ 9435 h 10000"/>
            <a:gd name="connsiteX2" fmla="*/ 10000 w 10161"/>
            <a:gd name="connsiteY2" fmla="*/ 4400 h 10000"/>
            <a:gd name="connsiteX3" fmla="*/ 7402 w 10161"/>
            <a:gd name="connsiteY3" fmla="*/ 2233 h 10000"/>
            <a:gd name="connsiteX4" fmla="*/ 0 w 10161"/>
            <a:gd name="connsiteY4" fmla="*/ 0 h 10000"/>
            <a:gd name="connsiteX0" fmla="*/ 10000 w 10161"/>
            <a:gd name="connsiteY0" fmla="*/ 10000 h 10000"/>
            <a:gd name="connsiteX1" fmla="*/ 10161 w 10161"/>
            <a:gd name="connsiteY1" fmla="*/ 9435 h 10000"/>
            <a:gd name="connsiteX2" fmla="*/ 10000 w 10161"/>
            <a:gd name="connsiteY2" fmla="*/ 4400 h 10000"/>
            <a:gd name="connsiteX3" fmla="*/ 7402 w 10161"/>
            <a:gd name="connsiteY3" fmla="*/ 2233 h 10000"/>
            <a:gd name="connsiteX4" fmla="*/ 0 w 10161"/>
            <a:gd name="connsiteY4" fmla="*/ 0 h 10000"/>
            <a:gd name="connsiteX0" fmla="*/ 10000 w 10192"/>
            <a:gd name="connsiteY0" fmla="*/ 10000 h 10000"/>
            <a:gd name="connsiteX1" fmla="*/ 10000 w 10192"/>
            <a:gd name="connsiteY1" fmla="*/ 4400 h 10000"/>
            <a:gd name="connsiteX2" fmla="*/ 7402 w 10192"/>
            <a:gd name="connsiteY2" fmla="*/ 2233 h 10000"/>
            <a:gd name="connsiteX3" fmla="*/ 0 w 10192"/>
            <a:gd name="connsiteY3" fmla="*/ 0 h 10000"/>
            <a:gd name="connsiteX0" fmla="*/ 10000 w 10192"/>
            <a:gd name="connsiteY0" fmla="*/ 10000 h 10000"/>
            <a:gd name="connsiteX1" fmla="*/ 10000 w 10192"/>
            <a:gd name="connsiteY1" fmla="*/ 4400 h 10000"/>
            <a:gd name="connsiteX2" fmla="*/ 7402 w 10192"/>
            <a:gd name="connsiteY2" fmla="*/ 2233 h 10000"/>
            <a:gd name="connsiteX3" fmla="*/ 0 w 10192"/>
            <a:gd name="connsiteY3" fmla="*/ 0 h 10000"/>
            <a:gd name="connsiteX0" fmla="*/ 10000 w 10192"/>
            <a:gd name="connsiteY0" fmla="*/ 10000 h 10000"/>
            <a:gd name="connsiteX1" fmla="*/ 10000 w 10192"/>
            <a:gd name="connsiteY1" fmla="*/ 4400 h 10000"/>
            <a:gd name="connsiteX2" fmla="*/ 0 w 10192"/>
            <a:gd name="connsiteY2" fmla="*/ 0 h 10000"/>
            <a:gd name="connsiteX0" fmla="*/ 10000 w 10000"/>
            <a:gd name="connsiteY0" fmla="*/ 10000 h 10000"/>
            <a:gd name="connsiteX1" fmla="*/ 8977 w 10000"/>
            <a:gd name="connsiteY1" fmla="*/ 6362 h 10000"/>
            <a:gd name="connsiteX2" fmla="*/ 0 w 10000"/>
            <a:gd name="connsiteY2" fmla="*/ 0 h 10000"/>
            <a:gd name="connsiteX0" fmla="*/ 10000 w 10192"/>
            <a:gd name="connsiteY0" fmla="*/ 10000 h 10000"/>
            <a:gd name="connsiteX1" fmla="*/ 10000 w 10192"/>
            <a:gd name="connsiteY1" fmla="*/ 6362 h 10000"/>
            <a:gd name="connsiteX2" fmla="*/ 0 w 10192"/>
            <a:gd name="connsiteY2" fmla="*/ 0 h 10000"/>
            <a:gd name="connsiteX0" fmla="*/ 51617 w 51809"/>
            <a:gd name="connsiteY0" fmla="*/ 12355 h 12355"/>
            <a:gd name="connsiteX1" fmla="*/ 51617 w 51809"/>
            <a:gd name="connsiteY1" fmla="*/ 8717 h 12355"/>
            <a:gd name="connsiteX2" fmla="*/ 0 w 51809"/>
            <a:gd name="connsiteY2" fmla="*/ 0 h 12355"/>
            <a:gd name="connsiteX0" fmla="*/ 36266 w 36458"/>
            <a:gd name="connsiteY0" fmla="*/ 14160 h 14160"/>
            <a:gd name="connsiteX1" fmla="*/ 36266 w 36458"/>
            <a:gd name="connsiteY1" fmla="*/ 10522 h 14160"/>
            <a:gd name="connsiteX2" fmla="*/ 0 w 36458"/>
            <a:gd name="connsiteY2" fmla="*/ 0 h 14160"/>
            <a:gd name="connsiteX0" fmla="*/ 36266 w 36458"/>
            <a:gd name="connsiteY0" fmla="*/ 14160 h 14160"/>
            <a:gd name="connsiteX1" fmla="*/ 36266 w 36458"/>
            <a:gd name="connsiteY1" fmla="*/ 10522 h 14160"/>
            <a:gd name="connsiteX2" fmla="*/ 19060 w 36458"/>
            <a:gd name="connsiteY2" fmla="*/ 5965 h 14160"/>
            <a:gd name="connsiteX3" fmla="*/ 0 w 36458"/>
            <a:gd name="connsiteY3" fmla="*/ 0 h 14160"/>
            <a:gd name="connsiteX0" fmla="*/ 36266 w 36458"/>
            <a:gd name="connsiteY0" fmla="*/ 14160 h 14160"/>
            <a:gd name="connsiteX1" fmla="*/ 36266 w 36458"/>
            <a:gd name="connsiteY1" fmla="*/ 10522 h 14160"/>
            <a:gd name="connsiteX2" fmla="*/ 25541 w 36458"/>
            <a:gd name="connsiteY2" fmla="*/ 8241 h 14160"/>
            <a:gd name="connsiteX3" fmla="*/ 0 w 36458"/>
            <a:gd name="connsiteY3" fmla="*/ 0 h 14160"/>
            <a:gd name="connsiteX0" fmla="*/ 36266 w 36458"/>
            <a:gd name="connsiteY0" fmla="*/ 14160 h 14160"/>
            <a:gd name="connsiteX1" fmla="*/ 36266 w 36458"/>
            <a:gd name="connsiteY1" fmla="*/ 10522 h 14160"/>
            <a:gd name="connsiteX2" fmla="*/ 25541 w 36458"/>
            <a:gd name="connsiteY2" fmla="*/ 8241 h 14160"/>
            <a:gd name="connsiteX3" fmla="*/ 15649 w 36458"/>
            <a:gd name="connsiteY3" fmla="*/ 5180 h 14160"/>
            <a:gd name="connsiteX4" fmla="*/ 0 w 36458"/>
            <a:gd name="connsiteY4" fmla="*/ 0 h 14160"/>
            <a:gd name="connsiteX0" fmla="*/ 36266 w 36458"/>
            <a:gd name="connsiteY0" fmla="*/ 14160 h 14160"/>
            <a:gd name="connsiteX1" fmla="*/ 36266 w 36458"/>
            <a:gd name="connsiteY1" fmla="*/ 10522 h 14160"/>
            <a:gd name="connsiteX2" fmla="*/ 25541 w 36458"/>
            <a:gd name="connsiteY2" fmla="*/ 8241 h 14160"/>
            <a:gd name="connsiteX3" fmla="*/ 18037 w 36458"/>
            <a:gd name="connsiteY3" fmla="*/ 5259 h 14160"/>
            <a:gd name="connsiteX4" fmla="*/ 15649 w 36458"/>
            <a:gd name="connsiteY4" fmla="*/ 5180 h 14160"/>
            <a:gd name="connsiteX5" fmla="*/ 0 w 36458"/>
            <a:gd name="connsiteY5" fmla="*/ 0 h 14160"/>
            <a:gd name="connsiteX0" fmla="*/ 36266 w 36458"/>
            <a:gd name="connsiteY0" fmla="*/ 14160 h 14160"/>
            <a:gd name="connsiteX1" fmla="*/ 36266 w 36458"/>
            <a:gd name="connsiteY1" fmla="*/ 10522 h 14160"/>
            <a:gd name="connsiteX2" fmla="*/ 25541 w 36458"/>
            <a:gd name="connsiteY2" fmla="*/ 8241 h 14160"/>
            <a:gd name="connsiteX3" fmla="*/ 18037 w 36458"/>
            <a:gd name="connsiteY3" fmla="*/ 5259 h 14160"/>
            <a:gd name="connsiteX4" fmla="*/ 15649 w 36458"/>
            <a:gd name="connsiteY4" fmla="*/ 5180 h 14160"/>
            <a:gd name="connsiteX5" fmla="*/ 10191 w 36458"/>
            <a:gd name="connsiteY5" fmla="*/ 2669 h 14160"/>
            <a:gd name="connsiteX6" fmla="*/ 0 w 36458"/>
            <a:gd name="connsiteY6" fmla="*/ 0 h 14160"/>
            <a:gd name="connsiteX0" fmla="*/ 36266 w 36458"/>
            <a:gd name="connsiteY0" fmla="*/ 14160 h 14160"/>
            <a:gd name="connsiteX1" fmla="*/ 36266 w 36458"/>
            <a:gd name="connsiteY1" fmla="*/ 10522 h 14160"/>
            <a:gd name="connsiteX2" fmla="*/ 25541 w 36458"/>
            <a:gd name="connsiteY2" fmla="*/ 8241 h 14160"/>
            <a:gd name="connsiteX3" fmla="*/ 18037 w 36458"/>
            <a:gd name="connsiteY3" fmla="*/ 5259 h 14160"/>
            <a:gd name="connsiteX4" fmla="*/ 15649 w 36458"/>
            <a:gd name="connsiteY4" fmla="*/ 5180 h 14160"/>
            <a:gd name="connsiteX5" fmla="*/ 10191 w 36458"/>
            <a:gd name="connsiteY5" fmla="*/ 2669 h 14160"/>
            <a:gd name="connsiteX6" fmla="*/ 0 w 36458"/>
            <a:gd name="connsiteY6" fmla="*/ 0 h 14160"/>
            <a:gd name="connsiteX0" fmla="*/ 36266 w 36458"/>
            <a:gd name="connsiteY0" fmla="*/ 14160 h 14160"/>
            <a:gd name="connsiteX1" fmla="*/ 36266 w 36458"/>
            <a:gd name="connsiteY1" fmla="*/ 10522 h 14160"/>
            <a:gd name="connsiteX2" fmla="*/ 25541 w 36458"/>
            <a:gd name="connsiteY2" fmla="*/ 8241 h 14160"/>
            <a:gd name="connsiteX3" fmla="*/ 18037 w 36458"/>
            <a:gd name="connsiteY3" fmla="*/ 5259 h 14160"/>
            <a:gd name="connsiteX4" fmla="*/ 15649 w 36458"/>
            <a:gd name="connsiteY4" fmla="*/ 5180 h 14160"/>
            <a:gd name="connsiteX5" fmla="*/ 10191 w 36458"/>
            <a:gd name="connsiteY5" fmla="*/ 2669 h 14160"/>
            <a:gd name="connsiteX6" fmla="*/ 0 w 36458"/>
            <a:gd name="connsiteY6" fmla="*/ 0 h 14160"/>
            <a:gd name="connsiteX0" fmla="*/ 36266 w 36458"/>
            <a:gd name="connsiteY0" fmla="*/ 14160 h 14160"/>
            <a:gd name="connsiteX1" fmla="*/ 36266 w 36458"/>
            <a:gd name="connsiteY1" fmla="*/ 10522 h 14160"/>
            <a:gd name="connsiteX2" fmla="*/ 25541 w 36458"/>
            <a:gd name="connsiteY2" fmla="*/ 8241 h 14160"/>
            <a:gd name="connsiteX3" fmla="*/ 18037 w 36458"/>
            <a:gd name="connsiteY3" fmla="*/ 5259 h 14160"/>
            <a:gd name="connsiteX4" fmla="*/ 13943 w 36458"/>
            <a:gd name="connsiteY4" fmla="*/ 4788 h 14160"/>
            <a:gd name="connsiteX5" fmla="*/ 10191 w 36458"/>
            <a:gd name="connsiteY5" fmla="*/ 2669 h 14160"/>
            <a:gd name="connsiteX6" fmla="*/ 0 w 36458"/>
            <a:gd name="connsiteY6" fmla="*/ 0 h 14160"/>
            <a:gd name="connsiteX0" fmla="*/ 36266 w 36458"/>
            <a:gd name="connsiteY0" fmla="*/ 14160 h 14160"/>
            <a:gd name="connsiteX1" fmla="*/ 36266 w 36458"/>
            <a:gd name="connsiteY1" fmla="*/ 10522 h 14160"/>
            <a:gd name="connsiteX2" fmla="*/ 25541 w 36458"/>
            <a:gd name="connsiteY2" fmla="*/ 8241 h 14160"/>
            <a:gd name="connsiteX3" fmla="*/ 19401 w 36458"/>
            <a:gd name="connsiteY3" fmla="*/ 5573 h 14160"/>
            <a:gd name="connsiteX4" fmla="*/ 13943 w 36458"/>
            <a:gd name="connsiteY4" fmla="*/ 4788 h 14160"/>
            <a:gd name="connsiteX5" fmla="*/ 10191 w 36458"/>
            <a:gd name="connsiteY5" fmla="*/ 2669 h 14160"/>
            <a:gd name="connsiteX6" fmla="*/ 0 w 36458"/>
            <a:gd name="connsiteY6" fmla="*/ 0 h 14160"/>
            <a:gd name="connsiteX0" fmla="*/ 36266 w 36458"/>
            <a:gd name="connsiteY0" fmla="*/ 14160 h 14160"/>
            <a:gd name="connsiteX1" fmla="*/ 36266 w 36458"/>
            <a:gd name="connsiteY1" fmla="*/ 10522 h 14160"/>
            <a:gd name="connsiteX2" fmla="*/ 25541 w 36458"/>
            <a:gd name="connsiteY2" fmla="*/ 8241 h 14160"/>
            <a:gd name="connsiteX3" fmla="*/ 19401 w 36458"/>
            <a:gd name="connsiteY3" fmla="*/ 5573 h 14160"/>
            <a:gd name="connsiteX4" fmla="*/ 13943 w 36458"/>
            <a:gd name="connsiteY4" fmla="*/ 4788 h 14160"/>
            <a:gd name="connsiteX5" fmla="*/ 10191 w 36458"/>
            <a:gd name="connsiteY5" fmla="*/ 2669 h 14160"/>
            <a:gd name="connsiteX6" fmla="*/ 0 w 36458"/>
            <a:gd name="connsiteY6" fmla="*/ 0 h 14160"/>
            <a:gd name="connsiteX0" fmla="*/ 36266 w 36458"/>
            <a:gd name="connsiteY0" fmla="*/ 14567 h 14567"/>
            <a:gd name="connsiteX1" fmla="*/ 36266 w 36458"/>
            <a:gd name="connsiteY1" fmla="*/ 10522 h 14567"/>
            <a:gd name="connsiteX2" fmla="*/ 25541 w 36458"/>
            <a:gd name="connsiteY2" fmla="*/ 8241 h 14567"/>
            <a:gd name="connsiteX3" fmla="*/ 19401 w 36458"/>
            <a:gd name="connsiteY3" fmla="*/ 5573 h 14567"/>
            <a:gd name="connsiteX4" fmla="*/ 13943 w 36458"/>
            <a:gd name="connsiteY4" fmla="*/ 4788 h 14567"/>
            <a:gd name="connsiteX5" fmla="*/ 10191 w 36458"/>
            <a:gd name="connsiteY5" fmla="*/ 2669 h 14567"/>
            <a:gd name="connsiteX6" fmla="*/ 0 w 36458"/>
            <a:gd name="connsiteY6" fmla="*/ 0 h 14567"/>
            <a:gd name="connsiteX0" fmla="*/ 42081 w 42273"/>
            <a:gd name="connsiteY0" fmla="*/ 13021 h 13021"/>
            <a:gd name="connsiteX1" fmla="*/ 42081 w 42273"/>
            <a:gd name="connsiteY1" fmla="*/ 8976 h 13021"/>
            <a:gd name="connsiteX2" fmla="*/ 31356 w 42273"/>
            <a:gd name="connsiteY2" fmla="*/ 6695 h 13021"/>
            <a:gd name="connsiteX3" fmla="*/ 25216 w 42273"/>
            <a:gd name="connsiteY3" fmla="*/ 4027 h 13021"/>
            <a:gd name="connsiteX4" fmla="*/ 19758 w 42273"/>
            <a:gd name="connsiteY4" fmla="*/ 3242 h 13021"/>
            <a:gd name="connsiteX5" fmla="*/ 16006 w 42273"/>
            <a:gd name="connsiteY5" fmla="*/ 1123 h 13021"/>
            <a:gd name="connsiteX6" fmla="*/ 0 w 42273"/>
            <a:gd name="connsiteY6" fmla="*/ 0 h 13021"/>
            <a:gd name="connsiteX0" fmla="*/ 42081 w 42273"/>
            <a:gd name="connsiteY0" fmla="*/ 13021 h 13021"/>
            <a:gd name="connsiteX1" fmla="*/ 42081 w 42273"/>
            <a:gd name="connsiteY1" fmla="*/ 8976 h 13021"/>
            <a:gd name="connsiteX2" fmla="*/ 31356 w 42273"/>
            <a:gd name="connsiteY2" fmla="*/ 6695 h 13021"/>
            <a:gd name="connsiteX3" fmla="*/ 25216 w 42273"/>
            <a:gd name="connsiteY3" fmla="*/ 4027 h 13021"/>
            <a:gd name="connsiteX4" fmla="*/ 19758 w 42273"/>
            <a:gd name="connsiteY4" fmla="*/ 3242 h 13021"/>
            <a:gd name="connsiteX5" fmla="*/ 16006 w 42273"/>
            <a:gd name="connsiteY5" fmla="*/ 1123 h 13021"/>
            <a:gd name="connsiteX6" fmla="*/ 0 w 42273"/>
            <a:gd name="connsiteY6" fmla="*/ 0 h 13021"/>
            <a:gd name="connsiteX0" fmla="*/ 44261 w 44453"/>
            <a:gd name="connsiteY0" fmla="*/ 13672 h 13672"/>
            <a:gd name="connsiteX1" fmla="*/ 44261 w 44453"/>
            <a:gd name="connsiteY1" fmla="*/ 9627 h 13672"/>
            <a:gd name="connsiteX2" fmla="*/ 33536 w 44453"/>
            <a:gd name="connsiteY2" fmla="*/ 7346 h 13672"/>
            <a:gd name="connsiteX3" fmla="*/ 27396 w 44453"/>
            <a:gd name="connsiteY3" fmla="*/ 4678 h 13672"/>
            <a:gd name="connsiteX4" fmla="*/ 21938 w 44453"/>
            <a:gd name="connsiteY4" fmla="*/ 3893 h 13672"/>
            <a:gd name="connsiteX5" fmla="*/ 18186 w 44453"/>
            <a:gd name="connsiteY5" fmla="*/ 1774 h 13672"/>
            <a:gd name="connsiteX6" fmla="*/ 0 w 44453"/>
            <a:gd name="connsiteY6" fmla="*/ 0 h 13672"/>
            <a:gd name="connsiteX0" fmla="*/ 26075 w 26267"/>
            <a:gd name="connsiteY0" fmla="*/ 11898 h 11898"/>
            <a:gd name="connsiteX1" fmla="*/ 26075 w 26267"/>
            <a:gd name="connsiteY1" fmla="*/ 7853 h 11898"/>
            <a:gd name="connsiteX2" fmla="*/ 15350 w 26267"/>
            <a:gd name="connsiteY2" fmla="*/ 5572 h 11898"/>
            <a:gd name="connsiteX3" fmla="*/ 9210 w 26267"/>
            <a:gd name="connsiteY3" fmla="*/ 2904 h 11898"/>
            <a:gd name="connsiteX4" fmla="*/ 3752 w 26267"/>
            <a:gd name="connsiteY4" fmla="*/ 2119 h 11898"/>
            <a:gd name="connsiteX5" fmla="*/ 0 w 26267"/>
            <a:gd name="connsiteY5" fmla="*/ 0 h 11898"/>
            <a:gd name="connsiteX0" fmla="*/ 22323 w 22515"/>
            <a:gd name="connsiteY0" fmla="*/ 9779 h 9779"/>
            <a:gd name="connsiteX1" fmla="*/ 22323 w 22515"/>
            <a:gd name="connsiteY1" fmla="*/ 5734 h 9779"/>
            <a:gd name="connsiteX2" fmla="*/ 11598 w 22515"/>
            <a:gd name="connsiteY2" fmla="*/ 3453 h 9779"/>
            <a:gd name="connsiteX3" fmla="*/ 5458 w 22515"/>
            <a:gd name="connsiteY3" fmla="*/ 785 h 9779"/>
            <a:gd name="connsiteX4" fmla="*/ 0 w 22515"/>
            <a:gd name="connsiteY4" fmla="*/ 0 h 9779"/>
            <a:gd name="connsiteX0" fmla="*/ 9849 w 9986"/>
            <a:gd name="connsiteY0" fmla="*/ 10967 h 10967"/>
            <a:gd name="connsiteX1" fmla="*/ 9915 w 9986"/>
            <a:gd name="connsiteY1" fmla="*/ 5864 h 10967"/>
            <a:gd name="connsiteX2" fmla="*/ 5151 w 9986"/>
            <a:gd name="connsiteY2" fmla="*/ 3531 h 10967"/>
            <a:gd name="connsiteX3" fmla="*/ 2424 w 9986"/>
            <a:gd name="connsiteY3" fmla="*/ 803 h 10967"/>
            <a:gd name="connsiteX4" fmla="*/ 0 w 9986"/>
            <a:gd name="connsiteY4" fmla="*/ 0 h 10967"/>
            <a:gd name="connsiteX0" fmla="*/ 9929 w 10014"/>
            <a:gd name="connsiteY0" fmla="*/ 10882 h 10882"/>
            <a:gd name="connsiteX1" fmla="*/ 9929 w 10014"/>
            <a:gd name="connsiteY1" fmla="*/ 5347 h 10882"/>
            <a:gd name="connsiteX2" fmla="*/ 5158 w 10014"/>
            <a:gd name="connsiteY2" fmla="*/ 3220 h 10882"/>
            <a:gd name="connsiteX3" fmla="*/ 2427 w 10014"/>
            <a:gd name="connsiteY3" fmla="*/ 732 h 10882"/>
            <a:gd name="connsiteX4" fmla="*/ 0 w 10014"/>
            <a:gd name="connsiteY4" fmla="*/ 0 h 1088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0014" h="10882">
              <a:moveTo>
                <a:pt x="9929" y="10882"/>
              </a:moveTo>
              <a:cubicBezTo>
                <a:pt x="9929" y="9794"/>
                <a:pt x="10121" y="6553"/>
                <a:pt x="9929" y="5347"/>
              </a:cubicBezTo>
              <a:cubicBezTo>
                <a:pt x="7530" y="3930"/>
                <a:pt x="7558" y="4636"/>
                <a:pt x="5158" y="3220"/>
              </a:cubicBezTo>
              <a:cubicBezTo>
                <a:pt x="3793" y="2342"/>
                <a:pt x="3793" y="1610"/>
                <a:pt x="2427" y="732"/>
              </a:cubicBezTo>
              <a:lnTo>
                <a:pt x="0" y="0"/>
              </a:lnTo>
            </a:path>
          </a:pathLst>
        </a:custGeom>
        <a:noFill/>
        <a:ln w="3175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sm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723032</xdr:colOff>
      <xdr:row>37</xdr:row>
      <xdr:rowOff>58191</xdr:rowOff>
    </xdr:from>
    <xdr:to>
      <xdr:col>8</xdr:col>
      <xdr:colOff>577452</xdr:colOff>
      <xdr:row>38</xdr:row>
      <xdr:rowOff>84535</xdr:rowOff>
    </xdr:to>
    <xdr:sp macro="" textlink="">
      <xdr:nvSpPr>
        <xdr:cNvPr id="465" name="Text Box 1664">
          <a:extLst>
            <a:ext uri="{FF2B5EF4-FFF2-40B4-BE49-F238E27FC236}">
              <a16:creationId xmlns:a16="http://schemas.microsoft.com/office/drawing/2014/main" id="{EAE899A8-EB2A-44EF-AB5C-4452DCDF0271}"/>
            </a:ext>
          </a:extLst>
        </xdr:cNvPr>
        <xdr:cNvSpPr txBox="1">
          <a:spLocks noChangeArrowheads="1"/>
        </xdr:cNvSpPr>
      </xdr:nvSpPr>
      <xdr:spPr bwMode="auto">
        <a:xfrm>
          <a:off x="6476132" y="4992141"/>
          <a:ext cx="578320" cy="191444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clip" wrap="square" lIns="27432" tIns="18288" rIns="27432" bIns="18288" anchor="t" upright="1"/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廻り田池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oneCellAnchor>
    <xdr:from>
      <xdr:col>7</xdr:col>
      <xdr:colOff>362840</xdr:colOff>
      <xdr:row>35</xdr:row>
      <xdr:rowOff>67981</xdr:rowOff>
    </xdr:from>
    <xdr:ext cx="302079" cy="305168"/>
    <xdr:grpSp>
      <xdr:nvGrpSpPr>
        <xdr:cNvPr id="466" name="Group 6672">
          <a:extLst>
            <a:ext uri="{FF2B5EF4-FFF2-40B4-BE49-F238E27FC236}">
              <a16:creationId xmlns:a16="http://schemas.microsoft.com/office/drawing/2014/main" id="{E9DF0B56-4B48-4C73-86E3-B3191EDB703B}"/>
            </a:ext>
          </a:extLst>
        </xdr:cNvPr>
        <xdr:cNvGrpSpPr>
          <a:grpSpLocks/>
        </xdr:cNvGrpSpPr>
      </xdr:nvGrpSpPr>
      <xdr:grpSpPr bwMode="auto">
        <a:xfrm>
          <a:off x="4754923" y="6007877"/>
          <a:ext cx="302079" cy="305168"/>
          <a:chOff x="536" y="109"/>
          <a:chExt cx="46" cy="44"/>
        </a:xfrm>
      </xdr:grpSpPr>
      <xdr:pic>
        <xdr:nvPicPr>
          <xdr:cNvPr id="467" name="Picture 6673" descr="route2">
            <a:extLst>
              <a:ext uri="{FF2B5EF4-FFF2-40B4-BE49-F238E27FC236}">
                <a16:creationId xmlns:a16="http://schemas.microsoft.com/office/drawing/2014/main" id="{B85FE23A-B807-43DF-9E29-71ADC8E70F6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468" name="Text Box 6674">
            <a:extLst>
              <a:ext uri="{FF2B5EF4-FFF2-40B4-BE49-F238E27FC236}">
                <a16:creationId xmlns:a16="http://schemas.microsoft.com/office/drawing/2014/main" id="{EEC547D3-8669-4C2A-8B28-B39C127568FB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477</a:t>
            </a:r>
            <a:endPara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oneCellAnchor>
    <xdr:from>
      <xdr:col>7</xdr:col>
      <xdr:colOff>22357</xdr:colOff>
      <xdr:row>39</xdr:row>
      <xdr:rowOff>2185</xdr:rowOff>
    </xdr:from>
    <xdr:ext cx="304800" cy="284189"/>
    <xdr:grpSp>
      <xdr:nvGrpSpPr>
        <xdr:cNvPr id="469" name="Group 6672">
          <a:extLst>
            <a:ext uri="{FF2B5EF4-FFF2-40B4-BE49-F238E27FC236}">
              <a16:creationId xmlns:a16="http://schemas.microsoft.com/office/drawing/2014/main" id="{3D49580C-FDD7-46A5-97D6-F9B91C6D5341}"/>
            </a:ext>
          </a:extLst>
        </xdr:cNvPr>
        <xdr:cNvGrpSpPr>
          <a:grpSpLocks/>
        </xdr:cNvGrpSpPr>
      </xdr:nvGrpSpPr>
      <xdr:grpSpPr bwMode="auto">
        <a:xfrm>
          <a:off x="4414440" y="6607949"/>
          <a:ext cx="304800" cy="284189"/>
          <a:chOff x="536" y="109"/>
          <a:chExt cx="46" cy="44"/>
        </a:xfrm>
      </xdr:grpSpPr>
      <xdr:pic>
        <xdr:nvPicPr>
          <xdr:cNvPr id="470" name="Picture 6673" descr="route2">
            <a:extLst>
              <a:ext uri="{FF2B5EF4-FFF2-40B4-BE49-F238E27FC236}">
                <a16:creationId xmlns:a16="http://schemas.microsoft.com/office/drawing/2014/main" id="{6C5CC859-CBFC-4763-8686-D44FAA2BD55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471" name="Text Box 6674">
            <a:extLst>
              <a:ext uri="{FF2B5EF4-FFF2-40B4-BE49-F238E27FC236}">
                <a16:creationId xmlns:a16="http://schemas.microsoft.com/office/drawing/2014/main" id="{FEB0694A-4713-4E2B-B950-C16DFBB5F913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0" tIns="0" rIns="0" bIns="0" anchor="ctr" upright="1"/>
          <a:lstStyle/>
          <a:p>
            <a:pPr algn="ctr" rtl="0"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477</a:t>
            </a:r>
            <a:endPara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twoCellAnchor>
    <xdr:from>
      <xdr:col>7</xdr:col>
      <xdr:colOff>363892</xdr:colOff>
      <xdr:row>39</xdr:row>
      <xdr:rowOff>127104</xdr:rowOff>
    </xdr:from>
    <xdr:to>
      <xdr:col>7</xdr:col>
      <xdr:colOff>493100</xdr:colOff>
      <xdr:row>40</xdr:row>
      <xdr:rowOff>74073</xdr:rowOff>
    </xdr:to>
    <xdr:sp macro="" textlink="">
      <xdr:nvSpPr>
        <xdr:cNvPr id="472" name="AutoShape 148">
          <a:extLst>
            <a:ext uri="{FF2B5EF4-FFF2-40B4-BE49-F238E27FC236}">
              <a16:creationId xmlns:a16="http://schemas.microsoft.com/office/drawing/2014/main" id="{A94651EB-85D8-468D-A944-6EAC1BDB7ED8}"/>
            </a:ext>
          </a:extLst>
        </xdr:cNvPr>
        <xdr:cNvSpPr>
          <a:spLocks noChangeArrowheads="1"/>
        </xdr:cNvSpPr>
      </xdr:nvSpPr>
      <xdr:spPr bwMode="auto">
        <a:xfrm>
          <a:off x="6161442" y="5391254"/>
          <a:ext cx="129208" cy="124769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519770</xdr:colOff>
      <xdr:row>36</xdr:row>
      <xdr:rowOff>29900</xdr:rowOff>
    </xdr:from>
    <xdr:to>
      <xdr:col>8</xdr:col>
      <xdr:colOff>104710</xdr:colOff>
      <xdr:row>39</xdr:row>
      <xdr:rowOff>119796</xdr:rowOff>
    </xdr:to>
    <xdr:grpSp>
      <xdr:nvGrpSpPr>
        <xdr:cNvPr id="473" name="グループ化 472">
          <a:extLst>
            <a:ext uri="{FF2B5EF4-FFF2-40B4-BE49-F238E27FC236}">
              <a16:creationId xmlns:a16="http://schemas.microsoft.com/office/drawing/2014/main" id="{B499B8BB-CFBD-4502-98F5-A4B4123435A3}"/>
            </a:ext>
          </a:extLst>
        </xdr:cNvPr>
        <xdr:cNvGrpSpPr/>
      </xdr:nvGrpSpPr>
      <xdr:grpSpPr>
        <a:xfrm>
          <a:off x="4911853" y="6132956"/>
          <a:ext cx="290496" cy="592604"/>
          <a:chOff x="3592823" y="9008452"/>
          <a:chExt cx="289213" cy="600782"/>
        </a:xfrm>
      </xdr:grpSpPr>
      <xdr:sp macro="" textlink="">
        <xdr:nvSpPr>
          <xdr:cNvPr id="474" name="Freeform 1147">
            <a:extLst>
              <a:ext uri="{FF2B5EF4-FFF2-40B4-BE49-F238E27FC236}">
                <a16:creationId xmlns:a16="http://schemas.microsoft.com/office/drawing/2014/main" id="{53F5E272-2C25-483D-A1C6-E3F56E5276D4}"/>
              </a:ext>
            </a:extLst>
          </xdr:cNvPr>
          <xdr:cNvSpPr>
            <a:spLocks/>
          </xdr:cNvSpPr>
        </xdr:nvSpPr>
        <xdr:spPr bwMode="auto">
          <a:xfrm rot="5597858">
            <a:off x="3437039" y="9164236"/>
            <a:ext cx="600782" cy="289213"/>
          </a:xfrm>
          <a:custGeom>
            <a:avLst/>
            <a:gdLst>
              <a:gd name="T0" fmla="*/ 2147483647 w 8444"/>
              <a:gd name="T1" fmla="*/ 2147483647 h 8888"/>
              <a:gd name="T2" fmla="*/ 2147483647 w 8444"/>
              <a:gd name="T3" fmla="*/ 2147483647 h 8888"/>
              <a:gd name="T4" fmla="*/ 2147483647 w 8444"/>
              <a:gd name="T5" fmla="*/ 2147483647 h 8888"/>
              <a:gd name="T6" fmla="*/ 2147483647 w 8444"/>
              <a:gd name="T7" fmla="*/ 2147483647 h 8888"/>
              <a:gd name="T8" fmla="*/ 2147483647 w 8444"/>
              <a:gd name="T9" fmla="*/ 2147483647 h 8888"/>
              <a:gd name="T10" fmla="*/ 0 w 8444"/>
              <a:gd name="T11" fmla="*/ 0 h 8888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connsiteX0" fmla="*/ 10000 w 10000"/>
              <a:gd name="connsiteY0" fmla="*/ 8751 h 10036"/>
              <a:gd name="connsiteX1" fmla="*/ 8817 w 10000"/>
              <a:gd name="connsiteY1" fmla="*/ 8751 h 10036"/>
              <a:gd name="connsiteX2" fmla="*/ 6974 w 10000"/>
              <a:gd name="connsiteY2" fmla="*/ 6250 h 10036"/>
              <a:gd name="connsiteX3" fmla="*/ 5657 w 10000"/>
              <a:gd name="connsiteY3" fmla="*/ 10000 h 10036"/>
              <a:gd name="connsiteX4" fmla="*/ 1223 w 10000"/>
              <a:gd name="connsiteY4" fmla="*/ 3438 h 10036"/>
              <a:gd name="connsiteX5" fmla="*/ 0 w 10000"/>
              <a:gd name="connsiteY5" fmla="*/ 0 h 10036"/>
              <a:gd name="connsiteX0" fmla="*/ 10000 w 10000"/>
              <a:gd name="connsiteY0" fmla="*/ 8751 h 10026"/>
              <a:gd name="connsiteX1" fmla="*/ 8817 w 10000"/>
              <a:gd name="connsiteY1" fmla="*/ 8751 h 10026"/>
              <a:gd name="connsiteX2" fmla="*/ 6974 w 10000"/>
              <a:gd name="connsiteY2" fmla="*/ 6250 h 10026"/>
              <a:gd name="connsiteX3" fmla="*/ 5657 w 10000"/>
              <a:gd name="connsiteY3" fmla="*/ 10000 h 10026"/>
              <a:gd name="connsiteX4" fmla="*/ 2999 w 10000"/>
              <a:gd name="connsiteY4" fmla="*/ 3886 h 10026"/>
              <a:gd name="connsiteX5" fmla="*/ 1223 w 10000"/>
              <a:gd name="connsiteY5" fmla="*/ 3438 h 10026"/>
              <a:gd name="connsiteX6" fmla="*/ 0 w 10000"/>
              <a:gd name="connsiteY6" fmla="*/ 0 h 10026"/>
              <a:gd name="connsiteX0" fmla="*/ 10000 w 10000"/>
              <a:gd name="connsiteY0" fmla="*/ 8751 h 10010"/>
              <a:gd name="connsiteX1" fmla="*/ 8817 w 10000"/>
              <a:gd name="connsiteY1" fmla="*/ 8751 h 10010"/>
              <a:gd name="connsiteX2" fmla="*/ 6974 w 10000"/>
              <a:gd name="connsiteY2" fmla="*/ 6250 h 10010"/>
              <a:gd name="connsiteX3" fmla="*/ 5657 w 10000"/>
              <a:gd name="connsiteY3" fmla="*/ 10000 h 10010"/>
              <a:gd name="connsiteX4" fmla="*/ 3017 w 10000"/>
              <a:gd name="connsiteY4" fmla="*/ 4827 h 10010"/>
              <a:gd name="connsiteX5" fmla="*/ 1223 w 10000"/>
              <a:gd name="connsiteY5" fmla="*/ 3438 h 10010"/>
              <a:gd name="connsiteX6" fmla="*/ 0 w 10000"/>
              <a:gd name="connsiteY6" fmla="*/ 0 h 10010"/>
              <a:gd name="connsiteX0" fmla="*/ 10000 w 10000"/>
              <a:gd name="connsiteY0" fmla="*/ 8751 h 14198"/>
              <a:gd name="connsiteX1" fmla="*/ 8817 w 10000"/>
              <a:gd name="connsiteY1" fmla="*/ 8751 h 14198"/>
              <a:gd name="connsiteX2" fmla="*/ 6974 w 10000"/>
              <a:gd name="connsiteY2" fmla="*/ 6250 h 14198"/>
              <a:gd name="connsiteX3" fmla="*/ 6886 w 10000"/>
              <a:gd name="connsiteY3" fmla="*/ 14193 h 14198"/>
              <a:gd name="connsiteX4" fmla="*/ 3017 w 10000"/>
              <a:gd name="connsiteY4" fmla="*/ 4827 h 14198"/>
              <a:gd name="connsiteX5" fmla="*/ 1223 w 10000"/>
              <a:gd name="connsiteY5" fmla="*/ 3438 h 14198"/>
              <a:gd name="connsiteX6" fmla="*/ 0 w 10000"/>
              <a:gd name="connsiteY6" fmla="*/ 0 h 14198"/>
              <a:gd name="connsiteX0" fmla="*/ 10000 w 10000"/>
              <a:gd name="connsiteY0" fmla="*/ 8751 h 14705"/>
              <a:gd name="connsiteX1" fmla="*/ 8817 w 10000"/>
              <a:gd name="connsiteY1" fmla="*/ 8751 h 14705"/>
              <a:gd name="connsiteX2" fmla="*/ 9923 w 10000"/>
              <a:gd name="connsiteY2" fmla="*/ 12977 h 14705"/>
              <a:gd name="connsiteX3" fmla="*/ 6886 w 10000"/>
              <a:gd name="connsiteY3" fmla="*/ 14193 h 14705"/>
              <a:gd name="connsiteX4" fmla="*/ 3017 w 10000"/>
              <a:gd name="connsiteY4" fmla="*/ 4827 h 14705"/>
              <a:gd name="connsiteX5" fmla="*/ 1223 w 10000"/>
              <a:gd name="connsiteY5" fmla="*/ 3438 h 14705"/>
              <a:gd name="connsiteX6" fmla="*/ 0 w 10000"/>
              <a:gd name="connsiteY6" fmla="*/ 0 h 14705"/>
              <a:gd name="connsiteX0" fmla="*/ 10218 w 10218"/>
              <a:gd name="connsiteY0" fmla="*/ 14 h 16392"/>
              <a:gd name="connsiteX1" fmla="*/ 8817 w 10218"/>
              <a:gd name="connsiteY1" fmla="*/ 10438 h 16392"/>
              <a:gd name="connsiteX2" fmla="*/ 9923 w 10218"/>
              <a:gd name="connsiteY2" fmla="*/ 14664 h 16392"/>
              <a:gd name="connsiteX3" fmla="*/ 6886 w 10218"/>
              <a:gd name="connsiteY3" fmla="*/ 15880 h 16392"/>
              <a:gd name="connsiteX4" fmla="*/ 3017 w 10218"/>
              <a:gd name="connsiteY4" fmla="*/ 6514 h 16392"/>
              <a:gd name="connsiteX5" fmla="*/ 1223 w 10218"/>
              <a:gd name="connsiteY5" fmla="*/ 5125 h 16392"/>
              <a:gd name="connsiteX6" fmla="*/ 0 w 10218"/>
              <a:gd name="connsiteY6" fmla="*/ 1687 h 16392"/>
              <a:gd name="connsiteX0" fmla="*/ 10218 w 10218"/>
              <a:gd name="connsiteY0" fmla="*/ 15 h 16408"/>
              <a:gd name="connsiteX1" fmla="*/ 10060 w 10218"/>
              <a:gd name="connsiteY1" fmla="*/ 9908 h 16408"/>
              <a:gd name="connsiteX2" fmla="*/ 9923 w 10218"/>
              <a:gd name="connsiteY2" fmla="*/ 14665 h 16408"/>
              <a:gd name="connsiteX3" fmla="*/ 6886 w 10218"/>
              <a:gd name="connsiteY3" fmla="*/ 15881 h 16408"/>
              <a:gd name="connsiteX4" fmla="*/ 3017 w 10218"/>
              <a:gd name="connsiteY4" fmla="*/ 6515 h 16408"/>
              <a:gd name="connsiteX5" fmla="*/ 1223 w 10218"/>
              <a:gd name="connsiteY5" fmla="*/ 5126 h 16408"/>
              <a:gd name="connsiteX6" fmla="*/ 0 w 10218"/>
              <a:gd name="connsiteY6" fmla="*/ 1688 h 16408"/>
              <a:gd name="connsiteX0" fmla="*/ 5804 w 10460"/>
              <a:gd name="connsiteY0" fmla="*/ 13 h 17843"/>
              <a:gd name="connsiteX1" fmla="*/ 10060 w 10460"/>
              <a:gd name="connsiteY1" fmla="*/ 11343 h 17843"/>
              <a:gd name="connsiteX2" fmla="*/ 9923 w 10460"/>
              <a:gd name="connsiteY2" fmla="*/ 16100 h 17843"/>
              <a:gd name="connsiteX3" fmla="*/ 6886 w 10460"/>
              <a:gd name="connsiteY3" fmla="*/ 17316 h 17843"/>
              <a:gd name="connsiteX4" fmla="*/ 3017 w 10460"/>
              <a:gd name="connsiteY4" fmla="*/ 7950 h 17843"/>
              <a:gd name="connsiteX5" fmla="*/ 1223 w 10460"/>
              <a:gd name="connsiteY5" fmla="*/ 6561 h 17843"/>
              <a:gd name="connsiteX6" fmla="*/ 0 w 10460"/>
              <a:gd name="connsiteY6" fmla="*/ 3123 h 17843"/>
              <a:gd name="connsiteX0" fmla="*/ 5804 w 10265"/>
              <a:gd name="connsiteY0" fmla="*/ 673 h 18503"/>
              <a:gd name="connsiteX1" fmla="*/ 8714 w 10265"/>
              <a:gd name="connsiteY1" fmla="*/ 696 h 18503"/>
              <a:gd name="connsiteX2" fmla="*/ 10060 w 10265"/>
              <a:gd name="connsiteY2" fmla="*/ 12003 h 18503"/>
              <a:gd name="connsiteX3" fmla="*/ 9923 w 10265"/>
              <a:gd name="connsiteY3" fmla="*/ 16760 h 18503"/>
              <a:gd name="connsiteX4" fmla="*/ 6886 w 10265"/>
              <a:gd name="connsiteY4" fmla="*/ 17976 h 18503"/>
              <a:gd name="connsiteX5" fmla="*/ 3017 w 10265"/>
              <a:gd name="connsiteY5" fmla="*/ 8610 h 18503"/>
              <a:gd name="connsiteX6" fmla="*/ 1223 w 10265"/>
              <a:gd name="connsiteY6" fmla="*/ 7221 h 18503"/>
              <a:gd name="connsiteX7" fmla="*/ 0 w 10265"/>
              <a:gd name="connsiteY7" fmla="*/ 3783 h 18503"/>
              <a:gd name="connsiteX0" fmla="*/ 5804 w 10265"/>
              <a:gd name="connsiteY0" fmla="*/ 1057 h 18887"/>
              <a:gd name="connsiteX1" fmla="*/ 2432 w 10265"/>
              <a:gd name="connsiteY1" fmla="*/ 283 h 18887"/>
              <a:gd name="connsiteX2" fmla="*/ 8714 w 10265"/>
              <a:gd name="connsiteY2" fmla="*/ 1080 h 18887"/>
              <a:gd name="connsiteX3" fmla="*/ 10060 w 10265"/>
              <a:gd name="connsiteY3" fmla="*/ 12387 h 18887"/>
              <a:gd name="connsiteX4" fmla="*/ 9923 w 10265"/>
              <a:gd name="connsiteY4" fmla="*/ 17144 h 18887"/>
              <a:gd name="connsiteX5" fmla="*/ 6886 w 10265"/>
              <a:gd name="connsiteY5" fmla="*/ 18360 h 18887"/>
              <a:gd name="connsiteX6" fmla="*/ 3017 w 10265"/>
              <a:gd name="connsiteY6" fmla="*/ 8994 h 18887"/>
              <a:gd name="connsiteX7" fmla="*/ 1223 w 10265"/>
              <a:gd name="connsiteY7" fmla="*/ 7605 h 18887"/>
              <a:gd name="connsiteX8" fmla="*/ 0 w 10265"/>
              <a:gd name="connsiteY8" fmla="*/ 4167 h 18887"/>
              <a:gd name="connsiteX0" fmla="*/ 0 w 10273"/>
              <a:gd name="connsiteY0" fmla="*/ 3010 h 18887"/>
              <a:gd name="connsiteX1" fmla="*/ 2440 w 10273"/>
              <a:gd name="connsiteY1" fmla="*/ 283 h 18887"/>
              <a:gd name="connsiteX2" fmla="*/ 8722 w 10273"/>
              <a:gd name="connsiteY2" fmla="*/ 1080 h 18887"/>
              <a:gd name="connsiteX3" fmla="*/ 10068 w 10273"/>
              <a:gd name="connsiteY3" fmla="*/ 12387 h 18887"/>
              <a:gd name="connsiteX4" fmla="*/ 9931 w 10273"/>
              <a:gd name="connsiteY4" fmla="*/ 17144 h 18887"/>
              <a:gd name="connsiteX5" fmla="*/ 6894 w 10273"/>
              <a:gd name="connsiteY5" fmla="*/ 18360 h 18887"/>
              <a:gd name="connsiteX6" fmla="*/ 3025 w 10273"/>
              <a:gd name="connsiteY6" fmla="*/ 8994 h 18887"/>
              <a:gd name="connsiteX7" fmla="*/ 1231 w 10273"/>
              <a:gd name="connsiteY7" fmla="*/ 7605 h 18887"/>
              <a:gd name="connsiteX8" fmla="*/ 8 w 10273"/>
              <a:gd name="connsiteY8" fmla="*/ 4167 h 18887"/>
              <a:gd name="connsiteX0" fmla="*/ 0 w 10273"/>
              <a:gd name="connsiteY0" fmla="*/ 2739 h 18616"/>
              <a:gd name="connsiteX1" fmla="*/ 2440 w 10273"/>
              <a:gd name="connsiteY1" fmla="*/ 12 h 18616"/>
              <a:gd name="connsiteX2" fmla="*/ 6748 w 10273"/>
              <a:gd name="connsiteY2" fmla="*/ 6817 h 18616"/>
              <a:gd name="connsiteX3" fmla="*/ 8722 w 10273"/>
              <a:gd name="connsiteY3" fmla="*/ 809 h 18616"/>
              <a:gd name="connsiteX4" fmla="*/ 10068 w 10273"/>
              <a:gd name="connsiteY4" fmla="*/ 12116 h 18616"/>
              <a:gd name="connsiteX5" fmla="*/ 9931 w 10273"/>
              <a:gd name="connsiteY5" fmla="*/ 16873 h 18616"/>
              <a:gd name="connsiteX6" fmla="*/ 6894 w 10273"/>
              <a:gd name="connsiteY6" fmla="*/ 18089 h 18616"/>
              <a:gd name="connsiteX7" fmla="*/ 3025 w 10273"/>
              <a:gd name="connsiteY7" fmla="*/ 8723 h 18616"/>
              <a:gd name="connsiteX8" fmla="*/ 1231 w 10273"/>
              <a:gd name="connsiteY8" fmla="*/ 7334 h 18616"/>
              <a:gd name="connsiteX9" fmla="*/ 8 w 10273"/>
              <a:gd name="connsiteY9" fmla="*/ 3896 h 18616"/>
              <a:gd name="connsiteX0" fmla="*/ 0 w 10273"/>
              <a:gd name="connsiteY0" fmla="*/ 3234 h 19111"/>
              <a:gd name="connsiteX1" fmla="*/ 2440 w 10273"/>
              <a:gd name="connsiteY1" fmla="*/ 507 h 19111"/>
              <a:gd name="connsiteX2" fmla="*/ 6408 w 10273"/>
              <a:gd name="connsiteY2" fmla="*/ 447 h 19111"/>
              <a:gd name="connsiteX3" fmla="*/ 6748 w 10273"/>
              <a:gd name="connsiteY3" fmla="*/ 7312 h 19111"/>
              <a:gd name="connsiteX4" fmla="*/ 8722 w 10273"/>
              <a:gd name="connsiteY4" fmla="*/ 1304 h 19111"/>
              <a:gd name="connsiteX5" fmla="*/ 10068 w 10273"/>
              <a:gd name="connsiteY5" fmla="*/ 12611 h 19111"/>
              <a:gd name="connsiteX6" fmla="*/ 9931 w 10273"/>
              <a:gd name="connsiteY6" fmla="*/ 17368 h 19111"/>
              <a:gd name="connsiteX7" fmla="*/ 6894 w 10273"/>
              <a:gd name="connsiteY7" fmla="*/ 18584 h 19111"/>
              <a:gd name="connsiteX8" fmla="*/ 3025 w 10273"/>
              <a:gd name="connsiteY8" fmla="*/ 9218 h 19111"/>
              <a:gd name="connsiteX9" fmla="*/ 1231 w 10273"/>
              <a:gd name="connsiteY9" fmla="*/ 7829 h 19111"/>
              <a:gd name="connsiteX10" fmla="*/ 8 w 10273"/>
              <a:gd name="connsiteY10" fmla="*/ 4391 h 19111"/>
              <a:gd name="connsiteX0" fmla="*/ 0 w 10273"/>
              <a:gd name="connsiteY0" fmla="*/ 2921 h 18798"/>
              <a:gd name="connsiteX1" fmla="*/ 2440 w 10273"/>
              <a:gd name="connsiteY1" fmla="*/ 194 h 18798"/>
              <a:gd name="connsiteX2" fmla="*/ 5065 w 10273"/>
              <a:gd name="connsiteY2" fmla="*/ 6347 h 18798"/>
              <a:gd name="connsiteX3" fmla="*/ 6408 w 10273"/>
              <a:gd name="connsiteY3" fmla="*/ 134 h 18798"/>
              <a:gd name="connsiteX4" fmla="*/ 6748 w 10273"/>
              <a:gd name="connsiteY4" fmla="*/ 6999 h 18798"/>
              <a:gd name="connsiteX5" fmla="*/ 8722 w 10273"/>
              <a:gd name="connsiteY5" fmla="*/ 991 h 18798"/>
              <a:gd name="connsiteX6" fmla="*/ 10068 w 10273"/>
              <a:gd name="connsiteY6" fmla="*/ 12298 h 18798"/>
              <a:gd name="connsiteX7" fmla="*/ 9931 w 10273"/>
              <a:gd name="connsiteY7" fmla="*/ 17055 h 18798"/>
              <a:gd name="connsiteX8" fmla="*/ 6894 w 10273"/>
              <a:gd name="connsiteY8" fmla="*/ 18271 h 18798"/>
              <a:gd name="connsiteX9" fmla="*/ 3025 w 10273"/>
              <a:gd name="connsiteY9" fmla="*/ 8905 h 18798"/>
              <a:gd name="connsiteX10" fmla="*/ 1231 w 10273"/>
              <a:gd name="connsiteY10" fmla="*/ 7516 h 18798"/>
              <a:gd name="connsiteX11" fmla="*/ 8 w 10273"/>
              <a:gd name="connsiteY11" fmla="*/ 4078 h 18798"/>
              <a:gd name="connsiteX0" fmla="*/ 0 w 10273"/>
              <a:gd name="connsiteY0" fmla="*/ 2921 h 18798"/>
              <a:gd name="connsiteX1" fmla="*/ 1655 w 10273"/>
              <a:gd name="connsiteY1" fmla="*/ 2848 h 18798"/>
              <a:gd name="connsiteX2" fmla="*/ 5065 w 10273"/>
              <a:gd name="connsiteY2" fmla="*/ 6347 h 18798"/>
              <a:gd name="connsiteX3" fmla="*/ 6408 w 10273"/>
              <a:gd name="connsiteY3" fmla="*/ 134 h 18798"/>
              <a:gd name="connsiteX4" fmla="*/ 6748 w 10273"/>
              <a:gd name="connsiteY4" fmla="*/ 6999 h 18798"/>
              <a:gd name="connsiteX5" fmla="*/ 8722 w 10273"/>
              <a:gd name="connsiteY5" fmla="*/ 991 h 18798"/>
              <a:gd name="connsiteX6" fmla="*/ 10068 w 10273"/>
              <a:gd name="connsiteY6" fmla="*/ 12298 h 18798"/>
              <a:gd name="connsiteX7" fmla="*/ 9931 w 10273"/>
              <a:gd name="connsiteY7" fmla="*/ 17055 h 18798"/>
              <a:gd name="connsiteX8" fmla="*/ 6894 w 10273"/>
              <a:gd name="connsiteY8" fmla="*/ 18271 h 18798"/>
              <a:gd name="connsiteX9" fmla="*/ 3025 w 10273"/>
              <a:gd name="connsiteY9" fmla="*/ 8905 h 18798"/>
              <a:gd name="connsiteX10" fmla="*/ 1231 w 10273"/>
              <a:gd name="connsiteY10" fmla="*/ 7516 h 18798"/>
              <a:gd name="connsiteX11" fmla="*/ 8 w 10273"/>
              <a:gd name="connsiteY11" fmla="*/ 4078 h 18798"/>
              <a:gd name="connsiteX0" fmla="*/ 0 w 10386"/>
              <a:gd name="connsiteY0" fmla="*/ 2921 h 18798"/>
              <a:gd name="connsiteX1" fmla="*/ 1655 w 10386"/>
              <a:gd name="connsiteY1" fmla="*/ 2848 h 18798"/>
              <a:gd name="connsiteX2" fmla="*/ 5065 w 10386"/>
              <a:gd name="connsiteY2" fmla="*/ 6347 h 18798"/>
              <a:gd name="connsiteX3" fmla="*/ 6408 w 10386"/>
              <a:gd name="connsiteY3" fmla="*/ 134 h 18798"/>
              <a:gd name="connsiteX4" fmla="*/ 6748 w 10386"/>
              <a:gd name="connsiteY4" fmla="*/ 6999 h 18798"/>
              <a:gd name="connsiteX5" fmla="*/ 8722 w 10386"/>
              <a:gd name="connsiteY5" fmla="*/ 991 h 18798"/>
              <a:gd name="connsiteX6" fmla="*/ 10320 w 10386"/>
              <a:gd name="connsiteY6" fmla="*/ 2602 h 18798"/>
              <a:gd name="connsiteX7" fmla="*/ 10068 w 10386"/>
              <a:gd name="connsiteY7" fmla="*/ 12298 h 18798"/>
              <a:gd name="connsiteX8" fmla="*/ 9931 w 10386"/>
              <a:gd name="connsiteY8" fmla="*/ 17055 h 18798"/>
              <a:gd name="connsiteX9" fmla="*/ 6894 w 10386"/>
              <a:gd name="connsiteY9" fmla="*/ 18271 h 18798"/>
              <a:gd name="connsiteX10" fmla="*/ 3025 w 10386"/>
              <a:gd name="connsiteY10" fmla="*/ 8905 h 18798"/>
              <a:gd name="connsiteX11" fmla="*/ 1231 w 10386"/>
              <a:gd name="connsiteY11" fmla="*/ 7516 h 18798"/>
              <a:gd name="connsiteX12" fmla="*/ 8 w 10386"/>
              <a:gd name="connsiteY12" fmla="*/ 4078 h 18798"/>
              <a:gd name="connsiteX0" fmla="*/ 0 w 10386"/>
              <a:gd name="connsiteY0" fmla="*/ 2921 h 18798"/>
              <a:gd name="connsiteX1" fmla="*/ 1655 w 10386"/>
              <a:gd name="connsiteY1" fmla="*/ 2848 h 18798"/>
              <a:gd name="connsiteX2" fmla="*/ 5065 w 10386"/>
              <a:gd name="connsiteY2" fmla="*/ 6347 h 18798"/>
              <a:gd name="connsiteX3" fmla="*/ 6408 w 10386"/>
              <a:gd name="connsiteY3" fmla="*/ 134 h 18798"/>
              <a:gd name="connsiteX4" fmla="*/ 6748 w 10386"/>
              <a:gd name="connsiteY4" fmla="*/ 6999 h 18798"/>
              <a:gd name="connsiteX5" fmla="*/ 8722 w 10386"/>
              <a:gd name="connsiteY5" fmla="*/ 991 h 18798"/>
              <a:gd name="connsiteX6" fmla="*/ 10320 w 10386"/>
              <a:gd name="connsiteY6" fmla="*/ 2602 h 18798"/>
              <a:gd name="connsiteX7" fmla="*/ 10068 w 10386"/>
              <a:gd name="connsiteY7" fmla="*/ 12298 h 18798"/>
              <a:gd name="connsiteX8" fmla="*/ 9931 w 10386"/>
              <a:gd name="connsiteY8" fmla="*/ 17055 h 18798"/>
              <a:gd name="connsiteX9" fmla="*/ 6894 w 10386"/>
              <a:gd name="connsiteY9" fmla="*/ 18271 h 18798"/>
              <a:gd name="connsiteX10" fmla="*/ 3025 w 10386"/>
              <a:gd name="connsiteY10" fmla="*/ 8905 h 18798"/>
              <a:gd name="connsiteX11" fmla="*/ 1231 w 10386"/>
              <a:gd name="connsiteY11" fmla="*/ 7516 h 18798"/>
              <a:gd name="connsiteX12" fmla="*/ 8 w 10386"/>
              <a:gd name="connsiteY12" fmla="*/ 4078 h 1879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</a:cxnLst>
            <a:rect l="l" t="t" r="r" b="b"/>
            <a:pathLst>
              <a:path w="10386" h="18798">
                <a:moveTo>
                  <a:pt x="0" y="2921"/>
                </a:moveTo>
                <a:cubicBezTo>
                  <a:pt x="86" y="2994"/>
                  <a:pt x="1170" y="2844"/>
                  <a:pt x="1655" y="2848"/>
                </a:cubicBezTo>
                <a:cubicBezTo>
                  <a:pt x="2496" y="2318"/>
                  <a:pt x="4404" y="6357"/>
                  <a:pt x="5065" y="6347"/>
                </a:cubicBezTo>
                <a:cubicBezTo>
                  <a:pt x="5726" y="6337"/>
                  <a:pt x="6124" y="-1075"/>
                  <a:pt x="6408" y="134"/>
                </a:cubicBezTo>
                <a:cubicBezTo>
                  <a:pt x="6692" y="1343"/>
                  <a:pt x="6114" y="7529"/>
                  <a:pt x="6748" y="6999"/>
                </a:cubicBezTo>
                <a:cubicBezTo>
                  <a:pt x="7382" y="6469"/>
                  <a:pt x="8277" y="1383"/>
                  <a:pt x="8722" y="991"/>
                </a:cubicBezTo>
                <a:cubicBezTo>
                  <a:pt x="9167" y="599"/>
                  <a:pt x="9243" y="5272"/>
                  <a:pt x="10320" y="2602"/>
                </a:cubicBezTo>
                <a:cubicBezTo>
                  <a:pt x="10544" y="4486"/>
                  <a:pt x="10133" y="9889"/>
                  <a:pt x="10068" y="12298"/>
                </a:cubicBezTo>
                <a:cubicBezTo>
                  <a:pt x="10003" y="14707"/>
                  <a:pt x="10460" y="16060"/>
                  <a:pt x="9931" y="17055"/>
                </a:cubicBezTo>
                <a:cubicBezTo>
                  <a:pt x="9402" y="18050"/>
                  <a:pt x="8045" y="19629"/>
                  <a:pt x="6894" y="18271"/>
                </a:cubicBezTo>
                <a:cubicBezTo>
                  <a:pt x="5743" y="16913"/>
                  <a:pt x="3764" y="9999"/>
                  <a:pt x="3025" y="8905"/>
                </a:cubicBezTo>
                <a:cubicBezTo>
                  <a:pt x="2286" y="7811"/>
                  <a:pt x="1595" y="8345"/>
                  <a:pt x="1231" y="7516"/>
                </a:cubicBezTo>
                <a:cubicBezTo>
                  <a:pt x="311" y="6267"/>
                  <a:pt x="1455" y="6370"/>
                  <a:pt x="8" y="4078"/>
                </a:cubicBezTo>
              </a:path>
            </a:pathLst>
          </a:custGeom>
          <a:solidFill>
            <a:srgbClr val="C7E7FD"/>
          </a:solidFill>
          <a:ln w="9525" cap="flat" cmpd="sng">
            <a:solidFill>
              <a:srgbClr xmlns:mc="http://schemas.openxmlformats.org/markup-compatibility/2006" xmlns:a14="http://schemas.microsoft.com/office/drawing/2010/main" val="0066CC" mc:Ignorable="a14" a14:legacySpreadsheetColorIndex="30"/>
            </a:solidFill>
            <a:prstDash val="solid"/>
            <a:round/>
            <a:headEnd type="none" w="med" len="med"/>
            <a:tailEnd type="none" w="med" len="med"/>
          </a:ln>
        </xdr:spPr>
      </xdr:sp>
      <xdr:pic>
        <xdr:nvPicPr>
          <xdr:cNvPr id="475" name="図 474">
            <a:extLst>
              <a:ext uri="{FF2B5EF4-FFF2-40B4-BE49-F238E27FC236}">
                <a16:creationId xmlns:a16="http://schemas.microsoft.com/office/drawing/2014/main" id="{00E20492-39A1-4B43-8678-0BAFA9E4DC6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>
            <a:duotone>
              <a:prstClr val="black"/>
              <a:schemeClr val="bg1">
                <a:tint val="45000"/>
                <a:satMod val="400000"/>
              </a:schemeClr>
            </a:duotone>
          </a:blip>
          <a:stretch>
            <a:fillRect/>
          </a:stretch>
        </xdr:blipFill>
        <xdr:spPr>
          <a:xfrm>
            <a:off x="3659398" y="9360224"/>
            <a:ext cx="60473" cy="136655"/>
          </a:xfrm>
          <a:prstGeom prst="rect">
            <a:avLst/>
          </a:prstGeom>
          <a:solidFill>
            <a:schemeClr val="bg1"/>
          </a:solidFill>
        </xdr:spPr>
      </xdr:pic>
    </xdr:grpSp>
    <xdr:clientData/>
  </xdr:twoCellAnchor>
  <xdr:twoCellAnchor>
    <xdr:from>
      <xdr:col>7</xdr:col>
      <xdr:colOff>533891</xdr:colOff>
      <xdr:row>39</xdr:row>
      <xdr:rowOff>173517</xdr:rowOff>
    </xdr:from>
    <xdr:to>
      <xdr:col>8</xdr:col>
      <xdr:colOff>36918</xdr:colOff>
      <xdr:row>40</xdr:row>
      <xdr:rowOff>126647</xdr:rowOff>
    </xdr:to>
    <xdr:sp macro="" textlink="">
      <xdr:nvSpPr>
        <xdr:cNvPr id="476" name="六角形 475">
          <a:extLst>
            <a:ext uri="{FF2B5EF4-FFF2-40B4-BE49-F238E27FC236}">
              <a16:creationId xmlns:a16="http://schemas.microsoft.com/office/drawing/2014/main" id="{87098497-67B4-4F99-9697-6EDD323AF295}"/>
            </a:ext>
          </a:extLst>
        </xdr:cNvPr>
        <xdr:cNvSpPr/>
      </xdr:nvSpPr>
      <xdr:spPr bwMode="auto">
        <a:xfrm>
          <a:off x="6331441" y="5437667"/>
          <a:ext cx="182477" cy="130930"/>
        </a:xfrm>
        <a:prstGeom prst="hexagon">
          <a:avLst/>
        </a:prstGeom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style>
        <a:lnRef idx="0">
          <a:scrgbClr r="0" g="0" b="0"/>
        </a:lnRef>
        <a:fillRef idx="1003">
          <a:schemeClr val="dk2"/>
        </a:fillRef>
        <a:effectRef idx="0">
          <a:scrgbClr r="0" g="0" b="0"/>
        </a:effectRef>
        <a:fontRef idx="major"/>
      </xdr:style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50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16</xdr:col>
      <xdr:colOff>723900</xdr:colOff>
      <xdr:row>33</xdr:row>
      <xdr:rowOff>0</xdr:rowOff>
    </xdr:from>
    <xdr:ext cx="26648" cy="212782"/>
    <xdr:sp macro="" textlink="">
      <xdr:nvSpPr>
        <xdr:cNvPr id="477" name="Text Box 1650">
          <a:extLst>
            <a:ext uri="{FF2B5EF4-FFF2-40B4-BE49-F238E27FC236}">
              <a16:creationId xmlns:a16="http://schemas.microsoft.com/office/drawing/2014/main" id="{A4FF8431-B727-46FC-84F6-4D540E269E3F}"/>
            </a:ext>
          </a:extLst>
        </xdr:cNvPr>
        <xdr:cNvSpPr txBox="1">
          <a:spLocks noChangeArrowheads="1"/>
        </xdr:cNvSpPr>
      </xdr:nvSpPr>
      <xdr:spPr bwMode="auto">
        <a:xfrm>
          <a:off x="5797550" y="4248150"/>
          <a:ext cx="26648" cy="21278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oneCellAnchor>
  <xdr:twoCellAnchor>
    <xdr:from>
      <xdr:col>7</xdr:col>
      <xdr:colOff>365125</xdr:colOff>
      <xdr:row>38</xdr:row>
      <xdr:rowOff>40821</xdr:rowOff>
    </xdr:from>
    <xdr:to>
      <xdr:col>7</xdr:col>
      <xdr:colOff>496661</xdr:colOff>
      <xdr:row>39</xdr:row>
      <xdr:rowOff>18143</xdr:rowOff>
    </xdr:to>
    <xdr:grpSp>
      <xdr:nvGrpSpPr>
        <xdr:cNvPr id="478" name="Group 405">
          <a:extLst>
            <a:ext uri="{FF2B5EF4-FFF2-40B4-BE49-F238E27FC236}">
              <a16:creationId xmlns:a16="http://schemas.microsoft.com/office/drawing/2014/main" id="{49469F53-904B-4C18-A31B-E25A356F0691}"/>
            </a:ext>
          </a:extLst>
        </xdr:cNvPr>
        <xdr:cNvGrpSpPr>
          <a:grpSpLocks/>
        </xdr:cNvGrpSpPr>
      </xdr:nvGrpSpPr>
      <xdr:grpSpPr bwMode="auto">
        <a:xfrm>
          <a:off x="4757208" y="6483425"/>
          <a:ext cx="131536" cy="140482"/>
          <a:chOff x="718" y="97"/>
          <a:chExt cx="23" cy="15"/>
        </a:xfrm>
      </xdr:grpSpPr>
      <xdr:sp macro="" textlink="">
        <xdr:nvSpPr>
          <xdr:cNvPr id="479" name="Freeform 406">
            <a:extLst>
              <a:ext uri="{FF2B5EF4-FFF2-40B4-BE49-F238E27FC236}">
                <a16:creationId xmlns:a16="http://schemas.microsoft.com/office/drawing/2014/main" id="{A4AD15E5-B705-4CFD-A13B-960D95974D2E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480" name="Freeform 407">
            <a:extLst>
              <a:ext uri="{FF2B5EF4-FFF2-40B4-BE49-F238E27FC236}">
                <a16:creationId xmlns:a16="http://schemas.microsoft.com/office/drawing/2014/main" id="{0BB01F36-6AF2-4E59-8BA1-F74F96D626D7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7</xdr:col>
      <xdr:colOff>6795</xdr:colOff>
      <xdr:row>38</xdr:row>
      <xdr:rowOff>146798</xdr:rowOff>
    </xdr:from>
    <xdr:to>
      <xdr:col>7</xdr:col>
      <xdr:colOff>412361</xdr:colOff>
      <xdr:row>40</xdr:row>
      <xdr:rowOff>138262</xdr:rowOff>
    </xdr:to>
    <xdr:sp macro="" textlink="">
      <xdr:nvSpPr>
        <xdr:cNvPr id="481" name="Line 1294">
          <a:extLst>
            <a:ext uri="{FF2B5EF4-FFF2-40B4-BE49-F238E27FC236}">
              <a16:creationId xmlns:a16="http://schemas.microsoft.com/office/drawing/2014/main" id="{D5EC8299-BE0B-4519-BC1C-240959A940B7}"/>
            </a:ext>
          </a:extLst>
        </xdr:cNvPr>
        <xdr:cNvSpPr>
          <a:spLocks noChangeShapeType="1"/>
        </xdr:cNvSpPr>
      </xdr:nvSpPr>
      <xdr:spPr bwMode="auto">
        <a:xfrm flipV="1">
          <a:off x="5804345" y="5245848"/>
          <a:ext cx="405566" cy="334364"/>
        </a:xfrm>
        <a:custGeom>
          <a:avLst/>
          <a:gdLst>
            <a:gd name="connsiteX0" fmla="*/ 0 w 101600"/>
            <a:gd name="connsiteY0" fmla="*/ 0 h 215898"/>
            <a:gd name="connsiteX1" fmla="*/ 101600 w 101600"/>
            <a:gd name="connsiteY1" fmla="*/ 215898 h 215898"/>
            <a:gd name="connsiteX0" fmla="*/ 0 w 101600"/>
            <a:gd name="connsiteY0" fmla="*/ 0 h 215898"/>
            <a:gd name="connsiteX1" fmla="*/ 50799 w 101600"/>
            <a:gd name="connsiteY1" fmla="*/ 146048 h 215898"/>
            <a:gd name="connsiteX2" fmla="*/ 101600 w 101600"/>
            <a:gd name="connsiteY2" fmla="*/ 215898 h 215898"/>
            <a:gd name="connsiteX0" fmla="*/ 567 w 57717"/>
            <a:gd name="connsiteY0" fmla="*/ 0 h 215898"/>
            <a:gd name="connsiteX1" fmla="*/ 6916 w 57717"/>
            <a:gd name="connsiteY1" fmla="*/ 146048 h 215898"/>
            <a:gd name="connsiteX2" fmla="*/ 57717 w 57717"/>
            <a:gd name="connsiteY2" fmla="*/ 215898 h 215898"/>
            <a:gd name="connsiteX0" fmla="*/ 567 w 57717"/>
            <a:gd name="connsiteY0" fmla="*/ 0 h 215898"/>
            <a:gd name="connsiteX1" fmla="*/ 6916 w 57717"/>
            <a:gd name="connsiteY1" fmla="*/ 146048 h 215898"/>
            <a:gd name="connsiteX2" fmla="*/ 57717 w 57717"/>
            <a:gd name="connsiteY2" fmla="*/ 215898 h 215898"/>
            <a:gd name="connsiteX0" fmla="*/ 2941 w 43705"/>
            <a:gd name="connsiteY0" fmla="*/ 0 h 161341"/>
            <a:gd name="connsiteX1" fmla="*/ 9290 w 43705"/>
            <a:gd name="connsiteY1" fmla="*/ 146048 h 161341"/>
            <a:gd name="connsiteX2" fmla="*/ 43705 w 43705"/>
            <a:gd name="connsiteY2" fmla="*/ 44285 h 161341"/>
            <a:gd name="connsiteX0" fmla="*/ 80776 w 84826"/>
            <a:gd name="connsiteY0" fmla="*/ 277923 h 286931"/>
            <a:gd name="connsiteX1" fmla="*/ 9290 w 84826"/>
            <a:gd name="connsiteY1" fmla="*/ 125033 h 286931"/>
            <a:gd name="connsiteX2" fmla="*/ 43705 w 84826"/>
            <a:gd name="connsiteY2" fmla="*/ 23270 h 286931"/>
            <a:gd name="connsiteX0" fmla="*/ 99785 w 103835"/>
            <a:gd name="connsiteY0" fmla="*/ 312422 h 321429"/>
            <a:gd name="connsiteX1" fmla="*/ 28299 w 103835"/>
            <a:gd name="connsiteY1" fmla="*/ 159532 h 321429"/>
            <a:gd name="connsiteX2" fmla="*/ 17652 w 103835"/>
            <a:gd name="connsiteY2" fmla="*/ 19018 h 321429"/>
            <a:gd name="connsiteX0" fmla="*/ 79302 w 84994"/>
            <a:gd name="connsiteY0" fmla="*/ 218311 h 237742"/>
            <a:gd name="connsiteX1" fmla="*/ 28299 w 84994"/>
            <a:gd name="connsiteY1" fmla="*/ 159532 h 237742"/>
            <a:gd name="connsiteX2" fmla="*/ 17652 w 84994"/>
            <a:gd name="connsiteY2" fmla="*/ 19018 h 237742"/>
            <a:gd name="connsiteX0" fmla="*/ 68698 w 74390"/>
            <a:gd name="connsiteY0" fmla="*/ 199293 h 218724"/>
            <a:gd name="connsiteX1" fmla="*/ 17695 w 74390"/>
            <a:gd name="connsiteY1" fmla="*/ 140514 h 218724"/>
            <a:gd name="connsiteX2" fmla="*/ 7048 w 74390"/>
            <a:gd name="connsiteY2" fmla="*/ 0 h 218724"/>
            <a:gd name="connsiteX0" fmla="*/ 61663 w 67355"/>
            <a:gd name="connsiteY0" fmla="*/ 199293 h 218724"/>
            <a:gd name="connsiteX1" fmla="*/ 10660 w 67355"/>
            <a:gd name="connsiteY1" fmla="*/ 140514 h 218724"/>
            <a:gd name="connsiteX2" fmla="*/ 13 w 67355"/>
            <a:gd name="connsiteY2" fmla="*/ 0 h 218724"/>
            <a:gd name="connsiteX0" fmla="*/ 61663 w 61663"/>
            <a:gd name="connsiteY0" fmla="*/ 199293 h 199293"/>
            <a:gd name="connsiteX1" fmla="*/ 10660 w 61663"/>
            <a:gd name="connsiteY1" fmla="*/ 140514 h 199293"/>
            <a:gd name="connsiteX2" fmla="*/ 13 w 61663"/>
            <a:gd name="connsiteY2" fmla="*/ 0 h 199293"/>
            <a:gd name="connsiteX0" fmla="*/ 61663 w 106940"/>
            <a:gd name="connsiteY0" fmla="*/ 199293 h 199293"/>
            <a:gd name="connsiteX1" fmla="*/ 10660 w 106940"/>
            <a:gd name="connsiteY1" fmla="*/ 140514 h 199293"/>
            <a:gd name="connsiteX2" fmla="*/ 13 w 106940"/>
            <a:gd name="connsiteY2" fmla="*/ 0 h 199293"/>
            <a:gd name="connsiteX0" fmla="*/ 61663 w 61663"/>
            <a:gd name="connsiteY0" fmla="*/ 199293 h 199293"/>
            <a:gd name="connsiteX1" fmla="*/ 10660 w 61663"/>
            <a:gd name="connsiteY1" fmla="*/ 140514 h 199293"/>
            <a:gd name="connsiteX2" fmla="*/ 13 w 61663"/>
            <a:gd name="connsiteY2" fmla="*/ 0 h 199293"/>
            <a:gd name="connsiteX0" fmla="*/ 61650 w 61650"/>
            <a:gd name="connsiteY0" fmla="*/ 199293 h 199293"/>
            <a:gd name="connsiteX1" fmla="*/ 10647 w 61650"/>
            <a:gd name="connsiteY1" fmla="*/ 140514 h 199293"/>
            <a:gd name="connsiteX2" fmla="*/ 0 w 61650"/>
            <a:gd name="connsiteY2" fmla="*/ 0 h 199293"/>
            <a:gd name="connsiteX0" fmla="*/ 61650 w 61650"/>
            <a:gd name="connsiteY0" fmla="*/ 199293 h 199293"/>
            <a:gd name="connsiteX1" fmla="*/ 0 w 61650"/>
            <a:gd name="connsiteY1" fmla="*/ 0 h 199293"/>
            <a:gd name="connsiteX0" fmla="*/ 61650 w 61650"/>
            <a:gd name="connsiteY0" fmla="*/ 199293 h 199293"/>
            <a:gd name="connsiteX1" fmla="*/ 0 w 61650"/>
            <a:gd name="connsiteY1" fmla="*/ 0 h 199293"/>
            <a:gd name="connsiteX0" fmla="*/ 88343 w 88343"/>
            <a:gd name="connsiteY0" fmla="*/ 245015 h 245015"/>
            <a:gd name="connsiteX1" fmla="*/ 0 w 88343"/>
            <a:gd name="connsiteY1" fmla="*/ 0 h 245015"/>
            <a:gd name="connsiteX0" fmla="*/ 72772 w 72772"/>
            <a:gd name="connsiteY0" fmla="*/ 259454 h 259454"/>
            <a:gd name="connsiteX1" fmla="*/ 0 w 72772"/>
            <a:gd name="connsiteY1" fmla="*/ 0 h 259454"/>
            <a:gd name="connsiteX0" fmla="*/ 72772 w 72772"/>
            <a:gd name="connsiteY0" fmla="*/ 249828 h 249828"/>
            <a:gd name="connsiteX1" fmla="*/ 0 w 72772"/>
            <a:gd name="connsiteY1" fmla="*/ 0 h 249828"/>
            <a:gd name="connsiteX0" fmla="*/ 72772 w 72772"/>
            <a:gd name="connsiteY0" fmla="*/ 249828 h 249828"/>
            <a:gd name="connsiteX1" fmla="*/ 0 w 72772"/>
            <a:gd name="connsiteY1" fmla="*/ 0 h 249828"/>
            <a:gd name="connsiteX0" fmla="*/ 72772 w 72772"/>
            <a:gd name="connsiteY0" fmla="*/ 249828 h 249828"/>
            <a:gd name="connsiteX1" fmla="*/ 0 w 72772"/>
            <a:gd name="connsiteY1" fmla="*/ 0 h 249828"/>
            <a:gd name="connsiteX0" fmla="*/ 139505 w 139505"/>
            <a:gd name="connsiteY0" fmla="*/ 134318 h 134318"/>
            <a:gd name="connsiteX1" fmla="*/ 0 w 139505"/>
            <a:gd name="connsiteY1" fmla="*/ 0 h 134318"/>
            <a:gd name="connsiteX0" fmla="*/ 139505 w 139505"/>
            <a:gd name="connsiteY0" fmla="*/ 192111 h 192111"/>
            <a:gd name="connsiteX1" fmla="*/ 0 w 139505"/>
            <a:gd name="connsiteY1" fmla="*/ 57793 h 192111"/>
            <a:gd name="connsiteX0" fmla="*/ 280562 w 280562"/>
            <a:gd name="connsiteY0" fmla="*/ 167154 h 167154"/>
            <a:gd name="connsiteX1" fmla="*/ 0 w 280562"/>
            <a:gd name="connsiteY1" fmla="*/ 116071 h 167154"/>
            <a:gd name="connsiteX0" fmla="*/ 280562 w 280562"/>
            <a:gd name="connsiteY0" fmla="*/ 163249 h 163249"/>
            <a:gd name="connsiteX1" fmla="*/ 0 w 280562"/>
            <a:gd name="connsiteY1" fmla="*/ 112166 h 163249"/>
            <a:gd name="connsiteX0" fmla="*/ 280562 w 280562"/>
            <a:gd name="connsiteY0" fmla="*/ 236022 h 236022"/>
            <a:gd name="connsiteX1" fmla="*/ 220487 w 280562"/>
            <a:gd name="connsiteY1" fmla="*/ 63370 h 236022"/>
            <a:gd name="connsiteX2" fmla="*/ 0 w 280562"/>
            <a:gd name="connsiteY2" fmla="*/ 184939 h 236022"/>
            <a:gd name="connsiteX0" fmla="*/ 280562 w 280562"/>
            <a:gd name="connsiteY0" fmla="*/ 280428 h 280428"/>
            <a:gd name="connsiteX1" fmla="*/ 225983 w 280562"/>
            <a:gd name="connsiteY1" fmla="*/ 58231 h 280428"/>
            <a:gd name="connsiteX2" fmla="*/ 0 w 280562"/>
            <a:gd name="connsiteY2" fmla="*/ 229345 h 280428"/>
            <a:gd name="connsiteX0" fmla="*/ 280562 w 280562"/>
            <a:gd name="connsiteY0" fmla="*/ 280428 h 280428"/>
            <a:gd name="connsiteX1" fmla="*/ 225983 w 280562"/>
            <a:gd name="connsiteY1" fmla="*/ 58231 h 280428"/>
            <a:gd name="connsiteX2" fmla="*/ 0 w 280562"/>
            <a:gd name="connsiteY2" fmla="*/ 229345 h 280428"/>
            <a:gd name="connsiteX0" fmla="*/ 280562 w 281235"/>
            <a:gd name="connsiteY0" fmla="*/ 331079 h 331079"/>
            <a:gd name="connsiteX1" fmla="*/ 249797 w 281235"/>
            <a:gd name="connsiteY1" fmla="*/ 53391 h 331079"/>
            <a:gd name="connsiteX2" fmla="*/ 0 w 281235"/>
            <a:gd name="connsiteY2" fmla="*/ 279996 h 331079"/>
            <a:gd name="connsiteX0" fmla="*/ 280562 w 281235"/>
            <a:gd name="connsiteY0" fmla="*/ 277702 h 277702"/>
            <a:gd name="connsiteX1" fmla="*/ 249797 w 281235"/>
            <a:gd name="connsiteY1" fmla="*/ 14 h 277702"/>
            <a:gd name="connsiteX2" fmla="*/ 0 w 281235"/>
            <a:gd name="connsiteY2" fmla="*/ 226619 h 277702"/>
            <a:gd name="connsiteX0" fmla="*/ 280562 w 290120"/>
            <a:gd name="connsiteY0" fmla="*/ 275722 h 275722"/>
            <a:gd name="connsiteX1" fmla="*/ 264452 w 290120"/>
            <a:gd name="connsiteY1" fmla="*/ 15 h 275722"/>
            <a:gd name="connsiteX2" fmla="*/ 0 w 290120"/>
            <a:gd name="connsiteY2" fmla="*/ 224639 h 275722"/>
            <a:gd name="connsiteX0" fmla="*/ 280562 w 290120"/>
            <a:gd name="connsiteY0" fmla="*/ 275722 h 275722"/>
            <a:gd name="connsiteX1" fmla="*/ 264452 w 290120"/>
            <a:gd name="connsiteY1" fmla="*/ 15 h 275722"/>
            <a:gd name="connsiteX2" fmla="*/ 0 w 290120"/>
            <a:gd name="connsiteY2" fmla="*/ 224639 h 275722"/>
            <a:gd name="connsiteX0" fmla="*/ 280562 w 280562"/>
            <a:gd name="connsiteY0" fmla="*/ 275707 h 275707"/>
            <a:gd name="connsiteX1" fmla="*/ 264452 w 280562"/>
            <a:gd name="connsiteY1" fmla="*/ 0 h 275707"/>
            <a:gd name="connsiteX2" fmla="*/ 0 w 280562"/>
            <a:gd name="connsiteY2" fmla="*/ 224624 h 275707"/>
            <a:gd name="connsiteX0" fmla="*/ 377654 w 377654"/>
            <a:gd name="connsiteY0" fmla="*/ 275707 h 293274"/>
            <a:gd name="connsiteX1" fmla="*/ 361544 w 377654"/>
            <a:gd name="connsiteY1" fmla="*/ 0 h 293274"/>
            <a:gd name="connsiteX2" fmla="*/ 0 w 377654"/>
            <a:gd name="connsiteY2" fmla="*/ 280114 h 293274"/>
            <a:gd name="connsiteX0" fmla="*/ 377654 w 377654"/>
            <a:gd name="connsiteY0" fmla="*/ 275707 h 286404"/>
            <a:gd name="connsiteX1" fmla="*/ 361544 w 377654"/>
            <a:gd name="connsiteY1" fmla="*/ 0 h 286404"/>
            <a:gd name="connsiteX2" fmla="*/ 0 w 377654"/>
            <a:gd name="connsiteY2" fmla="*/ 280114 h 286404"/>
            <a:gd name="connsiteX0" fmla="*/ 377654 w 377654"/>
            <a:gd name="connsiteY0" fmla="*/ 275707 h 288067"/>
            <a:gd name="connsiteX1" fmla="*/ 361544 w 377654"/>
            <a:gd name="connsiteY1" fmla="*/ 0 h 288067"/>
            <a:gd name="connsiteX2" fmla="*/ 0 w 377654"/>
            <a:gd name="connsiteY2" fmla="*/ 280114 h 288067"/>
            <a:gd name="connsiteX0" fmla="*/ 377654 w 377654"/>
            <a:gd name="connsiteY0" fmla="*/ 275707 h 288067"/>
            <a:gd name="connsiteX1" fmla="*/ 361544 w 377654"/>
            <a:gd name="connsiteY1" fmla="*/ 0 h 288067"/>
            <a:gd name="connsiteX2" fmla="*/ 0 w 377654"/>
            <a:gd name="connsiteY2" fmla="*/ 280114 h 288067"/>
            <a:gd name="connsiteX0" fmla="*/ 377654 w 379239"/>
            <a:gd name="connsiteY0" fmla="*/ 275707 h 288067"/>
            <a:gd name="connsiteX1" fmla="*/ 361544 w 379239"/>
            <a:gd name="connsiteY1" fmla="*/ 0 h 288067"/>
            <a:gd name="connsiteX2" fmla="*/ 0 w 379239"/>
            <a:gd name="connsiteY2" fmla="*/ 280114 h 288067"/>
            <a:gd name="connsiteX0" fmla="*/ 377654 w 377654"/>
            <a:gd name="connsiteY0" fmla="*/ 275707 h 288067"/>
            <a:gd name="connsiteX1" fmla="*/ 361544 w 377654"/>
            <a:gd name="connsiteY1" fmla="*/ 0 h 288067"/>
            <a:gd name="connsiteX2" fmla="*/ 0 w 377654"/>
            <a:gd name="connsiteY2" fmla="*/ 280114 h 288067"/>
            <a:gd name="connsiteX0" fmla="*/ 397805 w 397805"/>
            <a:gd name="connsiteY0" fmla="*/ 277688 h 288067"/>
            <a:gd name="connsiteX1" fmla="*/ 361544 w 397805"/>
            <a:gd name="connsiteY1" fmla="*/ 0 h 288067"/>
            <a:gd name="connsiteX2" fmla="*/ 0 w 397805"/>
            <a:gd name="connsiteY2" fmla="*/ 280114 h 288067"/>
            <a:gd name="connsiteX0" fmla="*/ 397805 w 397805"/>
            <a:gd name="connsiteY0" fmla="*/ 277720 h 361517"/>
            <a:gd name="connsiteX1" fmla="*/ 361544 w 397805"/>
            <a:gd name="connsiteY1" fmla="*/ 32 h 361517"/>
            <a:gd name="connsiteX2" fmla="*/ 253465 w 397805"/>
            <a:gd name="connsiteY2" fmla="*/ 350816 h 361517"/>
            <a:gd name="connsiteX3" fmla="*/ 0 w 397805"/>
            <a:gd name="connsiteY3" fmla="*/ 280146 h 361517"/>
            <a:gd name="connsiteX0" fmla="*/ 397805 w 397805"/>
            <a:gd name="connsiteY0" fmla="*/ 277723 h 361520"/>
            <a:gd name="connsiteX1" fmla="*/ 361544 w 397805"/>
            <a:gd name="connsiteY1" fmla="*/ 35 h 361520"/>
            <a:gd name="connsiteX2" fmla="*/ 253465 w 397805"/>
            <a:gd name="connsiteY2" fmla="*/ 350819 h 361520"/>
            <a:gd name="connsiteX3" fmla="*/ 0 w 397805"/>
            <a:gd name="connsiteY3" fmla="*/ 280149 h 361520"/>
            <a:gd name="connsiteX0" fmla="*/ 397805 w 397805"/>
            <a:gd name="connsiteY0" fmla="*/ 267816 h 351613"/>
            <a:gd name="connsiteX1" fmla="*/ 326738 w 397805"/>
            <a:gd name="connsiteY1" fmla="*/ 37 h 351613"/>
            <a:gd name="connsiteX2" fmla="*/ 253465 w 397805"/>
            <a:gd name="connsiteY2" fmla="*/ 340912 h 351613"/>
            <a:gd name="connsiteX3" fmla="*/ 0 w 397805"/>
            <a:gd name="connsiteY3" fmla="*/ 270242 h 351613"/>
            <a:gd name="connsiteX0" fmla="*/ 397805 w 397805"/>
            <a:gd name="connsiteY0" fmla="*/ 267816 h 351613"/>
            <a:gd name="connsiteX1" fmla="*/ 326738 w 397805"/>
            <a:gd name="connsiteY1" fmla="*/ 37 h 351613"/>
            <a:gd name="connsiteX2" fmla="*/ 253465 w 397805"/>
            <a:gd name="connsiteY2" fmla="*/ 340912 h 351613"/>
            <a:gd name="connsiteX3" fmla="*/ 0 w 397805"/>
            <a:gd name="connsiteY3" fmla="*/ 270242 h 351613"/>
            <a:gd name="connsiteX0" fmla="*/ 397805 w 397805"/>
            <a:gd name="connsiteY0" fmla="*/ 267833 h 351630"/>
            <a:gd name="connsiteX1" fmla="*/ 326738 w 397805"/>
            <a:gd name="connsiteY1" fmla="*/ 54 h 351630"/>
            <a:gd name="connsiteX2" fmla="*/ 253465 w 397805"/>
            <a:gd name="connsiteY2" fmla="*/ 340929 h 351630"/>
            <a:gd name="connsiteX3" fmla="*/ 0 w 397805"/>
            <a:gd name="connsiteY3" fmla="*/ 270259 h 351630"/>
            <a:gd name="connsiteX0" fmla="*/ 397805 w 397805"/>
            <a:gd name="connsiteY0" fmla="*/ 269815 h 353612"/>
            <a:gd name="connsiteX1" fmla="*/ 345058 w 397805"/>
            <a:gd name="connsiteY1" fmla="*/ 54 h 353612"/>
            <a:gd name="connsiteX2" fmla="*/ 253465 w 397805"/>
            <a:gd name="connsiteY2" fmla="*/ 342911 h 353612"/>
            <a:gd name="connsiteX3" fmla="*/ 0 w 397805"/>
            <a:gd name="connsiteY3" fmla="*/ 272241 h 353612"/>
            <a:gd name="connsiteX0" fmla="*/ 397805 w 397805"/>
            <a:gd name="connsiteY0" fmla="*/ 269815 h 353612"/>
            <a:gd name="connsiteX1" fmla="*/ 345058 w 397805"/>
            <a:gd name="connsiteY1" fmla="*/ 54 h 353612"/>
            <a:gd name="connsiteX2" fmla="*/ 253465 w 397805"/>
            <a:gd name="connsiteY2" fmla="*/ 342911 h 353612"/>
            <a:gd name="connsiteX3" fmla="*/ 0 w 397805"/>
            <a:gd name="connsiteY3" fmla="*/ 272241 h 35361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397805" h="353612">
              <a:moveTo>
                <a:pt x="397805" y="269815"/>
              </a:moveTo>
              <a:cubicBezTo>
                <a:pt x="374969" y="233113"/>
                <a:pt x="408868" y="-4105"/>
                <a:pt x="345058" y="54"/>
              </a:cubicBezTo>
              <a:cubicBezTo>
                <a:pt x="277646" y="18181"/>
                <a:pt x="313722" y="270462"/>
                <a:pt x="253465" y="342911"/>
              </a:cubicBezTo>
              <a:cubicBezTo>
                <a:pt x="193208" y="389597"/>
                <a:pt x="37359" y="268165"/>
                <a:pt x="0" y="272241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320382</xdr:colOff>
      <xdr:row>38</xdr:row>
      <xdr:rowOff>132941</xdr:rowOff>
    </xdr:from>
    <xdr:to>
      <xdr:col>7</xdr:col>
      <xdr:colOff>386193</xdr:colOff>
      <xdr:row>40</xdr:row>
      <xdr:rowOff>165020</xdr:rowOff>
    </xdr:to>
    <xdr:sp macro="" textlink="">
      <xdr:nvSpPr>
        <xdr:cNvPr id="482" name="Freeform 217">
          <a:extLst>
            <a:ext uri="{FF2B5EF4-FFF2-40B4-BE49-F238E27FC236}">
              <a16:creationId xmlns:a16="http://schemas.microsoft.com/office/drawing/2014/main" id="{7F76E1A5-E043-4C9F-9956-8223C91B5001}"/>
            </a:ext>
          </a:extLst>
        </xdr:cNvPr>
        <xdr:cNvSpPr>
          <a:spLocks/>
        </xdr:cNvSpPr>
      </xdr:nvSpPr>
      <xdr:spPr bwMode="auto">
        <a:xfrm rot="16434054">
          <a:off x="5963348" y="5386575"/>
          <a:ext cx="374979" cy="65811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7168 w 7168"/>
            <a:gd name="connsiteY0" fmla="*/ 1667 h 8333"/>
            <a:gd name="connsiteX1" fmla="*/ 4690 w 7168"/>
            <a:gd name="connsiteY1" fmla="*/ 5000 h 8333"/>
            <a:gd name="connsiteX2" fmla="*/ 1681 w 7168"/>
            <a:gd name="connsiteY2" fmla="*/ 0 h 8333"/>
            <a:gd name="connsiteX3" fmla="*/ 0 w 7168"/>
            <a:gd name="connsiteY3" fmla="*/ 8333 h 8333"/>
            <a:gd name="connsiteX0" fmla="*/ 8577 w 8577"/>
            <a:gd name="connsiteY0" fmla="*/ 2000 h 18225"/>
            <a:gd name="connsiteX1" fmla="*/ 5120 w 8577"/>
            <a:gd name="connsiteY1" fmla="*/ 6000 h 18225"/>
            <a:gd name="connsiteX2" fmla="*/ 922 w 8577"/>
            <a:gd name="connsiteY2" fmla="*/ 0 h 18225"/>
            <a:gd name="connsiteX3" fmla="*/ 0 w 8577"/>
            <a:gd name="connsiteY3" fmla="*/ 18225 h 18225"/>
            <a:gd name="connsiteX0" fmla="*/ 10000 w 10000"/>
            <a:gd name="connsiteY0" fmla="*/ 0 h 8903"/>
            <a:gd name="connsiteX1" fmla="*/ 5969 w 10000"/>
            <a:gd name="connsiteY1" fmla="*/ 2195 h 8903"/>
            <a:gd name="connsiteX2" fmla="*/ 3183 w 10000"/>
            <a:gd name="connsiteY2" fmla="*/ 3252 h 8903"/>
            <a:gd name="connsiteX3" fmla="*/ 0 w 10000"/>
            <a:gd name="connsiteY3" fmla="*/ 8903 h 8903"/>
            <a:gd name="connsiteX0" fmla="*/ 10000 w 10000"/>
            <a:gd name="connsiteY0" fmla="*/ 725 h 10725"/>
            <a:gd name="connsiteX1" fmla="*/ 5935 w 10000"/>
            <a:gd name="connsiteY1" fmla="*/ 176 h 10725"/>
            <a:gd name="connsiteX2" fmla="*/ 3183 w 10000"/>
            <a:gd name="connsiteY2" fmla="*/ 4378 h 10725"/>
            <a:gd name="connsiteX3" fmla="*/ 0 w 10000"/>
            <a:gd name="connsiteY3" fmla="*/ 10725 h 10725"/>
            <a:gd name="connsiteX0" fmla="*/ 10000 w 10000"/>
            <a:gd name="connsiteY0" fmla="*/ 646 h 10646"/>
            <a:gd name="connsiteX1" fmla="*/ 5935 w 10000"/>
            <a:gd name="connsiteY1" fmla="*/ 97 h 10646"/>
            <a:gd name="connsiteX2" fmla="*/ 3369 w 10000"/>
            <a:gd name="connsiteY2" fmla="*/ 3011 h 10646"/>
            <a:gd name="connsiteX3" fmla="*/ 0 w 10000"/>
            <a:gd name="connsiteY3" fmla="*/ 10646 h 1064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0000" h="10646">
              <a:moveTo>
                <a:pt x="10000" y="646"/>
              </a:moveTo>
              <a:cubicBezTo>
                <a:pt x="9281" y="646"/>
                <a:pt x="7040" y="-297"/>
                <a:pt x="5935" y="97"/>
              </a:cubicBezTo>
              <a:cubicBezTo>
                <a:pt x="4830" y="491"/>
                <a:pt x="4809" y="3011"/>
                <a:pt x="3369" y="3011"/>
              </a:cubicBezTo>
              <a:cubicBezTo>
                <a:pt x="1929" y="4243"/>
                <a:pt x="1294" y="10646"/>
                <a:pt x="0" y="10646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9</xdr:col>
      <xdr:colOff>294332</xdr:colOff>
      <xdr:row>34</xdr:row>
      <xdr:rowOff>175705</xdr:rowOff>
    </xdr:from>
    <xdr:to>
      <xdr:col>10</xdr:col>
      <xdr:colOff>18492</xdr:colOff>
      <xdr:row>40</xdr:row>
      <xdr:rowOff>78836</xdr:rowOff>
    </xdr:to>
    <xdr:sp macro="" textlink="">
      <xdr:nvSpPr>
        <xdr:cNvPr id="483" name="Freeform 1353">
          <a:extLst>
            <a:ext uri="{FF2B5EF4-FFF2-40B4-BE49-F238E27FC236}">
              <a16:creationId xmlns:a16="http://schemas.microsoft.com/office/drawing/2014/main" id="{E5E7A80B-1A8C-44D1-9012-9558DC87FA19}"/>
            </a:ext>
          </a:extLst>
        </xdr:cNvPr>
        <xdr:cNvSpPr>
          <a:spLocks/>
        </xdr:cNvSpPr>
      </xdr:nvSpPr>
      <xdr:spPr bwMode="auto">
        <a:xfrm rot="20555371" flipH="1">
          <a:off x="453082" y="5966905"/>
          <a:ext cx="429010" cy="919131"/>
        </a:xfrm>
        <a:custGeom>
          <a:avLst/>
          <a:gdLst>
            <a:gd name="T0" fmla="*/ 2147483647 w 10000"/>
            <a:gd name="T1" fmla="*/ 2147483647 h 10000"/>
            <a:gd name="T2" fmla="*/ 2147483647 w 10000"/>
            <a:gd name="T3" fmla="*/ 2147483647 h 10000"/>
            <a:gd name="T4" fmla="*/ 2147483647 w 10000"/>
            <a:gd name="T5" fmla="*/ 2147483647 h 10000"/>
            <a:gd name="T6" fmla="*/ 0 w 10000"/>
            <a:gd name="T7" fmla="*/ 0 h 10000"/>
            <a:gd name="T8" fmla="*/ 0 60000 65536"/>
            <a:gd name="T9" fmla="*/ 0 60000 65536"/>
            <a:gd name="T10" fmla="*/ 0 60000 65536"/>
            <a:gd name="T11" fmla="*/ 0 60000 65536"/>
            <a:gd name="connsiteX0" fmla="*/ 10000 w 10161"/>
            <a:gd name="connsiteY0" fmla="*/ 10000 h 10000"/>
            <a:gd name="connsiteX1" fmla="*/ 10161 w 10161"/>
            <a:gd name="connsiteY1" fmla="*/ 9435 h 10000"/>
            <a:gd name="connsiteX2" fmla="*/ 10000 w 10161"/>
            <a:gd name="connsiteY2" fmla="*/ 4400 h 10000"/>
            <a:gd name="connsiteX3" fmla="*/ 7402 w 10161"/>
            <a:gd name="connsiteY3" fmla="*/ 2233 h 10000"/>
            <a:gd name="connsiteX4" fmla="*/ 0 w 10161"/>
            <a:gd name="connsiteY4" fmla="*/ 0 h 10000"/>
            <a:gd name="connsiteX0" fmla="*/ 10000 w 10161"/>
            <a:gd name="connsiteY0" fmla="*/ 10000 h 10000"/>
            <a:gd name="connsiteX1" fmla="*/ 10161 w 10161"/>
            <a:gd name="connsiteY1" fmla="*/ 9435 h 10000"/>
            <a:gd name="connsiteX2" fmla="*/ 10000 w 10161"/>
            <a:gd name="connsiteY2" fmla="*/ 4400 h 10000"/>
            <a:gd name="connsiteX3" fmla="*/ 7402 w 10161"/>
            <a:gd name="connsiteY3" fmla="*/ 2233 h 10000"/>
            <a:gd name="connsiteX4" fmla="*/ 0 w 10161"/>
            <a:gd name="connsiteY4" fmla="*/ 0 h 10000"/>
            <a:gd name="connsiteX0" fmla="*/ 10000 w 10192"/>
            <a:gd name="connsiteY0" fmla="*/ 10000 h 10000"/>
            <a:gd name="connsiteX1" fmla="*/ 10000 w 10192"/>
            <a:gd name="connsiteY1" fmla="*/ 4400 h 10000"/>
            <a:gd name="connsiteX2" fmla="*/ 7402 w 10192"/>
            <a:gd name="connsiteY2" fmla="*/ 2233 h 10000"/>
            <a:gd name="connsiteX3" fmla="*/ 0 w 10192"/>
            <a:gd name="connsiteY3" fmla="*/ 0 h 10000"/>
            <a:gd name="connsiteX0" fmla="*/ 10000 w 10192"/>
            <a:gd name="connsiteY0" fmla="*/ 10000 h 10000"/>
            <a:gd name="connsiteX1" fmla="*/ 10000 w 10192"/>
            <a:gd name="connsiteY1" fmla="*/ 4400 h 10000"/>
            <a:gd name="connsiteX2" fmla="*/ 7402 w 10192"/>
            <a:gd name="connsiteY2" fmla="*/ 2233 h 10000"/>
            <a:gd name="connsiteX3" fmla="*/ 0 w 10192"/>
            <a:gd name="connsiteY3" fmla="*/ 0 h 10000"/>
            <a:gd name="connsiteX0" fmla="*/ 10000 w 10192"/>
            <a:gd name="connsiteY0" fmla="*/ 10000 h 10000"/>
            <a:gd name="connsiteX1" fmla="*/ 10000 w 10192"/>
            <a:gd name="connsiteY1" fmla="*/ 4400 h 10000"/>
            <a:gd name="connsiteX2" fmla="*/ 0 w 10192"/>
            <a:gd name="connsiteY2" fmla="*/ 0 h 10000"/>
            <a:gd name="connsiteX0" fmla="*/ 10000 w 10000"/>
            <a:gd name="connsiteY0" fmla="*/ 10000 h 10000"/>
            <a:gd name="connsiteX1" fmla="*/ 8977 w 10000"/>
            <a:gd name="connsiteY1" fmla="*/ 6362 h 10000"/>
            <a:gd name="connsiteX2" fmla="*/ 0 w 10000"/>
            <a:gd name="connsiteY2" fmla="*/ 0 h 10000"/>
            <a:gd name="connsiteX0" fmla="*/ 10000 w 10192"/>
            <a:gd name="connsiteY0" fmla="*/ 10000 h 10000"/>
            <a:gd name="connsiteX1" fmla="*/ 10000 w 10192"/>
            <a:gd name="connsiteY1" fmla="*/ 6362 h 10000"/>
            <a:gd name="connsiteX2" fmla="*/ 0 w 10192"/>
            <a:gd name="connsiteY2" fmla="*/ 0 h 10000"/>
            <a:gd name="connsiteX0" fmla="*/ 51617 w 51809"/>
            <a:gd name="connsiteY0" fmla="*/ 12355 h 12355"/>
            <a:gd name="connsiteX1" fmla="*/ 51617 w 51809"/>
            <a:gd name="connsiteY1" fmla="*/ 8717 h 12355"/>
            <a:gd name="connsiteX2" fmla="*/ 0 w 51809"/>
            <a:gd name="connsiteY2" fmla="*/ 0 h 12355"/>
            <a:gd name="connsiteX0" fmla="*/ 36266 w 36458"/>
            <a:gd name="connsiteY0" fmla="*/ 14160 h 14160"/>
            <a:gd name="connsiteX1" fmla="*/ 36266 w 36458"/>
            <a:gd name="connsiteY1" fmla="*/ 10522 h 14160"/>
            <a:gd name="connsiteX2" fmla="*/ 0 w 36458"/>
            <a:gd name="connsiteY2" fmla="*/ 0 h 14160"/>
            <a:gd name="connsiteX0" fmla="*/ 36266 w 36458"/>
            <a:gd name="connsiteY0" fmla="*/ 14160 h 14160"/>
            <a:gd name="connsiteX1" fmla="*/ 36266 w 36458"/>
            <a:gd name="connsiteY1" fmla="*/ 10522 h 14160"/>
            <a:gd name="connsiteX2" fmla="*/ 19060 w 36458"/>
            <a:gd name="connsiteY2" fmla="*/ 5965 h 14160"/>
            <a:gd name="connsiteX3" fmla="*/ 0 w 36458"/>
            <a:gd name="connsiteY3" fmla="*/ 0 h 14160"/>
            <a:gd name="connsiteX0" fmla="*/ 36266 w 36458"/>
            <a:gd name="connsiteY0" fmla="*/ 14160 h 14160"/>
            <a:gd name="connsiteX1" fmla="*/ 36266 w 36458"/>
            <a:gd name="connsiteY1" fmla="*/ 10522 h 14160"/>
            <a:gd name="connsiteX2" fmla="*/ 25541 w 36458"/>
            <a:gd name="connsiteY2" fmla="*/ 8241 h 14160"/>
            <a:gd name="connsiteX3" fmla="*/ 0 w 36458"/>
            <a:gd name="connsiteY3" fmla="*/ 0 h 14160"/>
            <a:gd name="connsiteX0" fmla="*/ 36266 w 36458"/>
            <a:gd name="connsiteY0" fmla="*/ 14160 h 14160"/>
            <a:gd name="connsiteX1" fmla="*/ 36266 w 36458"/>
            <a:gd name="connsiteY1" fmla="*/ 10522 h 14160"/>
            <a:gd name="connsiteX2" fmla="*/ 25541 w 36458"/>
            <a:gd name="connsiteY2" fmla="*/ 8241 h 14160"/>
            <a:gd name="connsiteX3" fmla="*/ 15649 w 36458"/>
            <a:gd name="connsiteY3" fmla="*/ 5180 h 14160"/>
            <a:gd name="connsiteX4" fmla="*/ 0 w 36458"/>
            <a:gd name="connsiteY4" fmla="*/ 0 h 14160"/>
            <a:gd name="connsiteX0" fmla="*/ 36266 w 36458"/>
            <a:gd name="connsiteY0" fmla="*/ 14160 h 14160"/>
            <a:gd name="connsiteX1" fmla="*/ 36266 w 36458"/>
            <a:gd name="connsiteY1" fmla="*/ 10522 h 14160"/>
            <a:gd name="connsiteX2" fmla="*/ 25541 w 36458"/>
            <a:gd name="connsiteY2" fmla="*/ 8241 h 14160"/>
            <a:gd name="connsiteX3" fmla="*/ 18037 w 36458"/>
            <a:gd name="connsiteY3" fmla="*/ 5259 h 14160"/>
            <a:gd name="connsiteX4" fmla="*/ 15649 w 36458"/>
            <a:gd name="connsiteY4" fmla="*/ 5180 h 14160"/>
            <a:gd name="connsiteX5" fmla="*/ 0 w 36458"/>
            <a:gd name="connsiteY5" fmla="*/ 0 h 14160"/>
            <a:gd name="connsiteX0" fmla="*/ 36266 w 36458"/>
            <a:gd name="connsiteY0" fmla="*/ 14160 h 14160"/>
            <a:gd name="connsiteX1" fmla="*/ 36266 w 36458"/>
            <a:gd name="connsiteY1" fmla="*/ 10522 h 14160"/>
            <a:gd name="connsiteX2" fmla="*/ 25541 w 36458"/>
            <a:gd name="connsiteY2" fmla="*/ 8241 h 14160"/>
            <a:gd name="connsiteX3" fmla="*/ 18037 w 36458"/>
            <a:gd name="connsiteY3" fmla="*/ 5259 h 14160"/>
            <a:gd name="connsiteX4" fmla="*/ 15649 w 36458"/>
            <a:gd name="connsiteY4" fmla="*/ 5180 h 14160"/>
            <a:gd name="connsiteX5" fmla="*/ 10191 w 36458"/>
            <a:gd name="connsiteY5" fmla="*/ 2669 h 14160"/>
            <a:gd name="connsiteX6" fmla="*/ 0 w 36458"/>
            <a:gd name="connsiteY6" fmla="*/ 0 h 14160"/>
            <a:gd name="connsiteX0" fmla="*/ 36266 w 36458"/>
            <a:gd name="connsiteY0" fmla="*/ 14160 h 14160"/>
            <a:gd name="connsiteX1" fmla="*/ 36266 w 36458"/>
            <a:gd name="connsiteY1" fmla="*/ 10522 h 14160"/>
            <a:gd name="connsiteX2" fmla="*/ 25541 w 36458"/>
            <a:gd name="connsiteY2" fmla="*/ 8241 h 14160"/>
            <a:gd name="connsiteX3" fmla="*/ 18037 w 36458"/>
            <a:gd name="connsiteY3" fmla="*/ 5259 h 14160"/>
            <a:gd name="connsiteX4" fmla="*/ 15649 w 36458"/>
            <a:gd name="connsiteY4" fmla="*/ 5180 h 14160"/>
            <a:gd name="connsiteX5" fmla="*/ 10191 w 36458"/>
            <a:gd name="connsiteY5" fmla="*/ 2669 h 14160"/>
            <a:gd name="connsiteX6" fmla="*/ 0 w 36458"/>
            <a:gd name="connsiteY6" fmla="*/ 0 h 14160"/>
            <a:gd name="connsiteX0" fmla="*/ 36266 w 36458"/>
            <a:gd name="connsiteY0" fmla="*/ 14160 h 14160"/>
            <a:gd name="connsiteX1" fmla="*/ 36266 w 36458"/>
            <a:gd name="connsiteY1" fmla="*/ 10522 h 14160"/>
            <a:gd name="connsiteX2" fmla="*/ 25541 w 36458"/>
            <a:gd name="connsiteY2" fmla="*/ 8241 h 14160"/>
            <a:gd name="connsiteX3" fmla="*/ 18037 w 36458"/>
            <a:gd name="connsiteY3" fmla="*/ 5259 h 14160"/>
            <a:gd name="connsiteX4" fmla="*/ 15649 w 36458"/>
            <a:gd name="connsiteY4" fmla="*/ 5180 h 14160"/>
            <a:gd name="connsiteX5" fmla="*/ 10191 w 36458"/>
            <a:gd name="connsiteY5" fmla="*/ 2669 h 14160"/>
            <a:gd name="connsiteX6" fmla="*/ 0 w 36458"/>
            <a:gd name="connsiteY6" fmla="*/ 0 h 14160"/>
            <a:gd name="connsiteX0" fmla="*/ 36266 w 36458"/>
            <a:gd name="connsiteY0" fmla="*/ 14160 h 14160"/>
            <a:gd name="connsiteX1" fmla="*/ 36266 w 36458"/>
            <a:gd name="connsiteY1" fmla="*/ 10522 h 14160"/>
            <a:gd name="connsiteX2" fmla="*/ 25541 w 36458"/>
            <a:gd name="connsiteY2" fmla="*/ 8241 h 14160"/>
            <a:gd name="connsiteX3" fmla="*/ 18037 w 36458"/>
            <a:gd name="connsiteY3" fmla="*/ 5259 h 14160"/>
            <a:gd name="connsiteX4" fmla="*/ 13943 w 36458"/>
            <a:gd name="connsiteY4" fmla="*/ 4788 h 14160"/>
            <a:gd name="connsiteX5" fmla="*/ 10191 w 36458"/>
            <a:gd name="connsiteY5" fmla="*/ 2669 h 14160"/>
            <a:gd name="connsiteX6" fmla="*/ 0 w 36458"/>
            <a:gd name="connsiteY6" fmla="*/ 0 h 14160"/>
            <a:gd name="connsiteX0" fmla="*/ 36266 w 36458"/>
            <a:gd name="connsiteY0" fmla="*/ 14160 h 14160"/>
            <a:gd name="connsiteX1" fmla="*/ 36266 w 36458"/>
            <a:gd name="connsiteY1" fmla="*/ 10522 h 14160"/>
            <a:gd name="connsiteX2" fmla="*/ 25541 w 36458"/>
            <a:gd name="connsiteY2" fmla="*/ 8241 h 14160"/>
            <a:gd name="connsiteX3" fmla="*/ 19401 w 36458"/>
            <a:gd name="connsiteY3" fmla="*/ 5573 h 14160"/>
            <a:gd name="connsiteX4" fmla="*/ 13943 w 36458"/>
            <a:gd name="connsiteY4" fmla="*/ 4788 h 14160"/>
            <a:gd name="connsiteX5" fmla="*/ 10191 w 36458"/>
            <a:gd name="connsiteY5" fmla="*/ 2669 h 14160"/>
            <a:gd name="connsiteX6" fmla="*/ 0 w 36458"/>
            <a:gd name="connsiteY6" fmla="*/ 0 h 14160"/>
            <a:gd name="connsiteX0" fmla="*/ 36266 w 36458"/>
            <a:gd name="connsiteY0" fmla="*/ 14160 h 14160"/>
            <a:gd name="connsiteX1" fmla="*/ 36266 w 36458"/>
            <a:gd name="connsiteY1" fmla="*/ 10522 h 14160"/>
            <a:gd name="connsiteX2" fmla="*/ 25541 w 36458"/>
            <a:gd name="connsiteY2" fmla="*/ 8241 h 14160"/>
            <a:gd name="connsiteX3" fmla="*/ 19401 w 36458"/>
            <a:gd name="connsiteY3" fmla="*/ 5573 h 14160"/>
            <a:gd name="connsiteX4" fmla="*/ 13943 w 36458"/>
            <a:gd name="connsiteY4" fmla="*/ 4788 h 14160"/>
            <a:gd name="connsiteX5" fmla="*/ 10191 w 36458"/>
            <a:gd name="connsiteY5" fmla="*/ 2669 h 14160"/>
            <a:gd name="connsiteX6" fmla="*/ 0 w 36458"/>
            <a:gd name="connsiteY6" fmla="*/ 0 h 14160"/>
            <a:gd name="connsiteX0" fmla="*/ 36266 w 36458"/>
            <a:gd name="connsiteY0" fmla="*/ 14567 h 14567"/>
            <a:gd name="connsiteX1" fmla="*/ 36266 w 36458"/>
            <a:gd name="connsiteY1" fmla="*/ 10522 h 14567"/>
            <a:gd name="connsiteX2" fmla="*/ 25541 w 36458"/>
            <a:gd name="connsiteY2" fmla="*/ 8241 h 14567"/>
            <a:gd name="connsiteX3" fmla="*/ 19401 w 36458"/>
            <a:gd name="connsiteY3" fmla="*/ 5573 h 14567"/>
            <a:gd name="connsiteX4" fmla="*/ 13943 w 36458"/>
            <a:gd name="connsiteY4" fmla="*/ 4788 h 14567"/>
            <a:gd name="connsiteX5" fmla="*/ 10191 w 36458"/>
            <a:gd name="connsiteY5" fmla="*/ 2669 h 14567"/>
            <a:gd name="connsiteX6" fmla="*/ 0 w 36458"/>
            <a:gd name="connsiteY6" fmla="*/ 0 h 14567"/>
            <a:gd name="connsiteX0" fmla="*/ 42081 w 42273"/>
            <a:gd name="connsiteY0" fmla="*/ 13021 h 13021"/>
            <a:gd name="connsiteX1" fmla="*/ 42081 w 42273"/>
            <a:gd name="connsiteY1" fmla="*/ 8976 h 13021"/>
            <a:gd name="connsiteX2" fmla="*/ 31356 w 42273"/>
            <a:gd name="connsiteY2" fmla="*/ 6695 h 13021"/>
            <a:gd name="connsiteX3" fmla="*/ 25216 w 42273"/>
            <a:gd name="connsiteY3" fmla="*/ 4027 h 13021"/>
            <a:gd name="connsiteX4" fmla="*/ 19758 w 42273"/>
            <a:gd name="connsiteY4" fmla="*/ 3242 h 13021"/>
            <a:gd name="connsiteX5" fmla="*/ 16006 w 42273"/>
            <a:gd name="connsiteY5" fmla="*/ 1123 h 13021"/>
            <a:gd name="connsiteX6" fmla="*/ 0 w 42273"/>
            <a:gd name="connsiteY6" fmla="*/ 0 h 13021"/>
            <a:gd name="connsiteX0" fmla="*/ 42081 w 42273"/>
            <a:gd name="connsiteY0" fmla="*/ 13021 h 13021"/>
            <a:gd name="connsiteX1" fmla="*/ 42081 w 42273"/>
            <a:gd name="connsiteY1" fmla="*/ 8976 h 13021"/>
            <a:gd name="connsiteX2" fmla="*/ 31356 w 42273"/>
            <a:gd name="connsiteY2" fmla="*/ 6695 h 13021"/>
            <a:gd name="connsiteX3" fmla="*/ 25216 w 42273"/>
            <a:gd name="connsiteY3" fmla="*/ 4027 h 13021"/>
            <a:gd name="connsiteX4" fmla="*/ 19758 w 42273"/>
            <a:gd name="connsiteY4" fmla="*/ 3242 h 13021"/>
            <a:gd name="connsiteX5" fmla="*/ 16006 w 42273"/>
            <a:gd name="connsiteY5" fmla="*/ 1123 h 13021"/>
            <a:gd name="connsiteX6" fmla="*/ 0 w 42273"/>
            <a:gd name="connsiteY6" fmla="*/ 0 h 13021"/>
            <a:gd name="connsiteX0" fmla="*/ 44261 w 44453"/>
            <a:gd name="connsiteY0" fmla="*/ 13672 h 13672"/>
            <a:gd name="connsiteX1" fmla="*/ 44261 w 44453"/>
            <a:gd name="connsiteY1" fmla="*/ 9627 h 13672"/>
            <a:gd name="connsiteX2" fmla="*/ 33536 w 44453"/>
            <a:gd name="connsiteY2" fmla="*/ 7346 h 13672"/>
            <a:gd name="connsiteX3" fmla="*/ 27396 w 44453"/>
            <a:gd name="connsiteY3" fmla="*/ 4678 h 13672"/>
            <a:gd name="connsiteX4" fmla="*/ 21938 w 44453"/>
            <a:gd name="connsiteY4" fmla="*/ 3893 h 13672"/>
            <a:gd name="connsiteX5" fmla="*/ 18186 w 44453"/>
            <a:gd name="connsiteY5" fmla="*/ 1774 h 13672"/>
            <a:gd name="connsiteX6" fmla="*/ 0 w 44453"/>
            <a:gd name="connsiteY6" fmla="*/ 0 h 13672"/>
            <a:gd name="connsiteX0" fmla="*/ 34968 w 35160"/>
            <a:gd name="connsiteY0" fmla="*/ 17756 h 17756"/>
            <a:gd name="connsiteX1" fmla="*/ 34968 w 35160"/>
            <a:gd name="connsiteY1" fmla="*/ 13711 h 17756"/>
            <a:gd name="connsiteX2" fmla="*/ 24243 w 35160"/>
            <a:gd name="connsiteY2" fmla="*/ 11430 h 17756"/>
            <a:gd name="connsiteX3" fmla="*/ 18103 w 35160"/>
            <a:gd name="connsiteY3" fmla="*/ 8762 h 17756"/>
            <a:gd name="connsiteX4" fmla="*/ 12645 w 35160"/>
            <a:gd name="connsiteY4" fmla="*/ 7977 h 17756"/>
            <a:gd name="connsiteX5" fmla="*/ 8893 w 35160"/>
            <a:gd name="connsiteY5" fmla="*/ 5858 h 17756"/>
            <a:gd name="connsiteX6" fmla="*/ 0 w 35160"/>
            <a:gd name="connsiteY6" fmla="*/ 0 h 17756"/>
            <a:gd name="connsiteX0" fmla="*/ 34968 w 34968"/>
            <a:gd name="connsiteY0" fmla="*/ 13711 h 13711"/>
            <a:gd name="connsiteX1" fmla="*/ 24243 w 34968"/>
            <a:gd name="connsiteY1" fmla="*/ 11430 h 13711"/>
            <a:gd name="connsiteX2" fmla="*/ 18103 w 34968"/>
            <a:gd name="connsiteY2" fmla="*/ 8762 h 13711"/>
            <a:gd name="connsiteX3" fmla="*/ 12645 w 34968"/>
            <a:gd name="connsiteY3" fmla="*/ 7977 h 13711"/>
            <a:gd name="connsiteX4" fmla="*/ 8893 w 34968"/>
            <a:gd name="connsiteY4" fmla="*/ 5858 h 13711"/>
            <a:gd name="connsiteX5" fmla="*/ 0 w 34968"/>
            <a:gd name="connsiteY5" fmla="*/ 0 h 13711"/>
            <a:gd name="connsiteX0" fmla="*/ 35189 w 35189"/>
            <a:gd name="connsiteY0" fmla="*/ 13696 h 13696"/>
            <a:gd name="connsiteX1" fmla="*/ 24243 w 35189"/>
            <a:gd name="connsiteY1" fmla="*/ 11430 h 13696"/>
            <a:gd name="connsiteX2" fmla="*/ 18103 w 35189"/>
            <a:gd name="connsiteY2" fmla="*/ 8762 h 13696"/>
            <a:gd name="connsiteX3" fmla="*/ 12645 w 35189"/>
            <a:gd name="connsiteY3" fmla="*/ 7977 h 13696"/>
            <a:gd name="connsiteX4" fmla="*/ 8893 w 35189"/>
            <a:gd name="connsiteY4" fmla="*/ 5858 h 13696"/>
            <a:gd name="connsiteX5" fmla="*/ 0 w 35189"/>
            <a:gd name="connsiteY5" fmla="*/ 0 h 13696"/>
            <a:gd name="connsiteX0" fmla="*/ 24243 w 24243"/>
            <a:gd name="connsiteY0" fmla="*/ 11430 h 11430"/>
            <a:gd name="connsiteX1" fmla="*/ 18103 w 24243"/>
            <a:gd name="connsiteY1" fmla="*/ 8762 h 11430"/>
            <a:gd name="connsiteX2" fmla="*/ 12645 w 24243"/>
            <a:gd name="connsiteY2" fmla="*/ 7977 h 11430"/>
            <a:gd name="connsiteX3" fmla="*/ 8893 w 24243"/>
            <a:gd name="connsiteY3" fmla="*/ 5858 h 11430"/>
            <a:gd name="connsiteX4" fmla="*/ 0 w 24243"/>
            <a:gd name="connsiteY4" fmla="*/ 0 h 11430"/>
            <a:gd name="connsiteX0" fmla="*/ 24243 w 24243"/>
            <a:gd name="connsiteY0" fmla="*/ 11430 h 11430"/>
            <a:gd name="connsiteX1" fmla="*/ 18103 w 24243"/>
            <a:gd name="connsiteY1" fmla="*/ 8762 h 11430"/>
            <a:gd name="connsiteX2" fmla="*/ 12645 w 24243"/>
            <a:gd name="connsiteY2" fmla="*/ 7977 h 11430"/>
            <a:gd name="connsiteX3" fmla="*/ 8893 w 24243"/>
            <a:gd name="connsiteY3" fmla="*/ 5858 h 11430"/>
            <a:gd name="connsiteX4" fmla="*/ 0 w 24243"/>
            <a:gd name="connsiteY4" fmla="*/ 0 h 11430"/>
            <a:gd name="connsiteX0" fmla="*/ 24243 w 24243"/>
            <a:gd name="connsiteY0" fmla="*/ 11430 h 11430"/>
            <a:gd name="connsiteX1" fmla="*/ 18103 w 24243"/>
            <a:gd name="connsiteY1" fmla="*/ 8762 h 11430"/>
            <a:gd name="connsiteX2" fmla="*/ 12645 w 24243"/>
            <a:gd name="connsiteY2" fmla="*/ 7977 h 11430"/>
            <a:gd name="connsiteX3" fmla="*/ 8893 w 24243"/>
            <a:gd name="connsiteY3" fmla="*/ 5858 h 11430"/>
            <a:gd name="connsiteX4" fmla="*/ 0 w 24243"/>
            <a:gd name="connsiteY4" fmla="*/ 0 h 11430"/>
            <a:gd name="connsiteX0" fmla="*/ 24243 w 24243"/>
            <a:gd name="connsiteY0" fmla="*/ 11430 h 11430"/>
            <a:gd name="connsiteX1" fmla="*/ 18103 w 24243"/>
            <a:gd name="connsiteY1" fmla="*/ 8762 h 11430"/>
            <a:gd name="connsiteX2" fmla="*/ 12645 w 24243"/>
            <a:gd name="connsiteY2" fmla="*/ 7977 h 11430"/>
            <a:gd name="connsiteX3" fmla="*/ 8893 w 24243"/>
            <a:gd name="connsiteY3" fmla="*/ 5858 h 11430"/>
            <a:gd name="connsiteX4" fmla="*/ 0 w 24243"/>
            <a:gd name="connsiteY4" fmla="*/ 0 h 11430"/>
            <a:gd name="connsiteX0" fmla="*/ 22334 w 22334"/>
            <a:gd name="connsiteY0" fmla="*/ 11454 h 11454"/>
            <a:gd name="connsiteX1" fmla="*/ 16194 w 22334"/>
            <a:gd name="connsiteY1" fmla="*/ 8786 h 11454"/>
            <a:gd name="connsiteX2" fmla="*/ 10736 w 22334"/>
            <a:gd name="connsiteY2" fmla="*/ 8001 h 11454"/>
            <a:gd name="connsiteX3" fmla="*/ 6984 w 22334"/>
            <a:gd name="connsiteY3" fmla="*/ 5882 h 11454"/>
            <a:gd name="connsiteX4" fmla="*/ 0 w 22334"/>
            <a:gd name="connsiteY4" fmla="*/ 0 h 11454"/>
            <a:gd name="connsiteX0" fmla="*/ 22334 w 22334"/>
            <a:gd name="connsiteY0" fmla="*/ 11454 h 11454"/>
            <a:gd name="connsiteX1" fmla="*/ 16194 w 22334"/>
            <a:gd name="connsiteY1" fmla="*/ 8786 h 11454"/>
            <a:gd name="connsiteX2" fmla="*/ 10736 w 22334"/>
            <a:gd name="connsiteY2" fmla="*/ 8001 h 11454"/>
            <a:gd name="connsiteX3" fmla="*/ 6984 w 22334"/>
            <a:gd name="connsiteY3" fmla="*/ 5882 h 11454"/>
            <a:gd name="connsiteX4" fmla="*/ 0 w 22334"/>
            <a:gd name="connsiteY4" fmla="*/ 0 h 11454"/>
            <a:gd name="connsiteX0" fmla="*/ 22334 w 22334"/>
            <a:gd name="connsiteY0" fmla="*/ 11454 h 11454"/>
            <a:gd name="connsiteX1" fmla="*/ 18402 w 22334"/>
            <a:gd name="connsiteY1" fmla="*/ 10448 h 11454"/>
            <a:gd name="connsiteX2" fmla="*/ 10736 w 22334"/>
            <a:gd name="connsiteY2" fmla="*/ 8001 h 11454"/>
            <a:gd name="connsiteX3" fmla="*/ 6984 w 22334"/>
            <a:gd name="connsiteY3" fmla="*/ 5882 h 11454"/>
            <a:gd name="connsiteX4" fmla="*/ 0 w 22334"/>
            <a:gd name="connsiteY4" fmla="*/ 0 h 11454"/>
            <a:gd name="connsiteX0" fmla="*/ 22334 w 22334"/>
            <a:gd name="connsiteY0" fmla="*/ 11454 h 11454"/>
            <a:gd name="connsiteX1" fmla="*/ 18402 w 22334"/>
            <a:gd name="connsiteY1" fmla="*/ 10448 h 11454"/>
            <a:gd name="connsiteX2" fmla="*/ 12306 w 22334"/>
            <a:gd name="connsiteY2" fmla="*/ 9396 h 11454"/>
            <a:gd name="connsiteX3" fmla="*/ 6984 w 22334"/>
            <a:gd name="connsiteY3" fmla="*/ 5882 h 11454"/>
            <a:gd name="connsiteX4" fmla="*/ 0 w 22334"/>
            <a:gd name="connsiteY4" fmla="*/ 0 h 11454"/>
            <a:gd name="connsiteX0" fmla="*/ 22334 w 22334"/>
            <a:gd name="connsiteY0" fmla="*/ 11454 h 11454"/>
            <a:gd name="connsiteX1" fmla="*/ 18402 w 22334"/>
            <a:gd name="connsiteY1" fmla="*/ 10448 h 11454"/>
            <a:gd name="connsiteX2" fmla="*/ 12306 w 22334"/>
            <a:gd name="connsiteY2" fmla="*/ 9396 h 11454"/>
            <a:gd name="connsiteX3" fmla="*/ 1832 w 22334"/>
            <a:gd name="connsiteY3" fmla="*/ 6078 h 11454"/>
            <a:gd name="connsiteX4" fmla="*/ 0 w 22334"/>
            <a:gd name="connsiteY4" fmla="*/ 0 h 11454"/>
            <a:gd name="connsiteX0" fmla="*/ 22334 w 22334"/>
            <a:gd name="connsiteY0" fmla="*/ 11454 h 11454"/>
            <a:gd name="connsiteX1" fmla="*/ 18402 w 22334"/>
            <a:gd name="connsiteY1" fmla="*/ 10448 h 11454"/>
            <a:gd name="connsiteX2" fmla="*/ 12306 w 22334"/>
            <a:gd name="connsiteY2" fmla="*/ 9396 h 11454"/>
            <a:gd name="connsiteX3" fmla="*/ 1832 w 22334"/>
            <a:gd name="connsiteY3" fmla="*/ 6078 h 11454"/>
            <a:gd name="connsiteX4" fmla="*/ 0 w 22334"/>
            <a:gd name="connsiteY4" fmla="*/ 0 h 11454"/>
            <a:gd name="connsiteX0" fmla="*/ 22334 w 22334"/>
            <a:gd name="connsiteY0" fmla="*/ 11454 h 11454"/>
            <a:gd name="connsiteX1" fmla="*/ 18402 w 22334"/>
            <a:gd name="connsiteY1" fmla="*/ 10448 h 11454"/>
            <a:gd name="connsiteX2" fmla="*/ 12306 w 22334"/>
            <a:gd name="connsiteY2" fmla="*/ 9396 h 11454"/>
            <a:gd name="connsiteX3" fmla="*/ 1832 w 22334"/>
            <a:gd name="connsiteY3" fmla="*/ 6078 h 11454"/>
            <a:gd name="connsiteX4" fmla="*/ 0 w 22334"/>
            <a:gd name="connsiteY4" fmla="*/ 0 h 11454"/>
            <a:gd name="connsiteX0" fmla="*/ 26716 w 26716"/>
            <a:gd name="connsiteY0" fmla="*/ 11399 h 11399"/>
            <a:gd name="connsiteX1" fmla="*/ 22784 w 26716"/>
            <a:gd name="connsiteY1" fmla="*/ 10393 h 11399"/>
            <a:gd name="connsiteX2" fmla="*/ 16688 w 26716"/>
            <a:gd name="connsiteY2" fmla="*/ 9341 h 11399"/>
            <a:gd name="connsiteX3" fmla="*/ 6214 w 26716"/>
            <a:gd name="connsiteY3" fmla="*/ 6023 h 11399"/>
            <a:gd name="connsiteX4" fmla="*/ 0 w 26716"/>
            <a:gd name="connsiteY4" fmla="*/ 0 h 11399"/>
            <a:gd name="connsiteX0" fmla="*/ 25772 w 25772"/>
            <a:gd name="connsiteY0" fmla="*/ 11611 h 11611"/>
            <a:gd name="connsiteX1" fmla="*/ 21840 w 25772"/>
            <a:gd name="connsiteY1" fmla="*/ 10605 h 11611"/>
            <a:gd name="connsiteX2" fmla="*/ 15744 w 25772"/>
            <a:gd name="connsiteY2" fmla="*/ 9553 h 11611"/>
            <a:gd name="connsiteX3" fmla="*/ 5270 w 25772"/>
            <a:gd name="connsiteY3" fmla="*/ 6235 h 11611"/>
            <a:gd name="connsiteX4" fmla="*/ 0 w 25772"/>
            <a:gd name="connsiteY4" fmla="*/ 0 h 11611"/>
            <a:gd name="connsiteX0" fmla="*/ 25772 w 25772"/>
            <a:gd name="connsiteY0" fmla="*/ 11611 h 11611"/>
            <a:gd name="connsiteX1" fmla="*/ 21840 w 25772"/>
            <a:gd name="connsiteY1" fmla="*/ 10605 h 11611"/>
            <a:gd name="connsiteX2" fmla="*/ 15744 w 25772"/>
            <a:gd name="connsiteY2" fmla="*/ 9553 h 11611"/>
            <a:gd name="connsiteX3" fmla="*/ 5270 w 25772"/>
            <a:gd name="connsiteY3" fmla="*/ 6235 h 11611"/>
            <a:gd name="connsiteX4" fmla="*/ 0 w 25772"/>
            <a:gd name="connsiteY4" fmla="*/ 0 h 11611"/>
            <a:gd name="connsiteX0" fmla="*/ 25772 w 25772"/>
            <a:gd name="connsiteY0" fmla="*/ 11611 h 11611"/>
            <a:gd name="connsiteX1" fmla="*/ 21840 w 25772"/>
            <a:gd name="connsiteY1" fmla="*/ 10605 h 11611"/>
            <a:gd name="connsiteX2" fmla="*/ 15744 w 25772"/>
            <a:gd name="connsiteY2" fmla="*/ 9553 h 11611"/>
            <a:gd name="connsiteX3" fmla="*/ 5270 w 25772"/>
            <a:gd name="connsiteY3" fmla="*/ 6235 h 11611"/>
            <a:gd name="connsiteX4" fmla="*/ 0 w 25772"/>
            <a:gd name="connsiteY4" fmla="*/ 0 h 11611"/>
            <a:gd name="connsiteX0" fmla="*/ 25772 w 25772"/>
            <a:gd name="connsiteY0" fmla="*/ 11611 h 11611"/>
            <a:gd name="connsiteX1" fmla="*/ 21840 w 25772"/>
            <a:gd name="connsiteY1" fmla="*/ 10605 h 11611"/>
            <a:gd name="connsiteX2" fmla="*/ 15744 w 25772"/>
            <a:gd name="connsiteY2" fmla="*/ 9553 h 11611"/>
            <a:gd name="connsiteX3" fmla="*/ 5270 w 25772"/>
            <a:gd name="connsiteY3" fmla="*/ 6235 h 11611"/>
            <a:gd name="connsiteX4" fmla="*/ 0 w 25772"/>
            <a:gd name="connsiteY4" fmla="*/ 0 h 11611"/>
            <a:gd name="connsiteX0" fmla="*/ 25772 w 25772"/>
            <a:gd name="connsiteY0" fmla="*/ 11611 h 11611"/>
            <a:gd name="connsiteX1" fmla="*/ 21840 w 25772"/>
            <a:gd name="connsiteY1" fmla="*/ 10605 h 11611"/>
            <a:gd name="connsiteX2" fmla="*/ 15744 w 25772"/>
            <a:gd name="connsiteY2" fmla="*/ 9553 h 11611"/>
            <a:gd name="connsiteX3" fmla="*/ 5270 w 25772"/>
            <a:gd name="connsiteY3" fmla="*/ 6235 h 11611"/>
            <a:gd name="connsiteX4" fmla="*/ 0 w 25772"/>
            <a:gd name="connsiteY4" fmla="*/ 0 h 11611"/>
            <a:gd name="connsiteX0" fmla="*/ 25772 w 25772"/>
            <a:gd name="connsiteY0" fmla="*/ 11611 h 11611"/>
            <a:gd name="connsiteX1" fmla="*/ 15744 w 25772"/>
            <a:gd name="connsiteY1" fmla="*/ 9553 h 11611"/>
            <a:gd name="connsiteX2" fmla="*/ 5270 w 25772"/>
            <a:gd name="connsiteY2" fmla="*/ 6235 h 11611"/>
            <a:gd name="connsiteX3" fmla="*/ 0 w 25772"/>
            <a:gd name="connsiteY3" fmla="*/ 0 h 11611"/>
            <a:gd name="connsiteX0" fmla="*/ 25772 w 25772"/>
            <a:gd name="connsiteY0" fmla="*/ 11611 h 11611"/>
            <a:gd name="connsiteX1" fmla="*/ 15744 w 25772"/>
            <a:gd name="connsiteY1" fmla="*/ 9553 h 11611"/>
            <a:gd name="connsiteX2" fmla="*/ 5270 w 25772"/>
            <a:gd name="connsiteY2" fmla="*/ 6235 h 11611"/>
            <a:gd name="connsiteX3" fmla="*/ 0 w 25772"/>
            <a:gd name="connsiteY3" fmla="*/ 0 h 11611"/>
            <a:gd name="connsiteX0" fmla="*/ 26974 w 26974"/>
            <a:gd name="connsiteY0" fmla="*/ 12334 h 12334"/>
            <a:gd name="connsiteX1" fmla="*/ 15744 w 26974"/>
            <a:gd name="connsiteY1" fmla="*/ 9553 h 12334"/>
            <a:gd name="connsiteX2" fmla="*/ 5270 w 26974"/>
            <a:gd name="connsiteY2" fmla="*/ 6235 h 12334"/>
            <a:gd name="connsiteX3" fmla="*/ 0 w 26974"/>
            <a:gd name="connsiteY3" fmla="*/ 0 h 1233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6974" h="12334">
              <a:moveTo>
                <a:pt x="26974" y="12334"/>
              </a:moveTo>
              <a:cubicBezTo>
                <a:pt x="24885" y="11905"/>
                <a:pt x="20333" y="11532"/>
                <a:pt x="15744" y="9553"/>
              </a:cubicBezTo>
              <a:cubicBezTo>
                <a:pt x="13811" y="8899"/>
                <a:pt x="11837" y="6341"/>
                <a:pt x="5270" y="6235"/>
              </a:cubicBezTo>
              <a:cubicBezTo>
                <a:pt x="6880" y="5284"/>
                <a:pt x="8714" y="5231"/>
                <a:pt x="0" y="0"/>
              </a:cubicBezTo>
            </a:path>
          </a:pathLst>
        </a:custGeom>
        <a:noFill/>
        <a:ln w="3175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sm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603655</xdr:colOff>
      <xdr:row>36</xdr:row>
      <xdr:rowOff>86442</xdr:rowOff>
    </xdr:from>
    <xdr:to>
      <xdr:col>10</xdr:col>
      <xdr:colOff>188146</xdr:colOff>
      <xdr:row>37</xdr:row>
      <xdr:rowOff>53493</xdr:rowOff>
    </xdr:to>
    <xdr:sp macro="" textlink="">
      <xdr:nvSpPr>
        <xdr:cNvPr id="484" name="Freeform 1353">
          <a:extLst>
            <a:ext uri="{FF2B5EF4-FFF2-40B4-BE49-F238E27FC236}">
              <a16:creationId xmlns:a16="http://schemas.microsoft.com/office/drawing/2014/main" id="{3EC4F1D8-F7D6-4529-9FCD-9FB295290266}"/>
            </a:ext>
          </a:extLst>
        </xdr:cNvPr>
        <xdr:cNvSpPr>
          <a:spLocks/>
        </xdr:cNvSpPr>
      </xdr:nvSpPr>
      <xdr:spPr bwMode="auto">
        <a:xfrm rot="20555371" flipH="1">
          <a:off x="762405" y="6220542"/>
          <a:ext cx="289341" cy="132151"/>
        </a:xfrm>
        <a:custGeom>
          <a:avLst/>
          <a:gdLst>
            <a:gd name="T0" fmla="*/ 2147483647 w 10000"/>
            <a:gd name="T1" fmla="*/ 2147483647 h 10000"/>
            <a:gd name="T2" fmla="*/ 2147483647 w 10000"/>
            <a:gd name="T3" fmla="*/ 2147483647 h 10000"/>
            <a:gd name="T4" fmla="*/ 2147483647 w 10000"/>
            <a:gd name="T5" fmla="*/ 2147483647 h 10000"/>
            <a:gd name="T6" fmla="*/ 0 w 10000"/>
            <a:gd name="T7" fmla="*/ 0 h 10000"/>
            <a:gd name="T8" fmla="*/ 0 60000 65536"/>
            <a:gd name="T9" fmla="*/ 0 60000 65536"/>
            <a:gd name="T10" fmla="*/ 0 60000 65536"/>
            <a:gd name="T11" fmla="*/ 0 60000 65536"/>
            <a:gd name="connsiteX0" fmla="*/ 10000 w 10161"/>
            <a:gd name="connsiteY0" fmla="*/ 10000 h 10000"/>
            <a:gd name="connsiteX1" fmla="*/ 10161 w 10161"/>
            <a:gd name="connsiteY1" fmla="*/ 9435 h 10000"/>
            <a:gd name="connsiteX2" fmla="*/ 10000 w 10161"/>
            <a:gd name="connsiteY2" fmla="*/ 4400 h 10000"/>
            <a:gd name="connsiteX3" fmla="*/ 7402 w 10161"/>
            <a:gd name="connsiteY3" fmla="*/ 2233 h 10000"/>
            <a:gd name="connsiteX4" fmla="*/ 0 w 10161"/>
            <a:gd name="connsiteY4" fmla="*/ 0 h 10000"/>
            <a:gd name="connsiteX0" fmla="*/ 10000 w 10161"/>
            <a:gd name="connsiteY0" fmla="*/ 10000 h 10000"/>
            <a:gd name="connsiteX1" fmla="*/ 10161 w 10161"/>
            <a:gd name="connsiteY1" fmla="*/ 9435 h 10000"/>
            <a:gd name="connsiteX2" fmla="*/ 10000 w 10161"/>
            <a:gd name="connsiteY2" fmla="*/ 4400 h 10000"/>
            <a:gd name="connsiteX3" fmla="*/ 7402 w 10161"/>
            <a:gd name="connsiteY3" fmla="*/ 2233 h 10000"/>
            <a:gd name="connsiteX4" fmla="*/ 0 w 10161"/>
            <a:gd name="connsiteY4" fmla="*/ 0 h 10000"/>
            <a:gd name="connsiteX0" fmla="*/ 10000 w 10192"/>
            <a:gd name="connsiteY0" fmla="*/ 10000 h 10000"/>
            <a:gd name="connsiteX1" fmla="*/ 10000 w 10192"/>
            <a:gd name="connsiteY1" fmla="*/ 4400 h 10000"/>
            <a:gd name="connsiteX2" fmla="*/ 7402 w 10192"/>
            <a:gd name="connsiteY2" fmla="*/ 2233 h 10000"/>
            <a:gd name="connsiteX3" fmla="*/ 0 w 10192"/>
            <a:gd name="connsiteY3" fmla="*/ 0 h 10000"/>
            <a:gd name="connsiteX0" fmla="*/ 10000 w 10192"/>
            <a:gd name="connsiteY0" fmla="*/ 10000 h 10000"/>
            <a:gd name="connsiteX1" fmla="*/ 10000 w 10192"/>
            <a:gd name="connsiteY1" fmla="*/ 4400 h 10000"/>
            <a:gd name="connsiteX2" fmla="*/ 7402 w 10192"/>
            <a:gd name="connsiteY2" fmla="*/ 2233 h 10000"/>
            <a:gd name="connsiteX3" fmla="*/ 0 w 10192"/>
            <a:gd name="connsiteY3" fmla="*/ 0 h 10000"/>
            <a:gd name="connsiteX0" fmla="*/ 10000 w 10192"/>
            <a:gd name="connsiteY0" fmla="*/ 10000 h 10000"/>
            <a:gd name="connsiteX1" fmla="*/ 10000 w 10192"/>
            <a:gd name="connsiteY1" fmla="*/ 4400 h 10000"/>
            <a:gd name="connsiteX2" fmla="*/ 0 w 10192"/>
            <a:gd name="connsiteY2" fmla="*/ 0 h 10000"/>
            <a:gd name="connsiteX0" fmla="*/ 10000 w 10000"/>
            <a:gd name="connsiteY0" fmla="*/ 10000 h 10000"/>
            <a:gd name="connsiteX1" fmla="*/ 8977 w 10000"/>
            <a:gd name="connsiteY1" fmla="*/ 6362 h 10000"/>
            <a:gd name="connsiteX2" fmla="*/ 0 w 10000"/>
            <a:gd name="connsiteY2" fmla="*/ 0 h 10000"/>
            <a:gd name="connsiteX0" fmla="*/ 10000 w 10192"/>
            <a:gd name="connsiteY0" fmla="*/ 10000 h 10000"/>
            <a:gd name="connsiteX1" fmla="*/ 10000 w 10192"/>
            <a:gd name="connsiteY1" fmla="*/ 6362 h 10000"/>
            <a:gd name="connsiteX2" fmla="*/ 0 w 10192"/>
            <a:gd name="connsiteY2" fmla="*/ 0 h 10000"/>
            <a:gd name="connsiteX0" fmla="*/ 51617 w 51809"/>
            <a:gd name="connsiteY0" fmla="*/ 12355 h 12355"/>
            <a:gd name="connsiteX1" fmla="*/ 51617 w 51809"/>
            <a:gd name="connsiteY1" fmla="*/ 8717 h 12355"/>
            <a:gd name="connsiteX2" fmla="*/ 0 w 51809"/>
            <a:gd name="connsiteY2" fmla="*/ 0 h 12355"/>
            <a:gd name="connsiteX0" fmla="*/ 36266 w 36458"/>
            <a:gd name="connsiteY0" fmla="*/ 14160 h 14160"/>
            <a:gd name="connsiteX1" fmla="*/ 36266 w 36458"/>
            <a:gd name="connsiteY1" fmla="*/ 10522 h 14160"/>
            <a:gd name="connsiteX2" fmla="*/ 0 w 36458"/>
            <a:gd name="connsiteY2" fmla="*/ 0 h 14160"/>
            <a:gd name="connsiteX0" fmla="*/ 36266 w 36458"/>
            <a:gd name="connsiteY0" fmla="*/ 14160 h 14160"/>
            <a:gd name="connsiteX1" fmla="*/ 36266 w 36458"/>
            <a:gd name="connsiteY1" fmla="*/ 10522 h 14160"/>
            <a:gd name="connsiteX2" fmla="*/ 19060 w 36458"/>
            <a:gd name="connsiteY2" fmla="*/ 5965 h 14160"/>
            <a:gd name="connsiteX3" fmla="*/ 0 w 36458"/>
            <a:gd name="connsiteY3" fmla="*/ 0 h 14160"/>
            <a:gd name="connsiteX0" fmla="*/ 36266 w 36458"/>
            <a:gd name="connsiteY0" fmla="*/ 14160 h 14160"/>
            <a:gd name="connsiteX1" fmla="*/ 36266 w 36458"/>
            <a:gd name="connsiteY1" fmla="*/ 10522 h 14160"/>
            <a:gd name="connsiteX2" fmla="*/ 25541 w 36458"/>
            <a:gd name="connsiteY2" fmla="*/ 8241 h 14160"/>
            <a:gd name="connsiteX3" fmla="*/ 0 w 36458"/>
            <a:gd name="connsiteY3" fmla="*/ 0 h 14160"/>
            <a:gd name="connsiteX0" fmla="*/ 36266 w 36458"/>
            <a:gd name="connsiteY0" fmla="*/ 14160 h 14160"/>
            <a:gd name="connsiteX1" fmla="*/ 36266 w 36458"/>
            <a:gd name="connsiteY1" fmla="*/ 10522 h 14160"/>
            <a:gd name="connsiteX2" fmla="*/ 25541 w 36458"/>
            <a:gd name="connsiteY2" fmla="*/ 8241 h 14160"/>
            <a:gd name="connsiteX3" fmla="*/ 15649 w 36458"/>
            <a:gd name="connsiteY3" fmla="*/ 5180 h 14160"/>
            <a:gd name="connsiteX4" fmla="*/ 0 w 36458"/>
            <a:gd name="connsiteY4" fmla="*/ 0 h 14160"/>
            <a:gd name="connsiteX0" fmla="*/ 36266 w 36458"/>
            <a:gd name="connsiteY0" fmla="*/ 14160 h 14160"/>
            <a:gd name="connsiteX1" fmla="*/ 36266 w 36458"/>
            <a:gd name="connsiteY1" fmla="*/ 10522 h 14160"/>
            <a:gd name="connsiteX2" fmla="*/ 25541 w 36458"/>
            <a:gd name="connsiteY2" fmla="*/ 8241 h 14160"/>
            <a:gd name="connsiteX3" fmla="*/ 18037 w 36458"/>
            <a:gd name="connsiteY3" fmla="*/ 5259 h 14160"/>
            <a:gd name="connsiteX4" fmla="*/ 15649 w 36458"/>
            <a:gd name="connsiteY4" fmla="*/ 5180 h 14160"/>
            <a:gd name="connsiteX5" fmla="*/ 0 w 36458"/>
            <a:gd name="connsiteY5" fmla="*/ 0 h 14160"/>
            <a:gd name="connsiteX0" fmla="*/ 36266 w 36458"/>
            <a:gd name="connsiteY0" fmla="*/ 14160 h 14160"/>
            <a:gd name="connsiteX1" fmla="*/ 36266 w 36458"/>
            <a:gd name="connsiteY1" fmla="*/ 10522 h 14160"/>
            <a:gd name="connsiteX2" fmla="*/ 25541 w 36458"/>
            <a:gd name="connsiteY2" fmla="*/ 8241 h 14160"/>
            <a:gd name="connsiteX3" fmla="*/ 18037 w 36458"/>
            <a:gd name="connsiteY3" fmla="*/ 5259 h 14160"/>
            <a:gd name="connsiteX4" fmla="*/ 15649 w 36458"/>
            <a:gd name="connsiteY4" fmla="*/ 5180 h 14160"/>
            <a:gd name="connsiteX5" fmla="*/ 10191 w 36458"/>
            <a:gd name="connsiteY5" fmla="*/ 2669 h 14160"/>
            <a:gd name="connsiteX6" fmla="*/ 0 w 36458"/>
            <a:gd name="connsiteY6" fmla="*/ 0 h 14160"/>
            <a:gd name="connsiteX0" fmla="*/ 36266 w 36458"/>
            <a:gd name="connsiteY0" fmla="*/ 14160 h 14160"/>
            <a:gd name="connsiteX1" fmla="*/ 36266 w 36458"/>
            <a:gd name="connsiteY1" fmla="*/ 10522 h 14160"/>
            <a:gd name="connsiteX2" fmla="*/ 25541 w 36458"/>
            <a:gd name="connsiteY2" fmla="*/ 8241 h 14160"/>
            <a:gd name="connsiteX3" fmla="*/ 18037 w 36458"/>
            <a:gd name="connsiteY3" fmla="*/ 5259 h 14160"/>
            <a:gd name="connsiteX4" fmla="*/ 15649 w 36458"/>
            <a:gd name="connsiteY4" fmla="*/ 5180 h 14160"/>
            <a:gd name="connsiteX5" fmla="*/ 10191 w 36458"/>
            <a:gd name="connsiteY5" fmla="*/ 2669 h 14160"/>
            <a:gd name="connsiteX6" fmla="*/ 0 w 36458"/>
            <a:gd name="connsiteY6" fmla="*/ 0 h 14160"/>
            <a:gd name="connsiteX0" fmla="*/ 36266 w 36458"/>
            <a:gd name="connsiteY0" fmla="*/ 14160 h 14160"/>
            <a:gd name="connsiteX1" fmla="*/ 36266 w 36458"/>
            <a:gd name="connsiteY1" fmla="*/ 10522 h 14160"/>
            <a:gd name="connsiteX2" fmla="*/ 25541 w 36458"/>
            <a:gd name="connsiteY2" fmla="*/ 8241 h 14160"/>
            <a:gd name="connsiteX3" fmla="*/ 18037 w 36458"/>
            <a:gd name="connsiteY3" fmla="*/ 5259 h 14160"/>
            <a:gd name="connsiteX4" fmla="*/ 15649 w 36458"/>
            <a:gd name="connsiteY4" fmla="*/ 5180 h 14160"/>
            <a:gd name="connsiteX5" fmla="*/ 10191 w 36458"/>
            <a:gd name="connsiteY5" fmla="*/ 2669 h 14160"/>
            <a:gd name="connsiteX6" fmla="*/ 0 w 36458"/>
            <a:gd name="connsiteY6" fmla="*/ 0 h 14160"/>
            <a:gd name="connsiteX0" fmla="*/ 36266 w 36458"/>
            <a:gd name="connsiteY0" fmla="*/ 14160 h 14160"/>
            <a:gd name="connsiteX1" fmla="*/ 36266 w 36458"/>
            <a:gd name="connsiteY1" fmla="*/ 10522 h 14160"/>
            <a:gd name="connsiteX2" fmla="*/ 25541 w 36458"/>
            <a:gd name="connsiteY2" fmla="*/ 8241 h 14160"/>
            <a:gd name="connsiteX3" fmla="*/ 18037 w 36458"/>
            <a:gd name="connsiteY3" fmla="*/ 5259 h 14160"/>
            <a:gd name="connsiteX4" fmla="*/ 13943 w 36458"/>
            <a:gd name="connsiteY4" fmla="*/ 4788 h 14160"/>
            <a:gd name="connsiteX5" fmla="*/ 10191 w 36458"/>
            <a:gd name="connsiteY5" fmla="*/ 2669 h 14160"/>
            <a:gd name="connsiteX6" fmla="*/ 0 w 36458"/>
            <a:gd name="connsiteY6" fmla="*/ 0 h 14160"/>
            <a:gd name="connsiteX0" fmla="*/ 36266 w 36458"/>
            <a:gd name="connsiteY0" fmla="*/ 14160 h 14160"/>
            <a:gd name="connsiteX1" fmla="*/ 36266 w 36458"/>
            <a:gd name="connsiteY1" fmla="*/ 10522 h 14160"/>
            <a:gd name="connsiteX2" fmla="*/ 25541 w 36458"/>
            <a:gd name="connsiteY2" fmla="*/ 8241 h 14160"/>
            <a:gd name="connsiteX3" fmla="*/ 19401 w 36458"/>
            <a:gd name="connsiteY3" fmla="*/ 5573 h 14160"/>
            <a:gd name="connsiteX4" fmla="*/ 13943 w 36458"/>
            <a:gd name="connsiteY4" fmla="*/ 4788 h 14160"/>
            <a:gd name="connsiteX5" fmla="*/ 10191 w 36458"/>
            <a:gd name="connsiteY5" fmla="*/ 2669 h 14160"/>
            <a:gd name="connsiteX6" fmla="*/ 0 w 36458"/>
            <a:gd name="connsiteY6" fmla="*/ 0 h 14160"/>
            <a:gd name="connsiteX0" fmla="*/ 36266 w 36458"/>
            <a:gd name="connsiteY0" fmla="*/ 14160 h 14160"/>
            <a:gd name="connsiteX1" fmla="*/ 36266 w 36458"/>
            <a:gd name="connsiteY1" fmla="*/ 10522 h 14160"/>
            <a:gd name="connsiteX2" fmla="*/ 25541 w 36458"/>
            <a:gd name="connsiteY2" fmla="*/ 8241 h 14160"/>
            <a:gd name="connsiteX3" fmla="*/ 19401 w 36458"/>
            <a:gd name="connsiteY3" fmla="*/ 5573 h 14160"/>
            <a:gd name="connsiteX4" fmla="*/ 13943 w 36458"/>
            <a:gd name="connsiteY4" fmla="*/ 4788 h 14160"/>
            <a:gd name="connsiteX5" fmla="*/ 10191 w 36458"/>
            <a:gd name="connsiteY5" fmla="*/ 2669 h 14160"/>
            <a:gd name="connsiteX6" fmla="*/ 0 w 36458"/>
            <a:gd name="connsiteY6" fmla="*/ 0 h 14160"/>
            <a:gd name="connsiteX0" fmla="*/ 36266 w 36458"/>
            <a:gd name="connsiteY0" fmla="*/ 14567 h 14567"/>
            <a:gd name="connsiteX1" fmla="*/ 36266 w 36458"/>
            <a:gd name="connsiteY1" fmla="*/ 10522 h 14567"/>
            <a:gd name="connsiteX2" fmla="*/ 25541 w 36458"/>
            <a:gd name="connsiteY2" fmla="*/ 8241 h 14567"/>
            <a:gd name="connsiteX3" fmla="*/ 19401 w 36458"/>
            <a:gd name="connsiteY3" fmla="*/ 5573 h 14567"/>
            <a:gd name="connsiteX4" fmla="*/ 13943 w 36458"/>
            <a:gd name="connsiteY4" fmla="*/ 4788 h 14567"/>
            <a:gd name="connsiteX5" fmla="*/ 10191 w 36458"/>
            <a:gd name="connsiteY5" fmla="*/ 2669 h 14567"/>
            <a:gd name="connsiteX6" fmla="*/ 0 w 36458"/>
            <a:gd name="connsiteY6" fmla="*/ 0 h 14567"/>
            <a:gd name="connsiteX0" fmla="*/ 42081 w 42273"/>
            <a:gd name="connsiteY0" fmla="*/ 13021 h 13021"/>
            <a:gd name="connsiteX1" fmla="*/ 42081 w 42273"/>
            <a:gd name="connsiteY1" fmla="*/ 8976 h 13021"/>
            <a:gd name="connsiteX2" fmla="*/ 31356 w 42273"/>
            <a:gd name="connsiteY2" fmla="*/ 6695 h 13021"/>
            <a:gd name="connsiteX3" fmla="*/ 25216 w 42273"/>
            <a:gd name="connsiteY3" fmla="*/ 4027 h 13021"/>
            <a:gd name="connsiteX4" fmla="*/ 19758 w 42273"/>
            <a:gd name="connsiteY4" fmla="*/ 3242 h 13021"/>
            <a:gd name="connsiteX5" fmla="*/ 16006 w 42273"/>
            <a:gd name="connsiteY5" fmla="*/ 1123 h 13021"/>
            <a:gd name="connsiteX6" fmla="*/ 0 w 42273"/>
            <a:gd name="connsiteY6" fmla="*/ 0 h 13021"/>
            <a:gd name="connsiteX0" fmla="*/ 42081 w 42273"/>
            <a:gd name="connsiteY0" fmla="*/ 13021 h 13021"/>
            <a:gd name="connsiteX1" fmla="*/ 42081 w 42273"/>
            <a:gd name="connsiteY1" fmla="*/ 8976 h 13021"/>
            <a:gd name="connsiteX2" fmla="*/ 31356 w 42273"/>
            <a:gd name="connsiteY2" fmla="*/ 6695 h 13021"/>
            <a:gd name="connsiteX3" fmla="*/ 25216 w 42273"/>
            <a:gd name="connsiteY3" fmla="*/ 4027 h 13021"/>
            <a:gd name="connsiteX4" fmla="*/ 19758 w 42273"/>
            <a:gd name="connsiteY4" fmla="*/ 3242 h 13021"/>
            <a:gd name="connsiteX5" fmla="*/ 16006 w 42273"/>
            <a:gd name="connsiteY5" fmla="*/ 1123 h 13021"/>
            <a:gd name="connsiteX6" fmla="*/ 0 w 42273"/>
            <a:gd name="connsiteY6" fmla="*/ 0 h 13021"/>
            <a:gd name="connsiteX0" fmla="*/ 44261 w 44453"/>
            <a:gd name="connsiteY0" fmla="*/ 13672 h 13672"/>
            <a:gd name="connsiteX1" fmla="*/ 44261 w 44453"/>
            <a:gd name="connsiteY1" fmla="*/ 9627 h 13672"/>
            <a:gd name="connsiteX2" fmla="*/ 33536 w 44453"/>
            <a:gd name="connsiteY2" fmla="*/ 7346 h 13672"/>
            <a:gd name="connsiteX3" fmla="*/ 27396 w 44453"/>
            <a:gd name="connsiteY3" fmla="*/ 4678 h 13672"/>
            <a:gd name="connsiteX4" fmla="*/ 21938 w 44453"/>
            <a:gd name="connsiteY4" fmla="*/ 3893 h 13672"/>
            <a:gd name="connsiteX5" fmla="*/ 18186 w 44453"/>
            <a:gd name="connsiteY5" fmla="*/ 1774 h 13672"/>
            <a:gd name="connsiteX6" fmla="*/ 0 w 44453"/>
            <a:gd name="connsiteY6" fmla="*/ 0 h 13672"/>
            <a:gd name="connsiteX0" fmla="*/ 44261 w 44261"/>
            <a:gd name="connsiteY0" fmla="*/ 9627 h 9627"/>
            <a:gd name="connsiteX1" fmla="*/ 33536 w 44261"/>
            <a:gd name="connsiteY1" fmla="*/ 7346 h 9627"/>
            <a:gd name="connsiteX2" fmla="*/ 27396 w 44261"/>
            <a:gd name="connsiteY2" fmla="*/ 4678 h 9627"/>
            <a:gd name="connsiteX3" fmla="*/ 21938 w 44261"/>
            <a:gd name="connsiteY3" fmla="*/ 3893 h 9627"/>
            <a:gd name="connsiteX4" fmla="*/ 18186 w 44261"/>
            <a:gd name="connsiteY4" fmla="*/ 1774 h 9627"/>
            <a:gd name="connsiteX5" fmla="*/ 0 w 44261"/>
            <a:gd name="connsiteY5" fmla="*/ 0 h 9627"/>
            <a:gd name="connsiteX0" fmla="*/ 7577 w 7577"/>
            <a:gd name="connsiteY0" fmla="*/ 7631 h 7631"/>
            <a:gd name="connsiteX1" fmla="*/ 6190 w 7577"/>
            <a:gd name="connsiteY1" fmla="*/ 4859 h 7631"/>
            <a:gd name="connsiteX2" fmla="*/ 4957 w 7577"/>
            <a:gd name="connsiteY2" fmla="*/ 4044 h 7631"/>
            <a:gd name="connsiteX3" fmla="*/ 4109 w 7577"/>
            <a:gd name="connsiteY3" fmla="*/ 1843 h 7631"/>
            <a:gd name="connsiteX4" fmla="*/ 0 w 7577"/>
            <a:gd name="connsiteY4" fmla="*/ 0 h 7631"/>
            <a:gd name="connsiteX0" fmla="*/ 8169 w 8169"/>
            <a:gd name="connsiteY0" fmla="*/ 6367 h 6367"/>
            <a:gd name="connsiteX1" fmla="*/ 6542 w 8169"/>
            <a:gd name="connsiteY1" fmla="*/ 5299 h 6367"/>
            <a:gd name="connsiteX2" fmla="*/ 5423 w 8169"/>
            <a:gd name="connsiteY2" fmla="*/ 2415 h 6367"/>
            <a:gd name="connsiteX3" fmla="*/ 0 w 8169"/>
            <a:gd name="connsiteY3" fmla="*/ 0 h 6367"/>
            <a:gd name="connsiteX0" fmla="*/ 8008 w 8008"/>
            <a:gd name="connsiteY0" fmla="*/ 8323 h 8323"/>
            <a:gd name="connsiteX1" fmla="*/ 6639 w 8008"/>
            <a:gd name="connsiteY1" fmla="*/ 3793 h 8323"/>
            <a:gd name="connsiteX2" fmla="*/ 0 w 8008"/>
            <a:gd name="connsiteY2" fmla="*/ 0 h 8323"/>
            <a:gd name="connsiteX0" fmla="*/ 9927 w 9927"/>
            <a:gd name="connsiteY0" fmla="*/ 9721 h 9721"/>
            <a:gd name="connsiteX1" fmla="*/ 8290 w 9927"/>
            <a:gd name="connsiteY1" fmla="*/ 4557 h 9721"/>
            <a:gd name="connsiteX2" fmla="*/ 0 w 9927"/>
            <a:gd name="connsiteY2" fmla="*/ 0 h 9721"/>
            <a:gd name="connsiteX0" fmla="*/ 8351 w 8351"/>
            <a:gd name="connsiteY0" fmla="*/ 4688 h 4688"/>
            <a:gd name="connsiteX1" fmla="*/ 0 w 8351"/>
            <a:gd name="connsiteY1" fmla="*/ 0 h 468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8351" h="4688">
              <a:moveTo>
                <a:pt x="8351" y="4688"/>
              </a:moveTo>
              <a:cubicBezTo>
                <a:pt x="3358" y="3827"/>
                <a:pt x="3126" y="4841"/>
                <a:pt x="0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none" w="med" len="med"/>
          <a:tailEnd type="none" w="med" len="sm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495708</xdr:colOff>
      <xdr:row>37</xdr:row>
      <xdr:rowOff>162187</xdr:rowOff>
    </xdr:from>
    <xdr:to>
      <xdr:col>9</xdr:col>
      <xdr:colOff>653402</xdr:colOff>
      <xdr:row>38</xdr:row>
      <xdr:rowOff>143984</xdr:rowOff>
    </xdr:to>
    <xdr:sp macro="" textlink="">
      <xdr:nvSpPr>
        <xdr:cNvPr id="485" name="AutoShape 526">
          <a:extLst>
            <a:ext uri="{FF2B5EF4-FFF2-40B4-BE49-F238E27FC236}">
              <a16:creationId xmlns:a16="http://schemas.microsoft.com/office/drawing/2014/main" id="{1847D723-D216-45AE-B9ED-781334B8CEF7}"/>
            </a:ext>
          </a:extLst>
        </xdr:cNvPr>
        <xdr:cNvSpPr>
          <a:spLocks noChangeArrowheads="1"/>
        </xdr:cNvSpPr>
      </xdr:nvSpPr>
      <xdr:spPr bwMode="auto">
        <a:xfrm>
          <a:off x="654458" y="6461387"/>
          <a:ext cx="157694" cy="146897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9</xdr:col>
      <xdr:colOff>679698</xdr:colOff>
      <xdr:row>37</xdr:row>
      <xdr:rowOff>56159</xdr:rowOff>
    </xdr:from>
    <xdr:ext cx="377825" cy="152946"/>
    <xdr:sp macro="" textlink="">
      <xdr:nvSpPr>
        <xdr:cNvPr id="486" name="Text Box 1620">
          <a:extLst>
            <a:ext uri="{FF2B5EF4-FFF2-40B4-BE49-F238E27FC236}">
              <a16:creationId xmlns:a16="http://schemas.microsoft.com/office/drawing/2014/main" id="{3685E29B-49BD-4F0A-8220-EFC0EDC28EAA}"/>
            </a:ext>
          </a:extLst>
        </xdr:cNvPr>
        <xdr:cNvSpPr txBox="1">
          <a:spLocks noChangeArrowheads="1"/>
        </xdr:cNvSpPr>
      </xdr:nvSpPr>
      <xdr:spPr bwMode="auto">
        <a:xfrm>
          <a:off x="838448" y="6355359"/>
          <a:ext cx="377825" cy="152946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↗京北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9</xdr:col>
      <xdr:colOff>59070</xdr:colOff>
      <xdr:row>36</xdr:row>
      <xdr:rowOff>166133</xdr:rowOff>
    </xdr:from>
    <xdr:ext cx="506063" cy="140862"/>
    <xdr:sp macro="" textlink="">
      <xdr:nvSpPr>
        <xdr:cNvPr id="487" name="Text Box 1620">
          <a:extLst>
            <a:ext uri="{FF2B5EF4-FFF2-40B4-BE49-F238E27FC236}">
              <a16:creationId xmlns:a16="http://schemas.microsoft.com/office/drawing/2014/main" id="{D6235626-1928-41BD-B226-196974E915A5}"/>
            </a:ext>
          </a:extLst>
        </xdr:cNvPr>
        <xdr:cNvSpPr txBox="1">
          <a:spLocks noChangeArrowheads="1"/>
        </xdr:cNvSpPr>
      </xdr:nvSpPr>
      <xdr:spPr bwMode="auto">
        <a:xfrm>
          <a:off x="217820" y="6300233"/>
          <a:ext cx="506063" cy="140862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南丹日吉↑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7</xdr:col>
      <xdr:colOff>173516</xdr:colOff>
      <xdr:row>35</xdr:row>
      <xdr:rowOff>151367</xdr:rowOff>
    </xdr:from>
    <xdr:to>
      <xdr:col>7</xdr:col>
      <xdr:colOff>355845</xdr:colOff>
      <xdr:row>36</xdr:row>
      <xdr:rowOff>115572</xdr:rowOff>
    </xdr:to>
    <xdr:sp macro="" textlink="">
      <xdr:nvSpPr>
        <xdr:cNvPr id="488" name="六角形 487">
          <a:extLst>
            <a:ext uri="{FF2B5EF4-FFF2-40B4-BE49-F238E27FC236}">
              <a16:creationId xmlns:a16="http://schemas.microsoft.com/office/drawing/2014/main" id="{0615A195-3F42-4482-84E6-C88F9FE85BED}"/>
            </a:ext>
          </a:extLst>
        </xdr:cNvPr>
        <xdr:cNvSpPr/>
      </xdr:nvSpPr>
      <xdr:spPr bwMode="auto">
        <a:xfrm>
          <a:off x="5971066" y="4742417"/>
          <a:ext cx="182329" cy="129305"/>
        </a:xfrm>
        <a:prstGeom prst="hexagon">
          <a:avLst/>
        </a:prstGeom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style>
        <a:lnRef idx="0">
          <a:scrgbClr r="0" g="0" b="0"/>
        </a:lnRef>
        <a:fillRef idx="1003">
          <a:schemeClr val="dk2"/>
        </a:fillRef>
        <a:effectRef idx="0">
          <a:scrgbClr r="0" g="0" b="0"/>
        </a:effectRef>
        <a:fontRef idx="major"/>
      </xdr:style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50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9</xdr:col>
      <xdr:colOff>367718</xdr:colOff>
      <xdr:row>35</xdr:row>
      <xdr:rowOff>97739</xdr:rowOff>
    </xdr:from>
    <xdr:to>
      <xdr:col>9</xdr:col>
      <xdr:colOff>545715</xdr:colOff>
      <xdr:row>36</xdr:row>
      <xdr:rowOff>82275</xdr:rowOff>
    </xdr:to>
    <xdr:sp macro="" textlink="">
      <xdr:nvSpPr>
        <xdr:cNvPr id="489" name="六角形 488">
          <a:extLst>
            <a:ext uri="{FF2B5EF4-FFF2-40B4-BE49-F238E27FC236}">
              <a16:creationId xmlns:a16="http://schemas.microsoft.com/office/drawing/2014/main" id="{50487250-1169-4CD3-A511-952CDEFC25F0}"/>
            </a:ext>
          </a:extLst>
        </xdr:cNvPr>
        <xdr:cNvSpPr/>
      </xdr:nvSpPr>
      <xdr:spPr bwMode="auto">
        <a:xfrm>
          <a:off x="526468" y="6066739"/>
          <a:ext cx="177997" cy="149636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50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</xdr:col>
      <xdr:colOff>488950</xdr:colOff>
      <xdr:row>47</xdr:row>
      <xdr:rowOff>116417</xdr:rowOff>
    </xdr:from>
    <xdr:to>
      <xdr:col>1</xdr:col>
      <xdr:colOff>666947</xdr:colOff>
      <xdr:row>48</xdr:row>
      <xdr:rowOff>88253</xdr:rowOff>
    </xdr:to>
    <xdr:sp macro="" textlink="">
      <xdr:nvSpPr>
        <xdr:cNvPr id="490" name="六角形 489">
          <a:extLst>
            <a:ext uri="{FF2B5EF4-FFF2-40B4-BE49-F238E27FC236}">
              <a16:creationId xmlns:a16="http://schemas.microsoft.com/office/drawing/2014/main" id="{46AB69AD-5503-4B8E-BEC7-CBAF4677B611}"/>
            </a:ext>
          </a:extLst>
        </xdr:cNvPr>
        <xdr:cNvSpPr/>
      </xdr:nvSpPr>
      <xdr:spPr bwMode="auto">
        <a:xfrm>
          <a:off x="2057400" y="6745817"/>
          <a:ext cx="177997" cy="149636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50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3</xdr:col>
      <xdr:colOff>122553</xdr:colOff>
      <xdr:row>45</xdr:row>
      <xdr:rowOff>133025</xdr:rowOff>
    </xdr:from>
    <xdr:ext cx="365346" cy="165426"/>
    <xdr:sp macro="" textlink="">
      <xdr:nvSpPr>
        <xdr:cNvPr id="491" name="Text Box 1620">
          <a:extLst>
            <a:ext uri="{FF2B5EF4-FFF2-40B4-BE49-F238E27FC236}">
              <a16:creationId xmlns:a16="http://schemas.microsoft.com/office/drawing/2014/main" id="{74EE6739-8A93-4C5D-ADBC-376933B7530E}"/>
            </a:ext>
          </a:extLst>
        </xdr:cNvPr>
        <xdr:cNvSpPr txBox="1">
          <a:spLocks noChangeArrowheads="1"/>
        </xdr:cNvSpPr>
      </xdr:nvSpPr>
      <xdr:spPr bwMode="auto">
        <a:xfrm>
          <a:off x="3100703" y="6432225"/>
          <a:ext cx="365346" cy="165426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P創英角ｺﾞｼｯｸUB" pitchFamily="50" charset="-128"/>
              <a:ea typeface="HGP創英角ｺﾞｼｯｸUB" pitchFamily="50" charset="-128"/>
            </a:rPr>
            <a:t>↑</a:t>
          </a:r>
          <a:endParaRPr lang="en-US" altLang="ja-JP" sz="900" b="1" i="0" u="none" strike="noStrike" baseline="0">
            <a:solidFill>
              <a:srgbClr val="000000"/>
            </a:solidFill>
            <a:latin typeface="HGP創英角ｺﾞｼｯｸUB" pitchFamily="50" charset="-128"/>
            <a:ea typeface="HGP創英角ｺﾞｼｯｸUB" pitchFamily="50" charset="-128"/>
          </a:endParaRPr>
        </a:p>
        <a:p>
          <a:pPr algn="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南丹園部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</xdr:col>
      <xdr:colOff>622306</xdr:colOff>
      <xdr:row>45</xdr:row>
      <xdr:rowOff>38096</xdr:rowOff>
    </xdr:from>
    <xdr:ext cx="492274" cy="168348"/>
    <xdr:sp macro="" textlink="">
      <xdr:nvSpPr>
        <xdr:cNvPr id="492" name="Text Box 1620">
          <a:extLst>
            <a:ext uri="{FF2B5EF4-FFF2-40B4-BE49-F238E27FC236}">
              <a16:creationId xmlns:a16="http://schemas.microsoft.com/office/drawing/2014/main" id="{799B2496-EB9A-4E89-9153-A61758B18D14}"/>
            </a:ext>
          </a:extLst>
        </xdr:cNvPr>
        <xdr:cNvSpPr txBox="1">
          <a:spLocks noChangeArrowheads="1"/>
        </xdr:cNvSpPr>
      </xdr:nvSpPr>
      <xdr:spPr bwMode="auto">
        <a:xfrm>
          <a:off x="2190756" y="6337296"/>
          <a:ext cx="492274" cy="168348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美山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HGP創英角ﾎﾟｯﾌﾟ体" pitchFamily="50" charset="-128"/>
              <a:ea typeface="ふみゴシック" pitchFamily="65" charset="-128"/>
            </a:rPr>
            <a:t>→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</xdr:col>
      <xdr:colOff>700627</xdr:colOff>
      <xdr:row>46</xdr:row>
      <xdr:rowOff>25398</xdr:rowOff>
    </xdr:from>
    <xdr:to>
      <xdr:col>2</xdr:col>
      <xdr:colOff>127421</xdr:colOff>
      <xdr:row>46</xdr:row>
      <xdr:rowOff>145428</xdr:rowOff>
    </xdr:to>
    <xdr:sp macro="" textlink="">
      <xdr:nvSpPr>
        <xdr:cNvPr id="493" name="Oval 204">
          <a:extLst>
            <a:ext uri="{FF2B5EF4-FFF2-40B4-BE49-F238E27FC236}">
              <a16:creationId xmlns:a16="http://schemas.microsoft.com/office/drawing/2014/main" id="{D9D5E5EF-1374-4B79-9A8D-FC7A4F12B1A7}"/>
            </a:ext>
          </a:extLst>
        </xdr:cNvPr>
        <xdr:cNvSpPr>
          <a:spLocks noChangeArrowheads="1"/>
        </xdr:cNvSpPr>
      </xdr:nvSpPr>
      <xdr:spPr bwMode="auto">
        <a:xfrm>
          <a:off x="2269077" y="6489698"/>
          <a:ext cx="131644" cy="120030"/>
        </a:xfrm>
        <a:prstGeom prst="ellipse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anchor="ctr"/>
        <a:lstStyle/>
        <a:p>
          <a:pPr algn="ctr"/>
          <a:r>
            <a:rPr lang="ja-JP" altLang="en-US" b="1"/>
            <a:t>Ｐ</a:t>
          </a:r>
        </a:p>
      </xdr:txBody>
    </xdr:sp>
    <xdr:clientData/>
  </xdr:twoCellAnchor>
  <xdr:oneCellAnchor>
    <xdr:from>
      <xdr:col>3</xdr:col>
      <xdr:colOff>552453</xdr:colOff>
      <xdr:row>45</xdr:row>
      <xdr:rowOff>135467</xdr:rowOff>
    </xdr:from>
    <xdr:ext cx="492274" cy="168348"/>
    <xdr:sp macro="" textlink="">
      <xdr:nvSpPr>
        <xdr:cNvPr id="494" name="Text Box 1620">
          <a:extLst>
            <a:ext uri="{FF2B5EF4-FFF2-40B4-BE49-F238E27FC236}">
              <a16:creationId xmlns:a16="http://schemas.microsoft.com/office/drawing/2014/main" id="{8E750500-1610-4305-A127-6C9FEFAD779C}"/>
            </a:ext>
          </a:extLst>
        </xdr:cNvPr>
        <xdr:cNvSpPr txBox="1">
          <a:spLocks noChangeArrowheads="1"/>
        </xdr:cNvSpPr>
      </xdr:nvSpPr>
      <xdr:spPr bwMode="auto">
        <a:xfrm>
          <a:off x="3530603" y="6434667"/>
          <a:ext cx="492274" cy="168348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京丹波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南丹日吉</a:t>
          </a: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市街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HGP創英角ﾎﾟｯﾌﾟ体" pitchFamily="50" charset="-128"/>
              <a:ea typeface="ふみゴシック" pitchFamily="65" charset="-128"/>
            </a:rPr>
            <a:t>→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3</xdr:col>
      <xdr:colOff>279403</xdr:colOff>
      <xdr:row>43</xdr:row>
      <xdr:rowOff>2118</xdr:rowOff>
    </xdr:from>
    <xdr:to>
      <xdr:col>3</xdr:col>
      <xdr:colOff>463553</xdr:colOff>
      <xdr:row>43</xdr:row>
      <xdr:rowOff>143316</xdr:rowOff>
    </xdr:to>
    <xdr:sp macro="" textlink="">
      <xdr:nvSpPr>
        <xdr:cNvPr id="495" name="六角形 494">
          <a:extLst>
            <a:ext uri="{FF2B5EF4-FFF2-40B4-BE49-F238E27FC236}">
              <a16:creationId xmlns:a16="http://schemas.microsoft.com/office/drawing/2014/main" id="{242BD15D-8E5A-48CB-A4E3-E53E4DDB6846}"/>
            </a:ext>
          </a:extLst>
        </xdr:cNvPr>
        <xdr:cNvSpPr/>
      </xdr:nvSpPr>
      <xdr:spPr bwMode="auto">
        <a:xfrm>
          <a:off x="3257553" y="5971118"/>
          <a:ext cx="184150" cy="141198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19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3</xdr:col>
      <xdr:colOff>306388</xdr:colOff>
      <xdr:row>47</xdr:row>
      <xdr:rowOff>132820</xdr:rowOff>
    </xdr:from>
    <xdr:to>
      <xdr:col>3</xdr:col>
      <xdr:colOff>473604</xdr:colOff>
      <xdr:row>48</xdr:row>
      <xdr:rowOff>82020</xdr:rowOff>
    </xdr:to>
    <xdr:sp macro="" textlink="">
      <xdr:nvSpPr>
        <xdr:cNvPr id="496" name="六角形 495">
          <a:extLst>
            <a:ext uri="{FF2B5EF4-FFF2-40B4-BE49-F238E27FC236}">
              <a16:creationId xmlns:a16="http://schemas.microsoft.com/office/drawing/2014/main" id="{BDAA40A3-3CCC-4C2A-BD93-31875DE05CAF}"/>
            </a:ext>
          </a:extLst>
        </xdr:cNvPr>
        <xdr:cNvSpPr/>
      </xdr:nvSpPr>
      <xdr:spPr bwMode="auto">
        <a:xfrm>
          <a:off x="3284538" y="6762220"/>
          <a:ext cx="167216" cy="12700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19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</xdr:col>
      <xdr:colOff>247656</xdr:colOff>
      <xdr:row>45</xdr:row>
      <xdr:rowOff>65618</xdr:rowOff>
    </xdr:from>
    <xdr:ext cx="365346" cy="165426"/>
    <xdr:sp macro="" textlink="">
      <xdr:nvSpPr>
        <xdr:cNvPr id="497" name="Text Box 1620">
          <a:extLst>
            <a:ext uri="{FF2B5EF4-FFF2-40B4-BE49-F238E27FC236}">
              <a16:creationId xmlns:a16="http://schemas.microsoft.com/office/drawing/2014/main" id="{5E541BF2-8900-4AB3-BD9D-537C6A4B4906}"/>
            </a:ext>
          </a:extLst>
        </xdr:cNvPr>
        <xdr:cNvSpPr txBox="1">
          <a:spLocks noChangeArrowheads="1"/>
        </xdr:cNvSpPr>
      </xdr:nvSpPr>
      <xdr:spPr bwMode="auto">
        <a:xfrm>
          <a:off x="1816106" y="6364818"/>
          <a:ext cx="365346" cy="165426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P創英角ｺﾞｼｯｸUB" pitchFamily="50" charset="-128"/>
              <a:ea typeface="HGP創英角ｺﾞｼｯｸUB" pitchFamily="50" charset="-128"/>
            </a:rPr>
            <a:t>↑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京都 園部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</xdr:col>
      <xdr:colOff>82550</xdr:colOff>
      <xdr:row>43</xdr:row>
      <xdr:rowOff>163599</xdr:rowOff>
    </xdr:from>
    <xdr:to>
      <xdr:col>2</xdr:col>
      <xdr:colOff>266700</xdr:colOff>
      <xdr:row>44</xdr:row>
      <xdr:rowOff>139697</xdr:rowOff>
    </xdr:to>
    <xdr:sp macro="" textlink="">
      <xdr:nvSpPr>
        <xdr:cNvPr id="498" name="六角形 497">
          <a:extLst>
            <a:ext uri="{FF2B5EF4-FFF2-40B4-BE49-F238E27FC236}">
              <a16:creationId xmlns:a16="http://schemas.microsoft.com/office/drawing/2014/main" id="{E3A25349-2A4D-4174-B53D-C8F715A00B12}"/>
            </a:ext>
          </a:extLst>
        </xdr:cNvPr>
        <xdr:cNvSpPr/>
      </xdr:nvSpPr>
      <xdr:spPr bwMode="auto">
        <a:xfrm>
          <a:off x="2355850" y="6132599"/>
          <a:ext cx="184150" cy="141198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19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</xdr:col>
      <xdr:colOff>351366</xdr:colOff>
      <xdr:row>44</xdr:row>
      <xdr:rowOff>14815</xdr:rowOff>
    </xdr:from>
    <xdr:to>
      <xdr:col>1</xdr:col>
      <xdr:colOff>535516</xdr:colOff>
      <xdr:row>44</xdr:row>
      <xdr:rowOff>156013</xdr:rowOff>
    </xdr:to>
    <xdr:sp macro="" textlink="">
      <xdr:nvSpPr>
        <xdr:cNvPr id="499" name="六角形 498">
          <a:extLst>
            <a:ext uri="{FF2B5EF4-FFF2-40B4-BE49-F238E27FC236}">
              <a16:creationId xmlns:a16="http://schemas.microsoft.com/office/drawing/2014/main" id="{A0573DB5-D3D4-4696-AD1A-4AEC3C80DFF2}"/>
            </a:ext>
          </a:extLst>
        </xdr:cNvPr>
        <xdr:cNvSpPr/>
      </xdr:nvSpPr>
      <xdr:spPr bwMode="auto">
        <a:xfrm>
          <a:off x="1919816" y="6148915"/>
          <a:ext cx="184150" cy="141198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19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4</xdr:col>
      <xdr:colOff>4234</xdr:colOff>
      <xdr:row>43</xdr:row>
      <xdr:rowOff>105833</xdr:rowOff>
    </xdr:from>
    <xdr:to>
      <xdr:col>4</xdr:col>
      <xdr:colOff>182231</xdr:colOff>
      <xdr:row>44</xdr:row>
      <xdr:rowOff>90369</xdr:rowOff>
    </xdr:to>
    <xdr:sp macro="" textlink="">
      <xdr:nvSpPr>
        <xdr:cNvPr id="500" name="六角形 499">
          <a:extLst>
            <a:ext uri="{FF2B5EF4-FFF2-40B4-BE49-F238E27FC236}">
              <a16:creationId xmlns:a16="http://schemas.microsoft.com/office/drawing/2014/main" id="{30064D41-B958-4784-B83A-D69D26870744}"/>
            </a:ext>
          </a:extLst>
        </xdr:cNvPr>
        <xdr:cNvSpPr/>
      </xdr:nvSpPr>
      <xdr:spPr bwMode="auto">
        <a:xfrm>
          <a:off x="3687234" y="6074833"/>
          <a:ext cx="177997" cy="149636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50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</xdr:col>
      <xdr:colOff>146048</xdr:colOff>
      <xdr:row>44</xdr:row>
      <xdr:rowOff>86789</xdr:rowOff>
    </xdr:from>
    <xdr:to>
      <xdr:col>1</xdr:col>
      <xdr:colOff>309034</xdr:colOff>
      <xdr:row>45</xdr:row>
      <xdr:rowOff>55036</xdr:rowOff>
    </xdr:to>
    <xdr:sp macro="" textlink="">
      <xdr:nvSpPr>
        <xdr:cNvPr id="501" name="六角形 500">
          <a:extLst>
            <a:ext uri="{FF2B5EF4-FFF2-40B4-BE49-F238E27FC236}">
              <a16:creationId xmlns:a16="http://schemas.microsoft.com/office/drawing/2014/main" id="{1CFEF13F-C579-4325-9646-C74BAC637478}"/>
            </a:ext>
          </a:extLst>
        </xdr:cNvPr>
        <xdr:cNvSpPr/>
      </xdr:nvSpPr>
      <xdr:spPr bwMode="auto">
        <a:xfrm>
          <a:off x="1714498" y="6220889"/>
          <a:ext cx="162986" cy="133347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50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3</xdr:col>
      <xdr:colOff>575733</xdr:colOff>
      <xdr:row>47</xdr:row>
      <xdr:rowOff>133350</xdr:rowOff>
    </xdr:from>
    <xdr:to>
      <xdr:col>4</xdr:col>
      <xdr:colOff>33869</xdr:colOff>
      <xdr:row>48</xdr:row>
      <xdr:rowOff>88897</xdr:rowOff>
    </xdr:to>
    <xdr:sp macro="" textlink="">
      <xdr:nvSpPr>
        <xdr:cNvPr id="502" name="六角形 501">
          <a:extLst>
            <a:ext uri="{FF2B5EF4-FFF2-40B4-BE49-F238E27FC236}">
              <a16:creationId xmlns:a16="http://schemas.microsoft.com/office/drawing/2014/main" id="{634D8380-81C3-41DE-B5AB-B0CECB2D1EE3}"/>
            </a:ext>
          </a:extLst>
        </xdr:cNvPr>
        <xdr:cNvSpPr/>
      </xdr:nvSpPr>
      <xdr:spPr bwMode="auto">
        <a:xfrm>
          <a:off x="3553883" y="6762750"/>
          <a:ext cx="162986" cy="133347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50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6</xdr:col>
      <xdr:colOff>57160</xdr:colOff>
      <xdr:row>44</xdr:row>
      <xdr:rowOff>9567</xdr:rowOff>
    </xdr:from>
    <xdr:to>
      <xdr:col>6</xdr:col>
      <xdr:colOff>461367</xdr:colOff>
      <xdr:row>45</xdr:row>
      <xdr:rowOff>70190</xdr:rowOff>
    </xdr:to>
    <xdr:sp macro="" textlink="">
      <xdr:nvSpPr>
        <xdr:cNvPr id="503" name="Line 2950">
          <a:extLst>
            <a:ext uri="{FF2B5EF4-FFF2-40B4-BE49-F238E27FC236}">
              <a16:creationId xmlns:a16="http://schemas.microsoft.com/office/drawing/2014/main" id="{5E15F4FB-533B-4F3E-A992-5C908FEA652A}"/>
            </a:ext>
          </a:extLst>
        </xdr:cNvPr>
        <xdr:cNvSpPr>
          <a:spLocks noChangeShapeType="1"/>
        </xdr:cNvSpPr>
      </xdr:nvSpPr>
      <xdr:spPr bwMode="auto">
        <a:xfrm flipV="1">
          <a:off x="5149860" y="6143667"/>
          <a:ext cx="404207" cy="225723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60540</xdr:colOff>
      <xdr:row>45</xdr:row>
      <xdr:rowOff>142876</xdr:rowOff>
    </xdr:from>
    <xdr:to>
      <xdr:col>6</xdr:col>
      <xdr:colOff>60540</xdr:colOff>
      <xdr:row>48</xdr:row>
      <xdr:rowOff>142876</xdr:rowOff>
    </xdr:to>
    <xdr:sp macro="" textlink="">
      <xdr:nvSpPr>
        <xdr:cNvPr id="504" name="Freeform 2953">
          <a:extLst>
            <a:ext uri="{FF2B5EF4-FFF2-40B4-BE49-F238E27FC236}">
              <a16:creationId xmlns:a16="http://schemas.microsoft.com/office/drawing/2014/main" id="{BFCA9D9D-8E02-4B6A-BE33-DD3BCC83F728}"/>
            </a:ext>
          </a:extLst>
        </xdr:cNvPr>
        <xdr:cNvSpPr>
          <a:spLocks/>
        </xdr:cNvSpPr>
      </xdr:nvSpPr>
      <xdr:spPr bwMode="auto">
        <a:xfrm>
          <a:off x="5153240" y="6442076"/>
          <a:ext cx="0" cy="508000"/>
        </a:xfrm>
        <a:custGeom>
          <a:avLst/>
          <a:gdLst>
            <a:gd name="T0" fmla="*/ 2147483647 w 28"/>
            <a:gd name="T1" fmla="*/ 2147483647 h 58"/>
            <a:gd name="T2" fmla="*/ 2147483647 w 28"/>
            <a:gd name="T3" fmla="*/ 0 h 58"/>
            <a:gd name="T4" fmla="*/ 0 w 28"/>
            <a:gd name="T5" fmla="*/ 2147483647 h 58"/>
            <a:gd name="T6" fmla="*/ 0 60000 65536"/>
            <a:gd name="T7" fmla="*/ 0 60000 65536"/>
            <a:gd name="T8" fmla="*/ 0 60000 65536"/>
            <a:gd name="connsiteX0" fmla="*/ 0 w 0"/>
            <a:gd name="connsiteY0" fmla="*/ 10000 h 10000"/>
            <a:gd name="connsiteX1" fmla="*/ 0 w 0"/>
            <a:gd name="connsiteY1" fmla="*/ 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h="10000">
              <a:moveTo>
                <a:pt x="0" y="10000"/>
              </a:moveTo>
              <a:lnTo>
                <a:pt x="0" y="0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5</xdr:col>
      <xdr:colOff>636572</xdr:colOff>
      <xdr:row>43</xdr:row>
      <xdr:rowOff>116620</xdr:rowOff>
    </xdr:from>
    <xdr:to>
      <xdr:col>5</xdr:col>
      <xdr:colOff>636572</xdr:colOff>
      <xdr:row>48</xdr:row>
      <xdr:rowOff>164245</xdr:rowOff>
    </xdr:to>
    <xdr:sp macro="" textlink="">
      <xdr:nvSpPr>
        <xdr:cNvPr id="505" name="Line 2968">
          <a:extLst>
            <a:ext uri="{FF2B5EF4-FFF2-40B4-BE49-F238E27FC236}">
              <a16:creationId xmlns:a16="http://schemas.microsoft.com/office/drawing/2014/main" id="{980C1D13-0EE4-4A9E-B30D-BF4F3D7A4B13}"/>
            </a:ext>
          </a:extLst>
        </xdr:cNvPr>
        <xdr:cNvSpPr>
          <a:spLocks noChangeShapeType="1"/>
        </xdr:cNvSpPr>
      </xdr:nvSpPr>
      <xdr:spPr bwMode="auto">
        <a:xfrm>
          <a:off x="5024422" y="6085620"/>
          <a:ext cx="0" cy="8858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5</xdr:col>
      <xdr:colOff>516773</xdr:colOff>
      <xdr:row>45</xdr:row>
      <xdr:rowOff>51722</xdr:rowOff>
    </xdr:from>
    <xdr:to>
      <xdr:col>6</xdr:col>
      <xdr:colOff>59859</xdr:colOff>
      <xdr:row>45</xdr:row>
      <xdr:rowOff>66190</xdr:rowOff>
    </xdr:to>
    <xdr:sp macro="" textlink="">
      <xdr:nvSpPr>
        <xdr:cNvPr id="506" name="Freeform 2974">
          <a:extLst>
            <a:ext uri="{FF2B5EF4-FFF2-40B4-BE49-F238E27FC236}">
              <a16:creationId xmlns:a16="http://schemas.microsoft.com/office/drawing/2014/main" id="{B8DA657A-CF8B-4870-865A-079AFE7EEC63}"/>
            </a:ext>
          </a:extLst>
        </xdr:cNvPr>
        <xdr:cNvSpPr>
          <a:spLocks/>
        </xdr:cNvSpPr>
      </xdr:nvSpPr>
      <xdr:spPr bwMode="auto">
        <a:xfrm>
          <a:off x="4904623" y="6350922"/>
          <a:ext cx="247936" cy="14468"/>
        </a:xfrm>
        <a:custGeom>
          <a:avLst/>
          <a:gdLst>
            <a:gd name="T0" fmla="*/ 2147483647 w 33"/>
            <a:gd name="T1" fmla="*/ 2147483647 h 33"/>
            <a:gd name="T2" fmla="*/ 2147483647 w 33"/>
            <a:gd name="T3" fmla="*/ 2147483647 h 33"/>
            <a:gd name="T4" fmla="*/ 0 w 33"/>
            <a:gd name="T5" fmla="*/ 2147483647 h 33"/>
            <a:gd name="T6" fmla="*/ 2147483647 w 33"/>
            <a:gd name="T7" fmla="*/ 2147483647 h 33"/>
            <a:gd name="T8" fmla="*/ 2147483647 w 33"/>
            <a:gd name="T9" fmla="*/ 0 h 33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10000 h 10000"/>
            <a:gd name="connsiteX1" fmla="*/ 1212 w 10000"/>
            <a:gd name="connsiteY1" fmla="*/ 10000 h 10000"/>
            <a:gd name="connsiteX2" fmla="*/ 0 w 10000"/>
            <a:gd name="connsiteY2" fmla="*/ 5455 h 10000"/>
            <a:gd name="connsiteX3" fmla="*/ 1515 w 10000"/>
            <a:gd name="connsiteY3" fmla="*/ 2424 h 10000"/>
            <a:gd name="connsiteX4" fmla="*/ 8788 w 10000"/>
            <a:gd name="connsiteY4" fmla="*/ 0 h 10000"/>
            <a:gd name="connsiteX0" fmla="*/ 10000 w 10000"/>
            <a:gd name="connsiteY0" fmla="*/ 7576 h 7576"/>
            <a:gd name="connsiteX1" fmla="*/ 1212 w 10000"/>
            <a:gd name="connsiteY1" fmla="*/ 7576 h 7576"/>
            <a:gd name="connsiteX2" fmla="*/ 0 w 10000"/>
            <a:gd name="connsiteY2" fmla="*/ 3031 h 7576"/>
            <a:gd name="connsiteX3" fmla="*/ 1515 w 10000"/>
            <a:gd name="connsiteY3" fmla="*/ 0 h 7576"/>
            <a:gd name="connsiteX0" fmla="*/ 11079 w 11079"/>
            <a:gd name="connsiteY0" fmla="*/ 10237 h 10237"/>
            <a:gd name="connsiteX1" fmla="*/ 2291 w 11079"/>
            <a:gd name="connsiteY1" fmla="*/ 10237 h 10237"/>
            <a:gd name="connsiteX2" fmla="*/ 1079 w 11079"/>
            <a:gd name="connsiteY2" fmla="*/ 4238 h 10237"/>
            <a:gd name="connsiteX3" fmla="*/ 82 w 11079"/>
            <a:gd name="connsiteY3" fmla="*/ 0 h 10237"/>
            <a:gd name="connsiteX0" fmla="*/ 11079 w 11079"/>
            <a:gd name="connsiteY0" fmla="*/ 10237 h 10237"/>
            <a:gd name="connsiteX1" fmla="*/ 2291 w 11079"/>
            <a:gd name="connsiteY1" fmla="*/ 10237 h 10237"/>
            <a:gd name="connsiteX2" fmla="*/ 1079 w 11079"/>
            <a:gd name="connsiteY2" fmla="*/ 4238 h 10237"/>
            <a:gd name="connsiteX3" fmla="*/ 82 w 11079"/>
            <a:gd name="connsiteY3" fmla="*/ 0 h 10237"/>
            <a:gd name="connsiteX0" fmla="*/ 11079 w 11079"/>
            <a:gd name="connsiteY0" fmla="*/ 10237 h 10237"/>
            <a:gd name="connsiteX1" fmla="*/ 3608 w 11079"/>
            <a:gd name="connsiteY1" fmla="*/ 9332 h 10237"/>
            <a:gd name="connsiteX2" fmla="*/ 1079 w 11079"/>
            <a:gd name="connsiteY2" fmla="*/ 4238 h 10237"/>
            <a:gd name="connsiteX3" fmla="*/ 82 w 11079"/>
            <a:gd name="connsiteY3" fmla="*/ 0 h 10237"/>
            <a:gd name="connsiteX0" fmla="*/ 11079 w 11079"/>
            <a:gd name="connsiteY0" fmla="*/ 10237 h 10284"/>
            <a:gd name="connsiteX1" fmla="*/ 3608 w 11079"/>
            <a:gd name="connsiteY1" fmla="*/ 9332 h 10284"/>
            <a:gd name="connsiteX2" fmla="*/ 1079 w 11079"/>
            <a:gd name="connsiteY2" fmla="*/ 4238 h 10284"/>
            <a:gd name="connsiteX3" fmla="*/ 82 w 11079"/>
            <a:gd name="connsiteY3" fmla="*/ 0 h 10284"/>
            <a:gd name="connsiteX0" fmla="*/ 11079 w 11079"/>
            <a:gd name="connsiteY0" fmla="*/ 10237 h 10284"/>
            <a:gd name="connsiteX1" fmla="*/ 3608 w 11079"/>
            <a:gd name="connsiteY1" fmla="*/ 9332 h 10284"/>
            <a:gd name="connsiteX2" fmla="*/ 1079 w 11079"/>
            <a:gd name="connsiteY2" fmla="*/ 4238 h 10284"/>
            <a:gd name="connsiteX3" fmla="*/ 82 w 11079"/>
            <a:gd name="connsiteY3" fmla="*/ 0 h 10284"/>
            <a:gd name="connsiteX0" fmla="*/ 11079 w 11079"/>
            <a:gd name="connsiteY0" fmla="*/ 10237 h 10442"/>
            <a:gd name="connsiteX1" fmla="*/ 3169 w 11079"/>
            <a:gd name="connsiteY1" fmla="*/ 9694 h 10442"/>
            <a:gd name="connsiteX2" fmla="*/ 1079 w 11079"/>
            <a:gd name="connsiteY2" fmla="*/ 4238 h 10442"/>
            <a:gd name="connsiteX3" fmla="*/ 82 w 11079"/>
            <a:gd name="connsiteY3" fmla="*/ 0 h 10442"/>
            <a:gd name="connsiteX0" fmla="*/ 13823 w 13823"/>
            <a:gd name="connsiteY0" fmla="*/ 9927 h 10324"/>
            <a:gd name="connsiteX1" fmla="*/ 3169 w 13823"/>
            <a:gd name="connsiteY1" fmla="*/ 9694 h 10324"/>
            <a:gd name="connsiteX2" fmla="*/ 1079 w 13823"/>
            <a:gd name="connsiteY2" fmla="*/ 4238 h 10324"/>
            <a:gd name="connsiteX3" fmla="*/ 82 w 13823"/>
            <a:gd name="connsiteY3" fmla="*/ 0 h 10324"/>
            <a:gd name="connsiteX0" fmla="*/ 13823 w 13823"/>
            <a:gd name="connsiteY0" fmla="*/ 9927 h 9929"/>
            <a:gd name="connsiteX1" fmla="*/ 2803 w 13823"/>
            <a:gd name="connsiteY1" fmla="*/ 8765 h 9929"/>
            <a:gd name="connsiteX2" fmla="*/ 1079 w 13823"/>
            <a:gd name="connsiteY2" fmla="*/ 4238 h 9929"/>
            <a:gd name="connsiteX3" fmla="*/ 82 w 13823"/>
            <a:gd name="connsiteY3" fmla="*/ 0 h 9929"/>
            <a:gd name="connsiteX0" fmla="*/ 10000 w 10000"/>
            <a:gd name="connsiteY0" fmla="*/ 9998 h 9998"/>
            <a:gd name="connsiteX1" fmla="*/ 2028 w 10000"/>
            <a:gd name="connsiteY1" fmla="*/ 8516 h 9998"/>
            <a:gd name="connsiteX2" fmla="*/ 781 w 10000"/>
            <a:gd name="connsiteY2" fmla="*/ 4268 h 9998"/>
            <a:gd name="connsiteX3" fmla="*/ 59 w 10000"/>
            <a:gd name="connsiteY3" fmla="*/ 0 h 9998"/>
            <a:gd name="connsiteX0" fmla="*/ 9500 w 9500"/>
            <a:gd name="connsiteY0" fmla="*/ 12651 h 12651"/>
            <a:gd name="connsiteX1" fmla="*/ 1528 w 9500"/>
            <a:gd name="connsiteY1" fmla="*/ 11169 h 12651"/>
            <a:gd name="connsiteX2" fmla="*/ 281 w 9500"/>
            <a:gd name="connsiteY2" fmla="*/ 6920 h 12651"/>
            <a:gd name="connsiteX3" fmla="*/ 88 w 9500"/>
            <a:gd name="connsiteY3" fmla="*/ 0 h 12651"/>
            <a:gd name="connsiteX0" fmla="*/ 9883 w 9883"/>
            <a:gd name="connsiteY0" fmla="*/ 4530 h 4530"/>
            <a:gd name="connsiteX1" fmla="*/ 1491 w 9883"/>
            <a:gd name="connsiteY1" fmla="*/ 3359 h 4530"/>
            <a:gd name="connsiteX2" fmla="*/ 179 w 9883"/>
            <a:gd name="connsiteY2" fmla="*/ 0 h 4530"/>
            <a:gd name="connsiteX0" fmla="*/ 8491 w 8491"/>
            <a:gd name="connsiteY0" fmla="*/ 2585 h 2585"/>
            <a:gd name="connsiteX1" fmla="*/ 0 w 8491"/>
            <a:gd name="connsiteY1" fmla="*/ 0 h 2585"/>
            <a:gd name="connsiteX0" fmla="*/ 9055 w 9055"/>
            <a:gd name="connsiteY0" fmla="*/ 3778 h 5125"/>
            <a:gd name="connsiteX1" fmla="*/ 0 w 9055"/>
            <a:gd name="connsiteY1" fmla="*/ 0 h 5125"/>
            <a:gd name="connsiteX0" fmla="*/ 10000 w 10000"/>
            <a:gd name="connsiteY0" fmla="*/ 7372 h 7372"/>
            <a:gd name="connsiteX1" fmla="*/ 0 w 10000"/>
            <a:gd name="connsiteY1" fmla="*/ 0 h 7372"/>
            <a:gd name="connsiteX0" fmla="*/ 9165 w 9165"/>
            <a:gd name="connsiteY0" fmla="*/ 8354 h 8405"/>
            <a:gd name="connsiteX1" fmla="*/ 0 w 9165"/>
            <a:gd name="connsiteY1" fmla="*/ 0 h 840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9165" h="8405">
              <a:moveTo>
                <a:pt x="9165" y="8354"/>
              </a:moveTo>
              <a:cubicBezTo>
                <a:pt x="6230" y="8354"/>
                <a:pt x="3017" y="9588"/>
                <a:pt x="0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5</xdr:col>
      <xdr:colOff>662301</xdr:colOff>
      <xdr:row>43</xdr:row>
      <xdr:rowOff>30118</xdr:rowOff>
    </xdr:from>
    <xdr:to>
      <xdr:col>5</xdr:col>
      <xdr:colOff>669733</xdr:colOff>
      <xdr:row>45</xdr:row>
      <xdr:rowOff>54934</xdr:rowOff>
    </xdr:to>
    <xdr:sp macro="" textlink="">
      <xdr:nvSpPr>
        <xdr:cNvPr id="507" name="Line 927">
          <a:extLst>
            <a:ext uri="{FF2B5EF4-FFF2-40B4-BE49-F238E27FC236}">
              <a16:creationId xmlns:a16="http://schemas.microsoft.com/office/drawing/2014/main" id="{EB7AF487-8472-4B34-A1D9-83DA450A718D}"/>
            </a:ext>
          </a:extLst>
        </xdr:cNvPr>
        <xdr:cNvSpPr>
          <a:spLocks noChangeShapeType="1"/>
        </xdr:cNvSpPr>
      </xdr:nvSpPr>
      <xdr:spPr bwMode="auto">
        <a:xfrm flipH="1">
          <a:off x="5050151" y="5999118"/>
          <a:ext cx="7432" cy="355016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624601</xdr:colOff>
      <xdr:row>43</xdr:row>
      <xdr:rowOff>6775</xdr:rowOff>
    </xdr:from>
    <xdr:to>
      <xdr:col>5</xdr:col>
      <xdr:colOff>624601</xdr:colOff>
      <xdr:row>48</xdr:row>
      <xdr:rowOff>54400</xdr:rowOff>
    </xdr:to>
    <xdr:sp macro="" textlink="">
      <xdr:nvSpPr>
        <xdr:cNvPr id="508" name="Line 2968">
          <a:extLst>
            <a:ext uri="{FF2B5EF4-FFF2-40B4-BE49-F238E27FC236}">
              <a16:creationId xmlns:a16="http://schemas.microsoft.com/office/drawing/2014/main" id="{E85A9DF8-EBC5-4366-A417-8582D44989F5}"/>
            </a:ext>
          </a:extLst>
        </xdr:cNvPr>
        <xdr:cNvSpPr>
          <a:spLocks noChangeShapeType="1"/>
        </xdr:cNvSpPr>
      </xdr:nvSpPr>
      <xdr:spPr bwMode="auto">
        <a:xfrm>
          <a:off x="5012451" y="5975775"/>
          <a:ext cx="0" cy="885825"/>
        </a:xfrm>
        <a:prstGeom prst="line">
          <a:avLst/>
        </a:prstGeom>
        <a:noFill/>
        <a:ln w="317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5</xdr:col>
      <xdr:colOff>607216</xdr:colOff>
      <xdr:row>43</xdr:row>
      <xdr:rowOff>113936</xdr:rowOff>
    </xdr:from>
    <xdr:to>
      <xdr:col>5</xdr:col>
      <xdr:colOff>607216</xdr:colOff>
      <xdr:row>48</xdr:row>
      <xdr:rowOff>161561</xdr:rowOff>
    </xdr:to>
    <xdr:sp macro="" textlink="">
      <xdr:nvSpPr>
        <xdr:cNvPr id="509" name="Line 2968">
          <a:extLst>
            <a:ext uri="{FF2B5EF4-FFF2-40B4-BE49-F238E27FC236}">
              <a16:creationId xmlns:a16="http://schemas.microsoft.com/office/drawing/2014/main" id="{E14FAE9D-0A03-432F-83CB-74ADE379FDB5}"/>
            </a:ext>
          </a:extLst>
        </xdr:cNvPr>
        <xdr:cNvSpPr>
          <a:spLocks noChangeShapeType="1"/>
        </xdr:cNvSpPr>
      </xdr:nvSpPr>
      <xdr:spPr bwMode="auto">
        <a:xfrm>
          <a:off x="4995066" y="6082936"/>
          <a:ext cx="0" cy="8858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5</xdr:col>
      <xdr:colOff>229973</xdr:colOff>
      <xdr:row>47</xdr:row>
      <xdr:rowOff>144057</xdr:rowOff>
    </xdr:from>
    <xdr:to>
      <xdr:col>6</xdr:col>
      <xdr:colOff>23825</xdr:colOff>
      <xdr:row>48</xdr:row>
      <xdr:rowOff>103209</xdr:rowOff>
    </xdr:to>
    <xdr:sp macro="" textlink="">
      <xdr:nvSpPr>
        <xdr:cNvPr id="510" name="Text Box 2947">
          <a:extLst>
            <a:ext uri="{FF2B5EF4-FFF2-40B4-BE49-F238E27FC236}">
              <a16:creationId xmlns:a16="http://schemas.microsoft.com/office/drawing/2014/main" id="{FE184847-104A-44A1-86BD-0DCC5E1403FA}"/>
            </a:ext>
          </a:extLst>
        </xdr:cNvPr>
        <xdr:cNvSpPr txBox="1">
          <a:spLocks noChangeArrowheads="1"/>
        </xdr:cNvSpPr>
      </xdr:nvSpPr>
      <xdr:spPr bwMode="auto">
        <a:xfrm>
          <a:off x="4617823" y="6773457"/>
          <a:ext cx="498702" cy="136952"/>
        </a:xfrm>
        <a:prstGeom prst="rect">
          <a:avLst/>
        </a:prstGeom>
        <a:solidFill>
          <a:schemeClr val="bg1"/>
        </a:solidFill>
        <a:ln w="9525">
          <a:solidFill>
            <a:schemeClr val="tx1"/>
          </a:solidFill>
          <a:miter lim="800000"/>
          <a:headEnd/>
          <a:tailEnd/>
        </a:ln>
      </xdr:spPr>
      <xdr:txBody>
        <a:bodyPr vertOverflow="clip" wrap="none" lIns="27432" tIns="18288" rIns="0" bIns="0" anchor="ctr" upright="1"/>
        <a:lstStyle/>
        <a:p>
          <a:pPr algn="ctr" rtl="0">
            <a:lnSpc>
              <a:spcPts val="11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JR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胡麻駅</a:t>
          </a:r>
        </a:p>
      </xdr:txBody>
    </xdr:sp>
    <xdr:clientData/>
  </xdr:twoCellAnchor>
  <xdr:twoCellAnchor>
    <xdr:from>
      <xdr:col>5</xdr:col>
      <xdr:colOff>704857</xdr:colOff>
      <xdr:row>45</xdr:row>
      <xdr:rowOff>69441</xdr:rowOff>
    </xdr:from>
    <xdr:to>
      <xdr:col>6</xdr:col>
      <xdr:colOff>134593</xdr:colOff>
      <xdr:row>46</xdr:row>
      <xdr:rowOff>42889</xdr:rowOff>
    </xdr:to>
    <xdr:sp macro="" textlink="">
      <xdr:nvSpPr>
        <xdr:cNvPr id="511" name="AutoShape 2952">
          <a:extLst>
            <a:ext uri="{FF2B5EF4-FFF2-40B4-BE49-F238E27FC236}">
              <a16:creationId xmlns:a16="http://schemas.microsoft.com/office/drawing/2014/main" id="{CE47D389-6320-4C07-BC27-7739B5F0F3E9}"/>
            </a:ext>
          </a:extLst>
        </xdr:cNvPr>
        <xdr:cNvSpPr>
          <a:spLocks noChangeArrowheads="1"/>
        </xdr:cNvSpPr>
      </xdr:nvSpPr>
      <xdr:spPr bwMode="auto">
        <a:xfrm>
          <a:off x="5092707" y="6368641"/>
          <a:ext cx="134586" cy="138548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681974</xdr:colOff>
      <xdr:row>46</xdr:row>
      <xdr:rowOff>97840</xdr:rowOff>
    </xdr:from>
    <xdr:to>
      <xdr:col>6</xdr:col>
      <xdr:colOff>110705</xdr:colOff>
      <xdr:row>47</xdr:row>
      <xdr:rowOff>51920</xdr:rowOff>
    </xdr:to>
    <xdr:sp macro="" textlink="">
      <xdr:nvSpPr>
        <xdr:cNvPr id="512" name="六角形 511">
          <a:extLst>
            <a:ext uri="{FF2B5EF4-FFF2-40B4-BE49-F238E27FC236}">
              <a16:creationId xmlns:a16="http://schemas.microsoft.com/office/drawing/2014/main" id="{E23CDA4D-7613-458E-A3BC-54DFA37F9793}"/>
            </a:ext>
          </a:extLst>
        </xdr:cNvPr>
        <xdr:cNvSpPr/>
      </xdr:nvSpPr>
      <xdr:spPr bwMode="auto">
        <a:xfrm>
          <a:off x="5069824" y="6562140"/>
          <a:ext cx="133581" cy="11918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50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6</xdr:col>
      <xdr:colOff>127578</xdr:colOff>
      <xdr:row>44</xdr:row>
      <xdr:rowOff>18680</xdr:rowOff>
    </xdr:from>
    <xdr:to>
      <xdr:col>6</xdr:col>
      <xdr:colOff>293033</xdr:colOff>
      <xdr:row>45</xdr:row>
      <xdr:rowOff>9112</xdr:rowOff>
    </xdr:to>
    <xdr:sp macro="" textlink="">
      <xdr:nvSpPr>
        <xdr:cNvPr id="513" name="六角形 512">
          <a:extLst>
            <a:ext uri="{FF2B5EF4-FFF2-40B4-BE49-F238E27FC236}">
              <a16:creationId xmlns:a16="http://schemas.microsoft.com/office/drawing/2014/main" id="{66DA2D2B-5B7E-4404-93F2-C894EDEA8CE2}"/>
            </a:ext>
          </a:extLst>
        </xdr:cNvPr>
        <xdr:cNvSpPr/>
      </xdr:nvSpPr>
      <xdr:spPr bwMode="auto">
        <a:xfrm>
          <a:off x="5220278" y="6152780"/>
          <a:ext cx="165455" cy="155532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50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268784</xdr:colOff>
      <xdr:row>45</xdr:row>
      <xdr:rowOff>88919</xdr:rowOff>
    </xdr:from>
    <xdr:to>
      <xdr:col>5</xdr:col>
      <xdr:colOff>680379</xdr:colOff>
      <xdr:row>46</xdr:row>
      <xdr:rowOff>88034</xdr:rowOff>
    </xdr:to>
    <xdr:sp macro="" textlink="">
      <xdr:nvSpPr>
        <xdr:cNvPr id="514" name="Text Box 1416">
          <a:extLst>
            <a:ext uri="{FF2B5EF4-FFF2-40B4-BE49-F238E27FC236}">
              <a16:creationId xmlns:a16="http://schemas.microsoft.com/office/drawing/2014/main" id="{1525393F-4A10-421D-8097-660C9979B428}"/>
            </a:ext>
          </a:extLst>
        </xdr:cNvPr>
        <xdr:cNvSpPr txBox="1">
          <a:spLocks noChangeArrowheads="1"/>
        </xdr:cNvSpPr>
      </xdr:nvSpPr>
      <xdr:spPr bwMode="auto">
        <a:xfrm>
          <a:off x="4656634" y="6388119"/>
          <a:ext cx="411595" cy="1642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27432" bIns="18288" anchor="ctr" upright="1"/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踏切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5</xdr:col>
      <xdr:colOff>315238</xdr:colOff>
      <xdr:row>44</xdr:row>
      <xdr:rowOff>28928</xdr:rowOff>
    </xdr:from>
    <xdr:to>
      <xdr:col>5</xdr:col>
      <xdr:colOff>534398</xdr:colOff>
      <xdr:row>45</xdr:row>
      <xdr:rowOff>20498</xdr:rowOff>
    </xdr:to>
    <xdr:sp macro="" textlink="">
      <xdr:nvSpPr>
        <xdr:cNvPr id="515" name="六角形 514">
          <a:extLst>
            <a:ext uri="{FF2B5EF4-FFF2-40B4-BE49-F238E27FC236}">
              <a16:creationId xmlns:a16="http://schemas.microsoft.com/office/drawing/2014/main" id="{534A38A4-3F5C-4E60-9ECC-781AB442985E}"/>
            </a:ext>
          </a:extLst>
        </xdr:cNvPr>
        <xdr:cNvSpPr/>
      </xdr:nvSpPr>
      <xdr:spPr bwMode="auto">
        <a:xfrm>
          <a:off x="4703088" y="6163028"/>
          <a:ext cx="219160" cy="15667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445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6</xdr:col>
      <xdr:colOff>144577</xdr:colOff>
      <xdr:row>45</xdr:row>
      <xdr:rowOff>76540</xdr:rowOff>
    </xdr:from>
    <xdr:ext cx="209776" cy="210013"/>
    <xdr:pic>
      <xdr:nvPicPr>
        <xdr:cNvPr id="516" name="図 515" descr="クリックすると新しいウィンドウで開きます">
          <a:extLst>
            <a:ext uri="{FF2B5EF4-FFF2-40B4-BE49-F238E27FC236}">
              <a16:creationId xmlns:a16="http://schemas.microsoft.com/office/drawing/2014/main" id="{98397026-23C8-4F03-BF8E-2177C0C44F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37277" y="6375740"/>
          <a:ext cx="209776" cy="2100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161582</xdr:colOff>
      <xdr:row>46</xdr:row>
      <xdr:rowOff>116227</xdr:rowOff>
    </xdr:from>
    <xdr:ext cx="362857" cy="386542"/>
    <xdr:sp macro="" textlink="">
      <xdr:nvSpPr>
        <xdr:cNvPr id="517" name="Text Box 1620">
          <a:extLst>
            <a:ext uri="{FF2B5EF4-FFF2-40B4-BE49-F238E27FC236}">
              <a16:creationId xmlns:a16="http://schemas.microsoft.com/office/drawing/2014/main" id="{DDCC74C6-1010-454B-9367-DB810D8CF582}"/>
            </a:ext>
          </a:extLst>
        </xdr:cNvPr>
        <xdr:cNvSpPr txBox="1">
          <a:spLocks noChangeArrowheads="1"/>
        </xdr:cNvSpPr>
      </xdr:nvSpPr>
      <xdr:spPr bwMode="auto">
        <a:xfrm>
          <a:off x="5254282" y="6580527"/>
          <a:ext cx="362857" cy="386542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P創英角ｺﾞｼｯｸUB" pitchFamily="50" charset="-128"/>
              <a:ea typeface="HGP創英角ｺﾞｼｯｸUB" pitchFamily="50" charset="-128"/>
            </a:rPr>
            <a:t>←</a:t>
          </a:r>
          <a:endParaRPr lang="en-US" altLang="ja-JP" sz="900" b="1" i="0" u="none" strike="noStrike" baseline="0">
            <a:solidFill>
              <a:srgbClr val="000000"/>
            </a:solidFill>
            <a:latin typeface="HGP創英角ｺﾞｼｯｸUB" pitchFamily="50" charset="-128"/>
            <a:ea typeface="HGP創英角ｺﾞｼｯｸUB" pitchFamily="50" charset="-128"/>
          </a:endParaRPr>
        </a:p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国道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27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号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丹波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7</xdr:col>
      <xdr:colOff>554317</xdr:colOff>
      <xdr:row>42</xdr:row>
      <xdr:rowOff>119063</xdr:rowOff>
    </xdr:from>
    <xdr:to>
      <xdr:col>7</xdr:col>
      <xdr:colOff>556992</xdr:colOff>
      <xdr:row>45</xdr:row>
      <xdr:rowOff>72998</xdr:rowOff>
    </xdr:to>
    <xdr:sp macro="" textlink="">
      <xdr:nvSpPr>
        <xdr:cNvPr id="518" name="Line 76">
          <a:extLst>
            <a:ext uri="{FF2B5EF4-FFF2-40B4-BE49-F238E27FC236}">
              <a16:creationId xmlns:a16="http://schemas.microsoft.com/office/drawing/2014/main" id="{FF4B2437-697B-4D00-8205-0C54DFC1D641}"/>
            </a:ext>
          </a:extLst>
        </xdr:cNvPr>
        <xdr:cNvSpPr>
          <a:spLocks noChangeShapeType="1"/>
        </xdr:cNvSpPr>
      </xdr:nvSpPr>
      <xdr:spPr bwMode="auto">
        <a:xfrm flipH="1">
          <a:off x="6351867" y="5910263"/>
          <a:ext cx="2675" cy="46193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558096</xdr:colOff>
      <xdr:row>45</xdr:row>
      <xdr:rowOff>51895</xdr:rowOff>
    </xdr:from>
    <xdr:to>
      <xdr:col>8</xdr:col>
      <xdr:colOff>416719</xdr:colOff>
      <xdr:row>47</xdr:row>
      <xdr:rowOff>175760</xdr:rowOff>
    </xdr:to>
    <xdr:sp macro="" textlink="">
      <xdr:nvSpPr>
        <xdr:cNvPr id="519" name="Freeform 527">
          <a:extLst>
            <a:ext uri="{FF2B5EF4-FFF2-40B4-BE49-F238E27FC236}">
              <a16:creationId xmlns:a16="http://schemas.microsoft.com/office/drawing/2014/main" id="{E90102BE-1CF2-4AD4-9CEF-992D5E4CFB94}"/>
            </a:ext>
          </a:extLst>
        </xdr:cNvPr>
        <xdr:cNvSpPr>
          <a:spLocks/>
        </xdr:cNvSpPr>
      </xdr:nvSpPr>
      <xdr:spPr bwMode="auto">
        <a:xfrm>
          <a:off x="6355646" y="6351095"/>
          <a:ext cx="538073" cy="454065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10488"/>
            <a:gd name="connsiteY0" fmla="*/ 12165 h 12165"/>
            <a:gd name="connsiteX1" fmla="*/ 0 w 10488"/>
            <a:gd name="connsiteY1" fmla="*/ 2165 h 12165"/>
            <a:gd name="connsiteX2" fmla="*/ 10488 w 10488"/>
            <a:gd name="connsiteY2" fmla="*/ 0 h 12165"/>
            <a:gd name="connsiteX0" fmla="*/ 0 w 10488"/>
            <a:gd name="connsiteY0" fmla="*/ 12165 h 12165"/>
            <a:gd name="connsiteX1" fmla="*/ 0 w 10488"/>
            <a:gd name="connsiteY1" fmla="*/ 2165 h 12165"/>
            <a:gd name="connsiteX2" fmla="*/ 10488 w 10488"/>
            <a:gd name="connsiteY2" fmla="*/ 0 h 12165"/>
            <a:gd name="connsiteX0" fmla="*/ 0 w 10244"/>
            <a:gd name="connsiteY0" fmla="*/ 12887 h 12887"/>
            <a:gd name="connsiteX1" fmla="*/ 0 w 10244"/>
            <a:gd name="connsiteY1" fmla="*/ 2887 h 12887"/>
            <a:gd name="connsiteX2" fmla="*/ 10244 w 10244"/>
            <a:gd name="connsiteY2" fmla="*/ 0 h 12887"/>
            <a:gd name="connsiteX0" fmla="*/ 0 w 12400"/>
            <a:gd name="connsiteY0" fmla="*/ 15842 h 15842"/>
            <a:gd name="connsiteX1" fmla="*/ 0 w 12400"/>
            <a:gd name="connsiteY1" fmla="*/ 5842 h 15842"/>
            <a:gd name="connsiteX2" fmla="*/ 12400 w 12400"/>
            <a:gd name="connsiteY2" fmla="*/ 0 h 15842"/>
            <a:gd name="connsiteX0" fmla="*/ 0 w 12400"/>
            <a:gd name="connsiteY0" fmla="*/ 15842 h 15842"/>
            <a:gd name="connsiteX1" fmla="*/ 0 w 12400"/>
            <a:gd name="connsiteY1" fmla="*/ 5842 h 15842"/>
            <a:gd name="connsiteX2" fmla="*/ 12400 w 12400"/>
            <a:gd name="connsiteY2" fmla="*/ 0 h 15842"/>
            <a:gd name="connsiteX0" fmla="*/ 0 w 17719"/>
            <a:gd name="connsiteY0" fmla="*/ 11081 h 11081"/>
            <a:gd name="connsiteX1" fmla="*/ 0 w 17719"/>
            <a:gd name="connsiteY1" fmla="*/ 1081 h 11081"/>
            <a:gd name="connsiteX2" fmla="*/ 17719 w 17719"/>
            <a:gd name="connsiteY2" fmla="*/ 0 h 11081"/>
            <a:gd name="connsiteX0" fmla="*/ 0 w 18682"/>
            <a:gd name="connsiteY0" fmla="*/ 11900 h 11900"/>
            <a:gd name="connsiteX1" fmla="*/ 963 w 18682"/>
            <a:gd name="connsiteY1" fmla="*/ 1081 h 11900"/>
            <a:gd name="connsiteX2" fmla="*/ 18682 w 18682"/>
            <a:gd name="connsiteY2" fmla="*/ 0 h 11900"/>
            <a:gd name="connsiteX0" fmla="*/ 0 w 18682"/>
            <a:gd name="connsiteY0" fmla="*/ 11900 h 11900"/>
            <a:gd name="connsiteX1" fmla="*/ 963 w 18682"/>
            <a:gd name="connsiteY1" fmla="*/ 1081 h 11900"/>
            <a:gd name="connsiteX2" fmla="*/ 18682 w 18682"/>
            <a:gd name="connsiteY2" fmla="*/ 0 h 11900"/>
            <a:gd name="connsiteX0" fmla="*/ 0 w 18682"/>
            <a:gd name="connsiteY0" fmla="*/ 11900 h 11900"/>
            <a:gd name="connsiteX1" fmla="*/ 963 w 18682"/>
            <a:gd name="connsiteY1" fmla="*/ 1081 h 11900"/>
            <a:gd name="connsiteX2" fmla="*/ 18682 w 18682"/>
            <a:gd name="connsiteY2" fmla="*/ 0 h 11900"/>
            <a:gd name="connsiteX0" fmla="*/ 0 w 19645"/>
            <a:gd name="connsiteY0" fmla="*/ 11900 h 11900"/>
            <a:gd name="connsiteX1" fmla="*/ 1926 w 19645"/>
            <a:gd name="connsiteY1" fmla="*/ 1081 h 11900"/>
            <a:gd name="connsiteX2" fmla="*/ 19645 w 19645"/>
            <a:gd name="connsiteY2" fmla="*/ 0 h 11900"/>
            <a:gd name="connsiteX0" fmla="*/ 0 w 18010"/>
            <a:gd name="connsiteY0" fmla="*/ 11869 h 11869"/>
            <a:gd name="connsiteX1" fmla="*/ 291 w 18010"/>
            <a:gd name="connsiteY1" fmla="*/ 1081 h 11869"/>
            <a:gd name="connsiteX2" fmla="*/ 18010 w 18010"/>
            <a:gd name="connsiteY2" fmla="*/ 0 h 11869"/>
            <a:gd name="connsiteX0" fmla="*/ 0 w 18010"/>
            <a:gd name="connsiteY0" fmla="*/ 11869 h 11869"/>
            <a:gd name="connsiteX1" fmla="*/ 291 w 18010"/>
            <a:gd name="connsiteY1" fmla="*/ 1081 h 11869"/>
            <a:gd name="connsiteX2" fmla="*/ 18010 w 18010"/>
            <a:gd name="connsiteY2" fmla="*/ 0 h 11869"/>
            <a:gd name="connsiteX0" fmla="*/ 454 w 17746"/>
            <a:gd name="connsiteY0" fmla="*/ 11931 h 11931"/>
            <a:gd name="connsiteX1" fmla="*/ 27 w 17746"/>
            <a:gd name="connsiteY1" fmla="*/ 1081 h 11931"/>
            <a:gd name="connsiteX2" fmla="*/ 17746 w 17746"/>
            <a:gd name="connsiteY2" fmla="*/ 0 h 11931"/>
            <a:gd name="connsiteX0" fmla="*/ 474 w 17766"/>
            <a:gd name="connsiteY0" fmla="*/ 11931 h 11931"/>
            <a:gd name="connsiteX1" fmla="*/ 47 w 17766"/>
            <a:gd name="connsiteY1" fmla="*/ 1081 h 11931"/>
            <a:gd name="connsiteX2" fmla="*/ 17766 w 17766"/>
            <a:gd name="connsiteY2" fmla="*/ 0 h 11931"/>
            <a:gd name="connsiteX0" fmla="*/ 474 w 11504"/>
            <a:gd name="connsiteY0" fmla="*/ 10850 h 10850"/>
            <a:gd name="connsiteX1" fmla="*/ 47 w 11504"/>
            <a:gd name="connsiteY1" fmla="*/ 0 h 10850"/>
            <a:gd name="connsiteX2" fmla="*/ 11504 w 11504"/>
            <a:gd name="connsiteY2" fmla="*/ 604 h 10850"/>
            <a:gd name="connsiteX0" fmla="*/ 474 w 11504"/>
            <a:gd name="connsiteY0" fmla="*/ 10850 h 10850"/>
            <a:gd name="connsiteX1" fmla="*/ 47 w 11504"/>
            <a:gd name="connsiteY1" fmla="*/ 0 h 10850"/>
            <a:gd name="connsiteX2" fmla="*/ 11504 w 11504"/>
            <a:gd name="connsiteY2" fmla="*/ 604 h 10850"/>
            <a:gd name="connsiteX0" fmla="*/ 474 w 11424"/>
            <a:gd name="connsiteY0" fmla="*/ 10850 h 10850"/>
            <a:gd name="connsiteX1" fmla="*/ 47 w 11424"/>
            <a:gd name="connsiteY1" fmla="*/ 0 h 10850"/>
            <a:gd name="connsiteX2" fmla="*/ 11424 w 11424"/>
            <a:gd name="connsiteY2" fmla="*/ 136 h 10850"/>
            <a:gd name="connsiteX0" fmla="*/ 474 w 10148"/>
            <a:gd name="connsiteY0" fmla="*/ 10870 h 10870"/>
            <a:gd name="connsiteX1" fmla="*/ 47 w 10148"/>
            <a:gd name="connsiteY1" fmla="*/ 20 h 10870"/>
            <a:gd name="connsiteX2" fmla="*/ 10148 w 10148"/>
            <a:gd name="connsiteY2" fmla="*/ 0 h 1087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148" h="10870">
              <a:moveTo>
                <a:pt x="474" y="10870"/>
              </a:moveTo>
              <a:cubicBezTo>
                <a:pt x="474" y="7248"/>
                <a:pt x="-178" y="8457"/>
                <a:pt x="47" y="20"/>
              </a:cubicBezTo>
              <a:lnTo>
                <a:pt x="10148" y="0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484757</xdr:colOff>
      <xdr:row>46</xdr:row>
      <xdr:rowOff>116764</xdr:rowOff>
    </xdr:from>
    <xdr:to>
      <xdr:col>7</xdr:col>
      <xdr:colOff>626784</xdr:colOff>
      <xdr:row>47</xdr:row>
      <xdr:rowOff>95588</xdr:rowOff>
    </xdr:to>
    <xdr:sp macro="" textlink="">
      <xdr:nvSpPr>
        <xdr:cNvPr id="520" name="AutoShape 93">
          <a:extLst>
            <a:ext uri="{FF2B5EF4-FFF2-40B4-BE49-F238E27FC236}">
              <a16:creationId xmlns:a16="http://schemas.microsoft.com/office/drawing/2014/main" id="{EE331A2F-2E4E-4CDF-8027-EF582280D01B}"/>
            </a:ext>
          </a:extLst>
        </xdr:cNvPr>
        <xdr:cNvSpPr>
          <a:spLocks noChangeArrowheads="1"/>
        </xdr:cNvSpPr>
      </xdr:nvSpPr>
      <xdr:spPr bwMode="auto">
        <a:xfrm>
          <a:off x="6282307" y="6581064"/>
          <a:ext cx="142027" cy="143924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306163</xdr:colOff>
      <xdr:row>44</xdr:row>
      <xdr:rowOff>0</xdr:rowOff>
    </xdr:from>
    <xdr:to>
      <xdr:col>7</xdr:col>
      <xdr:colOff>525323</xdr:colOff>
      <xdr:row>44</xdr:row>
      <xdr:rowOff>155990</xdr:rowOff>
    </xdr:to>
    <xdr:sp macro="" textlink="">
      <xdr:nvSpPr>
        <xdr:cNvPr id="521" name="六角形 520">
          <a:extLst>
            <a:ext uri="{FF2B5EF4-FFF2-40B4-BE49-F238E27FC236}">
              <a16:creationId xmlns:a16="http://schemas.microsoft.com/office/drawing/2014/main" id="{1A5764BB-ADC2-4875-ACA3-F0730739C508}"/>
            </a:ext>
          </a:extLst>
        </xdr:cNvPr>
        <xdr:cNvSpPr/>
      </xdr:nvSpPr>
      <xdr:spPr bwMode="auto">
        <a:xfrm>
          <a:off x="6103713" y="6134100"/>
          <a:ext cx="219160" cy="15599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445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7</xdr:col>
      <xdr:colOff>453570</xdr:colOff>
      <xdr:row>44</xdr:row>
      <xdr:rowOff>22680</xdr:rowOff>
    </xdr:from>
    <xdr:ext cx="425229" cy="159531"/>
    <xdr:sp macro="" textlink="">
      <xdr:nvSpPr>
        <xdr:cNvPr id="522" name="Text Box 1300">
          <a:extLst>
            <a:ext uri="{FF2B5EF4-FFF2-40B4-BE49-F238E27FC236}">
              <a16:creationId xmlns:a16="http://schemas.microsoft.com/office/drawing/2014/main" id="{1857D67D-6A7C-446B-9827-D06F97E25CF5}"/>
            </a:ext>
          </a:extLst>
        </xdr:cNvPr>
        <xdr:cNvSpPr txBox="1">
          <a:spLocks noChangeArrowheads="1"/>
        </xdr:cNvSpPr>
      </xdr:nvSpPr>
      <xdr:spPr bwMode="auto">
        <a:xfrm>
          <a:off x="6251120" y="6156780"/>
          <a:ext cx="425229" cy="159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27432" tIns="18288" rIns="0" bIns="0" anchor="t" upright="1">
          <a:spAutoFit/>
        </a:bodyPr>
        <a:lstStyle/>
        <a:p>
          <a:pPr algn="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9</xdr:col>
      <xdr:colOff>459638</xdr:colOff>
      <xdr:row>43</xdr:row>
      <xdr:rowOff>65422</xdr:rowOff>
    </xdr:from>
    <xdr:to>
      <xdr:col>10</xdr:col>
      <xdr:colOff>154296</xdr:colOff>
      <xdr:row>47</xdr:row>
      <xdr:rowOff>146563</xdr:rowOff>
    </xdr:to>
    <xdr:sp macro="" textlink="">
      <xdr:nvSpPr>
        <xdr:cNvPr id="523" name="Freeform 527">
          <a:extLst>
            <a:ext uri="{FF2B5EF4-FFF2-40B4-BE49-F238E27FC236}">
              <a16:creationId xmlns:a16="http://schemas.microsoft.com/office/drawing/2014/main" id="{0F62DAEB-9431-4430-A43C-2B186F9134D7}"/>
            </a:ext>
          </a:extLst>
        </xdr:cNvPr>
        <xdr:cNvSpPr>
          <a:spLocks/>
        </xdr:cNvSpPr>
      </xdr:nvSpPr>
      <xdr:spPr bwMode="auto">
        <a:xfrm flipH="1">
          <a:off x="618388" y="7386972"/>
          <a:ext cx="399508" cy="766941"/>
        </a:xfrm>
        <a:custGeom>
          <a:avLst/>
          <a:gdLst>
            <a:gd name="T0" fmla="*/ 2147483647 w 9994"/>
            <a:gd name="T1" fmla="*/ 2147483647 h 10000"/>
            <a:gd name="T2" fmla="*/ 0 w 9994"/>
            <a:gd name="T3" fmla="*/ 0 h 10000"/>
            <a:gd name="T4" fmla="*/ 2147483647 w 9994"/>
            <a:gd name="T5" fmla="*/ 2147483647 h 10000"/>
            <a:gd name="T6" fmla="*/ 0 60000 65536"/>
            <a:gd name="T7" fmla="*/ 0 60000 65536"/>
            <a:gd name="T8" fmla="*/ 0 60000 65536"/>
            <a:gd name="connsiteX0" fmla="*/ 206 w 10526"/>
            <a:gd name="connsiteY0" fmla="*/ 21243 h 21243"/>
            <a:gd name="connsiteX1" fmla="*/ 0 w 10526"/>
            <a:gd name="connsiteY1" fmla="*/ 11243 h 21243"/>
            <a:gd name="connsiteX2" fmla="*/ 10526 w 10526"/>
            <a:gd name="connsiteY2" fmla="*/ 1452 h 21243"/>
            <a:gd name="connsiteX0" fmla="*/ 206 w 10526"/>
            <a:gd name="connsiteY0" fmla="*/ 19791 h 19791"/>
            <a:gd name="connsiteX1" fmla="*/ 0 w 10526"/>
            <a:gd name="connsiteY1" fmla="*/ 9791 h 19791"/>
            <a:gd name="connsiteX2" fmla="*/ 10526 w 10526"/>
            <a:gd name="connsiteY2" fmla="*/ 0 h 19791"/>
            <a:gd name="connsiteX0" fmla="*/ 206 w 10526"/>
            <a:gd name="connsiteY0" fmla="*/ 19791 h 19791"/>
            <a:gd name="connsiteX1" fmla="*/ 0 w 10526"/>
            <a:gd name="connsiteY1" fmla="*/ 9791 h 19791"/>
            <a:gd name="connsiteX2" fmla="*/ 10526 w 10526"/>
            <a:gd name="connsiteY2" fmla="*/ 0 h 19791"/>
            <a:gd name="connsiteX0" fmla="*/ 206 w 7441"/>
            <a:gd name="connsiteY0" fmla="*/ 16661 h 16661"/>
            <a:gd name="connsiteX1" fmla="*/ 0 w 7441"/>
            <a:gd name="connsiteY1" fmla="*/ 6661 h 16661"/>
            <a:gd name="connsiteX2" fmla="*/ 7441 w 7441"/>
            <a:gd name="connsiteY2" fmla="*/ 0 h 16661"/>
            <a:gd name="connsiteX0" fmla="*/ 277 w 10000"/>
            <a:gd name="connsiteY0" fmla="*/ 10000 h 10000"/>
            <a:gd name="connsiteX1" fmla="*/ 0 w 10000"/>
            <a:gd name="connsiteY1" fmla="*/ 3998 h 10000"/>
            <a:gd name="connsiteX2" fmla="*/ 10000 w 10000"/>
            <a:gd name="connsiteY2" fmla="*/ 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0" h="10000">
              <a:moveTo>
                <a:pt x="277" y="10000"/>
              </a:moveTo>
              <a:cubicBezTo>
                <a:pt x="-46" y="3946"/>
                <a:pt x="462" y="10224"/>
                <a:pt x="0" y="3998"/>
              </a:cubicBezTo>
              <a:cubicBezTo>
                <a:pt x="13508" y="-1725"/>
                <a:pt x="4959" y="1736"/>
                <a:pt x="10000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10</xdr:col>
      <xdr:colOff>148376</xdr:colOff>
      <xdr:row>44</xdr:row>
      <xdr:rowOff>206942</xdr:rowOff>
    </xdr:from>
    <xdr:to>
      <xdr:col>10</xdr:col>
      <xdr:colOff>677523</xdr:colOff>
      <xdr:row>45</xdr:row>
      <xdr:rowOff>10477</xdr:rowOff>
    </xdr:to>
    <xdr:sp macro="" textlink="">
      <xdr:nvSpPr>
        <xdr:cNvPr id="524" name="Line 1294">
          <a:extLst>
            <a:ext uri="{FF2B5EF4-FFF2-40B4-BE49-F238E27FC236}">
              <a16:creationId xmlns:a16="http://schemas.microsoft.com/office/drawing/2014/main" id="{B574CE94-82EE-4FC4-B435-A66759CF2439}"/>
            </a:ext>
          </a:extLst>
        </xdr:cNvPr>
        <xdr:cNvSpPr>
          <a:spLocks noChangeShapeType="1"/>
        </xdr:cNvSpPr>
      </xdr:nvSpPr>
      <xdr:spPr bwMode="auto">
        <a:xfrm flipH="1">
          <a:off x="1011976" y="7661842"/>
          <a:ext cx="529147" cy="1308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87499</xdr:colOff>
      <xdr:row>44</xdr:row>
      <xdr:rowOff>166497</xdr:rowOff>
    </xdr:from>
    <xdr:to>
      <xdr:col>10</xdr:col>
      <xdr:colOff>69695</xdr:colOff>
      <xdr:row>48</xdr:row>
      <xdr:rowOff>143266</xdr:rowOff>
    </xdr:to>
    <xdr:sp macro="" textlink="">
      <xdr:nvSpPr>
        <xdr:cNvPr id="525" name="Text Box 1664">
          <a:extLst>
            <a:ext uri="{FF2B5EF4-FFF2-40B4-BE49-F238E27FC236}">
              <a16:creationId xmlns:a16="http://schemas.microsoft.com/office/drawing/2014/main" id="{2FE65F4D-16B6-4574-BF57-940FADE84A54}"/>
            </a:ext>
          </a:extLst>
        </xdr:cNvPr>
        <xdr:cNvSpPr txBox="1">
          <a:spLocks noChangeArrowheads="1"/>
        </xdr:cNvSpPr>
      </xdr:nvSpPr>
      <xdr:spPr bwMode="auto">
        <a:xfrm>
          <a:off x="246249" y="7665847"/>
          <a:ext cx="687046" cy="662569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none" lIns="36000" tIns="36000" rIns="36000" bIns="0" anchor="t" upright="1"/>
        <a:lstStyle/>
        <a:p>
          <a:pPr marL="0" marR="0" indent="0" algn="ctr" defTabSz="914400" rtl="0" eaLnBrk="1" fontAlgn="auto" latinLnBrk="0" hangingPunct="1">
            <a:lnSpc>
              <a:spcPts val="9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en-US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⇖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日本海　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marL="0" marR="0" indent="0" algn="r" defTabSz="914400" rtl="0" eaLnBrk="1" fontAlgn="auto" latinLnBrk="0" hangingPunct="1">
            <a:lnSpc>
              <a:spcPts val="9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（由良川）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marL="0" marR="0" indent="0" algn="l" defTabSz="914400" rtl="0" eaLnBrk="1" fontAlgn="auto" latinLnBrk="0" hangingPunct="1">
            <a:lnSpc>
              <a:spcPts val="9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ja-JP" sz="1000" b="1" i="0" baseline="0">
              <a:effectLst/>
              <a:latin typeface="+mn-lt"/>
              <a:ea typeface="+mn-ea"/>
              <a:cs typeface="+mn-cs"/>
            </a:rPr>
            <a:t>水別の道</a:t>
          </a:r>
          <a:endParaRPr lang="ja-JP" altLang="ja-JP" sz="900">
            <a:effectLst/>
          </a:endParaRPr>
        </a:p>
        <a:p>
          <a:pPr algn="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↓太平洋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（淀川）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10</xdr:col>
      <xdr:colOff>81175</xdr:colOff>
      <xdr:row>45</xdr:row>
      <xdr:rowOff>57345</xdr:rowOff>
    </xdr:from>
    <xdr:to>
      <xdr:col>10</xdr:col>
      <xdr:colOff>216907</xdr:colOff>
      <xdr:row>46</xdr:row>
      <xdr:rowOff>6546</xdr:rowOff>
    </xdr:to>
    <xdr:sp macro="" textlink="">
      <xdr:nvSpPr>
        <xdr:cNvPr id="526" name="AutoShape 1094">
          <a:extLst>
            <a:ext uri="{FF2B5EF4-FFF2-40B4-BE49-F238E27FC236}">
              <a16:creationId xmlns:a16="http://schemas.microsoft.com/office/drawing/2014/main" id="{5F2A432A-1E6B-4571-92AD-81754542B709}"/>
            </a:ext>
          </a:extLst>
        </xdr:cNvPr>
        <xdr:cNvSpPr>
          <a:spLocks noChangeArrowheads="1"/>
        </xdr:cNvSpPr>
      </xdr:nvSpPr>
      <xdr:spPr bwMode="auto">
        <a:xfrm>
          <a:off x="944775" y="7721795"/>
          <a:ext cx="135732" cy="127001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125183</xdr:colOff>
      <xdr:row>47</xdr:row>
      <xdr:rowOff>17639</xdr:rowOff>
    </xdr:from>
    <xdr:to>
      <xdr:col>10</xdr:col>
      <xdr:colOff>421129</xdr:colOff>
      <xdr:row>47</xdr:row>
      <xdr:rowOff>123472</xdr:rowOff>
    </xdr:to>
    <xdr:sp macro="" textlink="">
      <xdr:nvSpPr>
        <xdr:cNvPr id="527" name="Text Box 1416">
          <a:extLst>
            <a:ext uri="{FF2B5EF4-FFF2-40B4-BE49-F238E27FC236}">
              <a16:creationId xmlns:a16="http://schemas.microsoft.com/office/drawing/2014/main" id="{9A54EA84-DDA4-4CDE-B4C0-1029A6BFAF2E}"/>
            </a:ext>
          </a:extLst>
        </xdr:cNvPr>
        <xdr:cNvSpPr txBox="1">
          <a:spLocks noChangeArrowheads="1"/>
        </xdr:cNvSpPr>
      </xdr:nvSpPr>
      <xdr:spPr bwMode="auto">
        <a:xfrm>
          <a:off x="989489" y="9390504"/>
          <a:ext cx="295946" cy="1058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27432" bIns="18288" anchor="ctr" upright="1"/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9</xdr:col>
      <xdr:colOff>690268</xdr:colOff>
      <xdr:row>43</xdr:row>
      <xdr:rowOff>144686</xdr:rowOff>
    </xdr:from>
    <xdr:to>
      <xdr:col>10</xdr:col>
      <xdr:colOff>330217</xdr:colOff>
      <xdr:row>44</xdr:row>
      <xdr:rowOff>137450</xdr:rowOff>
    </xdr:to>
    <xdr:sp macro="" textlink="">
      <xdr:nvSpPr>
        <xdr:cNvPr id="528" name="Text Box 1416">
          <a:extLst>
            <a:ext uri="{FF2B5EF4-FFF2-40B4-BE49-F238E27FC236}">
              <a16:creationId xmlns:a16="http://schemas.microsoft.com/office/drawing/2014/main" id="{A4DC08DC-8390-4DF5-8BA1-2378CCB9A6A2}"/>
            </a:ext>
          </a:extLst>
        </xdr:cNvPr>
        <xdr:cNvSpPr txBox="1">
          <a:spLocks noChangeArrowheads="1"/>
        </xdr:cNvSpPr>
      </xdr:nvSpPr>
      <xdr:spPr bwMode="auto">
        <a:xfrm>
          <a:off x="849018" y="7466236"/>
          <a:ext cx="344799" cy="1705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27432" bIns="18288" anchor="ctr" upright="1"/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</xdr:col>
      <xdr:colOff>573534</xdr:colOff>
      <xdr:row>49</xdr:row>
      <xdr:rowOff>82290</xdr:rowOff>
    </xdr:from>
    <xdr:to>
      <xdr:col>2</xdr:col>
      <xdr:colOff>71292</xdr:colOff>
      <xdr:row>53</xdr:row>
      <xdr:rowOff>108078</xdr:rowOff>
    </xdr:to>
    <xdr:sp macro="" textlink="">
      <xdr:nvSpPr>
        <xdr:cNvPr id="529" name="Text Box 1068">
          <a:extLst>
            <a:ext uri="{FF2B5EF4-FFF2-40B4-BE49-F238E27FC236}">
              <a16:creationId xmlns:a16="http://schemas.microsoft.com/office/drawing/2014/main" id="{98312F6A-E83C-4969-B670-E2D3A9CC80E7}"/>
            </a:ext>
          </a:extLst>
        </xdr:cNvPr>
        <xdr:cNvSpPr txBox="1">
          <a:spLocks noChangeArrowheads="1"/>
        </xdr:cNvSpPr>
      </xdr:nvSpPr>
      <xdr:spPr bwMode="auto">
        <a:xfrm>
          <a:off x="2141984" y="7060940"/>
          <a:ext cx="202608" cy="711588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txBody>
        <a:bodyPr vertOverflow="overflow" horzOverflow="overflow" vert="eaVert" wrap="none" lIns="27432" tIns="18288" rIns="18000" bIns="0" anchor="ctr" upright="1"/>
        <a:lstStyle/>
        <a:p>
          <a:pPr algn="l" rtl="0">
            <a:lnSpc>
              <a:spcPts val="800"/>
            </a:lnSpc>
            <a:defRPr sz="1000"/>
          </a:pPr>
          <a:r>
            <a:rPr lang="ja-JP" altLang="en-US" sz="6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私有地につき　私道</a:t>
          </a:r>
          <a:endParaRPr lang="en-US" altLang="ja-JP" sz="6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大型車進入禁止</a:t>
          </a:r>
        </a:p>
      </xdr:txBody>
    </xdr:sp>
    <xdr:clientData/>
  </xdr:twoCellAnchor>
  <xdr:twoCellAnchor>
    <xdr:from>
      <xdr:col>2</xdr:col>
      <xdr:colOff>300492</xdr:colOff>
      <xdr:row>52</xdr:row>
      <xdr:rowOff>136069</xdr:rowOff>
    </xdr:from>
    <xdr:to>
      <xdr:col>2</xdr:col>
      <xdr:colOff>692325</xdr:colOff>
      <xdr:row>53</xdr:row>
      <xdr:rowOff>136700</xdr:rowOff>
    </xdr:to>
    <xdr:sp macro="" textlink="">
      <xdr:nvSpPr>
        <xdr:cNvPr id="530" name="Text Box 1068">
          <a:extLst>
            <a:ext uri="{FF2B5EF4-FFF2-40B4-BE49-F238E27FC236}">
              <a16:creationId xmlns:a16="http://schemas.microsoft.com/office/drawing/2014/main" id="{53C13CD5-6BFA-4F20-95A1-0FB105545113}"/>
            </a:ext>
          </a:extLst>
        </xdr:cNvPr>
        <xdr:cNvSpPr txBox="1">
          <a:spLocks noChangeArrowheads="1"/>
        </xdr:cNvSpPr>
      </xdr:nvSpPr>
      <xdr:spPr bwMode="auto">
        <a:xfrm>
          <a:off x="2575909" y="8946694"/>
          <a:ext cx="391833" cy="163791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vertOverflow="overflow" horzOverflow="overflow" wrap="none" lIns="0" tIns="0" rIns="0" bIns="36000" anchor="t" upright="1"/>
        <a:lstStyle/>
        <a:p>
          <a:pPr algn="ctr" rtl="0">
            <a:lnSpc>
              <a:spcPts val="700"/>
            </a:lnSpc>
            <a:defRPr sz="1000"/>
          </a:pPr>
          <a:r>
            <a:rPr lang="ja-JP" altLang="en-US" sz="7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ｽｰﾊﾟｰ</a:t>
          </a:r>
          <a:endParaRPr lang="en-US" altLang="ja-JP" sz="7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7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ｻﾝﾀﾞｲｺｰ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80"/>
            </a:lnSpc>
            <a:defRPr sz="1000"/>
          </a:pPr>
          <a:endParaRPr lang="ja-JP" altLang="en-US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</xdr:col>
      <xdr:colOff>370417</xdr:colOff>
      <xdr:row>55</xdr:row>
      <xdr:rowOff>141113</xdr:rowOff>
    </xdr:from>
    <xdr:to>
      <xdr:col>1</xdr:col>
      <xdr:colOff>665869</xdr:colOff>
      <xdr:row>56</xdr:row>
      <xdr:rowOff>149932</xdr:rowOff>
    </xdr:to>
    <xdr:sp macro="" textlink="">
      <xdr:nvSpPr>
        <xdr:cNvPr id="531" name="Text Box 1664">
          <a:extLst>
            <a:ext uri="{FF2B5EF4-FFF2-40B4-BE49-F238E27FC236}">
              <a16:creationId xmlns:a16="http://schemas.microsoft.com/office/drawing/2014/main" id="{0AAEC8F7-8DCE-4400-A679-AA1F88E5B4CE}"/>
            </a:ext>
          </a:extLst>
        </xdr:cNvPr>
        <xdr:cNvSpPr txBox="1">
          <a:spLocks noChangeArrowheads="1"/>
        </xdr:cNvSpPr>
      </xdr:nvSpPr>
      <xdr:spPr bwMode="auto">
        <a:xfrm>
          <a:off x="1940278" y="9454446"/>
          <a:ext cx="295452" cy="171979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none" lIns="0" tIns="0" rIns="0" bIns="0" anchor="b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</xdr:col>
      <xdr:colOff>57272</xdr:colOff>
      <xdr:row>53</xdr:row>
      <xdr:rowOff>176112</xdr:rowOff>
    </xdr:from>
    <xdr:to>
      <xdr:col>1</xdr:col>
      <xdr:colOff>474770</xdr:colOff>
      <xdr:row>55</xdr:row>
      <xdr:rowOff>40512</xdr:rowOff>
    </xdr:to>
    <xdr:sp macro="" textlink="">
      <xdr:nvSpPr>
        <xdr:cNvPr id="532" name="Text Box 1620">
          <a:extLst>
            <a:ext uri="{FF2B5EF4-FFF2-40B4-BE49-F238E27FC236}">
              <a16:creationId xmlns:a16="http://schemas.microsoft.com/office/drawing/2014/main" id="{9A37743A-DCAC-424B-9E91-6C1D50CA8BCD}"/>
            </a:ext>
          </a:extLst>
        </xdr:cNvPr>
        <xdr:cNvSpPr txBox="1">
          <a:spLocks noChangeArrowheads="1"/>
        </xdr:cNvSpPr>
      </xdr:nvSpPr>
      <xdr:spPr bwMode="auto">
        <a:xfrm flipH="1">
          <a:off x="1625722" y="7840562"/>
          <a:ext cx="417498" cy="20730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18288" rIns="27432" bIns="18288" anchor="b" upright="1"/>
        <a:lstStyle/>
        <a:p>
          <a:pPr algn="ctr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0.1km</a:t>
          </a:r>
        </a:p>
      </xdr:txBody>
    </xdr:sp>
    <xdr:clientData/>
  </xdr:twoCellAnchor>
  <xdr:twoCellAnchor>
    <xdr:from>
      <xdr:col>1</xdr:col>
      <xdr:colOff>426377</xdr:colOff>
      <xdr:row>49</xdr:row>
      <xdr:rowOff>11032</xdr:rowOff>
    </xdr:from>
    <xdr:to>
      <xdr:col>2</xdr:col>
      <xdr:colOff>514493</xdr:colOff>
      <xdr:row>56</xdr:row>
      <xdr:rowOff>146418</xdr:rowOff>
    </xdr:to>
    <xdr:grpSp>
      <xdr:nvGrpSpPr>
        <xdr:cNvPr id="533" name="グループ化 532">
          <a:extLst>
            <a:ext uri="{FF2B5EF4-FFF2-40B4-BE49-F238E27FC236}">
              <a16:creationId xmlns:a16="http://schemas.microsoft.com/office/drawing/2014/main" id="{3328D7F3-01DC-4385-99D3-0951237358E0}"/>
            </a:ext>
          </a:extLst>
        </xdr:cNvPr>
        <xdr:cNvGrpSpPr/>
      </xdr:nvGrpSpPr>
      <xdr:grpSpPr>
        <a:xfrm rot="5400000">
          <a:off x="323367" y="8567480"/>
          <a:ext cx="1317191" cy="793672"/>
          <a:chOff x="6352053" y="4782571"/>
          <a:chExt cx="1328331" cy="871210"/>
        </a:xfrm>
      </xdr:grpSpPr>
      <xdr:sp macro="" textlink="">
        <xdr:nvSpPr>
          <xdr:cNvPr id="534" name="Freeform 2881">
            <a:extLst>
              <a:ext uri="{FF2B5EF4-FFF2-40B4-BE49-F238E27FC236}">
                <a16:creationId xmlns:a16="http://schemas.microsoft.com/office/drawing/2014/main" id="{BC59573A-BC21-4ED7-8DA8-712EA3FBB406}"/>
              </a:ext>
            </a:extLst>
          </xdr:cNvPr>
          <xdr:cNvSpPr>
            <a:spLocks/>
          </xdr:cNvSpPr>
        </xdr:nvSpPr>
        <xdr:spPr bwMode="auto">
          <a:xfrm>
            <a:off x="7164729" y="5070969"/>
            <a:ext cx="515655" cy="367015"/>
          </a:xfrm>
          <a:custGeom>
            <a:avLst/>
            <a:gdLst>
              <a:gd name="T0" fmla="*/ 0 w 50"/>
              <a:gd name="T1" fmla="*/ 2147483647 h 55"/>
              <a:gd name="T2" fmla="*/ 0 w 50"/>
              <a:gd name="T3" fmla="*/ 0 h 55"/>
              <a:gd name="T4" fmla="*/ 2147483647 w 50"/>
              <a:gd name="T5" fmla="*/ 0 h 55"/>
              <a:gd name="T6" fmla="*/ 0 60000 65536"/>
              <a:gd name="T7" fmla="*/ 0 60000 65536"/>
              <a:gd name="T8" fmla="*/ 0 60000 65536"/>
              <a:gd name="connsiteX0" fmla="*/ 9459 w 10000"/>
              <a:gd name="connsiteY0" fmla="*/ 12121 h 12121"/>
              <a:gd name="connsiteX1" fmla="*/ 0 w 10000"/>
              <a:gd name="connsiteY1" fmla="*/ 0 h 12121"/>
              <a:gd name="connsiteX2" fmla="*/ 10000 w 10000"/>
              <a:gd name="connsiteY2" fmla="*/ 0 h 12121"/>
              <a:gd name="connsiteX0" fmla="*/ 9459 w 10000"/>
              <a:gd name="connsiteY0" fmla="*/ 12121 h 12121"/>
              <a:gd name="connsiteX1" fmla="*/ 0 w 10000"/>
              <a:gd name="connsiteY1" fmla="*/ 0 h 12121"/>
              <a:gd name="connsiteX2" fmla="*/ 10000 w 10000"/>
              <a:gd name="connsiteY2" fmla="*/ 0 h 12121"/>
              <a:gd name="connsiteX0" fmla="*/ 9459 w 10000"/>
              <a:gd name="connsiteY0" fmla="*/ 12121 h 12121"/>
              <a:gd name="connsiteX1" fmla="*/ 0 w 10000"/>
              <a:gd name="connsiteY1" fmla="*/ 0 h 12121"/>
              <a:gd name="connsiteX2" fmla="*/ 10000 w 10000"/>
              <a:gd name="connsiteY2" fmla="*/ 0 h 12121"/>
              <a:gd name="connsiteX0" fmla="*/ 10253 w 10794"/>
              <a:gd name="connsiteY0" fmla="*/ 12121 h 12121"/>
              <a:gd name="connsiteX1" fmla="*/ 1703 w 10794"/>
              <a:gd name="connsiteY1" fmla="*/ 9091 h 12121"/>
              <a:gd name="connsiteX2" fmla="*/ 794 w 10794"/>
              <a:gd name="connsiteY2" fmla="*/ 0 h 12121"/>
              <a:gd name="connsiteX3" fmla="*/ 10794 w 10794"/>
              <a:gd name="connsiteY3" fmla="*/ 0 h 12121"/>
              <a:gd name="connsiteX0" fmla="*/ 10427 w 10968"/>
              <a:gd name="connsiteY0" fmla="*/ 12121 h 12682"/>
              <a:gd name="connsiteX1" fmla="*/ 1386 w 10968"/>
              <a:gd name="connsiteY1" fmla="*/ 11818 h 12682"/>
              <a:gd name="connsiteX2" fmla="*/ 968 w 10968"/>
              <a:gd name="connsiteY2" fmla="*/ 0 h 12682"/>
              <a:gd name="connsiteX3" fmla="*/ 10968 w 10968"/>
              <a:gd name="connsiteY3" fmla="*/ 0 h 12682"/>
              <a:gd name="connsiteX0" fmla="*/ 10427 w 10968"/>
              <a:gd name="connsiteY0" fmla="*/ 12121 h 12121"/>
              <a:gd name="connsiteX1" fmla="*/ 1386 w 10968"/>
              <a:gd name="connsiteY1" fmla="*/ 11818 h 12121"/>
              <a:gd name="connsiteX2" fmla="*/ 968 w 10968"/>
              <a:gd name="connsiteY2" fmla="*/ 0 h 12121"/>
              <a:gd name="connsiteX3" fmla="*/ 10968 w 10968"/>
              <a:gd name="connsiteY3" fmla="*/ 0 h 12121"/>
              <a:gd name="connsiteX0" fmla="*/ 10156 w 10697"/>
              <a:gd name="connsiteY0" fmla="*/ 12121 h 12121"/>
              <a:gd name="connsiteX1" fmla="*/ 1115 w 10697"/>
              <a:gd name="connsiteY1" fmla="*/ 11818 h 12121"/>
              <a:gd name="connsiteX2" fmla="*/ 697 w 10697"/>
              <a:gd name="connsiteY2" fmla="*/ 0 h 12121"/>
              <a:gd name="connsiteX3" fmla="*/ 10697 w 10697"/>
              <a:gd name="connsiteY3" fmla="*/ 0 h 12121"/>
              <a:gd name="connsiteX0" fmla="*/ 10359 w 10900"/>
              <a:gd name="connsiteY0" fmla="*/ 12121 h 12121"/>
              <a:gd name="connsiteX1" fmla="*/ 704 w 10900"/>
              <a:gd name="connsiteY1" fmla="*/ 11818 h 12121"/>
              <a:gd name="connsiteX2" fmla="*/ 900 w 10900"/>
              <a:gd name="connsiteY2" fmla="*/ 0 h 12121"/>
              <a:gd name="connsiteX3" fmla="*/ 10900 w 10900"/>
              <a:gd name="connsiteY3" fmla="*/ 0 h 12121"/>
              <a:gd name="connsiteX0" fmla="*/ 10182 w 10723"/>
              <a:gd name="connsiteY0" fmla="*/ 12121 h 12121"/>
              <a:gd name="connsiteX1" fmla="*/ 527 w 10723"/>
              <a:gd name="connsiteY1" fmla="*/ 11818 h 12121"/>
              <a:gd name="connsiteX2" fmla="*/ 723 w 10723"/>
              <a:gd name="connsiteY2" fmla="*/ 0 h 12121"/>
              <a:gd name="connsiteX3" fmla="*/ 10723 w 10723"/>
              <a:gd name="connsiteY3" fmla="*/ 0 h 12121"/>
              <a:gd name="connsiteX0" fmla="*/ 9655 w 10196"/>
              <a:gd name="connsiteY0" fmla="*/ 12121 h 12121"/>
              <a:gd name="connsiteX1" fmla="*/ 0 w 10196"/>
              <a:gd name="connsiteY1" fmla="*/ 11818 h 12121"/>
              <a:gd name="connsiteX2" fmla="*/ 196 w 10196"/>
              <a:gd name="connsiteY2" fmla="*/ 0 h 12121"/>
              <a:gd name="connsiteX3" fmla="*/ 10196 w 10196"/>
              <a:gd name="connsiteY3" fmla="*/ 0 h 12121"/>
              <a:gd name="connsiteX0" fmla="*/ 9551 w 10092"/>
              <a:gd name="connsiteY0" fmla="*/ 12121 h 12121"/>
              <a:gd name="connsiteX1" fmla="*/ 19 w 10092"/>
              <a:gd name="connsiteY1" fmla="*/ 11515 h 12121"/>
              <a:gd name="connsiteX2" fmla="*/ 92 w 10092"/>
              <a:gd name="connsiteY2" fmla="*/ 0 h 12121"/>
              <a:gd name="connsiteX3" fmla="*/ 10092 w 10092"/>
              <a:gd name="connsiteY3" fmla="*/ 0 h 12121"/>
              <a:gd name="connsiteX0" fmla="*/ 6265 w 10092"/>
              <a:gd name="connsiteY0" fmla="*/ 18485 h 18485"/>
              <a:gd name="connsiteX1" fmla="*/ 19 w 10092"/>
              <a:gd name="connsiteY1" fmla="*/ 11515 h 18485"/>
              <a:gd name="connsiteX2" fmla="*/ 92 w 10092"/>
              <a:gd name="connsiteY2" fmla="*/ 0 h 18485"/>
              <a:gd name="connsiteX3" fmla="*/ 10092 w 10092"/>
              <a:gd name="connsiteY3" fmla="*/ 0 h 18485"/>
              <a:gd name="connsiteX0" fmla="*/ 6265 w 10092"/>
              <a:gd name="connsiteY0" fmla="*/ 18485 h 18485"/>
              <a:gd name="connsiteX1" fmla="*/ 19 w 10092"/>
              <a:gd name="connsiteY1" fmla="*/ 11515 h 18485"/>
              <a:gd name="connsiteX2" fmla="*/ 92 w 10092"/>
              <a:gd name="connsiteY2" fmla="*/ 0 h 18485"/>
              <a:gd name="connsiteX3" fmla="*/ 10092 w 10092"/>
              <a:gd name="connsiteY3" fmla="*/ 0 h 18485"/>
              <a:gd name="connsiteX0" fmla="*/ 6265 w 10092"/>
              <a:gd name="connsiteY0" fmla="*/ 18485 h 18485"/>
              <a:gd name="connsiteX1" fmla="*/ 19 w 10092"/>
              <a:gd name="connsiteY1" fmla="*/ 11515 h 18485"/>
              <a:gd name="connsiteX2" fmla="*/ 92 w 10092"/>
              <a:gd name="connsiteY2" fmla="*/ 0 h 18485"/>
              <a:gd name="connsiteX3" fmla="*/ 10092 w 10092"/>
              <a:gd name="connsiteY3" fmla="*/ 0 h 18485"/>
              <a:gd name="connsiteX0" fmla="*/ 6265 w 10092"/>
              <a:gd name="connsiteY0" fmla="*/ 18485 h 18485"/>
              <a:gd name="connsiteX1" fmla="*/ 19 w 10092"/>
              <a:gd name="connsiteY1" fmla="*/ 11515 h 18485"/>
              <a:gd name="connsiteX2" fmla="*/ 92 w 10092"/>
              <a:gd name="connsiteY2" fmla="*/ 0 h 18485"/>
              <a:gd name="connsiteX3" fmla="*/ 10092 w 10092"/>
              <a:gd name="connsiteY3" fmla="*/ 0 h 18485"/>
              <a:gd name="connsiteX0" fmla="*/ 6265 w 10092"/>
              <a:gd name="connsiteY0" fmla="*/ 18485 h 18485"/>
              <a:gd name="connsiteX1" fmla="*/ 19 w 10092"/>
              <a:gd name="connsiteY1" fmla="*/ 11746 h 18485"/>
              <a:gd name="connsiteX2" fmla="*/ 92 w 10092"/>
              <a:gd name="connsiteY2" fmla="*/ 0 h 18485"/>
              <a:gd name="connsiteX3" fmla="*/ 10092 w 10092"/>
              <a:gd name="connsiteY3" fmla="*/ 0 h 18485"/>
              <a:gd name="connsiteX0" fmla="*/ 6195 w 10022"/>
              <a:gd name="connsiteY0" fmla="*/ 18485 h 18485"/>
              <a:gd name="connsiteX1" fmla="*/ 684 w 10022"/>
              <a:gd name="connsiteY1" fmla="*/ 10822 h 18485"/>
              <a:gd name="connsiteX2" fmla="*/ 22 w 10022"/>
              <a:gd name="connsiteY2" fmla="*/ 0 h 18485"/>
              <a:gd name="connsiteX3" fmla="*/ 10022 w 10022"/>
              <a:gd name="connsiteY3" fmla="*/ 0 h 18485"/>
              <a:gd name="connsiteX0" fmla="*/ 6252 w 10079"/>
              <a:gd name="connsiteY0" fmla="*/ 18485 h 18485"/>
              <a:gd name="connsiteX1" fmla="*/ 741 w 10079"/>
              <a:gd name="connsiteY1" fmla="*/ 10822 h 18485"/>
              <a:gd name="connsiteX2" fmla="*/ 79 w 10079"/>
              <a:gd name="connsiteY2" fmla="*/ 0 h 18485"/>
              <a:gd name="connsiteX3" fmla="*/ 10079 w 10079"/>
              <a:gd name="connsiteY3" fmla="*/ 0 h 18485"/>
              <a:gd name="connsiteX0" fmla="*/ 6252 w 10079"/>
              <a:gd name="connsiteY0" fmla="*/ 18485 h 18485"/>
              <a:gd name="connsiteX1" fmla="*/ 741 w 10079"/>
              <a:gd name="connsiteY1" fmla="*/ 10822 h 18485"/>
              <a:gd name="connsiteX2" fmla="*/ 79 w 10079"/>
              <a:gd name="connsiteY2" fmla="*/ 0 h 18485"/>
              <a:gd name="connsiteX3" fmla="*/ 10079 w 10079"/>
              <a:gd name="connsiteY3" fmla="*/ 0 h 18485"/>
              <a:gd name="connsiteX0" fmla="*/ 6252 w 10079"/>
              <a:gd name="connsiteY0" fmla="*/ 18485 h 18485"/>
              <a:gd name="connsiteX1" fmla="*/ 741 w 10079"/>
              <a:gd name="connsiteY1" fmla="*/ 10822 h 18485"/>
              <a:gd name="connsiteX2" fmla="*/ 79 w 10079"/>
              <a:gd name="connsiteY2" fmla="*/ 0 h 18485"/>
              <a:gd name="connsiteX3" fmla="*/ 10079 w 10079"/>
              <a:gd name="connsiteY3" fmla="*/ 0 h 18485"/>
              <a:gd name="connsiteX0" fmla="*/ 9928 w 10079"/>
              <a:gd name="connsiteY0" fmla="*/ 20102 h 20102"/>
              <a:gd name="connsiteX1" fmla="*/ 741 w 10079"/>
              <a:gd name="connsiteY1" fmla="*/ 10822 h 20102"/>
              <a:gd name="connsiteX2" fmla="*/ 79 w 10079"/>
              <a:gd name="connsiteY2" fmla="*/ 0 h 20102"/>
              <a:gd name="connsiteX3" fmla="*/ 10079 w 10079"/>
              <a:gd name="connsiteY3" fmla="*/ 0 h 20102"/>
              <a:gd name="connsiteX0" fmla="*/ 9928 w 10079"/>
              <a:gd name="connsiteY0" fmla="*/ 20102 h 20102"/>
              <a:gd name="connsiteX1" fmla="*/ 741 w 10079"/>
              <a:gd name="connsiteY1" fmla="*/ 10822 h 20102"/>
              <a:gd name="connsiteX2" fmla="*/ 79 w 10079"/>
              <a:gd name="connsiteY2" fmla="*/ 0 h 20102"/>
              <a:gd name="connsiteX3" fmla="*/ 10079 w 10079"/>
              <a:gd name="connsiteY3" fmla="*/ 0 h 20102"/>
              <a:gd name="connsiteX0" fmla="*/ 9928 w 10079"/>
              <a:gd name="connsiteY0" fmla="*/ 20102 h 20102"/>
              <a:gd name="connsiteX1" fmla="*/ 741 w 10079"/>
              <a:gd name="connsiteY1" fmla="*/ 10822 h 20102"/>
              <a:gd name="connsiteX2" fmla="*/ 79 w 10079"/>
              <a:gd name="connsiteY2" fmla="*/ 0 h 20102"/>
              <a:gd name="connsiteX3" fmla="*/ 10079 w 10079"/>
              <a:gd name="connsiteY3" fmla="*/ 0 h 20102"/>
              <a:gd name="connsiteX0" fmla="*/ 9928 w 10079"/>
              <a:gd name="connsiteY0" fmla="*/ 20102 h 20102"/>
              <a:gd name="connsiteX1" fmla="*/ 741 w 10079"/>
              <a:gd name="connsiteY1" fmla="*/ 10822 h 20102"/>
              <a:gd name="connsiteX2" fmla="*/ 79 w 10079"/>
              <a:gd name="connsiteY2" fmla="*/ 0 h 20102"/>
              <a:gd name="connsiteX3" fmla="*/ 10079 w 10079"/>
              <a:gd name="connsiteY3" fmla="*/ 0 h 20102"/>
              <a:gd name="connsiteX0" fmla="*/ 10908 w 10908"/>
              <a:gd name="connsiteY0" fmla="*/ 18947 h 18947"/>
              <a:gd name="connsiteX1" fmla="*/ 741 w 10908"/>
              <a:gd name="connsiteY1" fmla="*/ 10822 h 18947"/>
              <a:gd name="connsiteX2" fmla="*/ 79 w 10908"/>
              <a:gd name="connsiteY2" fmla="*/ 0 h 18947"/>
              <a:gd name="connsiteX3" fmla="*/ 10079 w 10908"/>
              <a:gd name="connsiteY3" fmla="*/ 0 h 18947"/>
              <a:gd name="connsiteX0" fmla="*/ 11323 w 11323"/>
              <a:gd name="connsiteY0" fmla="*/ 18947 h 18947"/>
              <a:gd name="connsiteX1" fmla="*/ 353 w 11323"/>
              <a:gd name="connsiteY1" fmla="*/ 9836 h 18947"/>
              <a:gd name="connsiteX2" fmla="*/ 494 w 11323"/>
              <a:gd name="connsiteY2" fmla="*/ 0 h 18947"/>
              <a:gd name="connsiteX3" fmla="*/ 10494 w 11323"/>
              <a:gd name="connsiteY3" fmla="*/ 0 h 18947"/>
              <a:gd name="connsiteX0" fmla="*/ 10970 w 10970"/>
              <a:gd name="connsiteY0" fmla="*/ 18947 h 18947"/>
              <a:gd name="connsiteX1" fmla="*/ 0 w 10970"/>
              <a:gd name="connsiteY1" fmla="*/ 9836 h 18947"/>
              <a:gd name="connsiteX2" fmla="*/ 141 w 10970"/>
              <a:gd name="connsiteY2" fmla="*/ 0 h 18947"/>
              <a:gd name="connsiteX3" fmla="*/ 10141 w 10970"/>
              <a:gd name="connsiteY3" fmla="*/ 0 h 18947"/>
              <a:gd name="connsiteX0" fmla="*/ 10970 w 12817"/>
              <a:gd name="connsiteY0" fmla="*/ 21249 h 21249"/>
              <a:gd name="connsiteX1" fmla="*/ 0 w 12817"/>
              <a:gd name="connsiteY1" fmla="*/ 12138 h 21249"/>
              <a:gd name="connsiteX2" fmla="*/ 141 w 12817"/>
              <a:gd name="connsiteY2" fmla="*/ 2302 h 21249"/>
              <a:gd name="connsiteX3" fmla="*/ 12817 w 12817"/>
              <a:gd name="connsiteY3" fmla="*/ 0 h 21249"/>
              <a:gd name="connsiteX0" fmla="*/ 10970 w 12817"/>
              <a:gd name="connsiteY0" fmla="*/ 21249 h 21249"/>
              <a:gd name="connsiteX1" fmla="*/ 0 w 12817"/>
              <a:gd name="connsiteY1" fmla="*/ 12138 h 21249"/>
              <a:gd name="connsiteX2" fmla="*/ 141 w 12817"/>
              <a:gd name="connsiteY2" fmla="*/ 2302 h 21249"/>
              <a:gd name="connsiteX3" fmla="*/ 12817 w 12817"/>
              <a:gd name="connsiteY3" fmla="*/ 0 h 21249"/>
              <a:gd name="connsiteX0" fmla="*/ 10970 w 10970"/>
              <a:gd name="connsiteY0" fmla="*/ 18947 h 18947"/>
              <a:gd name="connsiteX1" fmla="*/ 0 w 10970"/>
              <a:gd name="connsiteY1" fmla="*/ 9836 h 18947"/>
              <a:gd name="connsiteX2" fmla="*/ 141 w 10970"/>
              <a:gd name="connsiteY2" fmla="*/ 0 h 1894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10970" h="18947">
                <a:moveTo>
                  <a:pt x="10970" y="18947"/>
                </a:moveTo>
                <a:cubicBezTo>
                  <a:pt x="9935" y="9681"/>
                  <a:pt x="4900" y="9346"/>
                  <a:pt x="0" y="9836"/>
                </a:cubicBezTo>
                <a:cubicBezTo>
                  <a:pt x="274" y="1140"/>
                  <a:pt x="-23" y="12121"/>
                  <a:pt x="141" y="0"/>
                </a:cubicBezTo>
              </a:path>
            </a:pathLst>
          </a:custGeom>
          <a:noFill/>
          <a:ln w="254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35" name="Line 547">
            <a:extLst>
              <a:ext uri="{FF2B5EF4-FFF2-40B4-BE49-F238E27FC236}">
                <a16:creationId xmlns:a16="http://schemas.microsoft.com/office/drawing/2014/main" id="{12A72F60-A1FC-4D13-B0EE-EF701300058E}"/>
              </a:ext>
            </a:extLst>
          </xdr:cNvPr>
          <xdr:cNvSpPr>
            <a:spLocks noChangeShapeType="1"/>
          </xdr:cNvSpPr>
        </xdr:nvSpPr>
        <xdr:spPr bwMode="auto">
          <a:xfrm flipH="1">
            <a:off x="6363572" y="5063207"/>
            <a:ext cx="1020464" cy="3948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36" name="Line 547">
            <a:extLst>
              <a:ext uri="{FF2B5EF4-FFF2-40B4-BE49-F238E27FC236}">
                <a16:creationId xmlns:a16="http://schemas.microsoft.com/office/drawing/2014/main" id="{F8E34FED-A12A-4076-B5EE-3890A787137F}"/>
              </a:ext>
            </a:extLst>
          </xdr:cNvPr>
          <xdr:cNvSpPr>
            <a:spLocks noChangeShapeType="1"/>
          </xdr:cNvSpPr>
        </xdr:nvSpPr>
        <xdr:spPr bwMode="auto">
          <a:xfrm flipV="1">
            <a:off x="7178648" y="4782571"/>
            <a:ext cx="11527" cy="267527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37" name="Line 547">
            <a:extLst>
              <a:ext uri="{FF2B5EF4-FFF2-40B4-BE49-F238E27FC236}">
                <a16:creationId xmlns:a16="http://schemas.microsoft.com/office/drawing/2014/main" id="{24D4F10F-6C8D-4D6F-9E91-7EEF4B0C0465}"/>
              </a:ext>
            </a:extLst>
          </xdr:cNvPr>
          <xdr:cNvSpPr>
            <a:spLocks noChangeShapeType="1"/>
          </xdr:cNvSpPr>
        </xdr:nvSpPr>
        <xdr:spPr bwMode="auto">
          <a:xfrm flipH="1">
            <a:off x="6352053" y="5250919"/>
            <a:ext cx="922194" cy="115656"/>
          </a:xfrm>
          <a:custGeom>
            <a:avLst/>
            <a:gdLst>
              <a:gd name="connsiteX0" fmla="*/ 0 w 10000"/>
              <a:gd name="connsiteY0" fmla="*/ 0 h 10000"/>
              <a:gd name="connsiteX1" fmla="*/ 10000 w 10000"/>
              <a:gd name="connsiteY1" fmla="*/ 10000 h 10000"/>
              <a:gd name="connsiteX0" fmla="*/ 0 w 11048"/>
              <a:gd name="connsiteY0" fmla="*/ 0 h 1087100000"/>
              <a:gd name="connsiteX1" fmla="*/ 11048 w 11048"/>
              <a:gd name="connsiteY1" fmla="*/ 1087100000 h 1087100000"/>
              <a:gd name="connsiteX0" fmla="*/ 0 w 11048"/>
              <a:gd name="connsiteY0" fmla="*/ 160430000 h 1247530000"/>
              <a:gd name="connsiteX1" fmla="*/ 11048 w 11048"/>
              <a:gd name="connsiteY1" fmla="*/ 1247530000 h 1247530000"/>
              <a:gd name="connsiteX0" fmla="*/ 0 w 11048"/>
              <a:gd name="connsiteY0" fmla="*/ 233530000 h 1320630000"/>
              <a:gd name="connsiteX1" fmla="*/ 9801 w 11048"/>
              <a:gd name="connsiteY1" fmla="*/ 183155000 h 1320630000"/>
              <a:gd name="connsiteX2" fmla="*/ 11048 w 11048"/>
              <a:gd name="connsiteY2" fmla="*/ 1320630000 h 1320630000"/>
              <a:gd name="connsiteX0" fmla="*/ 0 w 11048"/>
              <a:gd name="connsiteY0" fmla="*/ 53830000 h 1140930000"/>
              <a:gd name="connsiteX1" fmla="*/ 9801 w 11048"/>
              <a:gd name="connsiteY1" fmla="*/ 3455000 h 1140930000"/>
              <a:gd name="connsiteX2" fmla="*/ 10295 w 11048"/>
              <a:gd name="connsiteY2" fmla="*/ 417575000 h 1140930000"/>
              <a:gd name="connsiteX3" fmla="*/ 11048 w 11048"/>
              <a:gd name="connsiteY3" fmla="*/ 1140930000 h 1140930000"/>
              <a:gd name="connsiteX0" fmla="*/ 0 w 11048"/>
              <a:gd name="connsiteY0" fmla="*/ 53830000 h 1140930000"/>
              <a:gd name="connsiteX1" fmla="*/ 9801 w 11048"/>
              <a:gd name="connsiteY1" fmla="*/ 3455000 h 1140930000"/>
              <a:gd name="connsiteX2" fmla="*/ 10295 w 11048"/>
              <a:gd name="connsiteY2" fmla="*/ 417575000 h 1140930000"/>
              <a:gd name="connsiteX3" fmla="*/ 11048 w 11048"/>
              <a:gd name="connsiteY3" fmla="*/ 1140930000 h 1140930000"/>
              <a:gd name="connsiteX0" fmla="*/ 0 w 11048"/>
              <a:gd name="connsiteY0" fmla="*/ 53830000 h 1140930000"/>
              <a:gd name="connsiteX1" fmla="*/ 9801 w 11048"/>
              <a:gd name="connsiteY1" fmla="*/ 3455000 h 1140930000"/>
              <a:gd name="connsiteX2" fmla="*/ 11048 w 11048"/>
              <a:gd name="connsiteY2" fmla="*/ 1140930000 h 1140930000"/>
              <a:gd name="connsiteX0" fmla="*/ 0 w 11048"/>
              <a:gd name="connsiteY0" fmla="*/ 53830000 h 1140930000"/>
              <a:gd name="connsiteX1" fmla="*/ 9801 w 11048"/>
              <a:gd name="connsiteY1" fmla="*/ 3455000 h 1140930000"/>
              <a:gd name="connsiteX2" fmla="*/ 11048 w 11048"/>
              <a:gd name="connsiteY2" fmla="*/ 1140930000 h 114093000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11048" h="1140930000">
                <a:moveTo>
                  <a:pt x="0" y="53830000"/>
                </a:moveTo>
                <a:cubicBezTo>
                  <a:pt x="1603" y="71318333"/>
                  <a:pt x="7798" y="-18405417"/>
                  <a:pt x="9801" y="3455000"/>
                </a:cubicBezTo>
                <a:cubicBezTo>
                  <a:pt x="10594" y="184635000"/>
                  <a:pt x="10788" y="903956042"/>
                  <a:pt x="11048" y="1140930000"/>
                </a:cubicBezTo>
              </a:path>
            </a:pathLst>
          </a:cu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38" name="AutoShape 1653">
            <a:extLst>
              <a:ext uri="{FF2B5EF4-FFF2-40B4-BE49-F238E27FC236}">
                <a16:creationId xmlns:a16="http://schemas.microsoft.com/office/drawing/2014/main" id="{8D343C0E-5C36-47A3-AD4B-9925765F8C9F}"/>
              </a:ext>
            </a:extLst>
          </xdr:cNvPr>
          <xdr:cNvSpPr>
            <a:spLocks/>
          </xdr:cNvSpPr>
        </xdr:nvSpPr>
        <xdr:spPr bwMode="auto">
          <a:xfrm rot="5877381">
            <a:off x="7168287" y="5268862"/>
            <a:ext cx="352285" cy="417554"/>
          </a:xfrm>
          <a:prstGeom prst="rightBrace">
            <a:avLst>
              <a:gd name="adj1" fmla="val 42094"/>
              <a:gd name="adj2" fmla="val 44282"/>
            </a:avLst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539" name="フローチャート : 磁気ディスク 492">
            <a:extLst>
              <a:ext uri="{FF2B5EF4-FFF2-40B4-BE49-F238E27FC236}">
                <a16:creationId xmlns:a16="http://schemas.microsoft.com/office/drawing/2014/main" id="{EA9DCA19-FD85-4890-8A27-71A4E97FEE06}"/>
              </a:ext>
            </a:extLst>
          </xdr:cNvPr>
          <xdr:cNvSpPr/>
        </xdr:nvSpPr>
        <xdr:spPr bwMode="auto">
          <a:xfrm rot="12718686">
            <a:off x="7470069" y="5337064"/>
            <a:ext cx="133350" cy="108564"/>
          </a:xfrm>
          <a:prstGeom prst="flowChartMagneticDisk">
            <a:avLst/>
          </a:prstGeom>
          <a:noFill/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horzOverflow="clip" wrap="square" lIns="18288" tIns="0" rIns="0" bIns="0" rtlCol="0" anchor="t" upright="1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540" name="Line 927">
            <a:extLst>
              <a:ext uri="{FF2B5EF4-FFF2-40B4-BE49-F238E27FC236}">
                <a16:creationId xmlns:a16="http://schemas.microsoft.com/office/drawing/2014/main" id="{72B04EED-D1FC-43C5-8633-D8D56AAC0192}"/>
              </a:ext>
            </a:extLst>
          </xdr:cNvPr>
          <xdr:cNvSpPr>
            <a:spLocks noChangeShapeType="1"/>
          </xdr:cNvSpPr>
        </xdr:nvSpPr>
        <xdr:spPr bwMode="auto">
          <a:xfrm>
            <a:off x="6458188" y="4902833"/>
            <a:ext cx="12700" cy="340953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41" name="Oval 565">
            <a:extLst>
              <a:ext uri="{FF2B5EF4-FFF2-40B4-BE49-F238E27FC236}">
                <a16:creationId xmlns:a16="http://schemas.microsoft.com/office/drawing/2014/main" id="{AA7E7C72-E5CF-483D-A629-CE5C3FC0E864}"/>
              </a:ext>
            </a:extLst>
          </xdr:cNvPr>
          <xdr:cNvSpPr>
            <a:spLocks noChangeArrowheads="1"/>
          </xdr:cNvSpPr>
        </xdr:nvSpPr>
        <xdr:spPr bwMode="auto">
          <a:xfrm>
            <a:off x="6388671" y="5004937"/>
            <a:ext cx="137520" cy="132172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ysDash"/>
            <a:round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/>
          <a:lstStyle/>
          <a:p>
            <a:endParaRPr lang="ja-JP" altLang="en-US"/>
          </a:p>
        </xdr:txBody>
      </xdr:sp>
    </xdr:grpSp>
    <xdr:clientData/>
  </xdr:twoCellAnchor>
  <xdr:oneCellAnchor>
    <xdr:from>
      <xdr:col>2</xdr:col>
      <xdr:colOff>194566</xdr:colOff>
      <xdr:row>54</xdr:row>
      <xdr:rowOff>133423</xdr:rowOff>
    </xdr:from>
    <xdr:ext cx="302079" cy="305168"/>
    <xdr:grpSp>
      <xdr:nvGrpSpPr>
        <xdr:cNvPr id="542" name="Group 6672">
          <a:extLst>
            <a:ext uri="{FF2B5EF4-FFF2-40B4-BE49-F238E27FC236}">
              <a16:creationId xmlns:a16="http://schemas.microsoft.com/office/drawing/2014/main" id="{0ADF1319-0EBA-4ED8-816E-091989962D6C}"/>
            </a:ext>
          </a:extLst>
        </xdr:cNvPr>
        <xdr:cNvGrpSpPr>
          <a:grpSpLocks/>
        </xdr:cNvGrpSpPr>
      </xdr:nvGrpSpPr>
      <xdr:grpSpPr bwMode="auto">
        <a:xfrm>
          <a:off x="1058872" y="9270367"/>
          <a:ext cx="302079" cy="305168"/>
          <a:chOff x="536" y="109"/>
          <a:chExt cx="46" cy="44"/>
        </a:xfrm>
      </xdr:grpSpPr>
      <xdr:pic>
        <xdr:nvPicPr>
          <xdr:cNvPr id="543" name="Picture 6673" descr="route2">
            <a:extLst>
              <a:ext uri="{FF2B5EF4-FFF2-40B4-BE49-F238E27FC236}">
                <a16:creationId xmlns:a16="http://schemas.microsoft.com/office/drawing/2014/main" id="{0BD90D1B-1817-4A5F-9A31-E4F7CBB4A73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544" name="Text Box 6674">
            <a:extLst>
              <a:ext uri="{FF2B5EF4-FFF2-40B4-BE49-F238E27FC236}">
                <a16:creationId xmlns:a16="http://schemas.microsoft.com/office/drawing/2014/main" id="{A0373888-E9B3-4A63-9BF1-D55FEBAD7A89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27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twoCellAnchor>
    <xdr:from>
      <xdr:col>2</xdr:col>
      <xdr:colOff>13070</xdr:colOff>
      <xdr:row>54</xdr:row>
      <xdr:rowOff>13854</xdr:rowOff>
    </xdr:from>
    <xdr:to>
      <xdr:col>2</xdr:col>
      <xdr:colOff>141658</xdr:colOff>
      <xdr:row>54</xdr:row>
      <xdr:rowOff>128664</xdr:rowOff>
    </xdr:to>
    <xdr:sp macro="" textlink="">
      <xdr:nvSpPr>
        <xdr:cNvPr id="545" name="AutoShape 682">
          <a:extLst>
            <a:ext uri="{FF2B5EF4-FFF2-40B4-BE49-F238E27FC236}">
              <a16:creationId xmlns:a16="http://schemas.microsoft.com/office/drawing/2014/main" id="{1D8842CC-638D-4F45-A914-7B7A7D80D53C}"/>
            </a:ext>
          </a:extLst>
        </xdr:cNvPr>
        <xdr:cNvSpPr>
          <a:spLocks noChangeArrowheads="1"/>
        </xdr:cNvSpPr>
      </xdr:nvSpPr>
      <xdr:spPr bwMode="auto">
        <a:xfrm>
          <a:off x="2286370" y="7856104"/>
          <a:ext cx="128588" cy="11481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59360</xdr:colOff>
      <xdr:row>52</xdr:row>
      <xdr:rowOff>110568</xdr:rowOff>
    </xdr:from>
    <xdr:to>
      <xdr:col>3</xdr:col>
      <xdr:colOff>447728</xdr:colOff>
      <xdr:row>53</xdr:row>
      <xdr:rowOff>124741</xdr:rowOff>
    </xdr:to>
    <xdr:sp macro="" textlink="">
      <xdr:nvSpPr>
        <xdr:cNvPr id="546" name="Text Box 1068">
          <a:extLst>
            <a:ext uri="{FF2B5EF4-FFF2-40B4-BE49-F238E27FC236}">
              <a16:creationId xmlns:a16="http://schemas.microsoft.com/office/drawing/2014/main" id="{0EFF2A81-DEC2-4B5D-A730-DC87AD0B020B}"/>
            </a:ext>
          </a:extLst>
        </xdr:cNvPr>
        <xdr:cNvSpPr txBox="1">
          <a:spLocks noChangeArrowheads="1"/>
        </xdr:cNvSpPr>
      </xdr:nvSpPr>
      <xdr:spPr bwMode="auto">
        <a:xfrm>
          <a:off x="1632428" y="8957273"/>
          <a:ext cx="388368" cy="177733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vertOverflow="overflow" horzOverflow="overflow" wrap="none" lIns="0" tIns="18000" rIns="0" bIns="36000" anchor="t" upright="1"/>
        <a:lstStyle/>
        <a:p>
          <a:pPr algn="ctr" rtl="0">
            <a:lnSpc>
              <a:spcPts val="700"/>
            </a:lnSpc>
            <a:defRPr sz="1000"/>
          </a:pPr>
          <a:r>
            <a:rPr lang="ja-JP" altLang="en-US" sz="7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ｽｰﾊﾟｰ</a:t>
          </a:r>
          <a:endParaRPr lang="en-US" altLang="ja-JP" sz="7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7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ｻﾝﾀﾞｲｺｰ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80"/>
            </a:lnSpc>
            <a:defRPr sz="1000"/>
          </a:pPr>
          <a:endParaRPr lang="ja-JP" altLang="en-US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3</xdr:col>
      <xdr:colOff>536139</xdr:colOff>
      <xdr:row>53</xdr:row>
      <xdr:rowOff>170094</xdr:rowOff>
    </xdr:from>
    <xdr:to>
      <xdr:col>4</xdr:col>
      <xdr:colOff>355568</xdr:colOff>
      <xdr:row>55</xdr:row>
      <xdr:rowOff>111850</xdr:rowOff>
    </xdr:to>
    <xdr:sp macro="" textlink="">
      <xdr:nvSpPr>
        <xdr:cNvPr id="547" name="Freeform 527">
          <a:extLst>
            <a:ext uri="{FF2B5EF4-FFF2-40B4-BE49-F238E27FC236}">
              <a16:creationId xmlns:a16="http://schemas.microsoft.com/office/drawing/2014/main" id="{2CAAA3F7-A040-4909-A9FF-B5AC81901089}"/>
            </a:ext>
          </a:extLst>
        </xdr:cNvPr>
        <xdr:cNvSpPr>
          <a:spLocks/>
        </xdr:cNvSpPr>
      </xdr:nvSpPr>
      <xdr:spPr bwMode="auto">
        <a:xfrm>
          <a:off x="2109207" y="9180359"/>
          <a:ext cx="526588" cy="283309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10488"/>
            <a:gd name="connsiteY0" fmla="*/ 12165 h 12165"/>
            <a:gd name="connsiteX1" fmla="*/ 0 w 10488"/>
            <a:gd name="connsiteY1" fmla="*/ 2165 h 12165"/>
            <a:gd name="connsiteX2" fmla="*/ 10488 w 10488"/>
            <a:gd name="connsiteY2" fmla="*/ 0 h 12165"/>
            <a:gd name="connsiteX0" fmla="*/ 0 w 10488"/>
            <a:gd name="connsiteY0" fmla="*/ 12165 h 12165"/>
            <a:gd name="connsiteX1" fmla="*/ 0 w 10488"/>
            <a:gd name="connsiteY1" fmla="*/ 2165 h 12165"/>
            <a:gd name="connsiteX2" fmla="*/ 10488 w 10488"/>
            <a:gd name="connsiteY2" fmla="*/ 0 h 12165"/>
            <a:gd name="connsiteX0" fmla="*/ 0 w 10244"/>
            <a:gd name="connsiteY0" fmla="*/ 12887 h 12887"/>
            <a:gd name="connsiteX1" fmla="*/ 0 w 10244"/>
            <a:gd name="connsiteY1" fmla="*/ 2887 h 12887"/>
            <a:gd name="connsiteX2" fmla="*/ 10244 w 10244"/>
            <a:gd name="connsiteY2" fmla="*/ 0 h 12887"/>
            <a:gd name="connsiteX0" fmla="*/ 0 w 12400"/>
            <a:gd name="connsiteY0" fmla="*/ 15842 h 15842"/>
            <a:gd name="connsiteX1" fmla="*/ 0 w 12400"/>
            <a:gd name="connsiteY1" fmla="*/ 5842 h 15842"/>
            <a:gd name="connsiteX2" fmla="*/ 12400 w 12400"/>
            <a:gd name="connsiteY2" fmla="*/ 0 h 15842"/>
            <a:gd name="connsiteX0" fmla="*/ 0 w 12400"/>
            <a:gd name="connsiteY0" fmla="*/ 15842 h 15842"/>
            <a:gd name="connsiteX1" fmla="*/ 0 w 12400"/>
            <a:gd name="connsiteY1" fmla="*/ 5842 h 15842"/>
            <a:gd name="connsiteX2" fmla="*/ 12400 w 12400"/>
            <a:gd name="connsiteY2" fmla="*/ 0 h 15842"/>
            <a:gd name="connsiteX0" fmla="*/ 0 w 17719"/>
            <a:gd name="connsiteY0" fmla="*/ 11081 h 11081"/>
            <a:gd name="connsiteX1" fmla="*/ 0 w 17719"/>
            <a:gd name="connsiteY1" fmla="*/ 1081 h 11081"/>
            <a:gd name="connsiteX2" fmla="*/ 17719 w 17719"/>
            <a:gd name="connsiteY2" fmla="*/ 0 h 11081"/>
            <a:gd name="connsiteX0" fmla="*/ 0 w 18682"/>
            <a:gd name="connsiteY0" fmla="*/ 11900 h 11900"/>
            <a:gd name="connsiteX1" fmla="*/ 963 w 18682"/>
            <a:gd name="connsiteY1" fmla="*/ 1081 h 11900"/>
            <a:gd name="connsiteX2" fmla="*/ 18682 w 18682"/>
            <a:gd name="connsiteY2" fmla="*/ 0 h 11900"/>
            <a:gd name="connsiteX0" fmla="*/ 0 w 18682"/>
            <a:gd name="connsiteY0" fmla="*/ 11900 h 11900"/>
            <a:gd name="connsiteX1" fmla="*/ 963 w 18682"/>
            <a:gd name="connsiteY1" fmla="*/ 1081 h 11900"/>
            <a:gd name="connsiteX2" fmla="*/ 18682 w 18682"/>
            <a:gd name="connsiteY2" fmla="*/ 0 h 11900"/>
            <a:gd name="connsiteX0" fmla="*/ 0 w 18682"/>
            <a:gd name="connsiteY0" fmla="*/ 11900 h 11900"/>
            <a:gd name="connsiteX1" fmla="*/ 963 w 18682"/>
            <a:gd name="connsiteY1" fmla="*/ 1081 h 11900"/>
            <a:gd name="connsiteX2" fmla="*/ 18682 w 18682"/>
            <a:gd name="connsiteY2" fmla="*/ 0 h 11900"/>
            <a:gd name="connsiteX0" fmla="*/ 0 w 19645"/>
            <a:gd name="connsiteY0" fmla="*/ 11900 h 11900"/>
            <a:gd name="connsiteX1" fmla="*/ 1926 w 19645"/>
            <a:gd name="connsiteY1" fmla="*/ 1081 h 11900"/>
            <a:gd name="connsiteX2" fmla="*/ 19645 w 19645"/>
            <a:gd name="connsiteY2" fmla="*/ 0 h 11900"/>
            <a:gd name="connsiteX0" fmla="*/ 0 w 18010"/>
            <a:gd name="connsiteY0" fmla="*/ 11869 h 11869"/>
            <a:gd name="connsiteX1" fmla="*/ 291 w 18010"/>
            <a:gd name="connsiteY1" fmla="*/ 1081 h 11869"/>
            <a:gd name="connsiteX2" fmla="*/ 18010 w 18010"/>
            <a:gd name="connsiteY2" fmla="*/ 0 h 11869"/>
            <a:gd name="connsiteX0" fmla="*/ 0 w 18010"/>
            <a:gd name="connsiteY0" fmla="*/ 11869 h 11869"/>
            <a:gd name="connsiteX1" fmla="*/ 291 w 18010"/>
            <a:gd name="connsiteY1" fmla="*/ 1081 h 11869"/>
            <a:gd name="connsiteX2" fmla="*/ 18010 w 18010"/>
            <a:gd name="connsiteY2" fmla="*/ 0 h 11869"/>
            <a:gd name="connsiteX0" fmla="*/ 454 w 17746"/>
            <a:gd name="connsiteY0" fmla="*/ 11931 h 11931"/>
            <a:gd name="connsiteX1" fmla="*/ 27 w 17746"/>
            <a:gd name="connsiteY1" fmla="*/ 1081 h 11931"/>
            <a:gd name="connsiteX2" fmla="*/ 17746 w 17746"/>
            <a:gd name="connsiteY2" fmla="*/ 0 h 11931"/>
            <a:gd name="connsiteX0" fmla="*/ 474 w 17766"/>
            <a:gd name="connsiteY0" fmla="*/ 11931 h 11931"/>
            <a:gd name="connsiteX1" fmla="*/ 47 w 17766"/>
            <a:gd name="connsiteY1" fmla="*/ 1081 h 11931"/>
            <a:gd name="connsiteX2" fmla="*/ 17766 w 17766"/>
            <a:gd name="connsiteY2" fmla="*/ 0 h 11931"/>
            <a:gd name="connsiteX0" fmla="*/ 474 w 11504"/>
            <a:gd name="connsiteY0" fmla="*/ 10850 h 10850"/>
            <a:gd name="connsiteX1" fmla="*/ 47 w 11504"/>
            <a:gd name="connsiteY1" fmla="*/ 0 h 10850"/>
            <a:gd name="connsiteX2" fmla="*/ 11504 w 11504"/>
            <a:gd name="connsiteY2" fmla="*/ 604 h 10850"/>
            <a:gd name="connsiteX0" fmla="*/ 474 w 11504"/>
            <a:gd name="connsiteY0" fmla="*/ 10850 h 10850"/>
            <a:gd name="connsiteX1" fmla="*/ 47 w 11504"/>
            <a:gd name="connsiteY1" fmla="*/ 0 h 10850"/>
            <a:gd name="connsiteX2" fmla="*/ 11504 w 11504"/>
            <a:gd name="connsiteY2" fmla="*/ 604 h 10850"/>
            <a:gd name="connsiteX0" fmla="*/ 474 w 11424"/>
            <a:gd name="connsiteY0" fmla="*/ 10850 h 10850"/>
            <a:gd name="connsiteX1" fmla="*/ 47 w 11424"/>
            <a:gd name="connsiteY1" fmla="*/ 0 h 10850"/>
            <a:gd name="connsiteX2" fmla="*/ 11424 w 11424"/>
            <a:gd name="connsiteY2" fmla="*/ 136 h 10850"/>
            <a:gd name="connsiteX0" fmla="*/ 474 w 10148"/>
            <a:gd name="connsiteY0" fmla="*/ 10870 h 10870"/>
            <a:gd name="connsiteX1" fmla="*/ 47 w 10148"/>
            <a:gd name="connsiteY1" fmla="*/ 20 h 10870"/>
            <a:gd name="connsiteX2" fmla="*/ 10148 w 10148"/>
            <a:gd name="connsiteY2" fmla="*/ 0 h 10870"/>
            <a:gd name="connsiteX0" fmla="*/ 4079 w 10110"/>
            <a:gd name="connsiteY0" fmla="*/ 5648 h 5648"/>
            <a:gd name="connsiteX1" fmla="*/ 9 w 10110"/>
            <a:gd name="connsiteY1" fmla="*/ 20 h 5648"/>
            <a:gd name="connsiteX2" fmla="*/ 10110 w 10110"/>
            <a:gd name="connsiteY2" fmla="*/ 0 h 5648"/>
            <a:gd name="connsiteX0" fmla="*/ 4844 w 10809"/>
            <a:gd name="connsiteY0" fmla="*/ 10000 h 10000"/>
            <a:gd name="connsiteX1" fmla="*/ 940 w 10809"/>
            <a:gd name="connsiteY1" fmla="*/ 7413 h 10000"/>
            <a:gd name="connsiteX2" fmla="*/ 818 w 10809"/>
            <a:gd name="connsiteY2" fmla="*/ 35 h 10000"/>
            <a:gd name="connsiteX3" fmla="*/ 10809 w 10809"/>
            <a:gd name="connsiteY3" fmla="*/ 0 h 10000"/>
            <a:gd name="connsiteX0" fmla="*/ 4646 w 10611"/>
            <a:gd name="connsiteY0" fmla="*/ 10000 h 10000"/>
            <a:gd name="connsiteX1" fmla="*/ 742 w 10611"/>
            <a:gd name="connsiteY1" fmla="*/ 7413 h 10000"/>
            <a:gd name="connsiteX2" fmla="*/ 620 w 10611"/>
            <a:gd name="connsiteY2" fmla="*/ 35 h 10000"/>
            <a:gd name="connsiteX3" fmla="*/ 10611 w 10611"/>
            <a:gd name="connsiteY3" fmla="*/ 0 h 10000"/>
            <a:gd name="connsiteX0" fmla="*/ 4646 w 10611"/>
            <a:gd name="connsiteY0" fmla="*/ 10000 h 10000"/>
            <a:gd name="connsiteX1" fmla="*/ 742 w 10611"/>
            <a:gd name="connsiteY1" fmla="*/ 7413 h 10000"/>
            <a:gd name="connsiteX2" fmla="*/ 620 w 10611"/>
            <a:gd name="connsiteY2" fmla="*/ 35 h 10000"/>
            <a:gd name="connsiteX3" fmla="*/ 10611 w 10611"/>
            <a:gd name="connsiteY3" fmla="*/ 0 h 10000"/>
            <a:gd name="connsiteX0" fmla="*/ 5130 w 10611"/>
            <a:gd name="connsiteY0" fmla="*/ 8007 h 8007"/>
            <a:gd name="connsiteX1" fmla="*/ 742 w 10611"/>
            <a:gd name="connsiteY1" fmla="*/ 7413 h 8007"/>
            <a:gd name="connsiteX2" fmla="*/ 620 w 10611"/>
            <a:gd name="connsiteY2" fmla="*/ 35 h 8007"/>
            <a:gd name="connsiteX3" fmla="*/ 10611 w 10611"/>
            <a:gd name="connsiteY3" fmla="*/ 0 h 8007"/>
            <a:gd name="connsiteX0" fmla="*/ 4251 w 9416"/>
            <a:gd name="connsiteY0" fmla="*/ 10000 h 10000"/>
            <a:gd name="connsiteX1" fmla="*/ 115 w 9416"/>
            <a:gd name="connsiteY1" fmla="*/ 9258 h 10000"/>
            <a:gd name="connsiteX2" fmla="*/ 0 w 9416"/>
            <a:gd name="connsiteY2" fmla="*/ 44 h 10000"/>
            <a:gd name="connsiteX3" fmla="*/ 9416 w 9416"/>
            <a:gd name="connsiteY3" fmla="*/ 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9416" h="10000">
              <a:moveTo>
                <a:pt x="4251" y="10000"/>
              </a:moveTo>
              <a:cubicBezTo>
                <a:pt x="3730" y="9462"/>
                <a:pt x="-13" y="8745"/>
                <a:pt x="115" y="9258"/>
              </a:cubicBezTo>
              <a:cubicBezTo>
                <a:pt x="294" y="9771"/>
                <a:pt x="114" y="-604"/>
                <a:pt x="0" y="44"/>
              </a:cubicBezTo>
              <a:lnTo>
                <a:pt x="9416" y="0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461909</xdr:colOff>
      <xdr:row>54</xdr:row>
      <xdr:rowOff>39356</xdr:rowOff>
    </xdr:from>
    <xdr:to>
      <xdr:col>3</xdr:col>
      <xdr:colOff>605224</xdr:colOff>
      <xdr:row>55</xdr:row>
      <xdr:rowOff>18181</xdr:rowOff>
    </xdr:to>
    <xdr:sp macro="" textlink="">
      <xdr:nvSpPr>
        <xdr:cNvPr id="548" name="AutoShape 93">
          <a:extLst>
            <a:ext uri="{FF2B5EF4-FFF2-40B4-BE49-F238E27FC236}">
              <a16:creationId xmlns:a16="http://schemas.microsoft.com/office/drawing/2014/main" id="{1C91815A-D28A-49EC-8778-66DA0EB8F3F4}"/>
            </a:ext>
          </a:extLst>
        </xdr:cNvPr>
        <xdr:cNvSpPr>
          <a:spLocks noChangeArrowheads="1"/>
        </xdr:cNvSpPr>
      </xdr:nvSpPr>
      <xdr:spPr bwMode="auto">
        <a:xfrm>
          <a:off x="2034977" y="9227614"/>
          <a:ext cx="143315" cy="14238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82210</xdr:colOff>
      <xdr:row>53</xdr:row>
      <xdr:rowOff>175760</xdr:rowOff>
    </xdr:from>
    <xdr:to>
      <xdr:col>4</xdr:col>
      <xdr:colOff>82210</xdr:colOff>
      <xdr:row>54</xdr:row>
      <xdr:rowOff>2837</xdr:rowOff>
    </xdr:to>
    <xdr:sp macro="" textlink="">
      <xdr:nvSpPr>
        <xdr:cNvPr id="549" name="Line 547">
          <a:extLst>
            <a:ext uri="{FF2B5EF4-FFF2-40B4-BE49-F238E27FC236}">
              <a16:creationId xmlns:a16="http://schemas.microsoft.com/office/drawing/2014/main" id="{423E8F78-9EB1-4106-AF3E-103DF1E39CB0}"/>
            </a:ext>
          </a:extLst>
        </xdr:cNvPr>
        <xdr:cNvSpPr>
          <a:spLocks noChangeShapeType="1"/>
        </xdr:cNvSpPr>
      </xdr:nvSpPr>
      <xdr:spPr bwMode="auto">
        <a:xfrm rot="5400000">
          <a:off x="3410346" y="7490224"/>
          <a:ext cx="4877" cy="7048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528391</xdr:colOff>
      <xdr:row>52</xdr:row>
      <xdr:rowOff>90714</xdr:rowOff>
    </xdr:from>
    <xdr:to>
      <xdr:col>3</xdr:col>
      <xdr:colOff>540045</xdr:colOff>
      <xdr:row>53</xdr:row>
      <xdr:rowOff>155934</xdr:rowOff>
    </xdr:to>
    <xdr:sp macro="" textlink="">
      <xdr:nvSpPr>
        <xdr:cNvPr id="550" name="Line 547">
          <a:extLst>
            <a:ext uri="{FF2B5EF4-FFF2-40B4-BE49-F238E27FC236}">
              <a16:creationId xmlns:a16="http://schemas.microsoft.com/office/drawing/2014/main" id="{0E3D7C72-8BCC-49C1-BA70-F0FCB5B8D610}"/>
            </a:ext>
          </a:extLst>
        </xdr:cNvPr>
        <xdr:cNvSpPr>
          <a:spLocks noChangeShapeType="1"/>
        </xdr:cNvSpPr>
      </xdr:nvSpPr>
      <xdr:spPr bwMode="auto">
        <a:xfrm rot="5400000" flipV="1">
          <a:off x="1992896" y="9045982"/>
          <a:ext cx="228780" cy="1165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53863</xdr:colOff>
      <xdr:row>55</xdr:row>
      <xdr:rowOff>90714</xdr:rowOff>
    </xdr:from>
    <xdr:to>
      <xdr:col>4</xdr:col>
      <xdr:colOff>53863</xdr:colOff>
      <xdr:row>55</xdr:row>
      <xdr:rowOff>96385</xdr:rowOff>
    </xdr:to>
    <xdr:sp macro="" textlink="">
      <xdr:nvSpPr>
        <xdr:cNvPr id="551" name="Line 547">
          <a:extLst>
            <a:ext uri="{FF2B5EF4-FFF2-40B4-BE49-F238E27FC236}">
              <a16:creationId xmlns:a16="http://schemas.microsoft.com/office/drawing/2014/main" id="{99F06892-763F-4856-9737-D3254269E91B}"/>
            </a:ext>
          </a:extLst>
        </xdr:cNvPr>
        <xdr:cNvSpPr>
          <a:spLocks noChangeShapeType="1"/>
        </xdr:cNvSpPr>
      </xdr:nvSpPr>
      <xdr:spPr bwMode="auto">
        <a:xfrm rot="5400000">
          <a:off x="3381602" y="7748475"/>
          <a:ext cx="5671" cy="7048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4</xdr:col>
      <xdr:colOff>2508</xdr:colOff>
      <xdr:row>52</xdr:row>
      <xdr:rowOff>117601</xdr:rowOff>
    </xdr:from>
    <xdr:ext cx="302079" cy="305168"/>
    <xdr:grpSp>
      <xdr:nvGrpSpPr>
        <xdr:cNvPr id="552" name="Group 6672">
          <a:extLst>
            <a:ext uri="{FF2B5EF4-FFF2-40B4-BE49-F238E27FC236}">
              <a16:creationId xmlns:a16="http://schemas.microsoft.com/office/drawing/2014/main" id="{0749B9E7-984E-434A-9885-7A4CF6AF0707}"/>
            </a:ext>
          </a:extLst>
        </xdr:cNvPr>
        <xdr:cNvGrpSpPr>
          <a:grpSpLocks/>
        </xdr:cNvGrpSpPr>
      </xdr:nvGrpSpPr>
      <xdr:grpSpPr bwMode="auto">
        <a:xfrm>
          <a:off x="2277925" y="8914997"/>
          <a:ext cx="302079" cy="305168"/>
          <a:chOff x="536" y="109"/>
          <a:chExt cx="46" cy="44"/>
        </a:xfrm>
      </xdr:grpSpPr>
      <xdr:pic>
        <xdr:nvPicPr>
          <xdr:cNvPr id="553" name="Picture 6673" descr="route2">
            <a:extLst>
              <a:ext uri="{FF2B5EF4-FFF2-40B4-BE49-F238E27FC236}">
                <a16:creationId xmlns:a16="http://schemas.microsoft.com/office/drawing/2014/main" id="{19FEA91A-1DF7-477D-9F59-FF967561E87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554" name="Text Box 6674">
            <a:extLst>
              <a:ext uri="{FF2B5EF4-FFF2-40B4-BE49-F238E27FC236}">
                <a16:creationId xmlns:a16="http://schemas.microsoft.com/office/drawing/2014/main" id="{5E798B1B-995D-46FE-8395-AABCFC242732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27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twoCellAnchor>
    <xdr:from>
      <xdr:col>4</xdr:col>
      <xdr:colOff>68663</xdr:colOff>
      <xdr:row>51</xdr:row>
      <xdr:rowOff>162471</xdr:rowOff>
    </xdr:from>
    <xdr:to>
      <xdr:col>4</xdr:col>
      <xdr:colOff>397502</xdr:colOff>
      <xdr:row>53</xdr:row>
      <xdr:rowOff>1374</xdr:rowOff>
    </xdr:to>
    <xdr:sp macro="" textlink="">
      <xdr:nvSpPr>
        <xdr:cNvPr id="555" name="Text Box 1664">
          <a:extLst>
            <a:ext uri="{FF2B5EF4-FFF2-40B4-BE49-F238E27FC236}">
              <a16:creationId xmlns:a16="http://schemas.microsoft.com/office/drawing/2014/main" id="{4E27C775-5470-48CB-889E-780CBCA0A7FC}"/>
            </a:ext>
          </a:extLst>
        </xdr:cNvPr>
        <xdr:cNvSpPr txBox="1">
          <a:spLocks noChangeArrowheads="1"/>
        </xdr:cNvSpPr>
      </xdr:nvSpPr>
      <xdr:spPr bwMode="auto">
        <a:xfrm>
          <a:off x="3755191" y="8796707"/>
          <a:ext cx="328839" cy="178452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none" lIns="0" tIns="0" rIns="0" bIns="0" anchor="t" upright="1"/>
        <a:lstStyle/>
        <a:p>
          <a:pPr algn="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下山ﾊﾞｲﾊﾟｽ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292174</xdr:colOff>
      <xdr:row>61</xdr:row>
      <xdr:rowOff>92182</xdr:rowOff>
    </xdr:from>
    <xdr:to>
      <xdr:col>2</xdr:col>
      <xdr:colOff>437035</xdr:colOff>
      <xdr:row>62</xdr:row>
      <xdr:rowOff>74488</xdr:rowOff>
    </xdr:to>
    <xdr:sp macro="" textlink="">
      <xdr:nvSpPr>
        <xdr:cNvPr id="578" name="六角形 577">
          <a:extLst>
            <a:ext uri="{FF2B5EF4-FFF2-40B4-BE49-F238E27FC236}">
              <a16:creationId xmlns:a16="http://schemas.microsoft.com/office/drawing/2014/main" id="{5C1A081A-862D-4185-A611-F645038FEF0B}"/>
            </a:ext>
          </a:extLst>
        </xdr:cNvPr>
        <xdr:cNvSpPr/>
      </xdr:nvSpPr>
      <xdr:spPr bwMode="auto">
        <a:xfrm>
          <a:off x="1155961" y="10462292"/>
          <a:ext cx="144861" cy="14806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ja-JP" altLang="en-US" sz="1100" b="1">
              <a:solidFill>
                <a:schemeClr val="bg1"/>
              </a:solidFill>
              <a:latin typeface="+mj-ea"/>
              <a:ea typeface="+mj-ea"/>
            </a:rPr>
            <a:t>８</a:t>
          </a:r>
        </a:p>
      </xdr:txBody>
    </xdr:sp>
    <xdr:clientData/>
  </xdr:twoCellAnchor>
  <xdr:twoCellAnchor>
    <xdr:from>
      <xdr:col>2</xdr:col>
      <xdr:colOff>25554</xdr:colOff>
      <xdr:row>58</xdr:row>
      <xdr:rowOff>72251</xdr:rowOff>
    </xdr:from>
    <xdr:to>
      <xdr:col>2</xdr:col>
      <xdr:colOff>195339</xdr:colOff>
      <xdr:row>59</xdr:row>
      <xdr:rowOff>40069</xdr:rowOff>
    </xdr:to>
    <xdr:sp macro="" textlink="">
      <xdr:nvSpPr>
        <xdr:cNvPr id="579" name="六角形 578">
          <a:extLst>
            <a:ext uri="{FF2B5EF4-FFF2-40B4-BE49-F238E27FC236}">
              <a16:creationId xmlns:a16="http://schemas.microsoft.com/office/drawing/2014/main" id="{D4CFD5E0-A2AA-4229-BB42-6D446BFF8130}"/>
            </a:ext>
          </a:extLst>
        </xdr:cNvPr>
        <xdr:cNvSpPr/>
      </xdr:nvSpPr>
      <xdr:spPr bwMode="auto">
        <a:xfrm>
          <a:off x="3704413" y="9976871"/>
          <a:ext cx="169785" cy="147274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77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</xdr:col>
      <xdr:colOff>80558</xdr:colOff>
      <xdr:row>61</xdr:row>
      <xdr:rowOff>119157</xdr:rowOff>
    </xdr:from>
    <xdr:ext cx="683193" cy="373115"/>
    <xdr:sp macro="" textlink="">
      <xdr:nvSpPr>
        <xdr:cNvPr id="580" name="Text Box 303">
          <a:extLst>
            <a:ext uri="{FF2B5EF4-FFF2-40B4-BE49-F238E27FC236}">
              <a16:creationId xmlns:a16="http://schemas.microsoft.com/office/drawing/2014/main" id="{9FBECD0B-89E5-4027-A76C-D67D06FA1246}"/>
            </a:ext>
          </a:extLst>
        </xdr:cNvPr>
        <xdr:cNvSpPr txBox="1">
          <a:spLocks noChangeArrowheads="1"/>
        </xdr:cNvSpPr>
      </xdr:nvSpPr>
      <xdr:spPr bwMode="auto">
        <a:xfrm>
          <a:off x="239308" y="10489267"/>
          <a:ext cx="683193" cy="373115"/>
        </a:xfrm>
        <a:prstGeom prst="rect">
          <a:avLst/>
        </a:prstGeom>
        <a:solidFill>
          <a:schemeClr val="bg1"/>
        </a:solidFill>
        <a:ln w="9525">
          <a:solidFill>
            <a:schemeClr val="tx1"/>
          </a:solidFill>
          <a:miter lim="800000"/>
          <a:headEnd/>
          <a:tailEnd/>
        </a:ln>
      </xdr:spPr>
      <xdr:txBody>
        <a:bodyPr vertOverflow="overflow" horzOverflow="overflow" wrap="square" lIns="27432" tIns="18288" rIns="0" bIns="0" anchor="ctr" upright="1">
          <a:spAutoFit/>
        </a:bodyPr>
        <a:lstStyle/>
        <a:p>
          <a:pPr algn="ctr" rtl="0">
            <a:lnSpc>
              <a:spcPts val="900"/>
            </a:lnSpc>
            <a:defRPr sz="1000"/>
          </a:pPr>
          <a:r>
            <a:rPr lang="ja-JP" altLang="en-US" sz="1000" b="1" i="0" u="none" strike="noStrike" baseline="0">
              <a:solidFill>
                <a:srgbClr val="000000"/>
              </a:solidFill>
              <a:latin typeface="+mn-ea"/>
              <a:ea typeface="+mn-ea"/>
              <a:cs typeface="Ebrima" pitchFamily="2" charset="0"/>
            </a:rPr>
            <a:t>ローソン</a:t>
          </a:r>
          <a:endParaRPr lang="en-US" altLang="ja-JP" sz="1000" b="1" i="0" u="none" strike="noStrike" baseline="0">
            <a:solidFill>
              <a:srgbClr val="000000"/>
            </a:solidFill>
            <a:latin typeface="+mn-ea"/>
            <a:ea typeface="+mn-ea"/>
            <a:cs typeface="Ebrima" pitchFamily="2" charset="0"/>
          </a:endParaRPr>
        </a:p>
        <a:p>
          <a:pPr algn="ctr" rtl="0">
            <a:lnSpc>
              <a:spcPts val="900"/>
            </a:lnSpc>
            <a:defRPr sz="1000"/>
          </a:pPr>
          <a:r>
            <a:rPr lang="ja-JP" altLang="en-US" sz="1000" b="1" i="0" u="none" strike="noStrike" baseline="0">
              <a:solidFill>
                <a:srgbClr val="000000"/>
              </a:solidFill>
              <a:latin typeface="+mn-ea"/>
              <a:ea typeface="+mn-ea"/>
              <a:cs typeface="Ebrima" pitchFamily="2" charset="0"/>
            </a:rPr>
            <a:t>綾部高</a:t>
          </a:r>
          <a:endParaRPr lang="en-US" altLang="ja-JP" sz="1000" b="1" i="0" u="none" strike="noStrike" baseline="0">
            <a:solidFill>
              <a:srgbClr val="000000"/>
            </a:solidFill>
            <a:latin typeface="+mn-ea"/>
            <a:ea typeface="+mn-ea"/>
            <a:cs typeface="Ebrima" pitchFamily="2" charset="0"/>
          </a:endParaRPr>
        </a:p>
        <a:p>
          <a:pPr algn="ctr" rtl="0">
            <a:lnSpc>
              <a:spcPts val="900"/>
            </a:lnSpc>
            <a:defRPr sz="1000"/>
          </a:pPr>
          <a:r>
            <a:rPr lang="ja-JP" altLang="en-US" sz="1000" b="1" i="0" u="none" strike="noStrike" baseline="0">
              <a:solidFill>
                <a:srgbClr val="000000"/>
              </a:solidFill>
              <a:latin typeface="+mn-ea"/>
              <a:ea typeface="+mn-ea"/>
              <a:cs typeface="Ebrima" pitchFamily="2" charset="0"/>
            </a:rPr>
            <a:t>東分校前店</a:t>
          </a:r>
          <a:endParaRPr lang="en-US" altLang="ja-JP" sz="1000" b="1" i="0" u="none" strike="noStrike" baseline="0">
            <a:solidFill>
              <a:srgbClr val="000000"/>
            </a:solidFill>
            <a:latin typeface="+mn-ea"/>
            <a:ea typeface="+mn-ea"/>
            <a:cs typeface="Ebrima" pitchFamily="2" charset="0"/>
          </a:endParaRPr>
        </a:p>
      </xdr:txBody>
    </xdr:sp>
    <xdr:clientData/>
  </xdr:oneCellAnchor>
  <xdr:twoCellAnchor>
    <xdr:from>
      <xdr:col>2</xdr:col>
      <xdr:colOff>16941</xdr:colOff>
      <xdr:row>61</xdr:row>
      <xdr:rowOff>158753</xdr:rowOff>
    </xdr:from>
    <xdr:to>
      <xdr:col>2</xdr:col>
      <xdr:colOff>158748</xdr:colOff>
      <xdr:row>64</xdr:row>
      <xdr:rowOff>152951</xdr:rowOff>
    </xdr:to>
    <xdr:sp macro="" textlink="">
      <xdr:nvSpPr>
        <xdr:cNvPr id="581" name="Freeform 601">
          <a:extLst>
            <a:ext uri="{FF2B5EF4-FFF2-40B4-BE49-F238E27FC236}">
              <a16:creationId xmlns:a16="http://schemas.microsoft.com/office/drawing/2014/main" id="{A3F821F1-8E44-419A-8A43-5A4A6EB3460A}"/>
            </a:ext>
          </a:extLst>
        </xdr:cNvPr>
        <xdr:cNvSpPr>
          <a:spLocks/>
        </xdr:cNvSpPr>
      </xdr:nvSpPr>
      <xdr:spPr bwMode="auto">
        <a:xfrm>
          <a:off x="6499233" y="9132538"/>
          <a:ext cx="141807" cy="496906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16129 w 16129"/>
            <a:gd name="connsiteY0" fmla="*/ 9255 h 9255"/>
            <a:gd name="connsiteX1" fmla="*/ 9792 w 16129"/>
            <a:gd name="connsiteY1" fmla="*/ 6639 h 9255"/>
            <a:gd name="connsiteX2" fmla="*/ 10000 w 16129"/>
            <a:gd name="connsiteY2" fmla="*/ 0 h 9255"/>
            <a:gd name="connsiteX3" fmla="*/ 0 w 16129"/>
            <a:gd name="connsiteY3" fmla="*/ 110 h 9255"/>
            <a:gd name="connsiteX0" fmla="*/ 10000 w 10000"/>
            <a:gd name="connsiteY0" fmla="*/ 10000 h 10000"/>
            <a:gd name="connsiteX1" fmla="*/ 5879 w 10000"/>
            <a:gd name="connsiteY1" fmla="*/ 6253 h 10000"/>
            <a:gd name="connsiteX2" fmla="*/ 6200 w 10000"/>
            <a:gd name="connsiteY2" fmla="*/ 0 h 10000"/>
            <a:gd name="connsiteX3" fmla="*/ 0 w 10000"/>
            <a:gd name="connsiteY3" fmla="*/ 119 h 10000"/>
            <a:gd name="connsiteX0" fmla="*/ 11922 w 11922"/>
            <a:gd name="connsiteY0" fmla="*/ 9195 h 9195"/>
            <a:gd name="connsiteX1" fmla="*/ 5879 w 11922"/>
            <a:gd name="connsiteY1" fmla="*/ 6253 h 9195"/>
            <a:gd name="connsiteX2" fmla="*/ 6200 w 11922"/>
            <a:gd name="connsiteY2" fmla="*/ 0 h 9195"/>
            <a:gd name="connsiteX3" fmla="*/ 0 w 11922"/>
            <a:gd name="connsiteY3" fmla="*/ 119 h 9195"/>
            <a:gd name="connsiteX0" fmla="*/ 4931 w 5200"/>
            <a:gd name="connsiteY0" fmla="*/ 6800 h 6800"/>
            <a:gd name="connsiteX1" fmla="*/ 5200 w 5200"/>
            <a:gd name="connsiteY1" fmla="*/ 0 h 6800"/>
            <a:gd name="connsiteX2" fmla="*/ 0 w 5200"/>
            <a:gd name="connsiteY2" fmla="*/ 129 h 6800"/>
            <a:gd name="connsiteX0" fmla="*/ 9483 w 10931"/>
            <a:gd name="connsiteY0" fmla="*/ 10000 h 10000"/>
            <a:gd name="connsiteX1" fmla="*/ 10557 w 10931"/>
            <a:gd name="connsiteY1" fmla="*/ 6108 h 10000"/>
            <a:gd name="connsiteX2" fmla="*/ 10000 w 10931"/>
            <a:gd name="connsiteY2" fmla="*/ 0 h 10000"/>
            <a:gd name="connsiteX3" fmla="*/ 0 w 10931"/>
            <a:gd name="connsiteY3" fmla="*/ 190 h 10000"/>
            <a:gd name="connsiteX0" fmla="*/ 10557 w 10931"/>
            <a:gd name="connsiteY0" fmla="*/ 6108 h 6108"/>
            <a:gd name="connsiteX1" fmla="*/ 10000 w 10931"/>
            <a:gd name="connsiteY1" fmla="*/ 0 h 6108"/>
            <a:gd name="connsiteX2" fmla="*/ 0 w 10931"/>
            <a:gd name="connsiteY2" fmla="*/ 190 h 6108"/>
            <a:gd name="connsiteX0" fmla="*/ 9658 w 9677"/>
            <a:gd name="connsiteY0" fmla="*/ 10000 h 10000"/>
            <a:gd name="connsiteX1" fmla="*/ 9148 w 9677"/>
            <a:gd name="connsiteY1" fmla="*/ 0 h 10000"/>
            <a:gd name="connsiteX2" fmla="*/ 0 w 9677"/>
            <a:gd name="connsiteY2" fmla="*/ 311 h 10000"/>
            <a:gd name="connsiteX0" fmla="*/ 9069 w 9595"/>
            <a:gd name="connsiteY0" fmla="*/ 10182 h 10182"/>
            <a:gd name="connsiteX1" fmla="*/ 9453 w 9595"/>
            <a:gd name="connsiteY1" fmla="*/ 0 h 10182"/>
            <a:gd name="connsiteX2" fmla="*/ 0 w 9595"/>
            <a:gd name="connsiteY2" fmla="*/ 311 h 10182"/>
            <a:gd name="connsiteX0" fmla="*/ 10212 w 10260"/>
            <a:gd name="connsiteY0" fmla="*/ 10537 h 10537"/>
            <a:gd name="connsiteX1" fmla="*/ 9852 w 10260"/>
            <a:gd name="connsiteY1" fmla="*/ 0 h 10537"/>
            <a:gd name="connsiteX2" fmla="*/ 0 w 10260"/>
            <a:gd name="connsiteY2" fmla="*/ 305 h 10537"/>
            <a:gd name="connsiteX0" fmla="*/ 10212 w 10217"/>
            <a:gd name="connsiteY0" fmla="*/ 10537 h 10537"/>
            <a:gd name="connsiteX1" fmla="*/ 9852 w 10217"/>
            <a:gd name="connsiteY1" fmla="*/ 0 h 10537"/>
            <a:gd name="connsiteX2" fmla="*/ 0 w 10217"/>
            <a:gd name="connsiteY2" fmla="*/ 305 h 10537"/>
            <a:gd name="connsiteX0" fmla="*/ 9452 w 9852"/>
            <a:gd name="connsiteY0" fmla="*/ 10716 h 10716"/>
            <a:gd name="connsiteX1" fmla="*/ 9852 w 9852"/>
            <a:gd name="connsiteY1" fmla="*/ 0 h 10716"/>
            <a:gd name="connsiteX2" fmla="*/ 0 w 9852"/>
            <a:gd name="connsiteY2" fmla="*/ 305 h 10716"/>
            <a:gd name="connsiteX0" fmla="*/ 9594 w 10000"/>
            <a:gd name="connsiteY0" fmla="*/ 10091 h 10091"/>
            <a:gd name="connsiteX1" fmla="*/ 10000 w 10000"/>
            <a:gd name="connsiteY1" fmla="*/ 91 h 10091"/>
            <a:gd name="connsiteX2" fmla="*/ 0 w 10000"/>
            <a:gd name="connsiteY2" fmla="*/ 21 h 1009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0" h="10091">
              <a:moveTo>
                <a:pt x="9594" y="10091"/>
              </a:moveTo>
              <a:cubicBezTo>
                <a:pt x="9680" y="7590"/>
                <a:pt x="9511" y="3745"/>
                <a:pt x="10000" y="91"/>
              </a:cubicBezTo>
              <a:cubicBezTo>
                <a:pt x="6667" y="186"/>
                <a:pt x="3333" y="-74"/>
                <a:pt x="0" y="21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1</xdr:col>
      <xdr:colOff>33793</xdr:colOff>
      <xdr:row>61</xdr:row>
      <xdr:rowOff>32936</xdr:rowOff>
    </xdr:from>
    <xdr:to>
      <xdr:col>1</xdr:col>
      <xdr:colOff>657178</xdr:colOff>
      <xdr:row>61</xdr:row>
      <xdr:rowOff>124380</xdr:rowOff>
    </xdr:to>
    <xdr:sp macro="" textlink="">
      <xdr:nvSpPr>
        <xdr:cNvPr id="582" name="Freeform 601">
          <a:extLst>
            <a:ext uri="{FF2B5EF4-FFF2-40B4-BE49-F238E27FC236}">
              <a16:creationId xmlns:a16="http://schemas.microsoft.com/office/drawing/2014/main" id="{B924A3DA-6CC8-4BC1-9F0E-B237256188B5}"/>
            </a:ext>
          </a:extLst>
        </xdr:cNvPr>
        <xdr:cNvSpPr>
          <a:spLocks/>
        </xdr:cNvSpPr>
      </xdr:nvSpPr>
      <xdr:spPr bwMode="auto">
        <a:xfrm rot="11020969" flipH="1" flipV="1">
          <a:off x="192543" y="10403046"/>
          <a:ext cx="623385" cy="91444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9792 w 10000"/>
            <a:gd name="connsiteY0" fmla="*/ 6639 h 6639"/>
            <a:gd name="connsiteX1" fmla="*/ 10000 w 10000"/>
            <a:gd name="connsiteY1" fmla="*/ 0 h 6639"/>
            <a:gd name="connsiteX2" fmla="*/ 0 w 10000"/>
            <a:gd name="connsiteY2" fmla="*/ 110 h 6639"/>
            <a:gd name="connsiteX0" fmla="*/ 10005 w 10024"/>
            <a:gd name="connsiteY0" fmla="*/ 14017 h 14017"/>
            <a:gd name="connsiteX1" fmla="*/ 10000 w 10024"/>
            <a:gd name="connsiteY1" fmla="*/ 0 h 14017"/>
            <a:gd name="connsiteX2" fmla="*/ 0 w 10024"/>
            <a:gd name="connsiteY2" fmla="*/ 166 h 14017"/>
            <a:gd name="connsiteX0" fmla="*/ 10040 w 10059"/>
            <a:gd name="connsiteY0" fmla="*/ 14017 h 14017"/>
            <a:gd name="connsiteX1" fmla="*/ 10035 w 10059"/>
            <a:gd name="connsiteY1" fmla="*/ 0 h 14017"/>
            <a:gd name="connsiteX2" fmla="*/ 0 w 10059"/>
            <a:gd name="connsiteY2" fmla="*/ 5720 h 14017"/>
            <a:gd name="connsiteX0" fmla="*/ 10040 w 10059"/>
            <a:gd name="connsiteY0" fmla="*/ 14017 h 14017"/>
            <a:gd name="connsiteX1" fmla="*/ 10035 w 10059"/>
            <a:gd name="connsiteY1" fmla="*/ 0 h 14017"/>
            <a:gd name="connsiteX2" fmla="*/ 0 w 10059"/>
            <a:gd name="connsiteY2" fmla="*/ 5720 h 14017"/>
            <a:gd name="connsiteX0" fmla="*/ 10156 w 10167"/>
            <a:gd name="connsiteY0" fmla="*/ 14311 h 14311"/>
            <a:gd name="connsiteX1" fmla="*/ 10035 w 10167"/>
            <a:gd name="connsiteY1" fmla="*/ 0 h 14311"/>
            <a:gd name="connsiteX2" fmla="*/ 0 w 10167"/>
            <a:gd name="connsiteY2" fmla="*/ 5720 h 1431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167" h="14311">
              <a:moveTo>
                <a:pt x="10156" y="14311"/>
              </a:moveTo>
              <a:cubicBezTo>
                <a:pt x="10225" y="10978"/>
                <a:pt x="9966" y="3333"/>
                <a:pt x="10035" y="0"/>
              </a:cubicBezTo>
              <a:cubicBezTo>
                <a:pt x="6702" y="55"/>
                <a:pt x="3319" y="3599"/>
                <a:pt x="0" y="5720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605602</xdr:colOff>
      <xdr:row>60</xdr:row>
      <xdr:rowOff>136885</xdr:rowOff>
    </xdr:from>
    <xdr:to>
      <xdr:col>2</xdr:col>
      <xdr:colOff>46420</xdr:colOff>
      <xdr:row>61</xdr:row>
      <xdr:rowOff>115804</xdr:rowOff>
    </xdr:to>
    <xdr:sp macro="" textlink="">
      <xdr:nvSpPr>
        <xdr:cNvPr id="584" name="Oval 1295">
          <a:extLst>
            <a:ext uri="{FF2B5EF4-FFF2-40B4-BE49-F238E27FC236}">
              <a16:creationId xmlns:a16="http://schemas.microsoft.com/office/drawing/2014/main" id="{607352CE-367E-4CBB-8853-818F9086CCD7}"/>
            </a:ext>
          </a:extLst>
        </xdr:cNvPr>
        <xdr:cNvSpPr>
          <a:spLocks noChangeArrowheads="1"/>
        </xdr:cNvSpPr>
      </xdr:nvSpPr>
      <xdr:spPr bwMode="auto">
        <a:xfrm>
          <a:off x="764352" y="10341242"/>
          <a:ext cx="145855" cy="144672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oneCellAnchor>
    <xdr:from>
      <xdr:col>2</xdr:col>
      <xdr:colOff>257023</xdr:colOff>
      <xdr:row>63</xdr:row>
      <xdr:rowOff>142687</xdr:rowOff>
    </xdr:from>
    <xdr:ext cx="243793" cy="127568"/>
    <xdr:sp macro="" textlink="">
      <xdr:nvSpPr>
        <xdr:cNvPr id="586" name="Text Box 303">
          <a:extLst>
            <a:ext uri="{FF2B5EF4-FFF2-40B4-BE49-F238E27FC236}">
              <a16:creationId xmlns:a16="http://schemas.microsoft.com/office/drawing/2014/main" id="{21B39055-5B9B-4DE2-BE18-A407D31B9B5A}"/>
            </a:ext>
          </a:extLst>
        </xdr:cNvPr>
        <xdr:cNvSpPr txBox="1">
          <a:spLocks noChangeArrowheads="1"/>
        </xdr:cNvSpPr>
      </xdr:nvSpPr>
      <xdr:spPr bwMode="auto">
        <a:xfrm>
          <a:off x="6739315" y="9456020"/>
          <a:ext cx="243793" cy="1275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overflow" horzOverflow="overflow" wrap="none" lIns="0" tIns="0" rIns="0" bIns="0" anchor="t" anchorCtr="0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+mn-ea"/>
              <a:ea typeface="+mn-ea"/>
              <a:cs typeface="Ebrima" pitchFamily="2" charset="0"/>
            </a:rPr>
            <a:t>綾部高</a:t>
          </a:r>
          <a:endParaRPr lang="en-US" altLang="ja-JP" sz="800" b="1" i="0" u="none" strike="noStrike" baseline="0">
            <a:solidFill>
              <a:srgbClr val="000000"/>
            </a:solidFill>
            <a:latin typeface="+mn-ea"/>
            <a:ea typeface="+mn-ea"/>
            <a:cs typeface="Ebrima" pitchFamily="2" charset="0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+mn-ea"/>
              <a:ea typeface="+mn-ea"/>
              <a:cs typeface="Ebrima" pitchFamily="2" charset="0"/>
            </a:rPr>
            <a:t>東分校</a:t>
          </a:r>
          <a:endParaRPr lang="en-US" altLang="ja-JP" sz="800" b="1" i="0" u="none" strike="noStrike" baseline="0">
            <a:solidFill>
              <a:srgbClr val="000000"/>
            </a:solidFill>
            <a:latin typeface="+mn-ea"/>
            <a:ea typeface="+mn-ea"/>
            <a:cs typeface="Ebrima" pitchFamily="2" charset="0"/>
          </a:endParaRPr>
        </a:p>
      </xdr:txBody>
    </xdr:sp>
    <xdr:clientData/>
  </xdr:oneCellAnchor>
  <xdr:twoCellAnchor>
    <xdr:from>
      <xdr:col>3</xdr:col>
      <xdr:colOff>105833</xdr:colOff>
      <xdr:row>60</xdr:row>
      <xdr:rowOff>91402</xdr:rowOff>
    </xdr:from>
    <xdr:to>
      <xdr:col>3</xdr:col>
      <xdr:colOff>628826</xdr:colOff>
      <xdr:row>60</xdr:row>
      <xdr:rowOff>140814</xdr:rowOff>
    </xdr:to>
    <xdr:sp macro="" textlink="">
      <xdr:nvSpPr>
        <xdr:cNvPr id="587" name="Line 76">
          <a:extLst>
            <a:ext uri="{FF2B5EF4-FFF2-40B4-BE49-F238E27FC236}">
              <a16:creationId xmlns:a16="http://schemas.microsoft.com/office/drawing/2014/main" id="{353C5FC2-66A5-4AE7-BC05-B61437C45C3B}"/>
            </a:ext>
          </a:extLst>
        </xdr:cNvPr>
        <xdr:cNvSpPr>
          <a:spLocks noChangeShapeType="1"/>
        </xdr:cNvSpPr>
      </xdr:nvSpPr>
      <xdr:spPr bwMode="auto">
        <a:xfrm>
          <a:off x="264583" y="8968702"/>
          <a:ext cx="522993" cy="4941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130399</xdr:colOff>
      <xdr:row>63</xdr:row>
      <xdr:rowOff>60172</xdr:rowOff>
    </xdr:from>
    <xdr:to>
      <xdr:col>3</xdr:col>
      <xdr:colOff>635744</xdr:colOff>
      <xdr:row>63</xdr:row>
      <xdr:rowOff>60172</xdr:rowOff>
    </xdr:to>
    <xdr:sp macro="" textlink="">
      <xdr:nvSpPr>
        <xdr:cNvPr id="588" name="Line 88">
          <a:extLst>
            <a:ext uri="{FF2B5EF4-FFF2-40B4-BE49-F238E27FC236}">
              <a16:creationId xmlns:a16="http://schemas.microsoft.com/office/drawing/2014/main" id="{FB5C23A7-6585-41BD-8A85-707417F5AF9E}"/>
            </a:ext>
          </a:extLst>
        </xdr:cNvPr>
        <xdr:cNvSpPr>
          <a:spLocks noChangeShapeType="1"/>
        </xdr:cNvSpPr>
      </xdr:nvSpPr>
      <xdr:spPr bwMode="auto">
        <a:xfrm>
          <a:off x="289149" y="9432772"/>
          <a:ext cx="50534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624528</xdr:colOff>
      <xdr:row>57</xdr:row>
      <xdr:rowOff>105833</xdr:rowOff>
    </xdr:from>
    <xdr:to>
      <xdr:col>3</xdr:col>
      <xdr:colOff>644621</xdr:colOff>
      <xdr:row>64</xdr:row>
      <xdr:rowOff>96056</xdr:rowOff>
    </xdr:to>
    <xdr:sp macro="" textlink="">
      <xdr:nvSpPr>
        <xdr:cNvPr id="589" name="Line 148">
          <a:extLst>
            <a:ext uri="{FF2B5EF4-FFF2-40B4-BE49-F238E27FC236}">
              <a16:creationId xmlns:a16="http://schemas.microsoft.com/office/drawing/2014/main" id="{6D529141-1507-44CC-AC37-02E7D08BC896}"/>
            </a:ext>
          </a:extLst>
        </xdr:cNvPr>
        <xdr:cNvSpPr>
          <a:spLocks noChangeShapeType="1"/>
        </xdr:cNvSpPr>
      </xdr:nvSpPr>
      <xdr:spPr bwMode="auto">
        <a:xfrm flipV="1">
          <a:off x="783278" y="8462433"/>
          <a:ext cx="20093" cy="1171323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573707</xdr:colOff>
      <xdr:row>61</xdr:row>
      <xdr:rowOff>38896</xdr:rowOff>
    </xdr:from>
    <xdr:to>
      <xdr:col>3</xdr:col>
      <xdr:colOff>695696</xdr:colOff>
      <xdr:row>61</xdr:row>
      <xdr:rowOff>154081</xdr:rowOff>
    </xdr:to>
    <xdr:sp macro="" textlink="">
      <xdr:nvSpPr>
        <xdr:cNvPr id="590" name="AutoShape 86">
          <a:extLst>
            <a:ext uri="{FF2B5EF4-FFF2-40B4-BE49-F238E27FC236}">
              <a16:creationId xmlns:a16="http://schemas.microsoft.com/office/drawing/2014/main" id="{EF3BA4D2-FF92-42E8-8016-AB8AE8C63277}"/>
            </a:ext>
          </a:extLst>
        </xdr:cNvPr>
        <xdr:cNvSpPr>
          <a:spLocks noChangeArrowheads="1"/>
        </xdr:cNvSpPr>
      </xdr:nvSpPr>
      <xdr:spPr bwMode="auto">
        <a:xfrm>
          <a:off x="2142531" y="10409006"/>
          <a:ext cx="121989" cy="11518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577432</xdr:colOff>
      <xdr:row>60</xdr:row>
      <xdr:rowOff>70385</xdr:rowOff>
    </xdr:from>
    <xdr:to>
      <xdr:col>3</xdr:col>
      <xdr:colOff>683451</xdr:colOff>
      <xdr:row>61</xdr:row>
      <xdr:rowOff>12227</xdr:rowOff>
    </xdr:to>
    <xdr:sp macro="" textlink="">
      <xdr:nvSpPr>
        <xdr:cNvPr id="591" name="Oval 77">
          <a:extLst>
            <a:ext uri="{FF2B5EF4-FFF2-40B4-BE49-F238E27FC236}">
              <a16:creationId xmlns:a16="http://schemas.microsoft.com/office/drawing/2014/main" id="{153FF8D5-F811-464A-944E-EEEB64181371}"/>
            </a:ext>
          </a:extLst>
        </xdr:cNvPr>
        <xdr:cNvSpPr>
          <a:spLocks noChangeArrowheads="1"/>
        </xdr:cNvSpPr>
      </xdr:nvSpPr>
      <xdr:spPr bwMode="auto">
        <a:xfrm>
          <a:off x="736182" y="8947685"/>
          <a:ext cx="106019" cy="106942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3</xdr:col>
      <xdr:colOff>570665</xdr:colOff>
      <xdr:row>62</xdr:row>
      <xdr:rowOff>154797</xdr:rowOff>
    </xdr:from>
    <xdr:to>
      <xdr:col>3</xdr:col>
      <xdr:colOff>681787</xdr:colOff>
      <xdr:row>63</xdr:row>
      <xdr:rowOff>101801</xdr:rowOff>
    </xdr:to>
    <xdr:sp macro="" textlink="">
      <xdr:nvSpPr>
        <xdr:cNvPr id="592" name="Oval 1295">
          <a:extLst>
            <a:ext uri="{FF2B5EF4-FFF2-40B4-BE49-F238E27FC236}">
              <a16:creationId xmlns:a16="http://schemas.microsoft.com/office/drawing/2014/main" id="{BCABA7C5-ACF3-4BE2-9B1B-11B6CDF9C70C}"/>
            </a:ext>
          </a:extLst>
        </xdr:cNvPr>
        <xdr:cNvSpPr>
          <a:spLocks noChangeArrowheads="1"/>
        </xdr:cNvSpPr>
      </xdr:nvSpPr>
      <xdr:spPr bwMode="auto">
        <a:xfrm>
          <a:off x="729415" y="9362297"/>
          <a:ext cx="111122" cy="112104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4</xdr:col>
      <xdr:colOff>56695</xdr:colOff>
      <xdr:row>61</xdr:row>
      <xdr:rowOff>80748</xdr:rowOff>
    </xdr:from>
    <xdr:to>
      <xdr:col>4</xdr:col>
      <xdr:colOff>297465</xdr:colOff>
      <xdr:row>64</xdr:row>
      <xdr:rowOff>158359</xdr:rowOff>
    </xdr:to>
    <xdr:pic>
      <xdr:nvPicPr>
        <xdr:cNvPr id="593" name="図 592">
          <a:extLst>
            <a:ext uri="{FF2B5EF4-FFF2-40B4-BE49-F238E27FC236}">
              <a16:creationId xmlns:a16="http://schemas.microsoft.com/office/drawing/2014/main" id="{DEB2AEDA-C6B9-4EE4-9FB9-52C6F8E46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920295" y="9123148"/>
          <a:ext cx="240770" cy="572911"/>
        </a:xfrm>
        <a:prstGeom prst="rect">
          <a:avLst/>
        </a:prstGeom>
      </xdr:spPr>
    </xdr:pic>
    <xdr:clientData/>
  </xdr:twoCellAnchor>
  <xdr:twoCellAnchor>
    <xdr:from>
      <xdr:col>3</xdr:col>
      <xdr:colOff>641731</xdr:colOff>
      <xdr:row>59</xdr:row>
      <xdr:rowOff>49075</xdr:rowOff>
    </xdr:from>
    <xdr:to>
      <xdr:col>4</xdr:col>
      <xdr:colOff>149131</xdr:colOff>
      <xdr:row>60</xdr:row>
      <xdr:rowOff>134700</xdr:rowOff>
    </xdr:to>
    <xdr:sp macro="" textlink="">
      <xdr:nvSpPr>
        <xdr:cNvPr id="594" name="Text Box 1416">
          <a:extLst>
            <a:ext uri="{FF2B5EF4-FFF2-40B4-BE49-F238E27FC236}">
              <a16:creationId xmlns:a16="http://schemas.microsoft.com/office/drawing/2014/main" id="{456DE690-5326-4CDD-8FEA-68A28E4BC534}"/>
            </a:ext>
          </a:extLst>
        </xdr:cNvPr>
        <xdr:cNvSpPr txBox="1">
          <a:spLocks noChangeArrowheads="1"/>
        </xdr:cNvSpPr>
      </xdr:nvSpPr>
      <xdr:spPr bwMode="auto">
        <a:xfrm>
          <a:off x="800481" y="8748575"/>
          <a:ext cx="212250" cy="26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27432" bIns="18288" anchor="ctr" upright="1"/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oneCellAnchor>
    <xdr:from>
      <xdr:col>3</xdr:col>
      <xdr:colOff>360802</xdr:colOff>
      <xdr:row>61</xdr:row>
      <xdr:rowOff>0</xdr:rowOff>
    </xdr:from>
    <xdr:ext cx="277812" cy="204107"/>
    <xdr:sp macro="" textlink="">
      <xdr:nvSpPr>
        <xdr:cNvPr id="595" name="Text Box 1620">
          <a:extLst>
            <a:ext uri="{FF2B5EF4-FFF2-40B4-BE49-F238E27FC236}">
              <a16:creationId xmlns:a16="http://schemas.microsoft.com/office/drawing/2014/main" id="{C47C8E5C-CABD-44FA-BF15-2139F3DB2321}"/>
            </a:ext>
          </a:extLst>
        </xdr:cNvPr>
        <xdr:cNvSpPr txBox="1">
          <a:spLocks noChangeArrowheads="1"/>
        </xdr:cNvSpPr>
      </xdr:nvSpPr>
      <xdr:spPr bwMode="auto">
        <a:xfrm flipH="1">
          <a:off x="519552" y="9042400"/>
          <a:ext cx="277812" cy="204107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0" tIns="72000" rIns="0" bIns="0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1400" b="1" i="0" u="none" strike="noStrike" baseline="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〒</a:t>
          </a:r>
          <a:endParaRPr lang="en-US" altLang="ja-JP" sz="1400" b="1" i="0" u="none" strike="noStrike" baseline="0">
            <a:solidFill>
              <a:srgbClr val="FF0000"/>
            </a:solidFill>
            <a:latin typeface="HGP創英角ﾎﾟｯﾌﾟ体" pitchFamily="50" charset="-128"/>
            <a:ea typeface="HGP創英角ﾎﾟｯﾌﾟ体" pitchFamily="50" charset="-128"/>
          </a:endParaRPr>
        </a:p>
      </xdr:txBody>
    </xdr:sp>
    <xdr:clientData/>
  </xdr:oneCellAnchor>
  <xdr:oneCellAnchor>
    <xdr:from>
      <xdr:col>3</xdr:col>
      <xdr:colOff>57728</xdr:colOff>
      <xdr:row>59</xdr:row>
      <xdr:rowOff>62541</xdr:rowOff>
    </xdr:from>
    <xdr:ext cx="519545" cy="211663"/>
    <xdr:sp macro="" textlink="">
      <xdr:nvSpPr>
        <xdr:cNvPr id="596" name="Text Box 303">
          <a:extLst>
            <a:ext uri="{FF2B5EF4-FFF2-40B4-BE49-F238E27FC236}">
              <a16:creationId xmlns:a16="http://schemas.microsoft.com/office/drawing/2014/main" id="{4865485A-DFF8-42BD-9444-7413107B9C45}"/>
            </a:ext>
          </a:extLst>
        </xdr:cNvPr>
        <xdr:cNvSpPr txBox="1">
          <a:spLocks noChangeArrowheads="1"/>
        </xdr:cNvSpPr>
      </xdr:nvSpPr>
      <xdr:spPr bwMode="auto">
        <a:xfrm>
          <a:off x="216478" y="8762041"/>
          <a:ext cx="519545" cy="211663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</xdr:spPr>
      <xdr:txBody>
        <a:bodyPr vertOverflow="overflow" horzOverflow="overflow" wrap="none" lIns="0" tIns="0" rIns="0" bIns="0" anchor="t" anchorCtr="0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en-US" altLang="ja-JP" sz="800" b="1" i="0" u="none" strike="noStrike" baseline="0">
              <a:solidFill>
                <a:srgbClr val="000000"/>
              </a:solidFill>
              <a:latin typeface="+mn-ea"/>
              <a:ea typeface="+mn-ea"/>
              <a:cs typeface="Ebrima" pitchFamily="2" charset="0"/>
            </a:rPr>
            <a:t>Curry</a:t>
          </a:r>
          <a:r>
            <a:rPr lang="ja-JP" altLang="en-US" sz="800" b="1" i="0" u="none" strike="noStrike" baseline="0">
              <a:solidFill>
                <a:srgbClr val="000000"/>
              </a:solidFill>
              <a:latin typeface="+mn-ea"/>
              <a:ea typeface="+mn-ea"/>
              <a:cs typeface="Ebrima" pitchFamily="2" charset="0"/>
            </a:rPr>
            <a:t> </a:t>
          </a:r>
          <a:r>
            <a:rPr lang="en-US" altLang="ja-JP" sz="800" b="1" i="0" u="none" strike="noStrike" baseline="0">
              <a:solidFill>
                <a:srgbClr val="000000"/>
              </a:solidFill>
              <a:latin typeface="+mn-ea"/>
              <a:ea typeface="+mn-ea"/>
              <a:cs typeface="Ebrima" pitchFamily="2" charset="0"/>
            </a:rPr>
            <a:t>House</a:t>
          </a:r>
        </a:p>
        <a:p>
          <a:pPr algn="ctr" rtl="0">
            <a:lnSpc>
              <a:spcPts val="800"/>
            </a:lnSpc>
            <a:defRPr sz="1000"/>
          </a:pPr>
          <a:r>
            <a:rPr lang="en-US" altLang="ja-JP" sz="800" b="1" i="0" u="none" strike="noStrike" baseline="0">
              <a:solidFill>
                <a:srgbClr val="000000"/>
              </a:solidFill>
              <a:latin typeface="+mn-ea"/>
              <a:ea typeface="+mn-ea"/>
              <a:cs typeface="Ebrima" pitchFamily="2" charset="0"/>
            </a:rPr>
            <a:t>Dr.Spice</a:t>
          </a:r>
        </a:p>
      </xdr:txBody>
    </xdr:sp>
    <xdr:clientData/>
  </xdr:oneCellAnchor>
  <xdr:twoCellAnchor>
    <xdr:from>
      <xdr:col>3</xdr:col>
      <xdr:colOff>153943</xdr:colOff>
      <xdr:row>60</xdr:row>
      <xdr:rowOff>149128</xdr:rowOff>
    </xdr:from>
    <xdr:to>
      <xdr:col>3</xdr:col>
      <xdr:colOff>298804</xdr:colOff>
      <xdr:row>61</xdr:row>
      <xdr:rowOff>131034</xdr:rowOff>
    </xdr:to>
    <xdr:sp macro="" textlink="">
      <xdr:nvSpPr>
        <xdr:cNvPr id="597" name="六角形 596">
          <a:extLst>
            <a:ext uri="{FF2B5EF4-FFF2-40B4-BE49-F238E27FC236}">
              <a16:creationId xmlns:a16="http://schemas.microsoft.com/office/drawing/2014/main" id="{85F6E678-62A0-4EB6-833E-873117CE577C}"/>
            </a:ext>
          </a:extLst>
        </xdr:cNvPr>
        <xdr:cNvSpPr/>
      </xdr:nvSpPr>
      <xdr:spPr bwMode="auto">
        <a:xfrm>
          <a:off x="312693" y="9026428"/>
          <a:ext cx="144861" cy="147006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ja-JP" altLang="en-US" sz="1100" b="1">
              <a:solidFill>
                <a:schemeClr val="bg1"/>
              </a:solidFill>
              <a:latin typeface="+mj-ea"/>
              <a:ea typeface="+mj-ea"/>
            </a:rPr>
            <a:t>８</a:t>
          </a:r>
        </a:p>
      </xdr:txBody>
    </xdr:sp>
    <xdr:clientData/>
  </xdr:twoCellAnchor>
  <xdr:twoCellAnchor>
    <xdr:from>
      <xdr:col>3</xdr:col>
      <xdr:colOff>452199</xdr:colOff>
      <xdr:row>62</xdr:row>
      <xdr:rowOff>14433</xdr:rowOff>
    </xdr:from>
    <xdr:to>
      <xdr:col>3</xdr:col>
      <xdr:colOff>597060</xdr:colOff>
      <xdr:row>62</xdr:row>
      <xdr:rowOff>159900</xdr:rowOff>
    </xdr:to>
    <xdr:sp macro="" textlink="">
      <xdr:nvSpPr>
        <xdr:cNvPr id="598" name="六角形 597">
          <a:extLst>
            <a:ext uri="{FF2B5EF4-FFF2-40B4-BE49-F238E27FC236}">
              <a16:creationId xmlns:a16="http://schemas.microsoft.com/office/drawing/2014/main" id="{0645F383-D085-49E1-A405-C3D101AC0B5A}"/>
            </a:ext>
          </a:extLst>
        </xdr:cNvPr>
        <xdr:cNvSpPr/>
      </xdr:nvSpPr>
      <xdr:spPr bwMode="auto">
        <a:xfrm>
          <a:off x="610949" y="9221933"/>
          <a:ext cx="144861" cy="145467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ja-JP" altLang="en-US" sz="1100" b="1">
              <a:solidFill>
                <a:schemeClr val="bg1"/>
              </a:solidFill>
              <a:latin typeface="+mj-ea"/>
              <a:ea typeface="+mj-ea"/>
            </a:rPr>
            <a:t>８</a:t>
          </a:r>
        </a:p>
      </xdr:txBody>
    </xdr:sp>
    <xdr:clientData/>
  </xdr:twoCellAnchor>
  <xdr:twoCellAnchor>
    <xdr:from>
      <xdr:col>3</xdr:col>
      <xdr:colOff>101858</xdr:colOff>
      <xdr:row>63</xdr:row>
      <xdr:rowOff>65594</xdr:rowOff>
    </xdr:from>
    <xdr:to>
      <xdr:col>3</xdr:col>
      <xdr:colOff>513453</xdr:colOff>
      <xdr:row>64</xdr:row>
      <xdr:rowOff>66610</xdr:rowOff>
    </xdr:to>
    <xdr:sp macro="" textlink="">
      <xdr:nvSpPr>
        <xdr:cNvPr id="599" name="Text Box 1416">
          <a:extLst>
            <a:ext uri="{FF2B5EF4-FFF2-40B4-BE49-F238E27FC236}">
              <a16:creationId xmlns:a16="http://schemas.microsoft.com/office/drawing/2014/main" id="{443103DB-4F42-40EB-8208-0ABF9F34418E}"/>
            </a:ext>
          </a:extLst>
        </xdr:cNvPr>
        <xdr:cNvSpPr txBox="1">
          <a:spLocks noChangeArrowheads="1"/>
        </xdr:cNvSpPr>
      </xdr:nvSpPr>
      <xdr:spPr bwMode="auto">
        <a:xfrm>
          <a:off x="260608" y="9438194"/>
          <a:ext cx="411595" cy="1661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27432" bIns="18288" anchor="ctr" upright="1"/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3</xdr:col>
      <xdr:colOff>308341</xdr:colOff>
      <xdr:row>58</xdr:row>
      <xdr:rowOff>76322</xdr:rowOff>
    </xdr:from>
    <xdr:to>
      <xdr:col>4</xdr:col>
      <xdr:colOff>260080</xdr:colOff>
      <xdr:row>58</xdr:row>
      <xdr:rowOff>132488</xdr:rowOff>
    </xdr:to>
    <xdr:sp macro="" textlink="">
      <xdr:nvSpPr>
        <xdr:cNvPr id="600" name="Line 76">
          <a:extLst>
            <a:ext uri="{FF2B5EF4-FFF2-40B4-BE49-F238E27FC236}">
              <a16:creationId xmlns:a16="http://schemas.microsoft.com/office/drawing/2014/main" id="{5225F341-116C-4A14-8A58-AE359BB73689}"/>
            </a:ext>
          </a:extLst>
        </xdr:cNvPr>
        <xdr:cNvSpPr>
          <a:spLocks noChangeShapeType="1"/>
        </xdr:cNvSpPr>
      </xdr:nvSpPr>
      <xdr:spPr bwMode="auto">
        <a:xfrm>
          <a:off x="467091" y="8598022"/>
          <a:ext cx="656589" cy="56166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584306</xdr:colOff>
      <xdr:row>58</xdr:row>
      <xdr:rowOff>48104</xdr:rowOff>
    </xdr:from>
    <xdr:to>
      <xdr:col>3</xdr:col>
      <xdr:colOff>693485</xdr:colOff>
      <xdr:row>58</xdr:row>
      <xdr:rowOff>158669</xdr:rowOff>
    </xdr:to>
    <xdr:sp macro="" textlink="">
      <xdr:nvSpPr>
        <xdr:cNvPr id="601" name="Oval 1295">
          <a:extLst>
            <a:ext uri="{FF2B5EF4-FFF2-40B4-BE49-F238E27FC236}">
              <a16:creationId xmlns:a16="http://schemas.microsoft.com/office/drawing/2014/main" id="{112A4FAB-5989-4E9A-8AC5-D125A4E807B9}"/>
            </a:ext>
          </a:extLst>
        </xdr:cNvPr>
        <xdr:cNvSpPr>
          <a:spLocks noChangeArrowheads="1"/>
        </xdr:cNvSpPr>
      </xdr:nvSpPr>
      <xdr:spPr bwMode="auto">
        <a:xfrm>
          <a:off x="743056" y="8569804"/>
          <a:ext cx="109179" cy="11056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5</xdr:col>
      <xdr:colOff>120312</xdr:colOff>
      <xdr:row>61</xdr:row>
      <xdr:rowOff>3422</xdr:rowOff>
    </xdr:from>
    <xdr:to>
      <xdr:col>6</xdr:col>
      <xdr:colOff>503726</xdr:colOff>
      <xdr:row>62</xdr:row>
      <xdr:rowOff>100745</xdr:rowOff>
    </xdr:to>
    <xdr:sp macro="" textlink="">
      <xdr:nvSpPr>
        <xdr:cNvPr id="602" name="Freeform 527">
          <a:extLst>
            <a:ext uri="{FF2B5EF4-FFF2-40B4-BE49-F238E27FC236}">
              <a16:creationId xmlns:a16="http://schemas.microsoft.com/office/drawing/2014/main" id="{156C5B48-9E04-4C7C-8EBB-5EE4BA63F460}"/>
            </a:ext>
          </a:extLst>
        </xdr:cNvPr>
        <xdr:cNvSpPr>
          <a:spLocks/>
        </xdr:cNvSpPr>
      </xdr:nvSpPr>
      <xdr:spPr bwMode="auto">
        <a:xfrm>
          <a:off x="1688762" y="9045822"/>
          <a:ext cx="1088264" cy="262423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10488"/>
            <a:gd name="connsiteY0" fmla="*/ 12165 h 12165"/>
            <a:gd name="connsiteX1" fmla="*/ 0 w 10488"/>
            <a:gd name="connsiteY1" fmla="*/ 2165 h 12165"/>
            <a:gd name="connsiteX2" fmla="*/ 10488 w 10488"/>
            <a:gd name="connsiteY2" fmla="*/ 0 h 12165"/>
            <a:gd name="connsiteX0" fmla="*/ 0 w 10488"/>
            <a:gd name="connsiteY0" fmla="*/ 12165 h 12165"/>
            <a:gd name="connsiteX1" fmla="*/ 0 w 10488"/>
            <a:gd name="connsiteY1" fmla="*/ 2165 h 12165"/>
            <a:gd name="connsiteX2" fmla="*/ 10488 w 10488"/>
            <a:gd name="connsiteY2" fmla="*/ 0 h 12165"/>
            <a:gd name="connsiteX0" fmla="*/ 0 w 10244"/>
            <a:gd name="connsiteY0" fmla="*/ 12887 h 12887"/>
            <a:gd name="connsiteX1" fmla="*/ 0 w 10244"/>
            <a:gd name="connsiteY1" fmla="*/ 2887 h 12887"/>
            <a:gd name="connsiteX2" fmla="*/ 10244 w 10244"/>
            <a:gd name="connsiteY2" fmla="*/ 0 h 12887"/>
            <a:gd name="connsiteX0" fmla="*/ 0 w 12400"/>
            <a:gd name="connsiteY0" fmla="*/ 15842 h 15842"/>
            <a:gd name="connsiteX1" fmla="*/ 0 w 12400"/>
            <a:gd name="connsiteY1" fmla="*/ 5842 h 15842"/>
            <a:gd name="connsiteX2" fmla="*/ 12400 w 12400"/>
            <a:gd name="connsiteY2" fmla="*/ 0 h 15842"/>
            <a:gd name="connsiteX0" fmla="*/ 0 w 12400"/>
            <a:gd name="connsiteY0" fmla="*/ 15842 h 15842"/>
            <a:gd name="connsiteX1" fmla="*/ 0 w 12400"/>
            <a:gd name="connsiteY1" fmla="*/ 5842 h 15842"/>
            <a:gd name="connsiteX2" fmla="*/ 12400 w 12400"/>
            <a:gd name="connsiteY2" fmla="*/ 0 h 15842"/>
            <a:gd name="connsiteX0" fmla="*/ 0 w 17719"/>
            <a:gd name="connsiteY0" fmla="*/ 11081 h 11081"/>
            <a:gd name="connsiteX1" fmla="*/ 0 w 17719"/>
            <a:gd name="connsiteY1" fmla="*/ 1081 h 11081"/>
            <a:gd name="connsiteX2" fmla="*/ 17719 w 17719"/>
            <a:gd name="connsiteY2" fmla="*/ 0 h 11081"/>
            <a:gd name="connsiteX0" fmla="*/ 0 w 18682"/>
            <a:gd name="connsiteY0" fmla="*/ 11900 h 11900"/>
            <a:gd name="connsiteX1" fmla="*/ 963 w 18682"/>
            <a:gd name="connsiteY1" fmla="*/ 1081 h 11900"/>
            <a:gd name="connsiteX2" fmla="*/ 18682 w 18682"/>
            <a:gd name="connsiteY2" fmla="*/ 0 h 11900"/>
            <a:gd name="connsiteX0" fmla="*/ 0 w 18682"/>
            <a:gd name="connsiteY0" fmla="*/ 11900 h 11900"/>
            <a:gd name="connsiteX1" fmla="*/ 963 w 18682"/>
            <a:gd name="connsiteY1" fmla="*/ 1081 h 11900"/>
            <a:gd name="connsiteX2" fmla="*/ 18682 w 18682"/>
            <a:gd name="connsiteY2" fmla="*/ 0 h 11900"/>
            <a:gd name="connsiteX0" fmla="*/ 0 w 18682"/>
            <a:gd name="connsiteY0" fmla="*/ 11900 h 11900"/>
            <a:gd name="connsiteX1" fmla="*/ 963 w 18682"/>
            <a:gd name="connsiteY1" fmla="*/ 1081 h 11900"/>
            <a:gd name="connsiteX2" fmla="*/ 18682 w 18682"/>
            <a:gd name="connsiteY2" fmla="*/ 0 h 11900"/>
            <a:gd name="connsiteX0" fmla="*/ 0 w 19645"/>
            <a:gd name="connsiteY0" fmla="*/ 11900 h 11900"/>
            <a:gd name="connsiteX1" fmla="*/ 1926 w 19645"/>
            <a:gd name="connsiteY1" fmla="*/ 1081 h 11900"/>
            <a:gd name="connsiteX2" fmla="*/ 19645 w 19645"/>
            <a:gd name="connsiteY2" fmla="*/ 0 h 11900"/>
            <a:gd name="connsiteX0" fmla="*/ 0 w 18010"/>
            <a:gd name="connsiteY0" fmla="*/ 11869 h 11869"/>
            <a:gd name="connsiteX1" fmla="*/ 291 w 18010"/>
            <a:gd name="connsiteY1" fmla="*/ 1081 h 11869"/>
            <a:gd name="connsiteX2" fmla="*/ 18010 w 18010"/>
            <a:gd name="connsiteY2" fmla="*/ 0 h 11869"/>
            <a:gd name="connsiteX0" fmla="*/ 0 w 18010"/>
            <a:gd name="connsiteY0" fmla="*/ 11869 h 11869"/>
            <a:gd name="connsiteX1" fmla="*/ 291 w 18010"/>
            <a:gd name="connsiteY1" fmla="*/ 1081 h 11869"/>
            <a:gd name="connsiteX2" fmla="*/ 18010 w 18010"/>
            <a:gd name="connsiteY2" fmla="*/ 0 h 11869"/>
            <a:gd name="connsiteX0" fmla="*/ 454 w 17746"/>
            <a:gd name="connsiteY0" fmla="*/ 11931 h 11931"/>
            <a:gd name="connsiteX1" fmla="*/ 27 w 17746"/>
            <a:gd name="connsiteY1" fmla="*/ 1081 h 11931"/>
            <a:gd name="connsiteX2" fmla="*/ 17746 w 17746"/>
            <a:gd name="connsiteY2" fmla="*/ 0 h 11931"/>
            <a:gd name="connsiteX0" fmla="*/ 474 w 17766"/>
            <a:gd name="connsiteY0" fmla="*/ 11931 h 11931"/>
            <a:gd name="connsiteX1" fmla="*/ 47 w 17766"/>
            <a:gd name="connsiteY1" fmla="*/ 1081 h 11931"/>
            <a:gd name="connsiteX2" fmla="*/ 17766 w 17766"/>
            <a:gd name="connsiteY2" fmla="*/ 0 h 11931"/>
            <a:gd name="connsiteX0" fmla="*/ 474 w 11504"/>
            <a:gd name="connsiteY0" fmla="*/ 10850 h 10850"/>
            <a:gd name="connsiteX1" fmla="*/ 47 w 11504"/>
            <a:gd name="connsiteY1" fmla="*/ 0 h 10850"/>
            <a:gd name="connsiteX2" fmla="*/ 11504 w 11504"/>
            <a:gd name="connsiteY2" fmla="*/ 604 h 10850"/>
            <a:gd name="connsiteX0" fmla="*/ 474 w 11504"/>
            <a:gd name="connsiteY0" fmla="*/ 10850 h 10850"/>
            <a:gd name="connsiteX1" fmla="*/ 47 w 11504"/>
            <a:gd name="connsiteY1" fmla="*/ 0 h 10850"/>
            <a:gd name="connsiteX2" fmla="*/ 11504 w 11504"/>
            <a:gd name="connsiteY2" fmla="*/ 604 h 10850"/>
            <a:gd name="connsiteX0" fmla="*/ 474 w 11424"/>
            <a:gd name="connsiteY0" fmla="*/ 10850 h 10850"/>
            <a:gd name="connsiteX1" fmla="*/ 47 w 11424"/>
            <a:gd name="connsiteY1" fmla="*/ 0 h 10850"/>
            <a:gd name="connsiteX2" fmla="*/ 11424 w 11424"/>
            <a:gd name="connsiteY2" fmla="*/ 136 h 10850"/>
            <a:gd name="connsiteX0" fmla="*/ 474 w 10148"/>
            <a:gd name="connsiteY0" fmla="*/ 10870 h 10870"/>
            <a:gd name="connsiteX1" fmla="*/ 47 w 10148"/>
            <a:gd name="connsiteY1" fmla="*/ 20 h 10870"/>
            <a:gd name="connsiteX2" fmla="*/ 10148 w 10148"/>
            <a:gd name="connsiteY2" fmla="*/ 0 h 10870"/>
            <a:gd name="connsiteX0" fmla="*/ 4079 w 10110"/>
            <a:gd name="connsiteY0" fmla="*/ 5648 h 5648"/>
            <a:gd name="connsiteX1" fmla="*/ 9 w 10110"/>
            <a:gd name="connsiteY1" fmla="*/ 20 h 5648"/>
            <a:gd name="connsiteX2" fmla="*/ 10110 w 10110"/>
            <a:gd name="connsiteY2" fmla="*/ 0 h 5648"/>
            <a:gd name="connsiteX0" fmla="*/ 4844 w 10809"/>
            <a:gd name="connsiteY0" fmla="*/ 10000 h 10000"/>
            <a:gd name="connsiteX1" fmla="*/ 940 w 10809"/>
            <a:gd name="connsiteY1" fmla="*/ 7413 h 10000"/>
            <a:gd name="connsiteX2" fmla="*/ 818 w 10809"/>
            <a:gd name="connsiteY2" fmla="*/ 35 h 10000"/>
            <a:gd name="connsiteX3" fmla="*/ 10809 w 10809"/>
            <a:gd name="connsiteY3" fmla="*/ 0 h 10000"/>
            <a:gd name="connsiteX0" fmla="*/ 4646 w 10611"/>
            <a:gd name="connsiteY0" fmla="*/ 10000 h 10000"/>
            <a:gd name="connsiteX1" fmla="*/ 742 w 10611"/>
            <a:gd name="connsiteY1" fmla="*/ 7413 h 10000"/>
            <a:gd name="connsiteX2" fmla="*/ 620 w 10611"/>
            <a:gd name="connsiteY2" fmla="*/ 35 h 10000"/>
            <a:gd name="connsiteX3" fmla="*/ 10611 w 10611"/>
            <a:gd name="connsiteY3" fmla="*/ 0 h 10000"/>
            <a:gd name="connsiteX0" fmla="*/ 4646 w 10611"/>
            <a:gd name="connsiteY0" fmla="*/ 10000 h 10000"/>
            <a:gd name="connsiteX1" fmla="*/ 742 w 10611"/>
            <a:gd name="connsiteY1" fmla="*/ 7413 h 10000"/>
            <a:gd name="connsiteX2" fmla="*/ 620 w 10611"/>
            <a:gd name="connsiteY2" fmla="*/ 35 h 10000"/>
            <a:gd name="connsiteX3" fmla="*/ 10611 w 10611"/>
            <a:gd name="connsiteY3" fmla="*/ 0 h 10000"/>
            <a:gd name="connsiteX0" fmla="*/ 5130 w 10611"/>
            <a:gd name="connsiteY0" fmla="*/ 8007 h 8007"/>
            <a:gd name="connsiteX1" fmla="*/ 742 w 10611"/>
            <a:gd name="connsiteY1" fmla="*/ 7413 h 8007"/>
            <a:gd name="connsiteX2" fmla="*/ 620 w 10611"/>
            <a:gd name="connsiteY2" fmla="*/ 35 h 8007"/>
            <a:gd name="connsiteX3" fmla="*/ 10611 w 10611"/>
            <a:gd name="connsiteY3" fmla="*/ 0 h 8007"/>
            <a:gd name="connsiteX0" fmla="*/ 4251 w 9416"/>
            <a:gd name="connsiteY0" fmla="*/ 10000 h 10000"/>
            <a:gd name="connsiteX1" fmla="*/ 115 w 9416"/>
            <a:gd name="connsiteY1" fmla="*/ 9258 h 10000"/>
            <a:gd name="connsiteX2" fmla="*/ 0 w 9416"/>
            <a:gd name="connsiteY2" fmla="*/ 44 h 10000"/>
            <a:gd name="connsiteX3" fmla="*/ 9416 w 9416"/>
            <a:gd name="connsiteY3" fmla="*/ 0 h 10000"/>
            <a:gd name="connsiteX0" fmla="*/ 25 w 18033"/>
            <a:gd name="connsiteY0" fmla="*/ 10753 h 10753"/>
            <a:gd name="connsiteX1" fmla="*/ 8155 w 18033"/>
            <a:gd name="connsiteY1" fmla="*/ 9258 h 10753"/>
            <a:gd name="connsiteX2" fmla="*/ 8033 w 18033"/>
            <a:gd name="connsiteY2" fmla="*/ 44 h 10753"/>
            <a:gd name="connsiteX3" fmla="*/ 18033 w 18033"/>
            <a:gd name="connsiteY3" fmla="*/ 0 h 10753"/>
            <a:gd name="connsiteX0" fmla="*/ 25 w 18033"/>
            <a:gd name="connsiteY0" fmla="*/ 10753 h 10753"/>
            <a:gd name="connsiteX1" fmla="*/ 8213 w 18033"/>
            <a:gd name="connsiteY1" fmla="*/ 8505 h 10753"/>
            <a:gd name="connsiteX2" fmla="*/ 8033 w 18033"/>
            <a:gd name="connsiteY2" fmla="*/ 44 h 10753"/>
            <a:gd name="connsiteX3" fmla="*/ 18033 w 18033"/>
            <a:gd name="connsiteY3" fmla="*/ 0 h 10753"/>
            <a:gd name="connsiteX0" fmla="*/ 0 w 18008"/>
            <a:gd name="connsiteY0" fmla="*/ 10753 h 10753"/>
            <a:gd name="connsiteX1" fmla="*/ 8188 w 18008"/>
            <a:gd name="connsiteY1" fmla="*/ 8505 h 10753"/>
            <a:gd name="connsiteX2" fmla="*/ 8008 w 18008"/>
            <a:gd name="connsiteY2" fmla="*/ 44 h 10753"/>
            <a:gd name="connsiteX3" fmla="*/ 18008 w 18008"/>
            <a:gd name="connsiteY3" fmla="*/ 0 h 10753"/>
            <a:gd name="connsiteX0" fmla="*/ 0 w 18008"/>
            <a:gd name="connsiteY0" fmla="*/ 10753 h 11103"/>
            <a:gd name="connsiteX1" fmla="*/ 8768 w 18008"/>
            <a:gd name="connsiteY1" fmla="*/ 11088 h 11103"/>
            <a:gd name="connsiteX2" fmla="*/ 8008 w 18008"/>
            <a:gd name="connsiteY2" fmla="*/ 44 h 11103"/>
            <a:gd name="connsiteX3" fmla="*/ 18008 w 18008"/>
            <a:gd name="connsiteY3" fmla="*/ 0 h 11103"/>
            <a:gd name="connsiteX0" fmla="*/ 0 w 18008"/>
            <a:gd name="connsiteY0" fmla="*/ 10753 h 11103"/>
            <a:gd name="connsiteX1" fmla="*/ 8768 w 18008"/>
            <a:gd name="connsiteY1" fmla="*/ 11088 h 11103"/>
            <a:gd name="connsiteX2" fmla="*/ 8008 w 18008"/>
            <a:gd name="connsiteY2" fmla="*/ 44 h 11103"/>
            <a:gd name="connsiteX3" fmla="*/ 18008 w 18008"/>
            <a:gd name="connsiteY3" fmla="*/ 0 h 11103"/>
            <a:gd name="connsiteX0" fmla="*/ 0 w 18008"/>
            <a:gd name="connsiteY0" fmla="*/ 10753 h 10753"/>
            <a:gd name="connsiteX1" fmla="*/ 7956 w 18008"/>
            <a:gd name="connsiteY1" fmla="*/ 8936 h 10753"/>
            <a:gd name="connsiteX2" fmla="*/ 8008 w 18008"/>
            <a:gd name="connsiteY2" fmla="*/ 44 h 10753"/>
            <a:gd name="connsiteX3" fmla="*/ 18008 w 18008"/>
            <a:gd name="connsiteY3" fmla="*/ 0 h 10753"/>
            <a:gd name="connsiteX0" fmla="*/ 0 w 20965"/>
            <a:gd name="connsiteY0" fmla="*/ 10740 h 10740"/>
            <a:gd name="connsiteX1" fmla="*/ 7956 w 20965"/>
            <a:gd name="connsiteY1" fmla="*/ 8923 h 10740"/>
            <a:gd name="connsiteX2" fmla="*/ 8008 w 20965"/>
            <a:gd name="connsiteY2" fmla="*/ 31 h 10740"/>
            <a:gd name="connsiteX3" fmla="*/ 20965 w 20965"/>
            <a:gd name="connsiteY3" fmla="*/ 95 h 1074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0965" h="10740">
              <a:moveTo>
                <a:pt x="0" y="10740"/>
              </a:moveTo>
              <a:cubicBezTo>
                <a:pt x="1359" y="10094"/>
                <a:pt x="6023" y="9056"/>
                <a:pt x="7956" y="8923"/>
              </a:cubicBezTo>
              <a:cubicBezTo>
                <a:pt x="8146" y="9436"/>
                <a:pt x="8129" y="-617"/>
                <a:pt x="8008" y="31"/>
              </a:cubicBezTo>
              <a:lnTo>
                <a:pt x="20965" y="95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5</xdr:col>
      <xdr:colOff>466664</xdr:colOff>
      <xdr:row>61</xdr:row>
      <xdr:rowOff>49381</xdr:rowOff>
    </xdr:from>
    <xdr:to>
      <xdr:col>5</xdr:col>
      <xdr:colOff>608037</xdr:colOff>
      <xdr:row>62</xdr:row>
      <xdr:rowOff>28206</xdr:rowOff>
    </xdr:to>
    <xdr:sp macro="" textlink="">
      <xdr:nvSpPr>
        <xdr:cNvPr id="603" name="AutoShape 93">
          <a:extLst>
            <a:ext uri="{FF2B5EF4-FFF2-40B4-BE49-F238E27FC236}">
              <a16:creationId xmlns:a16="http://schemas.microsoft.com/office/drawing/2014/main" id="{6F5B121D-8410-42F5-8F95-DD49694B39A8}"/>
            </a:ext>
          </a:extLst>
        </xdr:cNvPr>
        <xdr:cNvSpPr>
          <a:spLocks noChangeArrowheads="1"/>
        </xdr:cNvSpPr>
      </xdr:nvSpPr>
      <xdr:spPr bwMode="auto">
        <a:xfrm>
          <a:off x="2035114" y="9091781"/>
          <a:ext cx="141373" cy="14392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143484</xdr:colOff>
      <xdr:row>61</xdr:row>
      <xdr:rowOff>8718</xdr:rowOff>
    </xdr:from>
    <xdr:to>
      <xdr:col>5</xdr:col>
      <xdr:colOff>555625</xdr:colOff>
      <xdr:row>61</xdr:row>
      <xdr:rowOff>24426</xdr:rowOff>
    </xdr:to>
    <xdr:sp macro="" textlink="">
      <xdr:nvSpPr>
        <xdr:cNvPr id="604" name="Line 547">
          <a:extLst>
            <a:ext uri="{FF2B5EF4-FFF2-40B4-BE49-F238E27FC236}">
              <a16:creationId xmlns:a16="http://schemas.microsoft.com/office/drawing/2014/main" id="{A4EC34AB-6AD2-4773-9866-03C5E366F043}"/>
            </a:ext>
          </a:extLst>
        </xdr:cNvPr>
        <xdr:cNvSpPr>
          <a:spLocks noChangeShapeType="1"/>
        </xdr:cNvSpPr>
      </xdr:nvSpPr>
      <xdr:spPr bwMode="auto">
        <a:xfrm rot="5400000">
          <a:off x="1910151" y="8852901"/>
          <a:ext cx="15708" cy="41214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177074</xdr:colOff>
      <xdr:row>59</xdr:row>
      <xdr:rowOff>177067</xdr:rowOff>
    </xdr:from>
    <xdr:to>
      <xdr:col>5</xdr:col>
      <xdr:colOff>321935</xdr:colOff>
      <xdr:row>60</xdr:row>
      <xdr:rowOff>145467</xdr:rowOff>
    </xdr:to>
    <xdr:sp macro="" textlink="">
      <xdr:nvSpPr>
        <xdr:cNvPr id="605" name="六角形 604">
          <a:extLst>
            <a:ext uri="{FF2B5EF4-FFF2-40B4-BE49-F238E27FC236}">
              <a16:creationId xmlns:a16="http://schemas.microsoft.com/office/drawing/2014/main" id="{D8A3F0BE-53A2-4846-8FD6-B9E142944D17}"/>
            </a:ext>
          </a:extLst>
        </xdr:cNvPr>
        <xdr:cNvSpPr/>
      </xdr:nvSpPr>
      <xdr:spPr bwMode="auto">
        <a:xfrm>
          <a:off x="1745524" y="8876567"/>
          <a:ext cx="144861" cy="14620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ja-JP" altLang="en-US" sz="1100" b="1">
              <a:solidFill>
                <a:schemeClr val="bg1"/>
              </a:solidFill>
              <a:latin typeface="+mj-ea"/>
              <a:ea typeface="+mj-ea"/>
            </a:rPr>
            <a:t>８</a:t>
          </a:r>
        </a:p>
      </xdr:txBody>
    </xdr:sp>
    <xdr:clientData/>
  </xdr:twoCellAnchor>
  <xdr:twoCellAnchor>
    <xdr:from>
      <xdr:col>6</xdr:col>
      <xdr:colOff>119067</xdr:colOff>
      <xdr:row>60</xdr:row>
      <xdr:rowOff>36636</xdr:rowOff>
    </xdr:from>
    <xdr:to>
      <xdr:col>6</xdr:col>
      <xdr:colOff>263928</xdr:colOff>
      <xdr:row>61</xdr:row>
      <xdr:rowOff>17247</xdr:rowOff>
    </xdr:to>
    <xdr:sp macro="" textlink="">
      <xdr:nvSpPr>
        <xdr:cNvPr id="606" name="六角形 605">
          <a:extLst>
            <a:ext uri="{FF2B5EF4-FFF2-40B4-BE49-F238E27FC236}">
              <a16:creationId xmlns:a16="http://schemas.microsoft.com/office/drawing/2014/main" id="{F12E1584-0955-44FB-816B-2B5B2561F356}"/>
            </a:ext>
          </a:extLst>
        </xdr:cNvPr>
        <xdr:cNvSpPr/>
      </xdr:nvSpPr>
      <xdr:spPr bwMode="auto">
        <a:xfrm>
          <a:off x="2392367" y="8913936"/>
          <a:ext cx="144861" cy="14571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ja-JP" altLang="en-US" sz="1100" b="1">
              <a:solidFill>
                <a:schemeClr val="bg1"/>
              </a:solidFill>
              <a:latin typeface="+mj-ea"/>
              <a:ea typeface="+mj-ea"/>
            </a:rPr>
            <a:t>８</a:t>
          </a:r>
        </a:p>
      </xdr:txBody>
    </xdr:sp>
    <xdr:clientData/>
  </xdr:twoCellAnchor>
  <xdr:twoCellAnchor>
    <xdr:from>
      <xdr:col>5</xdr:col>
      <xdr:colOff>637996</xdr:colOff>
      <xdr:row>61</xdr:row>
      <xdr:rowOff>110119</xdr:rowOff>
    </xdr:from>
    <xdr:to>
      <xdr:col>6</xdr:col>
      <xdr:colOff>280809</xdr:colOff>
      <xdr:row>62</xdr:row>
      <xdr:rowOff>94855</xdr:rowOff>
    </xdr:to>
    <xdr:sp macro="" textlink="">
      <xdr:nvSpPr>
        <xdr:cNvPr id="607" name="Text Box 1416">
          <a:extLst>
            <a:ext uri="{FF2B5EF4-FFF2-40B4-BE49-F238E27FC236}">
              <a16:creationId xmlns:a16="http://schemas.microsoft.com/office/drawing/2014/main" id="{F91CFA53-F0E3-4606-9E81-DC0E751E4A1E}"/>
            </a:ext>
          </a:extLst>
        </xdr:cNvPr>
        <xdr:cNvSpPr txBox="1">
          <a:spLocks noChangeArrowheads="1"/>
        </xdr:cNvSpPr>
      </xdr:nvSpPr>
      <xdr:spPr bwMode="auto">
        <a:xfrm>
          <a:off x="2206446" y="9152519"/>
          <a:ext cx="347663" cy="1498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27432" bIns="18288" anchor="ctr" upright="1"/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コスモス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6</xdr:col>
      <xdr:colOff>400415</xdr:colOff>
      <xdr:row>61</xdr:row>
      <xdr:rowOff>48842</xdr:rowOff>
    </xdr:from>
    <xdr:to>
      <xdr:col>6</xdr:col>
      <xdr:colOff>608011</xdr:colOff>
      <xdr:row>62</xdr:row>
      <xdr:rowOff>132458</xdr:rowOff>
    </xdr:to>
    <xdr:pic>
      <xdr:nvPicPr>
        <xdr:cNvPr id="608" name="図 68" descr="「コンビニのロゴ」の画像検索結果">
          <a:extLst>
            <a:ext uri="{FF2B5EF4-FFF2-40B4-BE49-F238E27FC236}">
              <a16:creationId xmlns:a16="http://schemas.microsoft.com/office/drawing/2014/main" id="{18B465A4-9536-4938-8934-19A3FE9F3A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3715" y="9091242"/>
          <a:ext cx="207596" cy="2487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86923</xdr:colOff>
      <xdr:row>63</xdr:row>
      <xdr:rowOff>123727</xdr:rowOff>
    </xdr:from>
    <xdr:to>
      <xdr:col>6</xdr:col>
      <xdr:colOff>664012</xdr:colOff>
      <xdr:row>64</xdr:row>
      <xdr:rowOff>4591</xdr:rowOff>
    </xdr:to>
    <xdr:grpSp>
      <xdr:nvGrpSpPr>
        <xdr:cNvPr id="609" name="グループ化 608">
          <a:extLst>
            <a:ext uri="{FF2B5EF4-FFF2-40B4-BE49-F238E27FC236}">
              <a16:creationId xmlns:a16="http://schemas.microsoft.com/office/drawing/2014/main" id="{854E39EE-7D7F-40DA-933D-F6634F2AD172}"/>
            </a:ext>
          </a:extLst>
        </xdr:cNvPr>
        <xdr:cNvGrpSpPr/>
      </xdr:nvGrpSpPr>
      <xdr:grpSpPr>
        <a:xfrm rot="5100000">
          <a:off x="3680591" y="10164920"/>
          <a:ext cx="57253" cy="1282645"/>
          <a:chOff x="1512360" y="838933"/>
          <a:chExt cx="49597" cy="1269827"/>
        </a:xfrm>
      </xdr:grpSpPr>
      <xdr:sp macro="" textlink="">
        <xdr:nvSpPr>
          <xdr:cNvPr id="610" name="Line 76">
            <a:extLst>
              <a:ext uri="{FF2B5EF4-FFF2-40B4-BE49-F238E27FC236}">
                <a16:creationId xmlns:a16="http://schemas.microsoft.com/office/drawing/2014/main" id="{A7628390-730F-48D8-BF47-A96705B5726F}"/>
              </a:ext>
            </a:extLst>
          </xdr:cNvPr>
          <xdr:cNvSpPr>
            <a:spLocks noChangeShapeType="1"/>
          </xdr:cNvSpPr>
        </xdr:nvSpPr>
        <xdr:spPr bwMode="auto">
          <a:xfrm flipH="1">
            <a:off x="1532773" y="852605"/>
            <a:ext cx="8773" cy="1256155"/>
          </a:xfrm>
          <a:prstGeom prst="line">
            <a:avLst/>
          </a:prstGeom>
          <a:noFill/>
          <a:ln w="381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11" name="Line 76">
            <a:extLst>
              <a:ext uri="{FF2B5EF4-FFF2-40B4-BE49-F238E27FC236}">
                <a16:creationId xmlns:a16="http://schemas.microsoft.com/office/drawing/2014/main" id="{9BFDADD2-EC3E-4344-B2B6-489C4DDC55CF}"/>
              </a:ext>
            </a:extLst>
          </xdr:cNvPr>
          <xdr:cNvSpPr>
            <a:spLocks noChangeShapeType="1"/>
          </xdr:cNvSpPr>
        </xdr:nvSpPr>
        <xdr:spPr bwMode="auto">
          <a:xfrm flipH="1">
            <a:off x="1555154" y="838933"/>
            <a:ext cx="6803" cy="1256155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12" name="Line 76">
            <a:extLst>
              <a:ext uri="{FF2B5EF4-FFF2-40B4-BE49-F238E27FC236}">
                <a16:creationId xmlns:a16="http://schemas.microsoft.com/office/drawing/2014/main" id="{B31AD5EB-D244-4CD6-BFF4-44E387337852}"/>
              </a:ext>
            </a:extLst>
          </xdr:cNvPr>
          <xdr:cNvSpPr>
            <a:spLocks noChangeShapeType="1"/>
          </xdr:cNvSpPr>
        </xdr:nvSpPr>
        <xdr:spPr bwMode="auto">
          <a:xfrm flipH="1">
            <a:off x="1512360" y="843691"/>
            <a:ext cx="6803" cy="1256155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222866</xdr:colOff>
      <xdr:row>59</xdr:row>
      <xdr:rowOff>30529</xdr:rowOff>
    </xdr:from>
    <xdr:to>
      <xdr:col>4</xdr:col>
      <xdr:colOff>305291</xdr:colOff>
      <xdr:row>61</xdr:row>
      <xdr:rowOff>42741</xdr:rowOff>
    </xdr:to>
    <xdr:sp macro="" textlink="">
      <xdr:nvSpPr>
        <xdr:cNvPr id="613" name="Text Box 1416">
          <a:extLst>
            <a:ext uri="{FF2B5EF4-FFF2-40B4-BE49-F238E27FC236}">
              <a16:creationId xmlns:a16="http://schemas.microsoft.com/office/drawing/2014/main" id="{DBFE99AF-8F1E-4FAF-83A4-74AFB19F277E}"/>
            </a:ext>
          </a:extLst>
        </xdr:cNvPr>
        <xdr:cNvSpPr txBox="1">
          <a:spLocks noChangeArrowheads="1"/>
        </xdr:cNvSpPr>
      </xdr:nvSpPr>
      <xdr:spPr bwMode="auto">
        <a:xfrm>
          <a:off x="1086466" y="8730029"/>
          <a:ext cx="82425" cy="3551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27432" tIns="18288" rIns="27432" bIns="18288" anchor="ctr" upright="1"/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山陰線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7</xdr:col>
      <xdr:colOff>331410</xdr:colOff>
      <xdr:row>60</xdr:row>
      <xdr:rowOff>11411</xdr:rowOff>
    </xdr:from>
    <xdr:to>
      <xdr:col>8</xdr:col>
      <xdr:colOff>24587</xdr:colOff>
      <xdr:row>60</xdr:row>
      <xdr:rowOff>142743</xdr:rowOff>
    </xdr:to>
    <xdr:sp macro="" textlink="">
      <xdr:nvSpPr>
        <xdr:cNvPr id="614" name="Text Box 1118">
          <a:extLst>
            <a:ext uri="{FF2B5EF4-FFF2-40B4-BE49-F238E27FC236}">
              <a16:creationId xmlns:a16="http://schemas.microsoft.com/office/drawing/2014/main" id="{D01311C8-DC18-45FE-8942-6CE410208EEF}"/>
            </a:ext>
          </a:extLst>
        </xdr:cNvPr>
        <xdr:cNvSpPr txBox="1">
          <a:spLocks noChangeArrowheads="1"/>
        </xdr:cNvSpPr>
      </xdr:nvSpPr>
      <xdr:spPr bwMode="auto">
        <a:xfrm>
          <a:off x="3309560" y="8888711"/>
          <a:ext cx="398027" cy="131332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none" lIns="0" tIns="18288" rIns="0" bIns="0" anchor="ctr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土師川橋</a:t>
          </a:r>
        </a:p>
      </xdr:txBody>
    </xdr:sp>
    <xdr:clientData/>
  </xdr:twoCellAnchor>
  <xdr:twoCellAnchor>
    <xdr:from>
      <xdr:col>7</xdr:col>
      <xdr:colOff>322004</xdr:colOff>
      <xdr:row>63</xdr:row>
      <xdr:rowOff>145330</xdr:rowOff>
    </xdr:from>
    <xdr:to>
      <xdr:col>7</xdr:col>
      <xdr:colOff>518989</xdr:colOff>
      <xdr:row>64</xdr:row>
      <xdr:rowOff>136999</xdr:rowOff>
    </xdr:to>
    <xdr:sp macro="" textlink="">
      <xdr:nvSpPr>
        <xdr:cNvPr id="615" name="六角形 614">
          <a:extLst>
            <a:ext uri="{FF2B5EF4-FFF2-40B4-BE49-F238E27FC236}">
              <a16:creationId xmlns:a16="http://schemas.microsoft.com/office/drawing/2014/main" id="{54FFB214-C6BB-4E57-98AA-D87F60628C09}"/>
            </a:ext>
          </a:extLst>
        </xdr:cNvPr>
        <xdr:cNvSpPr/>
      </xdr:nvSpPr>
      <xdr:spPr bwMode="auto">
        <a:xfrm>
          <a:off x="3300154" y="9517930"/>
          <a:ext cx="196985" cy="156769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ja-JP" altLang="en-US" sz="1100" b="1">
              <a:solidFill>
                <a:schemeClr val="bg1"/>
              </a:solidFill>
              <a:latin typeface="+mj-ea"/>
              <a:ea typeface="+mj-ea"/>
            </a:rPr>
            <a:t>８</a:t>
          </a:r>
        </a:p>
      </xdr:txBody>
    </xdr:sp>
    <xdr:clientData/>
  </xdr:twoCellAnchor>
  <xdr:oneCellAnchor>
    <xdr:from>
      <xdr:col>7</xdr:col>
      <xdr:colOff>656757</xdr:colOff>
      <xdr:row>63</xdr:row>
      <xdr:rowOff>29748</xdr:rowOff>
    </xdr:from>
    <xdr:ext cx="736600" cy="165173"/>
    <xdr:sp macro="" textlink="">
      <xdr:nvSpPr>
        <xdr:cNvPr id="616" name="Text Box 1620">
          <a:extLst>
            <a:ext uri="{FF2B5EF4-FFF2-40B4-BE49-F238E27FC236}">
              <a16:creationId xmlns:a16="http://schemas.microsoft.com/office/drawing/2014/main" id="{DBE6A996-AF7F-42F8-ABDC-4F9CAAA77A3C}"/>
            </a:ext>
          </a:extLst>
        </xdr:cNvPr>
        <xdr:cNvSpPr txBox="1">
          <a:spLocks noChangeArrowheads="1"/>
        </xdr:cNvSpPr>
      </xdr:nvSpPr>
      <xdr:spPr bwMode="auto">
        <a:xfrm>
          <a:off x="3634907" y="9402348"/>
          <a:ext cx="736600" cy="165173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+mn-ea"/>
            </a:rPr>
            <a:t>ﾌｫﾙｸｽﾜｰｹﾞﾝ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7</xdr:col>
      <xdr:colOff>69453</xdr:colOff>
      <xdr:row>62</xdr:row>
      <xdr:rowOff>100213</xdr:rowOff>
    </xdr:from>
    <xdr:ext cx="317327" cy="167395"/>
    <xdr:sp macro="" textlink="">
      <xdr:nvSpPr>
        <xdr:cNvPr id="617" name="Text Box 1620">
          <a:extLst>
            <a:ext uri="{FF2B5EF4-FFF2-40B4-BE49-F238E27FC236}">
              <a16:creationId xmlns:a16="http://schemas.microsoft.com/office/drawing/2014/main" id="{80060E6B-E257-4598-8D77-057FE2CD093A}"/>
            </a:ext>
          </a:extLst>
        </xdr:cNvPr>
        <xdr:cNvSpPr txBox="1">
          <a:spLocks noChangeArrowheads="1"/>
        </xdr:cNvSpPr>
      </xdr:nvSpPr>
      <xdr:spPr bwMode="auto">
        <a:xfrm>
          <a:off x="228203" y="10668994"/>
          <a:ext cx="317327" cy="167395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8</xdr:col>
      <xdr:colOff>204271</xdr:colOff>
      <xdr:row>60</xdr:row>
      <xdr:rowOff>129112</xdr:rowOff>
    </xdr:from>
    <xdr:to>
      <xdr:col>8</xdr:col>
      <xdr:colOff>376192</xdr:colOff>
      <xdr:row>61</xdr:row>
      <xdr:rowOff>134024</xdr:rowOff>
    </xdr:to>
    <xdr:sp macro="" textlink="">
      <xdr:nvSpPr>
        <xdr:cNvPr id="618" name="六角形 617">
          <a:extLst>
            <a:ext uri="{FF2B5EF4-FFF2-40B4-BE49-F238E27FC236}">
              <a16:creationId xmlns:a16="http://schemas.microsoft.com/office/drawing/2014/main" id="{06818785-4EA4-40ED-813B-A04DE665FEBB}"/>
            </a:ext>
          </a:extLst>
        </xdr:cNvPr>
        <xdr:cNvSpPr/>
      </xdr:nvSpPr>
      <xdr:spPr bwMode="auto">
        <a:xfrm>
          <a:off x="3887271" y="9006412"/>
          <a:ext cx="171921" cy="170012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ja-JP" altLang="en-US" sz="1100" b="1">
              <a:solidFill>
                <a:schemeClr val="bg1"/>
              </a:solidFill>
              <a:latin typeface="+mj-ea"/>
              <a:ea typeface="+mj-ea"/>
            </a:rPr>
            <a:t>８</a:t>
          </a:r>
        </a:p>
      </xdr:txBody>
    </xdr:sp>
    <xdr:clientData/>
  </xdr:twoCellAnchor>
  <xdr:twoCellAnchor>
    <xdr:from>
      <xdr:col>7</xdr:col>
      <xdr:colOff>402447</xdr:colOff>
      <xdr:row>59</xdr:row>
      <xdr:rowOff>68640</xdr:rowOff>
    </xdr:from>
    <xdr:to>
      <xdr:col>8</xdr:col>
      <xdr:colOff>252003</xdr:colOff>
      <xdr:row>64</xdr:row>
      <xdr:rowOff>37211</xdr:rowOff>
    </xdr:to>
    <xdr:sp macro="" textlink="">
      <xdr:nvSpPr>
        <xdr:cNvPr id="619" name="Freeform 705">
          <a:extLst>
            <a:ext uri="{FF2B5EF4-FFF2-40B4-BE49-F238E27FC236}">
              <a16:creationId xmlns:a16="http://schemas.microsoft.com/office/drawing/2014/main" id="{6B2208A5-596D-4A58-AE74-419B3ABB5447}"/>
            </a:ext>
          </a:extLst>
        </xdr:cNvPr>
        <xdr:cNvSpPr>
          <a:spLocks/>
        </xdr:cNvSpPr>
      </xdr:nvSpPr>
      <xdr:spPr bwMode="auto">
        <a:xfrm rot="14460000">
          <a:off x="3254414" y="8894323"/>
          <a:ext cx="806771" cy="554406"/>
        </a:xfrm>
        <a:custGeom>
          <a:avLst/>
          <a:gdLst>
            <a:gd name="T0" fmla="*/ 2147483647 w 8385"/>
            <a:gd name="T1" fmla="*/ 2147483647 h 10000"/>
            <a:gd name="T2" fmla="*/ 2147483647 w 8385"/>
            <a:gd name="T3" fmla="*/ 2147483647 h 10000"/>
            <a:gd name="T4" fmla="*/ 0 w 8385"/>
            <a:gd name="T5" fmla="*/ 0 h 10000"/>
            <a:gd name="T6" fmla="*/ 0 60000 65536"/>
            <a:gd name="T7" fmla="*/ 0 60000 65536"/>
            <a:gd name="T8" fmla="*/ 0 60000 65536"/>
            <a:gd name="connsiteX0" fmla="*/ 21874 w 21874"/>
            <a:gd name="connsiteY0" fmla="*/ 9727 h 9727"/>
            <a:gd name="connsiteX1" fmla="*/ 10000 w 21874"/>
            <a:gd name="connsiteY1" fmla="*/ 4623 h 9727"/>
            <a:gd name="connsiteX2" fmla="*/ 0 w 21874"/>
            <a:gd name="connsiteY2" fmla="*/ 0 h 9727"/>
            <a:gd name="connsiteX0" fmla="*/ 10000 w 10000"/>
            <a:gd name="connsiteY0" fmla="*/ 10000 h 10000"/>
            <a:gd name="connsiteX1" fmla="*/ 4572 w 10000"/>
            <a:gd name="connsiteY1" fmla="*/ 4753 h 10000"/>
            <a:gd name="connsiteX2" fmla="*/ 0 w 10000"/>
            <a:gd name="connsiteY2" fmla="*/ 0 h 10000"/>
            <a:gd name="connsiteX0" fmla="*/ 10000 w 10000"/>
            <a:gd name="connsiteY0" fmla="*/ 10000 h 10000"/>
            <a:gd name="connsiteX1" fmla="*/ 4572 w 10000"/>
            <a:gd name="connsiteY1" fmla="*/ 4753 h 10000"/>
            <a:gd name="connsiteX2" fmla="*/ 0 w 10000"/>
            <a:gd name="connsiteY2" fmla="*/ 0 h 10000"/>
            <a:gd name="connsiteX0" fmla="*/ 10000 w 10000"/>
            <a:gd name="connsiteY0" fmla="*/ 10000 h 10000"/>
            <a:gd name="connsiteX1" fmla="*/ 4572 w 10000"/>
            <a:gd name="connsiteY1" fmla="*/ 4753 h 10000"/>
            <a:gd name="connsiteX2" fmla="*/ 0 w 10000"/>
            <a:gd name="connsiteY2" fmla="*/ 0 h 10000"/>
            <a:gd name="connsiteX0" fmla="*/ 8744 w 8744"/>
            <a:gd name="connsiteY0" fmla="*/ 8798 h 8798"/>
            <a:gd name="connsiteX1" fmla="*/ 3316 w 8744"/>
            <a:gd name="connsiteY1" fmla="*/ 3551 h 8798"/>
            <a:gd name="connsiteX2" fmla="*/ 0 w 8744"/>
            <a:gd name="connsiteY2" fmla="*/ 0 h 8798"/>
            <a:gd name="connsiteX0" fmla="*/ 10000 w 10000"/>
            <a:gd name="connsiteY0" fmla="*/ 10000 h 10000"/>
            <a:gd name="connsiteX1" fmla="*/ 3792 w 10000"/>
            <a:gd name="connsiteY1" fmla="*/ 4036 h 10000"/>
            <a:gd name="connsiteX2" fmla="*/ 0 w 10000"/>
            <a:gd name="connsiteY2" fmla="*/ 0 h 10000"/>
            <a:gd name="connsiteX0" fmla="*/ 10000 w 10000"/>
            <a:gd name="connsiteY0" fmla="*/ 10000 h 10000"/>
            <a:gd name="connsiteX1" fmla="*/ 3792 w 10000"/>
            <a:gd name="connsiteY1" fmla="*/ 4036 h 10000"/>
            <a:gd name="connsiteX2" fmla="*/ 0 w 10000"/>
            <a:gd name="connsiteY2" fmla="*/ 0 h 10000"/>
            <a:gd name="connsiteX0" fmla="*/ 10000 w 10000"/>
            <a:gd name="connsiteY0" fmla="*/ 10000 h 10000"/>
            <a:gd name="connsiteX1" fmla="*/ 3792 w 10000"/>
            <a:gd name="connsiteY1" fmla="*/ 4036 h 10000"/>
            <a:gd name="connsiteX2" fmla="*/ 0 w 10000"/>
            <a:gd name="connsiteY2" fmla="*/ 0 h 10000"/>
            <a:gd name="connsiteX0" fmla="*/ 8456 w 8456"/>
            <a:gd name="connsiteY0" fmla="*/ 8359 h 8359"/>
            <a:gd name="connsiteX1" fmla="*/ 2248 w 8456"/>
            <a:gd name="connsiteY1" fmla="*/ 2395 h 8359"/>
            <a:gd name="connsiteX2" fmla="*/ 0 w 8456"/>
            <a:gd name="connsiteY2" fmla="*/ 0 h 8359"/>
            <a:gd name="connsiteX0" fmla="*/ 9995 w 9995"/>
            <a:gd name="connsiteY0" fmla="*/ 14337 h 14337"/>
            <a:gd name="connsiteX1" fmla="*/ 2658 w 9995"/>
            <a:gd name="connsiteY1" fmla="*/ 2865 h 14337"/>
            <a:gd name="connsiteX2" fmla="*/ 0 w 9995"/>
            <a:gd name="connsiteY2" fmla="*/ 0 h 14337"/>
            <a:gd name="connsiteX0" fmla="*/ 10000 w 10512"/>
            <a:gd name="connsiteY0" fmla="*/ 10000 h 10000"/>
            <a:gd name="connsiteX1" fmla="*/ 10070 w 10512"/>
            <a:gd name="connsiteY1" fmla="*/ 7025 h 10000"/>
            <a:gd name="connsiteX2" fmla="*/ 2659 w 10512"/>
            <a:gd name="connsiteY2" fmla="*/ 1998 h 10000"/>
            <a:gd name="connsiteX3" fmla="*/ 0 w 10512"/>
            <a:gd name="connsiteY3" fmla="*/ 0 h 10000"/>
            <a:gd name="connsiteX0" fmla="*/ 10308 w 10575"/>
            <a:gd name="connsiteY0" fmla="*/ 14032 h 14032"/>
            <a:gd name="connsiteX1" fmla="*/ 10070 w 10575"/>
            <a:gd name="connsiteY1" fmla="*/ 7025 h 14032"/>
            <a:gd name="connsiteX2" fmla="*/ 2659 w 10575"/>
            <a:gd name="connsiteY2" fmla="*/ 1998 h 14032"/>
            <a:gd name="connsiteX3" fmla="*/ 0 w 10575"/>
            <a:gd name="connsiteY3" fmla="*/ 0 h 14032"/>
            <a:gd name="connsiteX0" fmla="*/ 10308 w 10575"/>
            <a:gd name="connsiteY0" fmla="*/ 14032 h 14032"/>
            <a:gd name="connsiteX1" fmla="*/ 10070 w 10575"/>
            <a:gd name="connsiteY1" fmla="*/ 7025 h 14032"/>
            <a:gd name="connsiteX2" fmla="*/ 2659 w 10575"/>
            <a:gd name="connsiteY2" fmla="*/ 1998 h 14032"/>
            <a:gd name="connsiteX3" fmla="*/ 0 w 10575"/>
            <a:gd name="connsiteY3" fmla="*/ 0 h 14032"/>
            <a:gd name="connsiteX0" fmla="*/ 10308 w 10575"/>
            <a:gd name="connsiteY0" fmla="*/ 14032 h 14032"/>
            <a:gd name="connsiteX1" fmla="*/ 10070 w 10575"/>
            <a:gd name="connsiteY1" fmla="*/ 7025 h 14032"/>
            <a:gd name="connsiteX2" fmla="*/ 2659 w 10575"/>
            <a:gd name="connsiteY2" fmla="*/ 1998 h 14032"/>
            <a:gd name="connsiteX3" fmla="*/ 0 w 10575"/>
            <a:gd name="connsiteY3" fmla="*/ 0 h 14032"/>
            <a:gd name="connsiteX0" fmla="*/ 10308 w 10575"/>
            <a:gd name="connsiteY0" fmla="*/ 14032 h 14032"/>
            <a:gd name="connsiteX1" fmla="*/ 10070 w 10575"/>
            <a:gd name="connsiteY1" fmla="*/ 7025 h 14032"/>
            <a:gd name="connsiteX2" fmla="*/ 2659 w 10575"/>
            <a:gd name="connsiteY2" fmla="*/ 1998 h 14032"/>
            <a:gd name="connsiteX3" fmla="*/ 0 w 10575"/>
            <a:gd name="connsiteY3" fmla="*/ 0 h 14032"/>
            <a:gd name="connsiteX0" fmla="*/ 10308 w 10575"/>
            <a:gd name="connsiteY0" fmla="*/ 14032 h 14032"/>
            <a:gd name="connsiteX1" fmla="*/ 10070 w 10575"/>
            <a:gd name="connsiteY1" fmla="*/ 7025 h 14032"/>
            <a:gd name="connsiteX2" fmla="*/ 2659 w 10575"/>
            <a:gd name="connsiteY2" fmla="*/ 1998 h 14032"/>
            <a:gd name="connsiteX3" fmla="*/ 0 w 10575"/>
            <a:gd name="connsiteY3" fmla="*/ 0 h 14032"/>
            <a:gd name="connsiteX0" fmla="*/ 10308 w 10575"/>
            <a:gd name="connsiteY0" fmla="*/ 14032 h 14032"/>
            <a:gd name="connsiteX1" fmla="*/ 10070 w 10575"/>
            <a:gd name="connsiteY1" fmla="*/ 7025 h 14032"/>
            <a:gd name="connsiteX2" fmla="*/ 2659 w 10575"/>
            <a:gd name="connsiteY2" fmla="*/ 1998 h 14032"/>
            <a:gd name="connsiteX3" fmla="*/ 0 w 10575"/>
            <a:gd name="connsiteY3" fmla="*/ 0 h 14032"/>
            <a:gd name="connsiteX0" fmla="*/ 10308 w 10308"/>
            <a:gd name="connsiteY0" fmla="*/ 14032 h 14032"/>
            <a:gd name="connsiteX1" fmla="*/ 8221 w 10308"/>
            <a:gd name="connsiteY1" fmla="*/ 7068 h 14032"/>
            <a:gd name="connsiteX2" fmla="*/ 2659 w 10308"/>
            <a:gd name="connsiteY2" fmla="*/ 1998 h 14032"/>
            <a:gd name="connsiteX3" fmla="*/ 0 w 10308"/>
            <a:gd name="connsiteY3" fmla="*/ 0 h 14032"/>
            <a:gd name="connsiteX0" fmla="*/ 10308 w 10308"/>
            <a:gd name="connsiteY0" fmla="*/ 14032 h 14032"/>
            <a:gd name="connsiteX1" fmla="*/ 7682 w 10308"/>
            <a:gd name="connsiteY1" fmla="*/ 5882 h 14032"/>
            <a:gd name="connsiteX2" fmla="*/ 2659 w 10308"/>
            <a:gd name="connsiteY2" fmla="*/ 1998 h 14032"/>
            <a:gd name="connsiteX3" fmla="*/ 0 w 10308"/>
            <a:gd name="connsiteY3" fmla="*/ 0 h 14032"/>
            <a:gd name="connsiteX0" fmla="*/ 10308 w 10308"/>
            <a:gd name="connsiteY0" fmla="*/ 14032 h 14032"/>
            <a:gd name="connsiteX1" fmla="*/ 9049 w 10308"/>
            <a:gd name="connsiteY1" fmla="*/ 6465 h 14032"/>
            <a:gd name="connsiteX2" fmla="*/ 2659 w 10308"/>
            <a:gd name="connsiteY2" fmla="*/ 1998 h 14032"/>
            <a:gd name="connsiteX3" fmla="*/ 0 w 10308"/>
            <a:gd name="connsiteY3" fmla="*/ 0 h 14032"/>
            <a:gd name="connsiteX0" fmla="*/ 10308 w 10308"/>
            <a:gd name="connsiteY0" fmla="*/ 14032 h 14032"/>
            <a:gd name="connsiteX1" fmla="*/ 9049 w 10308"/>
            <a:gd name="connsiteY1" fmla="*/ 6465 h 14032"/>
            <a:gd name="connsiteX2" fmla="*/ 2659 w 10308"/>
            <a:gd name="connsiteY2" fmla="*/ 1998 h 14032"/>
            <a:gd name="connsiteX3" fmla="*/ 0 w 10308"/>
            <a:gd name="connsiteY3" fmla="*/ 0 h 14032"/>
            <a:gd name="connsiteX0" fmla="*/ 10308 w 10530"/>
            <a:gd name="connsiteY0" fmla="*/ 14032 h 14032"/>
            <a:gd name="connsiteX1" fmla="*/ 10011 w 10530"/>
            <a:gd name="connsiteY1" fmla="*/ 6725 h 14032"/>
            <a:gd name="connsiteX2" fmla="*/ 2659 w 10530"/>
            <a:gd name="connsiteY2" fmla="*/ 1998 h 14032"/>
            <a:gd name="connsiteX3" fmla="*/ 0 w 10530"/>
            <a:gd name="connsiteY3" fmla="*/ 0 h 14032"/>
            <a:gd name="connsiteX0" fmla="*/ 10308 w 10530"/>
            <a:gd name="connsiteY0" fmla="*/ 14032 h 14032"/>
            <a:gd name="connsiteX1" fmla="*/ 10011 w 10530"/>
            <a:gd name="connsiteY1" fmla="*/ 6725 h 14032"/>
            <a:gd name="connsiteX2" fmla="*/ 2659 w 10530"/>
            <a:gd name="connsiteY2" fmla="*/ 1998 h 14032"/>
            <a:gd name="connsiteX3" fmla="*/ 0 w 10530"/>
            <a:gd name="connsiteY3" fmla="*/ 0 h 14032"/>
            <a:gd name="connsiteX0" fmla="*/ 10308 w 10308"/>
            <a:gd name="connsiteY0" fmla="*/ 14032 h 14032"/>
            <a:gd name="connsiteX1" fmla="*/ 10011 w 10308"/>
            <a:gd name="connsiteY1" fmla="*/ 6725 h 14032"/>
            <a:gd name="connsiteX2" fmla="*/ 2659 w 10308"/>
            <a:gd name="connsiteY2" fmla="*/ 1998 h 14032"/>
            <a:gd name="connsiteX3" fmla="*/ 0 w 10308"/>
            <a:gd name="connsiteY3" fmla="*/ 0 h 14032"/>
            <a:gd name="connsiteX0" fmla="*/ 10308 w 10308"/>
            <a:gd name="connsiteY0" fmla="*/ 14032 h 14032"/>
            <a:gd name="connsiteX1" fmla="*/ 10011 w 10308"/>
            <a:gd name="connsiteY1" fmla="*/ 6725 h 14032"/>
            <a:gd name="connsiteX2" fmla="*/ 2659 w 10308"/>
            <a:gd name="connsiteY2" fmla="*/ 1998 h 14032"/>
            <a:gd name="connsiteX3" fmla="*/ 0 w 10308"/>
            <a:gd name="connsiteY3" fmla="*/ 0 h 14032"/>
            <a:gd name="connsiteX0" fmla="*/ 10308 w 10487"/>
            <a:gd name="connsiteY0" fmla="*/ 14032 h 14032"/>
            <a:gd name="connsiteX1" fmla="*/ 10382 w 10487"/>
            <a:gd name="connsiteY1" fmla="*/ 6684 h 14032"/>
            <a:gd name="connsiteX2" fmla="*/ 2659 w 10487"/>
            <a:gd name="connsiteY2" fmla="*/ 1998 h 14032"/>
            <a:gd name="connsiteX3" fmla="*/ 0 w 10487"/>
            <a:gd name="connsiteY3" fmla="*/ 0 h 14032"/>
            <a:gd name="connsiteX0" fmla="*/ 10815 w 10815"/>
            <a:gd name="connsiteY0" fmla="*/ 13342 h 13342"/>
            <a:gd name="connsiteX1" fmla="*/ 10382 w 10815"/>
            <a:gd name="connsiteY1" fmla="*/ 6684 h 13342"/>
            <a:gd name="connsiteX2" fmla="*/ 2659 w 10815"/>
            <a:gd name="connsiteY2" fmla="*/ 1998 h 13342"/>
            <a:gd name="connsiteX3" fmla="*/ 0 w 10815"/>
            <a:gd name="connsiteY3" fmla="*/ 0 h 13342"/>
            <a:gd name="connsiteX0" fmla="*/ 10902 w 10902"/>
            <a:gd name="connsiteY0" fmla="*/ 13628 h 13628"/>
            <a:gd name="connsiteX1" fmla="*/ 10382 w 10902"/>
            <a:gd name="connsiteY1" fmla="*/ 6684 h 13628"/>
            <a:gd name="connsiteX2" fmla="*/ 2659 w 10902"/>
            <a:gd name="connsiteY2" fmla="*/ 1998 h 13628"/>
            <a:gd name="connsiteX3" fmla="*/ 0 w 10902"/>
            <a:gd name="connsiteY3" fmla="*/ 0 h 13628"/>
            <a:gd name="connsiteX0" fmla="*/ 10823 w 10823"/>
            <a:gd name="connsiteY0" fmla="*/ 11766 h 11766"/>
            <a:gd name="connsiteX1" fmla="*/ 10382 w 10823"/>
            <a:gd name="connsiteY1" fmla="*/ 6684 h 11766"/>
            <a:gd name="connsiteX2" fmla="*/ 2659 w 10823"/>
            <a:gd name="connsiteY2" fmla="*/ 1998 h 11766"/>
            <a:gd name="connsiteX3" fmla="*/ 0 w 10823"/>
            <a:gd name="connsiteY3" fmla="*/ 0 h 11766"/>
            <a:gd name="connsiteX0" fmla="*/ 10823 w 10823"/>
            <a:gd name="connsiteY0" fmla="*/ 11766 h 11766"/>
            <a:gd name="connsiteX1" fmla="*/ 10382 w 10823"/>
            <a:gd name="connsiteY1" fmla="*/ 6684 h 11766"/>
            <a:gd name="connsiteX2" fmla="*/ 2659 w 10823"/>
            <a:gd name="connsiteY2" fmla="*/ 1998 h 11766"/>
            <a:gd name="connsiteX3" fmla="*/ 0 w 10823"/>
            <a:gd name="connsiteY3" fmla="*/ 0 h 11766"/>
            <a:gd name="connsiteX0" fmla="*/ 10823 w 10823"/>
            <a:gd name="connsiteY0" fmla="*/ 11766 h 11766"/>
            <a:gd name="connsiteX1" fmla="*/ 10382 w 10823"/>
            <a:gd name="connsiteY1" fmla="*/ 6684 h 11766"/>
            <a:gd name="connsiteX2" fmla="*/ 2659 w 10823"/>
            <a:gd name="connsiteY2" fmla="*/ 1998 h 11766"/>
            <a:gd name="connsiteX3" fmla="*/ 0 w 10823"/>
            <a:gd name="connsiteY3" fmla="*/ 0 h 11766"/>
            <a:gd name="connsiteX0" fmla="*/ 10876 w 10876"/>
            <a:gd name="connsiteY0" fmla="*/ 12115 h 12115"/>
            <a:gd name="connsiteX1" fmla="*/ 10382 w 10876"/>
            <a:gd name="connsiteY1" fmla="*/ 6684 h 12115"/>
            <a:gd name="connsiteX2" fmla="*/ 2659 w 10876"/>
            <a:gd name="connsiteY2" fmla="*/ 1998 h 12115"/>
            <a:gd name="connsiteX3" fmla="*/ 0 w 10876"/>
            <a:gd name="connsiteY3" fmla="*/ 0 h 12115"/>
            <a:gd name="connsiteX0" fmla="*/ 10382 w 10382"/>
            <a:gd name="connsiteY0" fmla="*/ 6684 h 7014"/>
            <a:gd name="connsiteX1" fmla="*/ 2659 w 10382"/>
            <a:gd name="connsiteY1" fmla="*/ 1998 h 7014"/>
            <a:gd name="connsiteX2" fmla="*/ 0 w 10382"/>
            <a:gd name="connsiteY2" fmla="*/ 0 h 7014"/>
            <a:gd name="connsiteX0" fmla="*/ 10428 w 10428"/>
            <a:gd name="connsiteY0" fmla="*/ 9106 h 9576"/>
            <a:gd name="connsiteX1" fmla="*/ 2989 w 10428"/>
            <a:gd name="connsiteY1" fmla="*/ 2425 h 9576"/>
            <a:gd name="connsiteX2" fmla="*/ 0 w 10428"/>
            <a:gd name="connsiteY2" fmla="*/ 0 h 9576"/>
            <a:gd name="connsiteX0" fmla="*/ 10000 w 10000"/>
            <a:gd name="connsiteY0" fmla="*/ 9509 h 10000"/>
            <a:gd name="connsiteX1" fmla="*/ 2866 w 10000"/>
            <a:gd name="connsiteY1" fmla="*/ 2532 h 10000"/>
            <a:gd name="connsiteX2" fmla="*/ 0 w 10000"/>
            <a:gd name="connsiteY2" fmla="*/ 0 h 10000"/>
            <a:gd name="connsiteX0" fmla="*/ 10614 w 10614"/>
            <a:gd name="connsiteY0" fmla="*/ 9471 h 9962"/>
            <a:gd name="connsiteX1" fmla="*/ 3480 w 10614"/>
            <a:gd name="connsiteY1" fmla="*/ 2494 h 9962"/>
            <a:gd name="connsiteX2" fmla="*/ 0 w 10614"/>
            <a:gd name="connsiteY2" fmla="*/ 0 h 9962"/>
            <a:gd name="connsiteX0" fmla="*/ 10000 w 10000"/>
            <a:gd name="connsiteY0" fmla="*/ 9507 h 10000"/>
            <a:gd name="connsiteX1" fmla="*/ 3279 w 10000"/>
            <a:gd name="connsiteY1" fmla="*/ 2504 h 10000"/>
            <a:gd name="connsiteX2" fmla="*/ 0 w 10000"/>
            <a:gd name="connsiteY2" fmla="*/ 0 h 10000"/>
            <a:gd name="connsiteX0" fmla="*/ 10000 w 10000"/>
            <a:gd name="connsiteY0" fmla="*/ 9507 h 10000"/>
            <a:gd name="connsiteX1" fmla="*/ 3279 w 10000"/>
            <a:gd name="connsiteY1" fmla="*/ 2504 h 10000"/>
            <a:gd name="connsiteX2" fmla="*/ 0 w 10000"/>
            <a:gd name="connsiteY2" fmla="*/ 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0" h="10000">
              <a:moveTo>
                <a:pt x="10000" y="9507"/>
              </a:moveTo>
              <a:cubicBezTo>
                <a:pt x="6907" y="9643"/>
                <a:pt x="3666" y="12553"/>
                <a:pt x="3279" y="2504"/>
              </a:cubicBezTo>
              <a:cubicBezTo>
                <a:pt x="1725" y="1270"/>
                <a:pt x="579" y="583"/>
                <a:pt x="0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345822</xdr:colOff>
      <xdr:row>62</xdr:row>
      <xdr:rowOff>10206</xdr:rowOff>
    </xdr:from>
    <xdr:to>
      <xdr:col>8</xdr:col>
      <xdr:colOff>480454</xdr:colOff>
      <xdr:row>63</xdr:row>
      <xdr:rowOff>155784</xdr:rowOff>
    </xdr:to>
    <xdr:sp macro="" textlink="">
      <xdr:nvSpPr>
        <xdr:cNvPr id="620" name="Line 927">
          <a:extLst>
            <a:ext uri="{FF2B5EF4-FFF2-40B4-BE49-F238E27FC236}">
              <a16:creationId xmlns:a16="http://schemas.microsoft.com/office/drawing/2014/main" id="{8D532C68-56B5-4E42-AF57-D1460220FDCC}"/>
            </a:ext>
          </a:extLst>
        </xdr:cNvPr>
        <xdr:cNvSpPr>
          <a:spLocks noChangeShapeType="1"/>
        </xdr:cNvSpPr>
      </xdr:nvSpPr>
      <xdr:spPr bwMode="auto">
        <a:xfrm rot="14447972" flipV="1">
          <a:off x="3588374" y="8953304"/>
          <a:ext cx="310678" cy="83948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565993</xdr:colOff>
      <xdr:row>63</xdr:row>
      <xdr:rowOff>98054</xdr:rowOff>
    </xdr:from>
    <xdr:to>
      <xdr:col>7</xdr:col>
      <xdr:colOff>702264</xdr:colOff>
      <xdr:row>64</xdr:row>
      <xdr:rowOff>54403</xdr:rowOff>
    </xdr:to>
    <xdr:sp macro="" textlink="">
      <xdr:nvSpPr>
        <xdr:cNvPr id="621" name="AutoShape 138">
          <a:extLst>
            <a:ext uri="{FF2B5EF4-FFF2-40B4-BE49-F238E27FC236}">
              <a16:creationId xmlns:a16="http://schemas.microsoft.com/office/drawing/2014/main" id="{137FC5FE-0A28-4098-B24D-D609D05AB535}"/>
            </a:ext>
          </a:extLst>
        </xdr:cNvPr>
        <xdr:cNvSpPr>
          <a:spLocks noChangeArrowheads="1"/>
        </xdr:cNvSpPr>
      </xdr:nvSpPr>
      <xdr:spPr bwMode="auto">
        <a:xfrm>
          <a:off x="3544143" y="9470654"/>
          <a:ext cx="136271" cy="121449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18318</xdr:colOff>
      <xdr:row>58</xdr:row>
      <xdr:rowOff>161800</xdr:rowOff>
    </xdr:from>
    <xdr:to>
      <xdr:col>8</xdr:col>
      <xdr:colOff>199487</xdr:colOff>
      <xdr:row>60</xdr:row>
      <xdr:rowOff>157925</xdr:rowOff>
    </xdr:to>
    <xdr:grpSp>
      <xdr:nvGrpSpPr>
        <xdr:cNvPr id="622" name="Group 405">
          <a:extLst>
            <a:ext uri="{FF2B5EF4-FFF2-40B4-BE49-F238E27FC236}">
              <a16:creationId xmlns:a16="http://schemas.microsoft.com/office/drawing/2014/main" id="{ED9D0996-8839-45DA-9B15-D38439C96326}"/>
            </a:ext>
          </a:extLst>
        </xdr:cNvPr>
        <xdr:cNvGrpSpPr>
          <a:grpSpLocks/>
        </xdr:cNvGrpSpPr>
      </xdr:nvGrpSpPr>
      <xdr:grpSpPr bwMode="auto">
        <a:xfrm rot="19579704">
          <a:off x="5115957" y="9973432"/>
          <a:ext cx="181169" cy="348903"/>
          <a:chOff x="718" y="97"/>
          <a:chExt cx="23" cy="15"/>
        </a:xfrm>
      </xdr:grpSpPr>
      <xdr:sp macro="" textlink="">
        <xdr:nvSpPr>
          <xdr:cNvPr id="623" name="Freeform 406">
            <a:extLst>
              <a:ext uri="{FF2B5EF4-FFF2-40B4-BE49-F238E27FC236}">
                <a16:creationId xmlns:a16="http://schemas.microsoft.com/office/drawing/2014/main" id="{57B9EA4C-2DDA-4A69-A679-D9C7058DDCF0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624" name="Freeform 407">
            <a:extLst>
              <a:ext uri="{FF2B5EF4-FFF2-40B4-BE49-F238E27FC236}">
                <a16:creationId xmlns:a16="http://schemas.microsoft.com/office/drawing/2014/main" id="{6EED971D-7E81-4F13-8165-F9CE4CA04932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7</xdr:col>
      <xdr:colOff>552572</xdr:colOff>
      <xdr:row>62</xdr:row>
      <xdr:rowOff>88533</xdr:rowOff>
    </xdr:from>
    <xdr:to>
      <xdr:col>8</xdr:col>
      <xdr:colOff>2640</xdr:colOff>
      <xdr:row>63</xdr:row>
      <xdr:rowOff>71630</xdr:rowOff>
    </xdr:to>
    <xdr:sp macro="" textlink="">
      <xdr:nvSpPr>
        <xdr:cNvPr id="625" name="Oval 1295">
          <a:extLst>
            <a:ext uri="{FF2B5EF4-FFF2-40B4-BE49-F238E27FC236}">
              <a16:creationId xmlns:a16="http://schemas.microsoft.com/office/drawing/2014/main" id="{18036047-8731-47DC-A9D2-C3D6BA2A70D0}"/>
            </a:ext>
          </a:extLst>
        </xdr:cNvPr>
        <xdr:cNvSpPr>
          <a:spLocks noChangeArrowheads="1"/>
        </xdr:cNvSpPr>
      </xdr:nvSpPr>
      <xdr:spPr bwMode="auto">
        <a:xfrm>
          <a:off x="3530722" y="9296033"/>
          <a:ext cx="154918" cy="148197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9</xdr:col>
      <xdr:colOff>517857</xdr:colOff>
      <xdr:row>58</xdr:row>
      <xdr:rowOff>22677</xdr:rowOff>
    </xdr:from>
    <xdr:to>
      <xdr:col>9</xdr:col>
      <xdr:colOff>520532</xdr:colOff>
      <xdr:row>60</xdr:row>
      <xdr:rowOff>125724</xdr:rowOff>
    </xdr:to>
    <xdr:sp macro="" textlink="">
      <xdr:nvSpPr>
        <xdr:cNvPr id="626" name="Line 76">
          <a:extLst>
            <a:ext uri="{FF2B5EF4-FFF2-40B4-BE49-F238E27FC236}">
              <a16:creationId xmlns:a16="http://schemas.microsoft.com/office/drawing/2014/main" id="{E25A8002-808D-48D1-8B66-B02F30A66F83}"/>
            </a:ext>
          </a:extLst>
        </xdr:cNvPr>
        <xdr:cNvSpPr>
          <a:spLocks noChangeShapeType="1"/>
        </xdr:cNvSpPr>
      </xdr:nvSpPr>
      <xdr:spPr bwMode="auto">
        <a:xfrm flipH="1">
          <a:off x="4905707" y="8544377"/>
          <a:ext cx="2675" cy="458647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497939</xdr:colOff>
      <xdr:row>61</xdr:row>
      <xdr:rowOff>68901</xdr:rowOff>
    </xdr:from>
    <xdr:to>
      <xdr:col>10</xdr:col>
      <xdr:colOff>476248</xdr:colOff>
      <xdr:row>64</xdr:row>
      <xdr:rowOff>81641</xdr:rowOff>
    </xdr:to>
    <xdr:sp macro="" textlink="">
      <xdr:nvSpPr>
        <xdr:cNvPr id="627" name="Freeform 527">
          <a:extLst>
            <a:ext uri="{FF2B5EF4-FFF2-40B4-BE49-F238E27FC236}">
              <a16:creationId xmlns:a16="http://schemas.microsoft.com/office/drawing/2014/main" id="{3FFCEB82-4DFD-4E2F-AC7C-20379DE33098}"/>
            </a:ext>
          </a:extLst>
        </xdr:cNvPr>
        <xdr:cNvSpPr>
          <a:spLocks/>
        </xdr:cNvSpPr>
      </xdr:nvSpPr>
      <xdr:spPr bwMode="auto">
        <a:xfrm>
          <a:off x="4885789" y="9111301"/>
          <a:ext cx="683159" cy="508040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10488"/>
            <a:gd name="connsiteY0" fmla="*/ 12165 h 12165"/>
            <a:gd name="connsiteX1" fmla="*/ 0 w 10488"/>
            <a:gd name="connsiteY1" fmla="*/ 2165 h 12165"/>
            <a:gd name="connsiteX2" fmla="*/ 10488 w 10488"/>
            <a:gd name="connsiteY2" fmla="*/ 0 h 12165"/>
            <a:gd name="connsiteX0" fmla="*/ 0 w 10488"/>
            <a:gd name="connsiteY0" fmla="*/ 12165 h 12165"/>
            <a:gd name="connsiteX1" fmla="*/ 0 w 10488"/>
            <a:gd name="connsiteY1" fmla="*/ 2165 h 12165"/>
            <a:gd name="connsiteX2" fmla="*/ 10488 w 10488"/>
            <a:gd name="connsiteY2" fmla="*/ 0 h 12165"/>
            <a:gd name="connsiteX0" fmla="*/ 0 w 10244"/>
            <a:gd name="connsiteY0" fmla="*/ 12887 h 12887"/>
            <a:gd name="connsiteX1" fmla="*/ 0 w 10244"/>
            <a:gd name="connsiteY1" fmla="*/ 2887 h 12887"/>
            <a:gd name="connsiteX2" fmla="*/ 10244 w 10244"/>
            <a:gd name="connsiteY2" fmla="*/ 0 h 12887"/>
            <a:gd name="connsiteX0" fmla="*/ 0 w 12400"/>
            <a:gd name="connsiteY0" fmla="*/ 15842 h 15842"/>
            <a:gd name="connsiteX1" fmla="*/ 0 w 12400"/>
            <a:gd name="connsiteY1" fmla="*/ 5842 h 15842"/>
            <a:gd name="connsiteX2" fmla="*/ 12400 w 12400"/>
            <a:gd name="connsiteY2" fmla="*/ 0 h 15842"/>
            <a:gd name="connsiteX0" fmla="*/ 0 w 12400"/>
            <a:gd name="connsiteY0" fmla="*/ 15842 h 15842"/>
            <a:gd name="connsiteX1" fmla="*/ 0 w 12400"/>
            <a:gd name="connsiteY1" fmla="*/ 5842 h 15842"/>
            <a:gd name="connsiteX2" fmla="*/ 12400 w 12400"/>
            <a:gd name="connsiteY2" fmla="*/ 0 h 15842"/>
            <a:gd name="connsiteX0" fmla="*/ 0 w 17719"/>
            <a:gd name="connsiteY0" fmla="*/ 11081 h 11081"/>
            <a:gd name="connsiteX1" fmla="*/ 0 w 17719"/>
            <a:gd name="connsiteY1" fmla="*/ 1081 h 11081"/>
            <a:gd name="connsiteX2" fmla="*/ 17719 w 17719"/>
            <a:gd name="connsiteY2" fmla="*/ 0 h 11081"/>
            <a:gd name="connsiteX0" fmla="*/ 0 w 18682"/>
            <a:gd name="connsiteY0" fmla="*/ 11900 h 11900"/>
            <a:gd name="connsiteX1" fmla="*/ 963 w 18682"/>
            <a:gd name="connsiteY1" fmla="*/ 1081 h 11900"/>
            <a:gd name="connsiteX2" fmla="*/ 18682 w 18682"/>
            <a:gd name="connsiteY2" fmla="*/ 0 h 11900"/>
            <a:gd name="connsiteX0" fmla="*/ 0 w 18682"/>
            <a:gd name="connsiteY0" fmla="*/ 11900 h 11900"/>
            <a:gd name="connsiteX1" fmla="*/ 963 w 18682"/>
            <a:gd name="connsiteY1" fmla="*/ 1081 h 11900"/>
            <a:gd name="connsiteX2" fmla="*/ 18682 w 18682"/>
            <a:gd name="connsiteY2" fmla="*/ 0 h 11900"/>
            <a:gd name="connsiteX0" fmla="*/ 0 w 18682"/>
            <a:gd name="connsiteY0" fmla="*/ 11900 h 11900"/>
            <a:gd name="connsiteX1" fmla="*/ 963 w 18682"/>
            <a:gd name="connsiteY1" fmla="*/ 1081 h 11900"/>
            <a:gd name="connsiteX2" fmla="*/ 18682 w 18682"/>
            <a:gd name="connsiteY2" fmla="*/ 0 h 11900"/>
            <a:gd name="connsiteX0" fmla="*/ 0 w 19645"/>
            <a:gd name="connsiteY0" fmla="*/ 11900 h 11900"/>
            <a:gd name="connsiteX1" fmla="*/ 1926 w 19645"/>
            <a:gd name="connsiteY1" fmla="*/ 1081 h 11900"/>
            <a:gd name="connsiteX2" fmla="*/ 19645 w 19645"/>
            <a:gd name="connsiteY2" fmla="*/ 0 h 11900"/>
            <a:gd name="connsiteX0" fmla="*/ 0 w 18010"/>
            <a:gd name="connsiteY0" fmla="*/ 11869 h 11869"/>
            <a:gd name="connsiteX1" fmla="*/ 291 w 18010"/>
            <a:gd name="connsiteY1" fmla="*/ 1081 h 11869"/>
            <a:gd name="connsiteX2" fmla="*/ 18010 w 18010"/>
            <a:gd name="connsiteY2" fmla="*/ 0 h 11869"/>
            <a:gd name="connsiteX0" fmla="*/ 0 w 18010"/>
            <a:gd name="connsiteY0" fmla="*/ 11869 h 11869"/>
            <a:gd name="connsiteX1" fmla="*/ 291 w 18010"/>
            <a:gd name="connsiteY1" fmla="*/ 1081 h 11869"/>
            <a:gd name="connsiteX2" fmla="*/ 18010 w 18010"/>
            <a:gd name="connsiteY2" fmla="*/ 0 h 11869"/>
            <a:gd name="connsiteX0" fmla="*/ 454 w 17746"/>
            <a:gd name="connsiteY0" fmla="*/ 11931 h 11931"/>
            <a:gd name="connsiteX1" fmla="*/ 27 w 17746"/>
            <a:gd name="connsiteY1" fmla="*/ 1081 h 11931"/>
            <a:gd name="connsiteX2" fmla="*/ 17746 w 17746"/>
            <a:gd name="connsiteY2" fmla="*/ 0 h 11931"/>
            <a:gd name="connsiteX0" fmla="*/ 474 w 17766"/>
            <a:gd name="connsiteY0" fmla="*/ 11931 h 11931"/>
            <a:gd name="connsiteX1" fmla="*/ 47 w 17766"/>
            <a:gd name="connsiteY1" fmla="*/ 1081 h 11931"/>
            <a:gd name="connsiteX2" fmla="*/ 17766 w 17766"/>
            <a:gd name="connsiteY2" fmla="*/ 0 h 11931"/>
            <a:gd name="connsiteX0" fmla="*/ 474 w 11504"/>
            <a:gd name="connsiteY0" fmla="*/ 10850 h 10850"/>
            <a:gd name="connsiteX1" fmla="*/ 47 w 11504"/>
            <a:gd name="connsiteY1" fmla="*/ 0 h 10850"/>
            <a:gd name="connsiteX2" fmla="*/ 11504 w 11504"/>
            <a:gd name="connsiteY2" fmla="*/ 604 h 10850"/>
            <a:gd name="connsiteX0" fmla="*/ 474 w 11504"/>
            <a:gd name="connsiteY0" fmla="*/ 10850 h 10850"/>
            <a:gd name="connsiteX1" fmla="*/ 47 w 11504"/>
            <a:gd name="connsiteY1" fmla="*/ 0 h 10850"/>
            <a:gd name="connsiteX2" fmla="*/ 11504 w 11504"/>
            <a:gd name="connsiteY2" fmla="*/ 604 h 10850"/>
            <a:gd name="connsiteX0" fmla="*/ 474 w 11424"/>
            <a:gd name="connsiteY0" fmla="*/ 10850 h 10850"/>
            <a:gd name="connsiteX1" fmla="*/ 47 w 11424"/>
            <a:gd name="connsiteY1" fmla="*/ 0 h 10850"/>
            <a:gd name="connsiteX2" fmla="*/ 11424 w 11424"/>
            <a:gd name="connsiteY2" fmla="*/ 136 h 10850"/>
            <a:gd name="connsiteX0" fmla="*/ 474 w 10148"/>
            <a:gd name="connsiteY0" fmla="*/ 10870 h 10870"/>
            <a:gd name="connsiteX1" fmla="*/ 47 w 10148"/>
            <a:gd name="connsiteY1" fmla="*/ 20 h 10870"/>
            <a:gd name="connsiteX2" fmla="*/ 10148 w 10148"/>
            <a:gd name="connsiteY2" fmla="*/ 0 h 10870"/>
            <a:gd name="connsiteX0" fmla="*/ 0 w 10636"/>
            <a:gd name="connsiteY0" fmla="*/ 8040 h 8040"/>
            <a:gd name="connsiteX1" fmla="*/ 535 w 10636"/>
            <a:gd name="connsiteY1" fmla="*/ 20 h 8040"/>
            <a:gd name="connsiteX2" fmla="*/ 10636 w 10636"/>
            <a:gd name="connsiteY2" fmla="*/ 0 h 8040"/>
            <a:gd name="connsiteX0" fmla="*/ 0 w 10000"/>
            <a:gd name="connsiteY0" fmla="*/ 10000 h 10000"/>
            <a:gd name="connsiteX1" fmla="*/ 503 w 10000"/>
            <a:gd name="connsiteY1" fmla="*/ 25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503 w 10000"/>
            <a:gd name="connsiteY1" fmla="*/ 25 h 10000"/>
            <a:gd name="connsiteX2" fmla="*/ 10000 w 10000"/>
            <a:gd name="connsiteY2" fmla="*/ 0 h 10000"/>
            <a:gd name="connsiteX0" fmla="*/ 102 w 9580"/>
            <a:gd name="connsiteY0" fmla="*/ 10094 h 10094"/>
            <a:gd name="connsiteX1" fmla="*/ 83 w 9580"/>
            <a:gd name="connsiteY1" fmla="*/ 25 h 10094"/>
            <a:gd name="connsiteX2" fmla="*/ 9580 w 9580"/>
            <a:gd name="connsiteY2" fmla="*/ 0 h 10094"/>
            <a:gd name="connsiteX0" fmla="*/ 233 w 10127"/>
            <a:gd name="connsiteY0" fmla="*/ 10000 h 10000"/>
            <a:gd name="connsiteX1" fmla="*/ 214 w 10127"/>
            <a:gd name="connsiteY1" fmla="*/ 25 h 10000"/>
            <a:gd name="connsiteX2" fmla="*/ 10127 w 10127"/>
            <a:gd name="connsiteY2" fmla="*/ 0 h 10000"/>
            <a:gd name="connsiteX0" fmla="*/ 158 w 10052"/>
            <a:gd name="connsiteY0" fmla="*/ 10000 h 10000"/>
            <a:gd name="connsiteX1" fmla="*/ 139 w 10052"/>
            <a:gd name="connsiteY1" fmla="*/ 25 h 10000"/>
            <a:gd name="connsiteX2" fmla="*/ 10052 w 10052"/>
            <a:gd name="connsiteY2" fmla="*/ 0 h 10000"/>
            <a:gd name="connsiteX0" fmla="*/ 61 w 10227"/>
            <a:gd name="connsiteY0" fmla="*/ 10375 h 10375"/>
            <a:gd name="connsiteX1" fmla="*/ 314 w 10227"/>
            <a:gd name="connsiteY1" fmla="*/ 25 h 10375"/>
            <a:gd name="connsiteX2" fmla="*/ 10227 w 10227"/>
            <a:gd name="connsiteY2" fmla="*/ 0 h 10375"/>
            <a:gd name="connsiteX0" fmla="*/ 61 w 10227"/>
            <a:gd name="connsiteY0" fmla="*/ 10375 h 10375"/>
            <a:gd name="connsiteX1" fmla="*/ 314 w 10227"/>
            <a:gd name="connsiteY1" fmla="*/ 25 h 10375"/>
            <a:gd name="connsiteX2" fmla="*/ 10227 w 10227"/>
            <a:gd name="connsiteY2" fmla="*/ 0 h 103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227" h="10375">
              <a:moveTo>
                <a:pt x="61" y="10375"/>
              </a:moveTo>
              <a:cubicBezTo>
                <a:pt x="-105" y="8426"/>
                <a:pt x="92" y="10421"/>
                <a:pt x="314" y="25"/>
              </a:cubicBezTo>
              <a:lnTo>
                <a:pt x="10227" y="0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430895</xdr:colOff>
      <xdr:row>60</xdr:row>
      <xdr:rowOff>143209</xdr:rowOff>
    </xdr:from>
    <xdr:to>
      <xdr:col>9</xdr:col>
      <xdr:colOff>607545</xdr:colOff>
      <xdr:row>61</xdr:row>
      <xdr:rowOff>150727</xdr:rowOff>
    </xdr:to>
    <xdr:sp macro="" textlink="">
      <xdr:nvSpPr>
        <xdr:cNvPr id="628" name="Oval 1295">
          <a:extLst>
            <a:ext uri="{FF2B5EF4-FFF2-40B4-BE49-F238E27FC236}">
              <a16:creationId xmlns:a16="http://schemas.microsoft.com/office/drawing/2014/main" id="{115CF217-37F4-4023-846A-0EB44A1413AB}"/>
            </a:ext>
          </a:extLst>
        </xdr:cNvPr>
        <xdr:cNvSpPr>
          <a:spLocks noChangeArrowheads="1"/>
        </xdr:cNvSpPr>
      </xdr:nvSpPr>
      <xdr:spPr bwMode="auto">
        <a:xfrm>
          <a:off x="4818745" y="9020509"/>
          <a:ext cx="176650" cy="172618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10</xdr:col>
      <xdr:colOff>403073</xdr:colOff>
      <xdr:row>62</xdr:row>
      <xdr:rowOff>93313</xdr:rowOff>
    </xdr:from>
    <xdr:to>
      <xdr:col>10</xdr:col>
      <xdr:colOff>581070</xdr:colOff>
      <xdr:row>63</xdr:row>
      <xdr:rowOff>77850</xdr:rowOff>
    </xdr:to>
    <xdr:sp macro="" textlink="">
      <xdr:nvSpPr>
        <xdr:cNvPr id="629" name="六角形 628">
          <a:extLst>
            <a:ext uri="{FF2B5EF4-FFF2-40B4-BE49-F238E27FC236}">
              <a16:creationId xmlns:a16="http://schemas.microsoft.com/office/drawing/2014/main" id="{813C8426-DB39-4EA4-BA89-27F7DEB9E208}"/>
            </a:ext>
          </a:extLst>
        </xdr:cNvPr>
        <xdr:cNvSpPr/>
      </xdr:nvSpPr>
      <xdr:spPr bwMode="auto">
        <a:xfrm>
          <a:off x="5495773" y="9300813"/>
          <a:ext cx="177997" cy="149637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55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9</xdr:col>
      <xdr:colOff>163286</xdr:colOff>
      <xdr:row>61</xdr:row>
      <xdr:rowOff>58965</xdr:rowOff>
    </xdr:from>
    <xdr:to>
      <xdr:col>9</xdr:col>
      <xdr:colOff>341283</xdr:colOff>
      <xdr:row>62</xdr:row>
      <xdr:rowOff>43501</xdr:rowOff>
    </xdr:to>
    <xdr:sp macro="" textlink="">
      <xdr:nvSpPr>
        <xdr:cNvPr id="630" name="六角形 629">
          <a:extLst>
            <a:ext uri="{FF2B5EF4-FFF2-40B4-BE49-F238E27FC236}">
              <a16:creationId xmlns:a16="http://schemas.microsoft.com/office/drawing/2014/main" id="{EF99F683-E4C4-4028-BE87-4952433812D9}"/>
            </a:ext>
          </a:extLst>
        </xdr:cNvPr>
        <xdr:cNvSpPr/>
      </xdr:nvSpPr>
      <xdr:spPr bwMode="auto">
        <a:xfrm>
          <a:off x="4551136" y="9101365"/>
          <a:ext cx="177997" cy="149636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55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9</xdr:col>
      <xdr:colOff>684893</xdr:colOff>
      <xdr:row>59</xdr:row>
      <xdr:rowOff>68037</xdr:rowOff>
    </xdr:from>
    <xdr:to>
      <xdr:col>10</xdr:col>
      <xdr:colOff>263071</xdr:colOff>
      <xdr:row>61</xdr:row>
      <xdr:rowOff>51996</xdr:rowOff>
    </xdr:to>
    <xdr:sp macro="" textlink="">
      <xdr:nvSpPr>
        <xdr:cNvPr id="631" name="Line 547">
          <a:extLst>
            <a:ext uri="{FF2B5EF4-FFF2-40B4-BE49-F238E27FC236}">
              <a16:creationId xmlns:a16="http://schemas.microsoft.com/office/drawing/2014/main" id="{246E93FB-8526-4B4E-A3AF-119FF5675B6A}"/>
            </a:ext>
          </a:extLst>
        </xdr:cNvPr>
        <xdr:cNvSpPr>
          <a:spLocks noChangeShapeType="1"/>
        </xdr:cNvSpPr>
      </xdr:nvSpPr>
      <xdr:spPr bwMode="auto">
        <a:xfrm rot="5400000">
          <a:off x="5050827" y="8789453"/>
          <a:ext cx="326859" cy="283028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548821</xdr:colOff>
      <xdr:row>63</xdr:row>
      <xdr:rowOff>45358</xdr:rowOff>
    </xdr:from>
    <xdr:to>
      <xdr:col>10</xdr:col>
      <xdr:colOff>191634</xdr:colOff>
      <xdr:row>64</xdr:row>
      <xdr:rowOff>30094</xdr:rowOff>
    </xdr:to>
    <xdr:sp macro="" textlink="">
      <xdr:nvSpPr>
        <xdr:cNvPr id="632" name="Text Box 1416">
          <a:extLst>
            <a:ext uri="{FF2B5EF4-FFF2-40B4-BE49-F238E27FC236}">
              <a16:creationId xmlns:a16="http://schemas.microsoft.com/office/drawing/2014/main" id="{80D61DC5-69DE-45F4-85BC-6BFB0E1364BE}"/>
            </a:ext>
          </a:extLst>
        </xdr:cNvPr>
        <xdr:cNvSpPr txBox="1">
          <a:spLocks noChangeArrowheads="1"/>
        </xdr:cNvSpPr>
      </xdr:nvSpPr>
      <xdr:spPr bwMode="auto">
        <a:xfrm>
          <a:off x="4936671" y="9417958"/>
          <a:ext cx="347663" cy="1498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27432" bIns="18288" anchor="ctr" upright="1"/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ﾄﾖﾍﾟｯﾄ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10</xdr:col>
      <xdr:colOff>145141</xdr:colOff>
      <xdr:row>59</xdr:row>
      <xdr:rowOff>163285</xdr:rowOff>
    </xdr:from>
    <xdr:to>
      <xdr:col>10</xdr:col>
      <xdr:colOff>385534</xdr:colOff>
      <xdr:row>61</xdr:row>
      <xdr:rowOff>51432</xdr:rowOff>
    </xdr:to>
    <xdr:pic>
      <xdr:nvPicPr>
        <xdr:cNvPr id="633" name="図 67" descr="「コンビニのロゴ」の画像検索結果">
          <a:extLst>
            <a:ext uri="{FF2B5EF4-FFF2-40B4-BE49-F238E27FC236}">
              <a16:creationId xmlns:a16="http://schemas.microsoft.com/office/drawing/2014/main" id="{93E53973-E490-43D4-8937-1D3C5B1869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5237841" y="8862785"/>
          <a:ext cx="240393" cy="2310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276679</xdr:colOff>
      <xdr:row>63</xdr:row>
      <xdr:rowOff>63500</xdr:rowOff>
    </xdr:from>
    <xdr:to>
      <xdr:col>9</xdr:col>
      <xdr:colOff>448600</xdr:colOff>
      <xdr:row>64</xdr:row>
      <xdr:rowOff>68412</xdr:rowOff>
    </xdr:to>
    <xdr:sp macro="" textlink="">
      <xdr:nvSpPr>
        <xdr:cNvPr id="634" name="六角形 633">
          <a:extLst>
            <a:ext uri="{FF2B5EF4-FFF2-40B4-BE49-F238E27FC236}">
              <a16:creationId xmlns:a16="http://schemas.microsoft.com/office/drawing/2014/main" id="{F480D008-0C0B-4BE1-9E86-E190CC885D97}"/>
            </a:ext>
          </a:extLst>
        </xdr:cNvPr>
        <xdr:cNvSpPr/>
      </xdr:nvSpPr>
      <xdr:spPr bwMode="auto">
        <a:xfrm>
          <a:off x="4664529" y="9436100"/>
          <a:ext cx="171921" cy="170012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ja-JP" altLang="en-US" sz="1100" b="1">
              <a:solidFill>
                <a:schemeClr val="bg1"/>
              </a:solidFill>
              <a:latin typeface="+mj-ea"/>
              <a:ea typeface="+mj-ea"/>
            </a:rPr>
            <a:t>８</a:t>
          </a:r>
        </a:p>
      </xdr:txBody>
    </xdr:sp>
    <xdr:clientData/>
  </xdr:twoCellAnchor>
  <xdr:twoCellAnchor>
    <xdr:from>
      <xdr:col>9</xdr:col>
      <xdr:colOff>312966</xdr:colOff>
      <xdr:row>59</xdr:row>
      <xdr:rowOff>36286</xdr:rowOff>
    </xdr:from>
    <xdr:to>
      <xdr:col>9</xdr:col>
      <xdr:colOff>484887</xdr:colOff>
      <xdr:row>60</xdr:row>
      <xdr:rowOff>27591</xdr:rowOff>
    </xdr:to>
    <xdr:sp macro="" textlink="">
      <xdr:nvSpPr>
        <xdr:cNvPr id="635" name="六角形 634">
          <a:extLst>
            <a:ext uri="{FF2B5EF4-FFF2-40B4-BE49-F238E27FC236}">
              <a16:creationId xmlns:a16="http://schemas.microsoft.com/office/drawing/2014/main" id="{58C3C227-4A12-4891-B5CB-1EB59F0A45BE}"/>
            </a:ext>
          </a:extLst>
        </xdr:cNvPr>
        <xdr:cNvSpPr/>
      </xdr:nvSpPr>
      <xdr:spPr bwMode="auto">
        <a:xfrm>
          <a:off x="4700816" y="8735786"/>
          <a:ext cx="171921" cy="169105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ja-JP" altLang="en-US" sz="1100" b="1">
              <a:solidFill>
                <a:schemeClr val="bg1"/>
              </a:solidFill>
              <a:latin typeface="+mj-ea"/>
              <a:ea typeface="+mj-ea"/>
            </a:rPr>
            <a:t>８</a:t>
          </a:r>
        </a:p>
      </xdr:txBody>
    </xdr:sp>
    <xdr:clientData/>
  </xdr:twoCellAnchor>
  <xdr:twoCellAnchor>
    <xdr:from>
      <xdr:col>9</xdr:col>
      <xdr:colOff>621398</xdr:colOff>
      <xdr:row>61</xdr:row>
      <xdr:rowOff>108856</xdr:rowOff>
    </xdr:from>
    <xdr:to>
      <xdr:col>10</xdr:col>
      <xdr:colOff>190502</xdr:colOff>
      <xdr:row>63</xdr:row>
      <xdr:rowOff>22678</xdr:rowOff>
    </xdr:to>
    <xdr:sp macro="" textlink="">
      <xdr:nvSpPr>
        <xdr:cNvPr id="636" name="Text Box 1416">
          <a:extLst>
            <a:ext uri="{FF2B5EF4-FFF2-40B4-BE49-F238E27FC236}">
              <a16:creationId xmlns:a16="http://schemas.microsoft.com/office/drawing/2014/main" id="{9B84FE9A-3E7A-4D25-AA66-6FC917AC5089}"/>
            </a:ext>
          </a:extLst>
        </xdr:cNvPr>
        <xdr:cNvSpPr txBox="1">
          <a:spLocks noChangeArrowheads="1"/>
        </xdr:cNvSpPr>
      </xdr:nvSpPr>
      <xdr:spPr bwMode="auto">
        <a:xfrm>
          <a:off x="5009248" y="9151256"/>
          <a:ext cx="273954" cy="2440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27432" bIns="18288" anchor="ctr" upright="1"/>
        <a:lstStyle/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ﾀﾞｲ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ｿｰ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10</xdr:col>
      <xdr:colOff>285751</xdr:colOff>
      <xdr:row>61</xdr:row>
      <xdr:rowOff>108857</xdr:rowOff>
    </xdr:from>
    <xdr:to>
      <xdr:col>10</xdr:col>
      <xdr:colOff>639537</xdr:colOff>
      <xdr:row>62</xdr:row>
      <xdr:rowOff>81643</xdr:rowOff>
    </xdr:to>
    <xdr:sp macro="" textlink="">
      <xdr:nvSpPr>
        <xdr:cNvPr id="637" name="Text Box 1416">
          <a:extLst>
            <a:ext uri="{FF2B5EF4-FFF2-40B4-BE49-F238E27FC236}">
              <a16:creationId xmlns:a16="http://schemas.microsoft.com/office/drawing/2014/main" id="{4B0B09B2-1252-42BD-8C91-ADE9F95697CF}"/>
            </a:ext>
          </a:extLst>
        </xdr:cNvPr>
        <xdr:cNvSpPr txBox="1">
          <a:spLocks noChangeArrowheads="1"/>
        </xdr:cNvSpPr>
      </xdr:nvSpPr>
      <xdr:spPr bwMode="auto">
        <a:xfrm>
          <a:off x="5378451" y="9151257"/>
          <a:ext cx="353786" cy="137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27432" bIns="18288" anchor="ctr" upright="1"/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お城通り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9</xdr:col>
      <xdr:colOff>45358</xdr:colOff>
      <xdr:row>60</xdr:row>
      <xdr:rowOff>72571</xdr:rowOff>
    </xdr:from>
    <xdr:to>
      <xdr:col>9</xdr:col>
      <xdr:colOff>399144</xdr:colOff>
      <xdr:row>61</xdr:row>
      <xdr:rowOff>45357</xdr:rowOff>
    </xdr:to>
    <xdr:sp macro="" textlink="">
      <xdr:nvSpPr>
        <xdr:cNvPr id="638" name="Text Box 1416">
          <a:extLst>
            <a:ext uri="{FF2B5EF4-FFF2-40B4-BE49-F238E27FC236}">
              <a16:creationId xmlns:a16="http://schemas.microsoft.com/office/drawing/2014/main" id="{C636EDAE-A08F-4B09-9E6F-5681044778D2}"/>
            </a:ext>
          </a:extLst>
        </xdr:cNvPr>
        <xdr:cNvSpPr txBox="1">
          <a:spLocks noChangeArrowheads="1"/>
        </xdr:cNvSpPr>
      </xdr:nvSpPr>
      <xdr:spPr bwMode="auto">
        <a:xfrm>
          <a:off x="4433208" y="8949871"/>
          <a:ext cx="353786" cy="137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27432" bIns="18288" anchor="ctr" upright="1"/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お城通り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oneCellAnchor>
    <xdr:from>
      <xdr:col>5</xdr:col>
      <xdr:colOff>124674</xdr:colOff>
      <xdr:row>61</xdr:row>
      <xdr:rowOff>77214</xdr:rowOff>
    </xdr:from>
    <xdr:ext cx="317327" cy="167395"/>
    <xdr:sp macro="" textlink="">
      <xdr:nvSpPr>
        <xdr:cNvPr id="639" name="Text Box 1620">
          <a:extLst>
            <a:ext uri="{FF2B5EF4-FFF2-40B4-BE49-F238E27FC236}">
              <a16:creationId xmlns:a16="http://schemas.microsoft.com/office/drawing/2014/main" id="{25F60DAA-2C79-412E-A06B-E1B24BB582BE}"/>
            </a:ext>
          </a:extLst>
        </xdr:cNvPr>
        <xdr:cNvSpPr txBox="1">
          <a:spLocks noChangeArrowheads="1"/>
        </xdr:cNvSpPr>
      </xdr:nvSpPr>
      <xdr:spPr bwMode="auto">
        <a:xfrm>
          <a:off x="1693124" y="9119614"/>
          <a:ext cx="317327" cy="167395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</xdr:col>
      <xdr:colOff>102242</xdr:colOff>
      <xdr:row>63</xdr:row>
      <xdr:rowOff>128000</xdr:rowOff>
    </xdr:from>
    <xdr:ext cx="453963" cy="203312"/>
    <xdr:sp macro="" textlink="">
      <xdr:nvSpPr>
        <xdr:cNvPr id="640" name="Text Box 303">
          <a:extLst>
            <a:ext uri="{FF2B5EF4-FFF2-40B4-BE49-F238E27FC236}">
              <a16:creationId xmlns:a16="http://schemas.microsoft.com/office/drawing/2014/main" id="{5BCD6FC6-CEA5-4154-9C0A-9EEF4B18ECD6}"/>
            </a:ext>
          </a:extLst>
        </xdr:cNvPr>
        <xdr:cNvSpPr txBox="1">
          <a:spLocks noChangeArrowheads="1"/>
        </xdr:cNvSpPr>
      </xdr:nvSpPr>
      <xdr:spPr bwMode="auto">
        <a:xfrm>
          <a:off x="3083214" y="10870083"/>
          <a:ext cx="453963" cy="203312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0" tIns="18000" rIns="0" bIns="0" anchor="t" anchorCtr="0" upright="1">
          <a:noAutofit/>
        </a:bodyPr>
        <a:lstStyle/>
        <a:p>
          <a:pPr algn="l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Ebrima" pitchFamily="2" charset="0"/>
              <a:ea typeface="Gulim" pitchFamily="34" charset="-127"/>
              <a:cs typeface="Ebrima" pitchFamily="2" charset="0"/>
            </a:rPr>
            <a:t>ﾚｼｰﾄ取得</a:t>
          </a:r>
          <a:endParaRPr lang="en-US" altLang="ja-JP" sz="900" b="1" i="0" u="none" strike="noStrike" baseline="0">
            <a:solidFill>
              <a:srgbClr val="000000"/>
            </a:solidFill>
            <a:latin typeface="Ebrima" pitchFamily="2" charset="0"/>
            <a:ea typeface="Gulim" pitchFamily="34" charset="-127"/>
            <a:cs typeface="Ebrima" pitchFamily="2" charset="0"/>
          </a:endParaRPr>
        </a:p>
        <a:p>
          <a:pPr algn="l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Ebrima" pitchFamily="2" charset="0"/>
              <a:ea typeface="Gulim" pitchFamily="34" charset="-127"/>
              <a:cs typeface="Ebrima" pitchFamily="2" charset="0"/>
            </a:rPr>
            <a:t>時刻記入</a:t>
          </a:r>
          <a:endParaRPr lang="en-US" altLang="ja-JP" sz="900" b="1" i="0" u="none" strike="noStrike" baseline="0">
            <a:solidFill>
              <a:srgbClr val="000000"/>
            </a:solidFill>
            <a:latin typeface="Ebrima" pitchFamily="2" charset="0"/>
            <a:ea typeface="Gulim" pitchFamily="34" charset="-127"/>
            <a:cs typeface="Ebrima" pitchFamily="2" charset="0"/>
          </a:endParaRPr>
        </a:p>
      </xdr:txBody>
    </xdr:sp>
    <xdr:clientData/>
  </xdr:oneCellAnchor>
  <xdr:twoCellAnchor>
    <xdr:from>
      <xdr:col>2</xdr:col>
      <xdr:colOff>90047</xdr:colOff>
      <xdr:row>63</xdr:row>
      <xdr:rowOff>42503</xdr:rowOff>
    </xdr:from>
    <xdr:to>
      <xdr:col>2</xdr:col>
      <xdr:colOff>230562</xdr:colOff>
      <xdr:row>63</xdr:row>
      <xdr:rowOff>146245</xdr:rowOff>
    </xdr:to>
    <xdr:sp macro="" textlink="">
      <xdr:nvSpPr>
        <xdr:cNvPr id="641" name="AutoShape 605">
          <a:extLst>
            <a:ext uri="{FF2B5EF4-FFF2-40B4-BE49-F238E27FC236}">
              <a16:creationId xmlns:a16="http://schemas.microsoft.com/office/drawing/2014/main" id="{14E16FFB-8049-4B49-972B-F1094844A495}"/>
            </a:ext>
          </a:extLst>
        </xdr:cNvPr>
        <xdr:cNvSpPr>
          <a:spLocks noChangeArrowheads="1"/>
        </xdr:cNvSpPr>
      </xdr:nvSpPr>
      <xdr:spPr bwMode="auto">
        <a:xfrm>
          <a:off x="953834" y="10744121"/>
          <a:ext cx="140515" cy="103742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11</xdr:col>
      <xdr:colOff>11138</xdr:colOff>
      <xdr:row>2</xdr:row>
      <xdr:rowOff>155965</xdr:rowOff>
    </xdr:from>
    <xdr:ext cx="1030484" cy="855021"/>
    <xdr:sp macro="" textlink="">
      <xdr:nvSpPr>
        <xdr:cNvPr id="642" name="Text Box 303">
          <a:extLst>
            <a:ext uri="{FF2B5EF4-FFF2-40B4-BE49-F238E27FC236}">
              <a16:creationId xmlns:a16="http://schemas.microsoft.com/office/drawing/2014/main" id="{1CBC907B-ECF3-48FD-9C4C-7CCBFC1DB512}"/>
            </a:ext>
          </a:extLst>
        </xdr:cNvPr>
        <xdr:cNvSpPr txBox="1">
          <a:spLocks noChangeArrowheads="1"/>
        </xdr:cNvSpPr>
      </xdr:nvSpPr>
      <xdr:spPr bwMode="auto">
        <a:xfrm>
          <a:off x="5808688" y="8677665"/>
          <a:ext cx="1030484" cy="855021"/>
        </a:xfrm>
        <a:prstGeom prst="rect">
          <a:avLst/>
        </a:prstGeom>
        <a:solidFill>
          <a:schemeClr val="bg1"/>
        </a:solidFill>
        <a:ln w="9525">
          <a:solidFill>
            <a:schemeClr val="tx1"/>
          </a:solidFill>
          <a:miter lim="800000"/>
          <a:headEnd/>
          <a:tailEnd/>
        </a:ln>
      </xdr:spPr>
      <xdr:txBody>
        <a:bodyPr vertOverflow="overflow" horzOverflow="overflow" wrap="square" lIns="27432" tIns="18288" rIns="0" bIns="0" anchor="t" anchorCtr="0" upright="1">
          <a:noAutofit/>
        </a:bodyPr>
        <a:lstStyle/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+mn-ea"/>
              <a:ea typeface="+mn-ea"/>
              <a:cs typeface="Ebrima" pitchFamily="2" charset="0"/>
            </a:rPr>
            <a:t>フォトコントロール</a:t>
          </a:r>
          <a:endParaRPr lang="en-US" altLang="ja-JP" sz="900" b="1" i="0" u="none" strike="noStrike" baseline="0">
            <a:solidFill>
              <a:srgbClr val="000000"/>
            </a:solidFill>
            <a:latin typeface="+mn-ea"/>
            <a:ea typeface="+mn-ea"/>
            <a:cs typeface="Ebrima" pitchFamily="2" charset="0"/>
          </a:endParaRPr>
        </a:p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+mn-ea"/>
              <a:ea typeface="+mn-ea"/>
              <a:cs typeface="Ebrima" pitchFamily="2" charset="0"/>
            </a:rPr>
            <a:t>福知山城公園</a:t>
          </a:r>
          <a:endParaRPr lang="en-US" altLang="ja-JP" sz="900" b="1" i="0" u="none" strike="noStrike" baseline="0">
            <a:solidFill>
              <a:srgbClr val="000000"/>
            </a:solidFill>
            <a:latin typeface="+mn-ea"/>
            <a:ea typeface="+mn-ea"/>
            <a:cs typeface="Ebrima" pitchFamily="2" charset="0"/>
          </a:endParaRPr>
        </a:p>
        <a:p>
          <a:pPr algn="ctr" rtl="0">
            <a:lnSpc>
              <a:spcPts val="8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+mn-ea"/>
            <a:ea typeface="+mn-ea"/>
            <a:cs typeface="Ebrima" pitchFamily="2" charset="0"/>
          </a:endParaRPr>
        </a:p>
        <a:p>
          <a:pPr rtl="0">
            <a:lnSpc>
              <a:spcPts val="800"/>
            </a:lnSpc>
          </a:pPr>
          <a:r>
            <a:rPr lang="ja-JP" altLang="ja-JP" sz="800" b="1" i="0" baseline="0">
              <a:effectLst/>
              <a:latin typeface="+mn-lt"/>
              <a:ea typeface="+mn-ea"/>
              <a:cs typeface="+mn-cs"/>
            </a:rPr>
            <a:t>福知山城公園 石碑</a:t>
          </a:r>
          <a:endParaRPr lang="ja-JP" altLang="ja-JP" sz="800">
            <a:effectLst/>
          </a:endParaRPr>
        </a:p>
        <a:p>
          <a:pPr rtl="0" eaLnBrk="1" fontAlgn="auto" latinLnBrk="0" hangingPunct="1">
            <a:lnSpc>
              <a:spcPts val="800"/>
            </a:lnSpc>
          </a:pPr>
          <a:r>
            <a:rPr lang="ja-JP" altLang="ja-JP" sz="800" b="1" i="0" baseline="0">
              <a:effectLst/>
              <a:latin typeface="+mn-lt"/>
              <a:ea typeface="+mn-ea"/>
              <a:cs typeface="+mn-cs"/>
            </a:rPr>
            <a:t>福知山城 石碑 等</a:t>
          </a:r>
          <a:endParaRPr lang="ja-JP" altLang="ja-JP" sz="800">
            <a:effectLst/>
          </a:endParaRPr>
        </a:p>
        <a:p>
          <a:pPr rtl="0" eaLnBrk="1" fontAlgn="auto" latinLnBrk="0" hangingPunct="1">
            <a:lnSpc>
              <a:spcPts val="800"/>
            </a:lnSpc>
          </a:pPr>
          <a:r>
            <a:rPr lang="ja-JP" altLang="ja-JP" sz="800" b="1" i="0" baseline="0">
              <a:effectLst/>
              <a:latin typeface="+mn-lt"/>
              <a:ea typeface="+mn-ea"/>
              <a:cs typeface="+mn-cs"/>
            </a:rPr>
            <a:t>福知山城へ来たと</a:t>
          </a:r>
          <a:endParaRPr lang="ja-JP" altLang="ja-JP" sz="800">
            <a:effectLst/>
          </a:endParaRPr>
        </a:p>
        <a:p>
          <a:pPr rtl="0" eaLnBrk="1" fontAlgn="auto" latinLnBrk="0" hangingPunct="1">
            <a:lnSpc>
              <a:spcPts val="800"/>
            </a:lnSpc>
          </a:pPr>
          <a:r>
            <a:rPr lang="ja-JP" altLang="ja-JP" sz="800" b="1" i="0" baseline="0">
              <a:effectLst/>
              <a:latin typeface="+mn-lt"/>
              <a:ea typeface="+mn-ea"/>
              <a:cs typeface="+mn-cs"/>
            </a:rPr>
            <a:t>分かるものに自転車</a:t>
          </a:r>
          <a:endParaRPr lang="ja-JP" altLang="ja-JP" sz="800">
            <a:effectLst/>
          </a:endParaRPr>
        </a:p>
        <a:p>
          <a:pPr>
            <a:lnSpc>
              <a:spcPts val="800"/>
            </a:lnSpc>
          </a:pPr>
          <a:r>
            <a:rPr lang="ja-JP" altLang="ja-JP" sz="800" b="1" i="0" baseline="0">
              <a:effectLst/>
              <a:latin typeface="+mn-lt"/>
              <a:ea typeface="+mn-ea"/>
              <a:cs typeface="+mn-cs"/>
            </a:rPr>
            <a:t>入れて撮影</a:t>
          </a:r>
          <a:endParaRPr lang="en-US" altLang="ja-JP" sz="800" b="1" i="0" u="none" strike="noStrike" baseline="0">
            <a:solidFill>
              <a:srgbClr val="000000"/>
            </a:solidFill>
            <a:latin typeface="+mn-ea"/>
            <a:ea typeface="+mn-ea"/>
            <a:cs typeface="Ebrima" pitchFamily="2" charset="0"/>
          </a:endParaRPr>
        </a:p>
      </xdr:txBody>
    </xdr:sp>
    <xdr:clientData/>
  </xdr:oneCellAnchor>
  <xdr:twoCellAnchor>
    <xdr:from>
      <xdr:col>12</xdr:col>
      <xdr:colOff>417763</xdr:colOff>
      <xdr:row>4</xdr:row>
      <xdr:rowOff>50130</xdr:rowOff>
    </xdr:from>
    <xdr:to>
      <xdr:col>12</xdr:col>
      <xdr:colOff>426119</xdr:colOff>
      <xdr:row>6</xdr:row>
      <xdr:rowOff>158748</xdr:rowOff>
    </xdr:to>
    <xdr:sp macro="" textlink="">
      <xdr:nvSpPr>
        <xdr:cNvPr id="643" name="Line 76">
          <a:extLst>
            <a:ext uri="{FF2B5EF4-FFF2-40B4-BE49-F238E27FC236}">
              <a16:creationId xmlns:a16="http://schemas.microsoft.com/office/drawing/2014/main" id="{EAD077D2-2255-4B9D-B50E-803314AB6D93}"/>
            </a:ext>
          </a:extLst>
        </xdr:cNvPr>
        <xdr:cNvSpPr>
          <a:spLocks noChangeShapeType="1"/>
        </xdr:cNvSpPr>
      </xdr:nvSpPr>
      <xdr:spPr bwMode="auto">
        <a:xfrm flipV="1">
          <a:off x="6894763" y="8927430"/>
          <a:ext cx="8356" cy="438818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432030</xdr:colOff>
      <xdr:row>5</xdr:row>
      <xdr:rowOff>159917</xdr:rowOff>
    </xdr:from>
    <xdr:to>
      <xdr:col>12</xdr:col>
      <xdr:colOff>610027</xdr:colOff>
      <xdr:row>6</xdr:row>
      <xdr:rowOff>144453</xdr:rowOff>
    </xdr:to>
    <xdr:sp macro="" textlink="">
      <xdr:nvSpPr>
        <xdr:cNvPr id="644" name="六角形 643">
          <a:extLst>
            <a:ext uri="{FF2B5EF4-FFF2-40B4-BE49-F238E27FC236}">
              <a16:creationId xmlns:a16="http://schemas.microsoft.com/office/drawing/2014/main" id="{F99063EA-DAA9-4D6B-8596-856C5C962496}"/>
            </a:ext>
          </a:extLst>
        </xdr:cNvPr>
        <xdr:cNvSpPr/>
      </xdr:nvSpPr>
      <xdr:spPr bwMode="auto">
        <a:xfrm>
          <a:off x="6909030" y="9202317"/>
          <a:ext cx="177997" cy="149636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55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12</xdr:col>
      <xdr:colOff>336988</xdr:colOff>
      <xdr:row>4</xdr:row>
      <xdr:rowOff>164320</xdr:rowOff>
    </xdr:from>
    <xdr:to>
      <xdr:col>12</xdr:col>
      <xdr:colOff>690774</xdr:colOff>
      <xdr:row>5</xdr:row>
      <xdr:rowOff>137107</xdr:rowOff>
    </xdr:to>
    <xdr:sp macro="" textlink="">
      <xdr:nvSpPr>
        <xdr:cNvPr id="645" name="Text Box 1416">
          <a:extLst>
            <a:ext uri="{FF2B5EF4-FFF2-40B4-BE49-F238E27FC236}">
              <a16:creationId xmlns:a16="http://schemas.microsoft.com/office/drawing/2014/main" id="{DECFB39D-4CEB-4724-9FE1-E33540C7EEE6}"/>
            </a:ext>
          </a:extLst>
        </xdr:cNvPr>
        <xdr:cNvSpPr txBox="1">
          <a:spLocks noChangeArrowheads="1"/>
        </xdr:cNvSpPr>
      </xdr:nvSpPr>
      <xdr:spPr bwMode="auto">
        <a:xfrm>
          <a:off x="6813988" y="9041620"/>
          <a:ext cx="353786" cy="137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27432" bIns="18288" anchor="ctr" upright="1"/>
        <a:lstStyle/>
        <a:p>
          <a:pPr algn="ctr" rtl="0">
            <a:lnSpc>
              <a:spcPts val="10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お城通り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12</xdr:col>
      <xdr:colOff>184245</xdr:colOff>
      <xdr:row>6</xdr:row>
      <xdr:rowOff>60173</xdr:rowOff>
    </xdr:from>
    <xdr:to>
      <xdr:col>12</xdr:col>
      <xdr:colOff>358083</xdr:colOff>
      <xdr:row>8</xdr:row>
      <xdr:rowOff>65601</xdr:rowOff>
    </xdr:to>
    <xdr:pic>
      <xdr:nvPicPr>
        <xdr:cNvPr id="646" name="図 645">
          <a:extLst>
            <a:ext uri="{FF2B5EF4-FFF2-40B4-BE49-F238E27FC236}">
              <a16:creationId xmlns:a16="http://schemas.microsoft.com/office/drawing/2014/main" id="{EABD3AE6-D142-4CBB-9EF6-9CEDB65A4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18024573">
          <a:off x="6573546" y="9355372"/>
          <a:ext cx="349236" cy="173838"/>
        </a:xfrm>
        <a:prstGeom prst="rect">
          <a:avLst/>
        </a:prstGeom>
      </xdr:spPr>
    </xdr:pic>
    <xdr:clientData/>
  </xdr:twoCellAnchor>
  <xdr:oneCellAnchor>
    <xdr:from>
      <xdr:col>11</xdr:col>
      <xdr:colOff>673992</xdr:colOff>
      <xdr:row>4</xdr:row>
      <xdr:rowOff>38989</xdr:rowOff>
    </xdr:from>
    <xdr:ext cx="412193" cy="103049"/>
    <xdr:sp macro="" textlink="">
      <xdr:nvSpPr>
        <xdr:cNvPr id="647" name="Text Box 303">
          <a:extLst>
            <a:ext uri="{FF2B5EF4-FFF2-40B4-BE49-F238E27FC236}">
              <a16:creationId xmlns:a16="http://schemas.microsoft.com/office/drawing/2014/main" id="{BA04A632-2DCF-4ED6-A68D-CC435DDC9DEC}"/>
            </a:ext>
          </a:extLst>
        </xdr:cNvPr>
        <xdr:cNvSpPr txBox="1">
          <a:spLocks noChangeArrowheads="1"/>
        </xdr:cNvSpPr>
      </xdr:nvSpPr>
      <xdr:spPr bwMode="auto">
        <a:xfrm>
          <a:off x="6471542" y="8916289"/>
          <a:ext cx="412193" cy="103049"/>
        </a:xfrm>
        <a:prstGeom prst="rect">
          <a:avLst/>
        </a:prstGeom>
        <a:solidFill>
          <a:schemeClr val="bg1"/>
        </a:solidFill>
        <a:ln w="9525">
          <a:solidFill>
            <a:schemeClr val="tx1"/>
          </a:solidFill>
          <a:miter lim="800000"/>
          <a:headEnd/>
          <a:tailEnd/>
        </a:ln>
      </xdr:spPr>
      <xdr:txBody>
        <a:bodyPr vertOverflow="overflow" horzOverflow="overflow" vert="vert270" wrap="none" lIns="0" tIns="18288" rIns="0" bIns="0" anchor="b" upright="1">
          <a:noAutofit/>
        </a:bodyPr>
        <a:lstStyle/>
        <a:p>
          <a:pPr algn="l" rtl="0">
            <a:lnSpc>
              <a:spcPts val="800"/>
            </a:lnSpc>
            <a:defRPr sz="1000"/>
          </a:pPr>
          <a:r>
            <a:rPr lang="ja-JP" altLang="en-US" sz="700" b="1" i="0" u="none" strike="noStrike" baseline="0">
              <a:solidFill>
                <a:srgbClr val="00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  <a:cs typeface="Ebrima" pitchFamily="2" charset="0"/>
            </a:rPr>
            <a:t>福</a:t>
          </a:r>
          <a:endParaRPr lang="en-US" altLang="ja-JP" sz="700" b="1" i="0" u="none" strike="noStrike" baseline="0">
            <a:solidFill>
              <a:srgbClr val="000000"/>
            </a:solidFill>
            <a:latin typeface="BIZ UD明朝 Medium" panose="02020500000000000000" pitchFamily="17" charset="-128"/>
            <a:ea typeface="BIZ UD明朝 Medium" panose="02020500000000000000" pitchFamily="17" charset="-128"/>
            <a:cs typeface="Ebrima" pitchFamily="2" charset="0"/>
          </a:endParaRPr>
        </a:p>
        <a:p>
          <a:pPr algn="l" rtl="0">
            <a:lnSpc>
              <a:spcPts val="800"/>
            </a:lnSpc>
            <a:defRPr sz="1000"/>
          </a:pPr>
          <a:r>
            <a:rPr lang="ja-JP" altLang="en-US" sz="700" b="1" i="0" u="none" strike="noStrike" baseline="0">
              <a:solidFill>
                <a:srgbClr val="00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  <a:cs typeface="Ebrima" pitchFamily="2" charset="0"/>
            </a:rPr>
            <a:t>知</a:t>
          </a:r>
          <a:endParaRPr lang="en-US" altLang="ja-JP" sz="700" b="1" i="0" u="none" strike="noStrike" baseline="0">
            <a:solidFill>
              <a:srgbClr val="000000"/>
            </a:solidFill>
            <a:latin typeface="BIZ UD明朝 Medium" panose="02020500000000000000" pitchFamily="17" charset="-128"/>
            <a:ea typeface="BIZ UD明朝 Medium" panose="02020500000000000000" pitchFamily="17" charset="-128"/>
            <a:cs typeface="Ebrima" pitchFamily="2" charset="0"/>
          </a:endParaRPr>
        </a:p>
        <a:p>
          <a:pPr algn="l" rtl="0">
            <a:lnSpc>
              <a:spcPts val="800"/>
            </a:lnSpc>
            <a:defRPr sz="1000"/>
          </a:pPr>
          <a:r>
            <a:rPr lang="ja-JP" altLang="en-US" sz="700" b="1" i="0" u="none" strike="noStrike" baseline="0">
              <a:solidFill>
                <a:srgbClr val="00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  <a:cs typeface="Ebrima" pitchFamily="2" charset="0"/>
            </a:rPr>
            <a:t>山</a:t>
          </a:r>
          <a:endParaRPr lang="en-US" altLang="ja-JP" sz="700" b="1" i="0" u="none" strike="noStrike" baseline="0">
            <a:solidFill>
              <a:srgbClr val="000000"/>
            </a:solidFill>
            <a:latin typeface="BIZ UD明朝 Medium" panose="02020500000000000000" pitchFamily="17" charset="-128"/>
            <a:ea typeface="BIZ UD明朝 Medium" panose="02020500000000000000" pitchFamily="17" charset="-128"/>
            <a:cs typeface="Ebrima" pitchFamily="2" charset="0"/>
          </a:endParaRPr>
        </a:p>
        <a:p>
          <a:pPr algn="l" rtl="0">
            <a:lnSpc>
              <a:spcPts val="800"/>
            </a:lnSpc>
            <a:defRPr sz="1000"/>
          </a:pPr>
          <a:r>
            <a:rPr lang="ja-JP" altLang="en-US" sz="700" b="1" i="0" u="none" strike="noStrike" baseline="0">
              <a:solidFill>
                <a:srgbClr val="00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  <a:cs typeface="Ebrima" pitchFamily="2" charset="0"/>
            </a:rPr>
            <a:t>城</a:t>
          </a:r>
          <a:endParaRPr lang="en-US" altLang="ja-JP" sz="700" b="1" i="0" u="none" strike="noStrike" baseline="0">
            <a:solidFill>
              <a:srgbClr val="000000"/>
            </a:solidFill>
            <a:latin typeface="BIZ UD明朝 Medium" panose="02020500000000000000" pitchFamily="17" charset="-128"/>
            <a:ea typeface="BIZ UD明朝 Medium" panose="02020500000000000000" pitchFamily="17" charset="-128"/>
            <a:cs typeface="Ebrima" pitchFamily="2" charset="0"/>
          </a:endParaRPr>
        </a:p>
      </xdr:txBody>
    </xdr:sp>
    <xdr:clientData/>
  </xdr:oneCellAnchor>
  <xdr:twoCellAnchor>
    <xdr:from>
      <xdr:col>12</xdr:col>
      <xdr:colOff>249163</xdr:colOff>
      <xdr:row>6</xdr:row>
      <xdr:rowOff>50131</xdr:rowOff>
    </xdr:from>
    <xdr:to>
      <xdr:col>12</xdr:col>
      <xdr:colOff>423333</xdr:colOff>
      <xdr:row>8</xdr:row>
      <xdr:rowOff>161534</xdr:rowOff>
    </xdr:to>
    <xdr:sp macro="" textlink="">
      <xdr:nvSpPr>
        <xdr:cNvPr id="648" name="Freeform 601">
          <a:extLst>
            <a:ext uri="{FF2B5EF4-FFF2-40B4-BE49-F238E27FC236}">
              <a16:creationId xmlns:a16="http://schemas.microsoft.com/office/drawing/2014/main" id="{8C964015-D1BA-424D-916E-592D5EF204A9}"/>
            </a:ext>
          </a:extLst>
        </xdr:cNvPr>
        <xdr:cNvSpPr>
          <a:spLocks/>
        </xdr:cNvSpPr>
      </xdr:nvSpPr>
      <xdr:spPr bwMode="auto">
        <a:xfrm>
          <a:off x="6726163" y="9257631"/>
          <a:ext cx="174170" cy="441603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16129 w 16129"/>
            <a:gd name="connsiteY0" fmla="*/ 9255 h 9255"/>
            <a:gd name="connsiteX1" fmla="*/ 9792 w 16129"/>
            <a:gd name="connsiteY1" fmla="*/ 6639 h 9255"/>
            <a:gd name="connsiteX2" fmla="*/ 10000 w 16129"/>
            <a:gd name="connsiteY2" fmla="*/ 0 h 9255"/>
            <a:gd name="connsiteX3" fmla="*/ 0 w 16129"/>
            <a:gd name="connsiteY3" fmla="*/ 110 h 9255"/>
            <a:gd name="connsiteX0" fmla="*/ 10000 w 10000"/>
            <a:gd name="connsiteY0" fmla="*/ 10000 h 10000"/>
            <a:gd name="connsiteX1" fmla="*/ 5879 w 10000"/>
            <a:gd name="connsiteY1" fmla="*/ 6253 h 10000"/>
            <a:gd name="connsiteX2" fmla="*/ 6200 w 10000"/>
            <a:gd name="connsiteY2" fmla="*/ 0 h 10000"/>
            <a:gd name="connsiteX3" fmla="*/ 0 w 10000"/>
            <a:gd name="connsiteY3" fmla="*/ 119 h 10000"/>
            <a:gd name="connsiteX0" fmla="*/ 11922 w 11922"/>
            <a:gd name="connsiteY0" fmla="*/ 9195 h 9195"/>
            <a:gd name="connsiteX1" fmla="*/ 5879 w 11922"/>
            <a:gd name="connsiteY1" fmla="*/ 6253 h 9195"/>
            <a:gd name="connsiteX2" fmla="*/ 6200 w 11922"/>
            <a:gd name="connsiteY2" fmla="*/ 0 h 9195"/>
            <a:gd name="connsiteX3" fmla="*/ 0 w 11922"/>
            <a:gd name="connsiteY3" fmla="*/ 119 h 9195"/>
            <a:gd name="connsiteX0" fmla="*/ 4931 w 5200"/>
            <a:gd name="connsiteY0" fmla="*/ 6800 h 6800"/>
            <a:gd name="connsiteX1" fmla="*/ 5200 w 5200"/>
            <a:gd name="connsiteY1" fmla="*/ 0 h 6800"/>
            <a:gd name="connsiteX2" fmla="*/ 0 w 5200"/>
            <a:gd name="connsiteY2" fmla="*/ 129 h 6800"/>
            <a:gd name="connsiteX0" fmla="*/ 9483 w 10931"/>
            <a:gd name="connsiteY0" fmla="*/ 10000 h 10000"/>
            <a:gd name="connsiteX1" fmla="*/ 10557 w 10931"/>
            <a:gd name="connsiteY1" fmla="*/ 6108 h 10000"/>
            <a:gd name="connsiteX2" fmla="*/ 10000 w 10931"/>
            <a:gd name="connsiteY2" fmla="*/ 0 h 10000"/>
            <a:gd name="connsiteX3" fmla="*/ 0 w 10931"/>
            <a:gd name="connsiteY3" fmla="*/ 190 h 10000"/>
            <a:gd name="connsiteX0" fmla="*/ 10557 w 10931"/>
            <a:gd name="connsiteY0" fmla="*/ 6108 h 6108"/>
            <a:gd name="connsiteX1" fmla="*/ 10000 w 10931"/>
            <a:gd name="connsiteY1" fmla="*/ 0 h 6108"/>
            <a:gd name="connsiteX2" fmla="*/ 0 w 10931"/>
            <a:gd name="connsiteY2" fmla="*/ 190 h 6108"/>
            <a:gd name="connsiteX0" fmla="*/ 9658 w 9677"/>
            <a:gd name="connsiteY0" fmla="*/ 10000 h 10000"/>
            <a:gd name="connsiteX1" fmla="*/ 9148 w 9677"/>
            <a:gd name="connsiteY1" fmla="*/ 0 h 10000"/>
            <a:gd name="connsiteX2" fmla="*/ 0 w 9677"/>
            <a:gd name="connsiteY2" fmla="*/ 311 h 10000"/>
            <a:gd name="connsiteX0" fmla="*/ 9069 w 9595"/>
            <a:gd name="connsiteY0" fmla="*/ 10182 h 10182"/>
            <a:gd name="connsiteX1" fmla="*/ 9453 w 9595"/>
            <a:gd name="connsiteY1" fmla="*/ 0 h 10182"/>
            <a:gd name="connsiteX2" fmla="*/ 0 w 9595"/>
            <a:gd name="connsiteY2" fmla="*/ 311 h 10182"/>
            <a:gd name="connsiteX0" fmla="*/ 10212 w 10260"/>
            <a:gd name="connsiteY0" fmla="*/ 10537 h 10537"/>
            <a:gd name="connsiteX1" fmla="*/ 9852 w 10260"/>
            <a:gd name="connsiteY1" fmla="*/ 0 h 10537"/>
            <a:gd name="connsiteX2" fmla="*/ 0 w 10260"/>
            <a:gd name="connsiteY2" fmla="*/ 305 h 10537"/>
            <a:gd name="connsiteX0" fmla="*/ 10212 w 10217"/>
            <a:gd name="connsiteY0" fmla="*/ 10537 h 10537"/>
            <a:gd name="connsiteX1" fmla="*/ 9852 w 10217"/>
            <a:gd name="connsiteY1" fmla="*/ 0 h 10537"/>
            <a:gd name="connsiteX2" fmla="*/ 0 w 10217"/>
            <a:gd name="connsiteY2" fmla="*/ 305 h 10537"/>
            <a:gd name="connsiteX0" fmla="*/ 9452 w 9852"/>
            <a:gd name="connsiteY0" fmla="*/ 10716 h 10716"/>
            <a:gd name="connsiteX1" fmla="*/ 9852 w 9852"/>
            <a:gd name="connsiteY1" fmla="*/ 0 h 10716"/>
            <a:gd name="connsiteX2" fmla="*/ 0 w 9852"/>
            <a:gd name="connsiteY2" fmla="*/ 305 h 10716"/>
            <a:gd name="connsiteX0" fmla="*/ 9594 w 10000"/>
            <a:gd name="connsiteY0" fmla="*/ 10091 h 10091"/>
            <a:gd name="connsiteX1" fmla="*/ 10000 w 10000"/>
            <a:gd name="connsiteY1" fmla="*/ 91 h 10091"/>
            <a:gd name="connsiteX2" fmla="*/ 0 w 10000"/>
            <a:gd name="connsiteY2" fmla="*/ 21 h 1009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0" h="10091">
              <a:moveTo>
                <a:pt x="9594" y="10091"/>
              </a:moveTo>
              <a:cubicBezTo>
                <a:pt x="9680" y="7590"/>
                <a:pt x="9511" y="3745"/>
                <a:pt x="10000" y="91"/>
              </a:cubicBezTo>
              <a:cubicBezTo>
                <a:pt x="6667" y="186"/>
                <a:pt x="3333" y="-74"/>
                <a:pt x="0" y="21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11</xdr:col>
      <xdr:colOff>111403</xdr:colOff>
      <xdr:row>7</xdr:row>
      <xdr:rowOff>136467</xdr:rowOff>
    </xdr:from>
    <xdr:to>
      <xdr:col>12</xdr:col>
      <xdr:colOff>348136</xdr:colOff>
      <xdr:row>8</xdr:row>
      <xdr:rowOff>116973</xdr:rowOff>
    </xdr:to>
    <xdr:sp macro="" textlink="">
      <xdr:nvSpPr>
        <xdr:cNvPr id="649" name="Freeform 601">
          <a:extLst>
            <a:ext uri="{FF2B5EF4-FFF2-40B4-BE49-F238E27FC236}">
              <a16:creationId xmlns:a16="http://schemas.microsoft.com/office/drawing/2014/main" id="{98525CAC-49AF-422F-A32A-95619D7EE353}"/>
            </a:ext>
          </a:extLst>
        </xdr:cNvPr>
        <xdr:cNvSpPr>
          <a:spLocks/>
        </xdr:cNvSpPr>
      </xdr:nvSpPr>
      <xdr:spPr bwMode="auto">
        <a:xfrm rot="10800000" flipH="1">
          <a:off x="5908953" y="9509067"/>
          <a:ext cx="916183" cy="145606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9792 w 10000"/>
            <a:gd name="connsiteY0" fmla="*/ 6639 h 6639"/>
            <a:gd name="connsiteX1" fmla="*/ 10000 w 10000"/>
            <a:gd name="connsiteY1" fmla="*/ 0 h 6639"/>
            <a:gd name="connsiteX2" fmla="*/ 0 w 10000"/>
            <a:gd name="connsiteY2" fmla="*/ 110 h 6639"/>
            <a:gd name="connsiteX0" fmla="*/ 10005 w 10024"/>
            <a:gd name="connsiteY0" fmla="*/ 14017 h 14017"/>
            <a:gd name="connsiteX1" fmla="*/ 10000 w 10024"/>
            <a:gd name="connsiteY1" fmla="*/ 0 h 14017"/>
            <a:gd name="connsiteX2" fmla="*/ 0 w 10024"/>
            <a:gd name="connsiteY2" fmla="*/ 166 h 1401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24" h="14017">
              <a:moveTo>
                <a:pt x="10005" y="14017"/>
              </a:moveTo>
              <a:cubicBezTo>
                <a:pt x="10074" y="10684"/>
                <a:pt x="9931" y="3333"/>
                <a:pt x="10000" y="0"/>
              </a:cubicBezTo>
              <a:lnTo>
                <a:pt x="0" y="166"/>
              </a:ln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12</xdr:col>
      <xdr:colOff>338280</xdr:colOff>
      <xdr:row>7</xdr:row>
      <xdr:rowOff>155965</xdr:rowOff>
    </xdr:from>
    <xdr:to>
      <xdr:col>12</xdr:col>
      <xdr:colOff>492960</xdr:colOff>
      <xdr:row>8</xdr:row>
      <xdr:rowOff>135553</xdr:rowOff>
    </xdr:to>
    <xdr:sp macro="" textlink="">
      <xdr:nvSpPr>
        <xdr:cNvPr id="650" name="Oval 1295">
          <a:extLst>
            <a:ext uri="{FF2B5EF4-FFF2-40B4-BE49-F238E27FC236}">
              <a16:creationId xmlns:a16="http://schemas.microsoft.com/office/drawing/2014/main" id="{585EB5D0-32EB-4152-863B-4239FF80B716}"/>
            </a:ext>
          </a:extLst>
        </xdr:cNvPr>
        <xdr:cNvSpPr>
          <a:spLocks noChangeArrowheads="1"/>
        </xdr:cNvSpPr>
      </xdr:nvSpPr>
      <xdr:spPr bwMode="auto">
        <a:xfrm>
          <a:off x="6815280" y="9528565"/>
          <a:ext cx="154680" cy="144688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oneCellAnchor>
    <xdr:from>
      <xdr:col>11</xdr:col>
      <xdr:colOff>570656</xdr:colOff>
      <xdr:row>8</xdr:row>
      <xdr:rowOff>2785</xdr:rowOff>
    </xdr:from>
    <xdr:ext cx="253730" cy="129716"/>
    <xdr:sp macro="" textlink="">
      <xdr:nvSpPr>
        <xdr:cNvPr id="651" name="Text Box 1620">
          <a:extLst>
            <a:ext uri="{FF2B5EF4-FFF2-40B4-BE49-F238E27FC236}">
              <a16:creationId xmlns:a16="http://schemas.microsoft.com/office/drawing/2014/main" id="{288BFC53-C8F8-4EDD-8DB8-9ABB18AD8EB2}"/>
            </a:ext>
          </a:extLst>
        </xdr:cNvPr>
        <xdr:cNvSpPr txBox="1">
          <a:spLocks noChangeArrowheads="1"/>
        </xdr:cNvSpPr>
      </xdr:nvSpPr>
      <xdr:spPr bwMode="auto">
        <a:xfrm>
          <a:off x="6368206" y="9540485"/>
          <a:ext cx="253730" cy="129716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0" tIns="0" rIns="0" bIns="0" anchor="t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18</xdr:col>
      <xdr:colOff>27854</xdr:colOff>
      <xdr:row>3</xdr:row>
      <xdr:rowOff>139254</xdr:rowOff>
    </xdr:from>
    <xdr:to>
      <xdr:col>18</xdr:col>
      <xdr:colOff>280741</xdr:colOff>
      <xdr:row>5</xdr:row>
      <xdr:rowOff>28032</xdr:rowOff>
    </xdr:to>
    <xdr:grpSp>
      <xdr:nvGrpSpPr>
        <xdr:cNvPr id="652" name="グループ化 651">
          <a:extLst>
            <a:ext uri="{FF2B5EF4-FFF2-40B4-BE49-F238E27FC236}">
              <a16:creationId xmlns:a16="http://schemas.microsoft.com/office/drawing/2014/main" id="{45E4F141-98C6-47F7-A61D-B9B6742572B6}"/>
            </a:ext>
          </a:extLst>
        </xdr:cNvPr>
        <xdr:cNvGrpSpPr/>
      </xdr:nvGrpSpPr>
      <xdr:grpSpPr>
        <a:xfrm>
          <a:off x="12141361" y="624323"/>
          <a:ext cx="252887" cy="232737"/>
          <a:chOff x="1456766" y="5311588"/>
          <a:chExt cx="156881" cy="106456"/>
        </a:xfrm>
      </xdr:grpSpPr>
      <xdr:sp macro="" textlink="">
        <xdr:nvSpPr>
          <xdr:cNvPr id="653" name="Line 2970">
            <a:extLst>
              <a:ext uri="{FF2B5EF4-FFF2-40B4-BE49-F238E27FC236}">
                <a16:creationId xmlns:a16="http://schemas.microsoft.com/office/drawing/2014/main" id="{8CE6D56F-594A-4C54-B0BE-A7AD3076551F}"/>
              </a:ext>
            </a:extLst>
          </xdr:cNvPr>
          <xdr:cNvSpPr>
            <a:spLocks noChangeShapeType="1"/>
          </xdr:cNvSpPr>
        </xdr:nvSpPr>
        <xdr:spPr bwMode="auto">
          <a:xfrm flipH="1">
            <a:off x="1486263" y="5316217"/>
            <a:ext cx="18439" cy="101827"/>
          </a:xfrm>
          <a:prstGeom prst="line">
            <a:avLst/>
          </a:prstGeom>
          <a:noFill/>
          <a:ln w="28575" cmpd="dbl">
            <a:solidFill>
              <a:schemeClr val="tx1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54" name="Line 2970">
            <a:extLst>
              <a:ext uri="{FF2B5EF4-FFF2-40B4-BE49-F238E27FC236}">
                <a16:creationId xmlns:a16="http://schemas.microsoft.com/office/drawing/2014/main" id="{890EE31C-5FC3-4AE2-AE18-91A1784AC8E4}"/>
              </a:ext>
            </a:extLst>
          </xdr:cNvPr>
          <xdr:cNvSpPr>
            <a:spLocks noChangeShapeType="1"/>
          </xdr:cNvSpPr>
        </xdr:nvSpPr>
        <xdr:spPr bwMode="auto">
          <a:xfrm>
            <a:off x="1456766" y="5349798"/>
            <a:ext cx="156881" cy="902"/>
          </a:xfrm>
          <a:prstGeom prst="line">
            <a:avLst/>
          </a:prstGeom>
          <a:noFill/>
          <a:ln w="28575" cmpd="dbl">
            <a:solidFill>
              <a:schemeClr val="tx1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55" name="Line 2970">
            <a:extLst>
              <a:ext uri="{FF2B5EF4-FFF2-40B4-BE49-F238E27FC236}">
                <a16:creationId xmlns:a16="http://schemas.microsoft.com/office/drawing/2014/main" id="{783A61C0-0D83-44CD-9A4E-AADB68475997}"/>
              </a:ext>
            </a:extLst>
          </xdr:cNvPr>
          <xdr:cNvSpPr>
            <a:spLocks noChangeShapeType="1"/>
          </xdr:cNvSpPr>
        </xdr:nvSpPr>
        <xdr:spPr bwMode="auto">
          <a:xfrm>
            <a:off x="1475590" y="5311589"/>
            <a:ext cx="128644" cy="0"/>
          </a:xfrm>
          <a:prstGeom prst="line">
            <a:avLst/>
          </a:prstGeom>
          <a:noFill/>
          <a:ln w="28575" cmpd="dbl">
            <a:solidFill>
              <a:schemeClr val="tx1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56" name="Line 2970">
            <a:extLst>
              <a:ext uri="{FF2B5EF4-FFF2-40B4-BE49-F238E27FC236}">
                <a16:creationId xmlns:a16="http://schemas.microsoft.com/office/drawing/2014/main" id="{5E075F11-0BD4-4F23-9033-086EF2192D97}"/>
              </a:ext>
            </a:extLst>
          </xdr:cNvPr>
          <xdr:cNvSpPr>
            <a:spLocks noChangeShapeType="1"/>
          </xdr:cNvSpPr>
        </xdr:nvSpPr>
        <xdr:spPr bwMode="auto">
          <a:xfrm>
            <a:off x="1572410" y="5311588"/>
            <a:ext cx="30031" cy="106456"/>
          </a:xfrm>
          <a:prstGeom prst="line">
            <a:avLst/>
          </a:prstGeom>
          <a:noFill/>
          <a:ln w="28575" cmpd="dbl">
            <a:solidFill>
              <a:schemeClr val="tx1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17</xdr:col>
      <xdr:colOff>392659</xdr:colOff>
      <xdr:row>1</xdr:row>
      <xdr:rowOff>96457</xdr:rowOff>
    </xdr:from>
    <xdr:to>
      <xdr:col>18</xdr:col>
      <xdr:colOff>134697</xdr:colOff>
      <xdr:row>8</xdr:row>
      <xdr:rowOff>120265</xdr:rowOff>
    </xdr:to>
    <xdr:sp macro="" textlink="">
      <xdr:nvSpPr>
        <xdr:cNvPr id="657" name="Freeform 1598">
          <a:extLst>
            <a:ext uri="{FF2B5EF4-FFF2-40B4-BE49-F238E27FC236}">
              <a16:creationId xmlns:a16="http://schemas.microsoft.com/office/drawing/2014/main" id="{888C9391-892C-4363-822B-F7DAB2E51550}"/>
            </a:ext>
          </a:extLst>
        </xdr:cNvPr>
        <xdr:cNvSpPr>
          <a:spLocks/>
        </xdr:cNvSpPr>
      </xdr:nvSpPr>
      <xdr:spPr bwMode="auto">
        <a:xfrm>
          <a:off x="551409" y="9805607"/>
          <a:ext cx="446888" cy="1179508"/>
        </a:xfrm>
        <a:custGeom>
          <a:avLst/>
          <a:gdLst>
            <a:gd name="T0" fmla="*/ 2147483647 w 5366"/>
            <a:gd name="T1" fmla="*/ 2147483647 h 10000"/>
            <a:gd name="T2" fmla="*/ 2147483647 w 5366"/>
            <a:gd name="T3" fmla="*/ 2147483647 h 10000"/>
            <a:gd name="T4" fmla="*/ 0 w 5366"/>
            <a:gd name="T5" fmla="*/ 0 h 10000"/>
            <a:gd name="T6" fmla="*/ 0 60000 65536"/>
            <a:gd name="T7" fmla="*/ 0 60000 65536"/>
            <a:gd name="T8" fmla="*/ 0 60000 65536"/>
            <a:gd name="connsiteX0" fmla="*/ 8232 w 8232"/>
            <a:gd name="connsiteY0" fmla="*/ 24737 h 24737"/>
            <a:gd name="connsiteX1" fmla="*/ 8232 w 8232"/>
            <a:gd name="connsiteY1" fmla="*/ 15000 h 24737"/>
            <a:gd name="connsiteX2" fmla="*/ 0 w 8232"/>
            <a:gd name="connsiteY2" fmla="*/ 0 h 24737"/>
            <a:gd name="connsiteX0" fmla="*/ 10000 w 10000"/>
            <a:gd name="connsiteY0" fmla="*/ 10000 h 10000"/>
            <a:gd name="connsiteX1" fmla="*/ 9847 w 10000"/>
            <a:gd name="connsiteY1" fmla="*/ 3830 h 10000"/>
            <a:gd name="connsiteX2" fmla="*/ 0 w 10000"/>
            <a:gd name="connsiteY2" fmla="*/ 0 h 10000"/>
            <a:gd name="connsiteX0" fmla="*/ 10000 w 10000"/>
            <a:gd name="connsiteY0" fmla="*/ 10000 h 10000"/>
            <a:gd name="connsiteX1" fmla="*/ 9847 w 10000"/>
            <a:gd name="connsiteY1" fmla="*/ 3830 h 10000"/>
            <a:gd name="connsiteX2" fmla="*/ 0 w 10000"/>
            <a:gd name="connsiteY2" fmla="*/ 0 h 10000"/>
            <a:gd name="connsiteX0" fmla="*/ 10000 w 10000"/>
            <a:gd name="connsiteY0" fmla="*/ 10745 h 10745"/>
            <a:gd name="connsiteX1" fmla="*/ 9847 w 10000"/>
            <a:gd name="connsiteY1" fmla="*/ 4575 h 10745"/>
            <a:gd name="connsiteX2" fmla="*/ 0 w 10000"/>
            <a:gd name="connsiteY2" fmla="*/ 0 h 10745"/>
            <a:gd name="connsiteX0" fmla="*/ 10000 w 10000"/>
            <a:gd name="connsiteY0" fmla="*/ 10745 h 10745"/>
            <a:gd name="connsiteX1" fmla="*/ 9847 w 10000"/>
            <a:gd name="connsiteY1" fmla="*/ 4575 h 10745"/>
            <a:gd name="connsiteX2" fmla="*/ 0 w 10000"/>
            <a:gd name="connsiteY2" fmla="*/ 0 h 10745"/>
            <a:gd name="connsiteX0" fmla="*/ 10000 w 10000"/>
            <a:gd name="connsiteY0" fmla="*/ 12873 h 12873"/>
            <a:gd name="connsiteX1" fmla="*/ 9847 w 10000"/>
            <a:gd name="connsiteY1" fmla="*/ 4575 h 12873"/>
            <a:gd name="connsiteX2" fmla="*/ 0 w 10000"/>
            <a:gd name="connsiteY2" fmla="*/ 0 h 12873"/>
            <a:gd name="connsiteX0" fmla="*/ 7769 w 7769"/>
            <a:gd name="connsiteY0" fmla="*/ 13140 h 13140"/>
            <a:gd name="connsiteX1" fmla="*/ 7616 w 7769"/>
            <a:gd name="connsiteY1" fmla="*/ 4842 h 13140"/>
            <a:gd name="connsiteX2" fmla="*/ 0 w 7769"/>
            <a:gd name="connsiteY2" fmla="*/ 0 h 13140"/>
            <a:gd name="connsiteX0" fmla="*/ 10000 w 10000"/>
            <a:gd name="connsiteY0" fmla="*/ 10000 h 10000"/>
            <a:gd name="connsiteX1" fmla="*/ 9803 w 10000"/>
            <a:gd name="connsiteY1" fmla="*/ 3685 h 10000"/>
            <a:gd name="connsiteX2" fmla="*/ 0 w 10000"/>
            <a:gd name="connsiteY2" fmla="*/ 0 h 10000"/>
            <a:gd name="connsiteX0" fmla="*/ 9453 w 9453"/>
            <a:gd name="connsiteY0" fmla="*/ 10305 h 10305"/>
            <a:gd name="connsiteX1" fmla="*/ 9256 w 9453"/>
            <a:gd name="connsiteY1" fmla="*/ 3990 h 10305"/>
            <a:gd name="connsiteX2" fmla="*/ 0 w 9453"/>
            <a:gd name="connsiteY2" fmla="*/ 0 h 10305"/>
            <a:gd name="connsiteX0" fmla="*/ 10000 w 10000"/>
            <a:gd name="connsiteY0" fmla="*/ 10000 h 10000"/>
            <a:gd name="connsiteX1" fmla="*/ 9792 w 10000"/>
            <a:gd name="connsiteY1" fmla="*/ 3872 h 10000"/>
            <a:gd name="connsiteX2" fmla="*/ 0 w 10000"/>
            <a:gd name="connsiteY2" fmla="*/ 0 h 10000"/>
            <a:gd name="connsiteX0" fmla="*/ 9265 w 9265"/>
            <a:gd name="connsiteY0" fmla="*/ 12261 h 12261"/>
            <a:gd name="connsiteX1" fmla="*/ 9057 w 9265"/>
            <a:gd name="connsiteY1" fmla="*/ 6133 h 12261"/>
            <a:gd name="connsiteX2" fmla="*/ 0 w 9265"/>
            <a:gd name="connsiteY2" fmla="*/ 0 h 12261"/>
            <a:gd name="connsiteX0" fmla="*/ 8571 w 8571"/>
            <a:gd name="connsiteY0" fmla="*/ 12068 h 12068"/>
            <a:gd name="connsiteX1" fmla="*/ 8346 w 8571"/>
            <a:gd name="connsiteY1" fmla="*/ 7070 h 12068"/>
            <a:gd name="connsiteX2" fmla="*/ 0 w 8571"/>
            <a:gd name="connsiteY2" fmla="*/ 0 h 12068"/>
            <a:gd name="connsiteX0" fmla="*/ 10518 w 10518"/>
            <a:gd name="connsiteY0" fmla="*/ 10000 h 10000"/>
            <a:gd name="connsiteX1" fmla="*/ 10255 w 10518"/>
            <a:gd name="connsiteY1" fmla="*/ 5858 h 10000"/>
            <a:gd name="connsiteX2" fmla="*/ 518 w 10518"/>
            <a:gd name="connsiteY2" fmla="*/ 0 h 10000"/>
            <a:gd name="connsiteX0" fmla="*/ 12353 w 12353"/>
            <a:gd name="connsiteY0" fmla="*/ 10000 h 10000"/>
            <a:gd name="connsiteX1" fmla="*/ 12090 w 12353"/>
            <a:gd name="connsiteY1" fmla="*/ 5858 h 10000"/>
            <a:gd name="connsiteX2" fmla="*/ 2353 w 12353"/>
            <a:gd name="connsiteY2" fmla="*/ 0 h 10000"/>
            <a:gd name="connsiteX0" fmla="*/ 10753 w 10753"/>
            <a:gd name="connsiteY0" fmla="*/ 10602 h 10602"/>
            <a:gd name="connsiteX1" fmla="*/ 10490 w 10753"/>
            <a:gd name="connsiteY1" fmla="*/ 6460 h 10602"/>
            <a:gd name="connsiteX2" fmla="*/ 2605 w 10753"/>
            <a:gd name="connsiteY2" fmla="*/ 0 h 10602"/>
            <a:gd name="connsiteX0" fmla="*/ 10565 w 10565"/>
            <a:gd name="connsiteY0" fmla="*/ 10602 h 10602"/>
            <a:gd name="connsiteX1" fmla="*/ 10302 w 10565"/>
            <a:gd name="connsiteY1" fmla="*/ 6460 h 10602"/>
            <a:gd name="connsiteX2" fmla="*/ 2417 w 10565"/>
            <a:gd name="connsiteY2" fmla="*/ 0 h 10602"/>
            <a:gd name="connsiteX0" fmla="*/ 8148 w 8148"/>
            <a:gd name="connsiteY0" fmla="*/ 10602 h 10602"/>
            <a:gd name="connsiteX1" fmla="*/ 7885 w 8148"/>
            <a:gd name="connsiteY1" fmla="*/ 6460 h 10602"/>
            <a:gd name="connsiteX2" fmla="*/ 1481 w 8148"/>
            <a:gd name="connsiteY2" fmla="*/ 4211 h 10602"/>
            <a:gd name="connsiteX3" fmla="*/ 0 w 8148"/>
            <a:gd name="connsiteY3" fmla="*/ 0 h 10602"/>
            <a:gd name="connsiteX0" fmla="*/ 14265 w 14265"/>
            <a:gd name="connsiteY0" fmla="*/ 10000 h 10000"/>
            <a:gd name="connsiteX1" fmla="*/ 13942 w 14265"/>
            <a:gd name="connsiteY1" fmla="*/ 6093 h 10000"/>
            <a:gd name="connsiteX2" fmla="*/ 6083 w 14265"/>
            <a:gd name="connsiteY2" fmla="*/ 3972 h 10000"/>
            <a:gd name="connsiteX3" fmla="*/ 4265 w 14265"/>
            <a:gd name="connsiteY3" fmla="*/ 0 h 10000"/>
            <a:gd name="connsiteX0" fmla="*/ 14265 w 14265"/>
            <a:gd name="connsiteY0" fmla="*/ 10000 h 10000"/>
            <a:gd name="connsiteX1" fmla="*/ 13942 w 14265"/>
            <a:gd name="connsiteY1" fmla="*/ 6093 h 10000"/>
            <a:gd name="connsiteX2" fmla="*/ 6083 w 14265"/>
            <a:gd name="connsiteY2" fmla="*/ 3972 h 10000"/>
            <a:gd name="connsiteX3" fmla="*/ 4265 w 14265"/>
            <a:gd name="connsiteY3" fmla="*/ 0 h 10000"/>
            <a:gd name="connsiteX0" fmla="*/ 14265 w 14265"/>
            <a:gd name="connsiteY0" fmla="*/ 10000 h 10000"/>
            <a:gd name="connsiteX1" fmla="*/ 13942 w 14265"/>
            <a:gd name="connsiteY1" fmla="*/ 6093 h 10000"/>
            <a:gd name="connsiteX2" fmla="*/ 6083 w 14265"/>
            <a:gd name="connsiteY2" fmla="*/ 3972 h 10000"/>
            <a:gd name="connsiteX3" fmla="*/ 4265 w 14265"/>
            <a:gd name="connsiteY3" fmla="*/ 0 h 10000"/>
            <a:gd name="connsiteX0" fmla="*/ 14265 w 14265"/>
            <a:gd name="connsiteY0" fmla="*/ 10000 h 10000"/>
            <a:gd name="connsiteX1" fmla="*/ 13942 w 14265"/>
            <a:gd name="connsiteY1" fmla="*/ 6093 h 10000"/>
            <a:gd name="connsiteX2" fmla="*/ 6083 w 14265"/>
            <a:gd name="connsiteY2" fmla="*/ 3972 h 10000"/>
            <a:gd name="connsiteX3" fmla="*/ 4265 w 14265"/>
            <a:gd name="connsiteY3" fmla="*/ 0 h 10000"/>
            <a:gd name="connsiteX0" fmla="*/ 16982 w 16982"/>
            <a:gd name="connsiteY0" fmla="*/ 10000 h 10000"/>
            <a:gd name="connsiteX1" fmla="*/ 16659 w 16982"/>
            <a:gd name="connsiteY1" fmla="*/ 6093 h 10000"/>
            <a:gd name="connsiteX2" fmla="*/ 8800 w 16982"/>
            <a:gd name="connsiteY2" fmla="*/ 3972 h 10000"/>
            <a:gd name="connsiteX3" fmla="*/ 6982 w 16982"/>
            <a:gd name="connsiteY3" fmla="*/ 0 h 10000"/>
            <a:gd name="connsiteX0" fmla="*/ 17249 w 17249"/>
            <a:gd name="connsiteY0" fmla="*/ 10044 h 10044"/>
            <a:gd name="connsiteX1" fmla="*/ 16926 w 17249"/>
            <a:gd name="connsiteY1" fmla="*/ 6137 h 10044"/>
            <a:gd name="connsiteX2" fmla="*/ 9067 w 17249"/>
            <a:gd name="connsiteY2" fmla="*/ 4016 h 10044"/>
            <a:gd name="connsiteX3" fmla="*/ 6340 w 17249"/>
            <a:gd name="connsiteY3" fmla="*/ 0 h 10044"/>
            <a:gd name="connsiteX0" fmla="*/ 19220 w 19220"/>
            <a:gd name="connsiteY0" fmla="*/ 10044 h 10044"/>
            <a:gd name="connsiteX1" fmla="*/ 18897 w 19220"/>
            <a:gd name="connsiteY1" fmla="*/ 6137 h 10044"/>
            <a:gd name="connsiteX2" fmla="*/ 8310 w 19220"/>
            <a:gd name="connsiteY2" fmla="*/ 4103 h 10044"/>
            <a:gd name="connsiteX3" fmla="*/ 8311 w 19220"/>
            <a:gd name="connsiteY3" fmla="*/ 0 h 10044"/>
            <a:gd name="connsiteX0" fmla="*/ 21224 w 21224"/>
            <a:gd name="connsiteY0" fmla="*/ 10612 h 10612"/>
            <a:gd name="connsiteX1" fmla="*/ 20901 w 21224"/>
            <a:gd name="connsiteY1" fmla="*/ 6705 h 10612"/>
            <a:gd name="connsiteX2" fmla="*/ 10314 w 21224"/>
            <a:gd name="connsiteY2" fmla="*/ 4671 h 10612"/>
            <a:gd name="connsiteX3" fmla="*/ 3951 w 21224"/>
            <a:gd name="connsiteY3" fmla="*/ 0 h 1061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1224" h="10612">
              <a:moveTo>
                <a:pt x="21224" y="10612"/>
              </a:moveTo>
              <a:cubicBezTo>
                <a:pt x="21115" y="9309"/>
                <a:pt x="21009" y="8008"/>
                <a:pt x="20901" y="6705"/>
              </a:cubicBezTo>
              <a:cubicBezTo>
                <a:pt x="17340" y="5184"/>
                <a:pt x="14654" y="5032"/>
                <a:pt x="10314" y="4671"/>
              </a:cubicBezTo>
              <a:cubicBezTo>
                <a:pt x="-8573" y="1951"/>
                <a:pt x="4330" y="625"/>
                <a:pt x="3951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18</xdr:col>
      <xdr:colOff>72669</xdr:colOff>
      <xdr:row>6</xdr:row>
      <xdr:rowOff>83970</xdr:rowOff>
    </xdr:from>
    <xdr:to>
      <xdr:col>18</xdr:col>
      <xdr:colOff>190598</xdr:colOff>
      <xdr:row>7</xdr:row>
      <xdr:rowOff>26820</xdr:rowOff>
    </xdr:to>
    <xdr:sp macro="" textlink="">
      <xdr:nvSpPr>
        <xdr:cNvPr id="658" name="AutoShape 1595">
          <a:extLst>
            <a:ext uri="{FF2B5EF4-FFF2-40B4-BE49-F238E27FC236}">
              <a16:creationId xmlns:a16="http://schemas.microsoft.com/office/drawing/2014/main" id="{182ADBB6-67C6-4558-99F4-62B6A8EED48C}"/>
            </a:ext>
          </a:extLst>
        </xdr:cNvPr>
        <xdr:cNvSpPr>
          <a:spLocks noChangeArrowheads="1"/>
        </xdr:cNvSpPr>
      </xdr:nvSpPr>
      <xdr:spPr bwMode="auto">
        <a:xfrm>
          <a:off x="936269" y="10618620"/>
          <a:ext cx="117929" cy="1079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18</xdr:col>
      <xdr:colOff>130371</xdr:colOff>
      <xdr:row>4</xdr:row>
      <xdr:rowOff>86594</xdr:rowOff>
    </xdr:from>
    <xdr:to>
      <xdr:col>18</xdr:col>
      <xdr:colOff>404096</xdr:colOff>
      <xdr:row>6</xdr:row>
      <xdr:rowOff>9721</xdr:rowOff>
    </xdr:to>
    <xdr:sp macro="" textlink="">
      <xdr:nvSpPr>
        <xdr:cNvPr id="659" name="Line 1591">
          <a:extLst>
            <a:ext uri="{FF2B5EF4-FFF2-40B4-BE49-F238E27FC236}">
              <a16:creationId xmlns:a16="http://schemas.microsoft.com/office/drawing/2014/main" id="{03F62CD4-E9F4-4F32-AB7A-6DA8A749A826}"/>
            </a:ext>
          </a:extLst>
        </xdr:cNvPr>
        <xdr:cNvSpPr>
          <a:spLocks noChangeShapeType="1"/>
        </xdr:cNvSpPr>
      </xdr:nvSpPr>
      <xdr:spPr bwMode="auto">
        <a:xfrm flipV="1">
          <a:off x="993971" y="10291044"/>
          <a:ext cx="273725" cy="253327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18</xdr:col>
      <xdr:colOff>110651</xdr:colOff>
      <xdr:row>5</xdr:row>
      <xdr:rowOff>153948</xdr:rowOff>
    </xdr:from>
    <xdr:to>
      <xdr:col>18</xdr:col>
      <xdr:colOff>476250</xdr:colOff>
      <xdr:row>8</xdr:row>
      <xdr:rowOff>125077</xdr:rowOff>
    </xdr:to>
    <xdr:sp macro="" textlink="">
      <xdr:nvSpPr>
        <xdr:cNvPr id="660" name="Line 1591">
          <a:extLst>
            <a:ext uri="{FF2B5EF4-FFF2-40B4-BE49-F238E27FC236}">
              <a16:creationId xmlns:a16="http://schemas.microsoft.com/office/drawing/2014/main" id="{D2C8DFBC-FF8B-491B-9725-C2729312DF64}"/>
            </a:ext>
          </a:extLst>
        </xdr:cNvPr>
        <xdr:cNvSpPr>
          <a:spLocks noChangeShapeType="1"/>
        </xdr:cNvSpPr>
      </xdr:nvSpPr>
      <xdr:spPr bwMode="auto">
        <a:xfrm>
          <a:off x="974251" y="10523498"/>
          <a:ext cx="365599" cy="46642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17</xdr:col>
      <xdr:colOff>331936</xdr:colOff>
      <xdr:row>6</xdr:row>
      <xdr:rowOff>4814</xdr:rowOff>
    </xdr:from>
    <xdr:to>
      <xdr:col>18</xdr:col>
      <xdr:colOff>105358</xdr:colOff>
      <xdr:row>6</xdr:row>
      <xdr:rowOff>33677</xdr:rowOff>
    </xdr:to>
    <xdr:sp macro="" textlink="">
      <xdr:nvSpPr>
        <xdr:cNvPr id="661" name="Line 1591">
          <a:extLst>
            <a:ext uri="{FF2B5EF4-FFF2-40B4-BE49-F238E27FC236}">
              <a16:creationId xmlns:a16="http://schemas.microsoft.com/office/drawing/2014/main" id="{76B2B843-9A0B-496E-9CB4-A1D03B509648}"/>
            </a:ext>
          </a:extLst>
        </xdr:cNvPr>
        <xdr:cNvSpPr>
          <a:spLocks noChangeShapeType="1"/>
        </xdr:cNvSpPr>
      </xdr:nvSpPr>
      <xdr:spPr bwMode="auto">
        <a:xfrm>
          <a:off x="490686" y="10539464"/>
          <a:ext cx="478272" cy="28863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18</xdr:col>
      <xdr:colOff>33678</xdr:colOff>
      <xdr:row>7</xdr:row>
      <xdr:rowOff>120264</xdr:rowOff>
    </xdr:from>
    <xdr:to>
      <xdr:col>18</xdr:col>
      <xdr:colOff>505117</xdr:colOff>
      <xdr:row>8</xdr:row>
      <xdr:rowOff>28863</xdr:rowOff>
    </xdr:to>
    <xdr:sp macro="" textlink="">
      <xdr:nvSpPr>
        <xdr:cNvPr id="662" name="Text Box 1416">
          <a:extLst>
            <a:ext uri="{FF2B5EF4-FFF2-40B4-BE49-F238E27FC236}">
              <a16:creationId xmlns:a16="http://schemas.microsoft.com/office/drawing/2014/main" id="{B98E4592-785F-48F1-AEEB-DABD3D7DA472}"/>
            </a:ext>
          </a:extLst>
        </xdr:cNvPr>
        <xdr:cNvSpPr txBox="1">
          <a:spLocks noChangeArrowheads="1"/>
        </xdr:cNvSpPr>
      </xdr:nvSpPr>
      <xdr:spPr bwMode="auto">
        <a:xfrm>
          <a:off x="897278" y="10820014"/>
          <a:ext cx="471439" cy="73699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27432" bIns="18288" anchor="ctr" upright="1"/>
        <a:lstStyle/>
        <a:p>
          <a:pPr algn="ct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17</xdr:col>
      <xdr:colOff>76962</xdr:colOff>
      <xdr:row>7</xdr:row>
      <xdr:rowOff>149131</xdr:rowOff>
    </xdr:from>
    <xdr:to>
      <xdr:col>18</xdr:col>
      <xdr:colOff>577265</xdr:colOff>
      <xdr:row>8</xdr:row>
      <xdr:rowOff>4814</xdr:rowOff>
    </xdr:to>
    <xdr:sp macro="" textlink="">
      <xdr:nvSpPr>
        <xdr:cNvPr id="663" name="Line 1591">
          <a:extLst>
            <a:ext uri="{FF2B5EF4-FFF2-40B4-BE49-F238E27FC236}">
              <a16:creationId xmlns:a16="http://schemas.microsoft.com/office/drawing/2014/main" id="{99397FC3-3FE1-473C-93E8-05639AF96C70}"/>
            </a:ext>
          </a:extLst>
        </xdr:cNvPr>
        <xdr:cNvSpPr>
          <a:spLocks noChangeShapeType="1"/>
        </xdr:cNvSpPr>
      </xdr:nvSpPr>
      <xdr:spPr bwMode="auto">
        <a:xfrm flipV="1">
          <a:off x="235712" y="10848881"/>
          <a:ext cx="1205153" cy="20783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oneCellAnchor>
    <xdr:from>
      <xdr:col>17</xdr:col>
      <xdr:colOff>351173</xdr:colOff>
      <xdr:row>6</xdr:row>
      <xdr:rowOff>28862</xdr:rowOff>
    </xdr:from>
    <xdr:ext cx="317327" cy="167395"/>
    <xdr:sp macro="" textlink="">
      <xdr:nvSpPr>
        <xdr:cNvPr id="664" name="Text Box 1620">
          <a:extLst>
            <a:ext uri="{FF2B5EF4-FFF2-40B4-BE49-F238E27FC236}">
              <a16:creationId xmlns:a16="http://schemas.microsoft.com/office/drawing/2014/main" id="{82481132-20CF-4AFF-9E73-955ED2C6D672}"/>
            </a:ext>
          </a:extLst>
        </xdr:cNvPr>
        <xdr:cNvSpPr txBox="1">
          <a:spLocks noChangeArrowheads="1"/>
        </xdr:cNvSpPr>
      </xdr:nvSpPr>
      <xdr:spPr bwMode="auto">
        <a:xfrm>
          <a:off x="509923" y="10563512"/>
          <a:ext cx="317327" cy="167395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17</xdr:col>
      <xdr:colOff>187612</xdr:colOff>
      <xdr:row>6</xdr:row>
      <xdr:rowOff>144316</xdr:rowOff>
    </xdr:from>
    <xdr:ext cx="302079" cy="305168"/>
    <xdr:grpSp>
      <xdr:nvGrpSpPr>
        <xdr:cNvPr id="665" name="Group 6672">
          <a:extLst>
            <a:ext uri="{FF2B5EF4-FFF2-40B4-BE49-F238E27FC236}">
              <a16:creationId xmlns:a16="http://schemas.microsoft.com/office/drawing/2014/main" id="{1CCDD66A-9433-4300-AD0D-32E471C3E1DE}"/>
            </a:ext>
          </a:extLst>
        </xdr:cNvPr>
        <xdr:cNvGrpSpPr>
          <a:grpSpLocks/>
        </xdr:cNvGrpSpPr>
      </xdr:nvGrpSpPr>
      <xdr:grpSpPr bwMode="auto">
        <a:xfrm>
          <a:off x="11595563" y="1145323"/>
          <a:ext cx="302079" cy="305168"/>
          <a:chOff x="536" y="109"/>
          <a:chExt cx="46" cy="44"/>
        </a:xfrm>
      </xdr:grpSpPr>
      <xdr:pic>
        <xdr:nvPicPr>
          <xdr:cNvPr id="666" name="Picture 6673" descr="route2">
            <a:extLst>
              <a:ext uri="{FF2B5EF4-FFF2-40B4-BE49-F238E27FC236}">
                <a16:creationId xmlns:a16="http://schemas.microsoft.com/office/drawing/2014/main" id="{3357CF7C-714D-44AA-BE7E-5089AE6D648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667" name="Text Box 6674">
            <a:extLst>
              <a:ext uri="{FF2B5EF4-FFF2-40B4-BE49-F238E27FC236}">
                <a16:creationId xmlns:a16="http://schemas.microsoft.com/office/drawing/2014/main" id="{42C6164C-56BF-4FB6-9388-CD2D260D8CE5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1"/>
            <a:ext cx="43" cy="36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1050" b="1" i="0" u="none" strike="noStrike" baseline="0">
                <a:solidFill>
                  <a:srgbClr val="FFFFFF"/>
                </a:solidFill>
                <a:latin typeface="HGP創英角ｺﾞｼｯｸUB" pitchFamily="50" charset="-128"/>
                <a:ea typeface="HGP創英角ｺﾞｼｯｸUB" pitchFamily="50" charset="-128"/>
              </a:rPr>
              <a:t>９</a:t>
            </a:r>
          </a:p>
        </xdr:txBody>
      </xdr:sp>
    </xdr:grpSp>
    <xdr:clientData/>
  </xdr:oneCellAnchor>
  <xdr:twoCellAnchor>
    <xdr:from>
      <xdr:col>17</xdr:col>
      <xdr:colOff>373794</xdr:colOff>
      <xdr:row>4</xdr:row>
      <xdr:rowOff>129037</xdr:rowOff>
    </xdr:from>
    <xdr:to>
      <xdr:col>18</xdr:col>
      <xdr:colOff>16274</xdr:colOff>
      <xdr:row>5</xdr:row>
      <xdr:rowOff>20870</xdr:rowOff>
    </xdr:to>
    <xdr:grpSp>
      <xdr:nvGrpSpPr>
        <xdr:cNvPr id="668" name="グループ化 667">
          <a:extLst>
            <a:ext uri="{FF2B5EF4-FFF2-40B4-BE49-F238E27FC236}">
              <a16:creationId xmlns:a16="http://schemas.microsoft.com/office/drawing/2014/main" id="{4E979C32-3E44-4196-913C-9EFD31F74DAB}"/>
            </a:ext>
          </a:extLst>
        </xdr:cNvPr>
        <xdr:cNvGrpSpPr/>
      </xdr:nvGrpSpPr>
      <xdr:grpSpPr>
        <a:xfrm rot="12797938">
          <a:off x="11781745" y="786086"/>
          <a:ext cx="348036" cy="63812"/>
          <a:chOff x="8621730" y="1962150"/>
          <a:chExt cx="400050" cy="135082"/>
        </a:xfrm>
      </xdr:grpSpPr>
      <xdr:sp macro="" textlink="">
        <xdr:nvSpPr>
          <xdr:cNvPr id="669" name="六角形 705">
            <a:extLst>
              <a:ext uri="{FF2B5EF4-FFF2-40B4-BE49-F238E27FC236}">
                <a16:creationId xmlns:a16="http://schemas.microsoft.com/office/drawing/2014/main" id="{5CC105B4-9A1E-481B-B520-F0E1733922B7}"/>
              </a:ext>
            </a:extLst>
          </xdr:cNvPr>
          <xdr:cNvSpPr/>
        </xdr:nvSpPr>
        <xdr:spPr bwMode="auto">
          <a:xfrm>
            <a:off x="8621730" y="1962150"/>
            <a:ext cx="400050" cy="135082"/>
          </a:xfrm>
          <a:custGeom>
            <a:avLst/>
            <a:gdLst>
              <a:gd name="connsiteX0" fmla="*/ 0 w 368300"/>
              <a:gd name="connsiteY0" fmla="*/ 107950 h 215900"/>
              <a:gd name="connsiteX1" fmla="*/ 53975 w 368300"/>
              <a:gd name="connsiteY1" fmla="*/ 0 h 215900"/>
              <a:gd name="connsiteX2" fmla="*/ 314325 w 368300"/>
              <a:gd name="connsiteY2" fmla="*/ 0 h 215900"/>
              <a:gd name="connsiteX3" fmla="*/ 368300 w 368300"/>
              <a:gd name="connsiteY3" fmla="*/ 107950 h 215900"/>
              <a:gd name="connsiteX4" fmla="*/ 314325 w 368300"/>
              <a:gd name="connsiteY4" fmla="*/ 215900 h 215900"/>
              <a:gd name="connsiteX5" fmla="*/ 53975 w 368300"/>
              <a:gd name="connsiteY5" fmla="*/ 215900 h 215900"/>
              <a:gd name="connsiteX6" fmla="*/ 0 w 368300"/>
              <a:gd name="connsiteY6" fmla="*/ 107950 h 215900"/>
              <a:gd name="connsiteX0" fmla="*/ 0 w 314325"/>
              <a:gd name="connsiteY0" fmla="*/ 107950 h 215900"/>
              <a:gd name="connsiteX1" fmla="*/ 53975 w 314325"/>
              <a:gd name="connsiteY1" fmla="*/ 0 h 215900"/>
              <a:gd name="connsiteX2" fmla="*/ 314325 w 314325"/>
              <a:gd name="connsiteY2" fmla="*/ 0 h 215900"/>
              <a:gd name="connsiteX3" fmla="*/ 314325 w 314325"/>
              <a:gd name="connsiteY3" fmla="*/ 215900 h 215900"/>
              <a:gd name="connsiteX4" fmla="*/ 53975 w 314325"/>
              <a:gd name="connsiteY4" fmla="*/ 215900 h 215900"/>
              <a:gd name="connsiteX5" fmla="*/ 0 w 314325"/>
              <a:gd name="connsiteY5" fmla="*/ 107950 h 215900"/>
              <a:gd name="connsiteX0" fmla="*/ 0 w 260350"/>
              <a:gd name="connsiteY0" fmla="*/ 215900 h 215900"/>
              <a:gd name="connsiteX1" fmla="*/ 0 w 260350"/>
              <a:gd name="connsiteY1" fmla="*/ 0 h 215900"/>
              <a:gd name="connsiteX2" fmla="*/ 260350 w 260350"/>
              <a:gd name="connsiteY2" fmla="*/ 0 h 215900"/>
              <a:gd name="connsiteX3" fmla="*/ 260350 w 260350"/>
              <a:gd name="connsiteY3" fmla="*/ 215900 h 215900"/>
              <a:gd name="connsiteX4" fmla="*/ 0 w 260350"/>
              <a:gd name="connsiteY4" fmla="*/ 215900 h 21590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260350" h="215900">
                <a:moveTo>
                  <a:pt x="0" y="215900"/>
                </a:moveTo>
                <a:lnTo>
                  <a:pt x="0" y="0"/>
                </a:lnTo>
                <a:lnTo>
                  <a:pt x="260350" y="0"/>
                </a:lnTo>
                <a:lnTo>
                  <a:pt x="260350" y="215900"/>
                </a:lnTo>
                <a:lnTo>
                  <a:pt x="0" y="215900"/>
                </a:lnTo>
                <a:close/>
              </a:path>
            </a:pathLst>
          </a:custGeom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ln w="69850" cap="flat" cmpd="thinThick" algn="ctr">
            <a:solidFill>
              <a:schemeClr val="tx2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overflow" horzOverflow="overflow" wrap="none" lIns="18288" tIns="0" rIns="0" bIns="0" rtlCol="0" anchor="ctr" upright="1"/>
          <a:lstStyle/>
          <a:p>
            <a:pPr algn="ctr"/>
            <a:endParaRPr kumimoji="1" lang="ja-JP" altLang="en-US" sz="900" b="1">
              <a:solidFill>
                <a:schemeClr val="bg1"/>
              </a:solidFill>
              <a:latin typeface="+mj-ea"/>
              <a:ea typeface="+mj-ea"/>
            </a:endParaRPr>
          </a:p>
        </xdr:txBody>
      </xdr:sp>
      <xdr:sp macro="" textlink="">
        <xdr:nvSpPr>
          <xdr:cNvPr id="670" name="Freeform 527">
            <a:extLst>
              <a:ext uri="{FF2B5EF4-FFF2-40B4-BE49-F238E27FC236}">
                <a16:creationId xmlns:a16="http://schemas.microsoft.com/office/drawing/2014/main" id="{50D383E7-5086-4401-95FB-80BD1C014C1B}"/>
              </a:ext>
            </a:extLst>
          </xdr:cNvPr>
          <xdr:cNvSpPr>
            <a:spLocks/>
          </xdr:cNvSpPr>
        </xdr:nvSpPr>
        <xdr:spPr bwMode="auto">
          <a:xfrm>
            <a:off x="8704484" y="2026844"/>
            <a:ext cx="270000" cy="0"/>
          </a:xfrm>
          <a:custGeom>
            <a:avLst/>
            <a:gdLst>
              <a:gd name="T0" fmla="*/ 0 w 55"/>
              <a:gd name="T1" fmla="*/ 2147483647 h 56"/>
              <a:gd name="T2" fmla="*/ 0 w 55"/>
              <a:gd name="T3" fmla="*/ 0 h 56"/>
              <a:gd name="T4" fmla="*/ 2147483647 w 55"/>
              <a:gd name="T5" fmla="*/ 0 h 56"/>
              <a:gd name="T6" fmla="*/ 0 60000 65536"/>
              <a:gd name="T7" fmla="*/ 0 60000 65536"/>
              <a:gd name="T8" fmla="*/ 0 60000 65536"/>
              <a:gd name="connsiteX0" fmla="*/ 0 w 10000"/>
              <a:gd name="connsiteY0" fmla="*/ 10000 h 10000"/>
              <a:gd name="connsiteX1" fmla="*/ 0 w 10000"/>
              <a:gd name="connsiteY1" fmla="*/ 0 h 10000"/>
              <a:gd name="connsiteX2" fmla="*/ 10000 w 10000"/>
              <a:gd name="connsiteY2" fmla="*/ 0 h 10000"/>
              <a:gd name="connsiteX0" fmla="*/ 0 w 10000"/>
              <a:gd name="connsiteY0" fmla="*/ 10000 h 10000"/>
              <a:gd name="connsiteX1" fmla="*/ 0 w 10000"/>
              <a:gd name="connsiteY1" fmla="*/ 0 h 10000"/>
              <a:gd name="connsiteX2" fmla="*/ 10000 w 10000"/>
              <a:gd name="connsiteY2" fmla="*/ 0 h 10000"/>
              <a:gd name="connsiteX0" fmla="*/ 0 w 10000"/>
              <a:gd name="connsiteY0" fmla="*/ 0 h 0"/>
              <a:gd name="connsiteX1" fmla="*/ 10000 w 10000"/>
              <a:gd name="connsiteY1" fmla="*/ 0 h 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</a:cxnLst>
            <a:rect l="l" t="t" r="r" b="b"/>
            <a:pathLst>
              <a:path w="10000">
                <a:moveTo>
                  <a:pt x="0" y="0"/>
                </a:moveTo>
                <a:lnTo>
                  <a:pt x="10000" y="0"/>
                </a:lnTo>
              </a:path>
            </a:pathLst>
          </a:custGeom>
          <a:noFill/>
          <a:ln w="41275" cap="flat" cmpd="sng">
            <a:solidFill>
              <a:schemeClr val="bg1"/>
            </a:solidFill>
            <a:prstDash val="solid"/>
            <a:round/>
            <a:headEnd type="none" w="med" len="med"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17</xdr:col>
      <xdr:colOff>250153</xdr:colOff>
      <xdr:row>2</xdr:row>
      <xdr:rowOff>86590</xdr:rowOff>
    </xdr:from>
    <xdr:to>
      <xdr:col>17</xdr:col>
      <xdr:colOff>413235</xdr:colOff>
      <xdr:row>4</xdr:row>
      <xdr:rowOff>67348</xdr:rowOff>
    </xdr:to>
    <xdr:sp macro="" textlink="">
      <xdr:nvSpPr>
        <xdr:cNvPr id="671" name="Line 1591">
          <a:extLst>
            <a:ext uri="{FF2B5EF4-FFF2-40B4-BE49-F238E27FC236}">
              <a16:creationId xmlns:a16="http://schemas.microsoft.com/office/drawing/2014/main" id="{A84AC7FD-15FB-438F-8BAA-9805C19923AF}"/>
            </a:ext>
          </a:extLst>
        </xdr:cNvPr>
        <xdr:cNvSpPr>
          <a:spLocks noChangeShapeType="1"/>
        </xdr:cNvSpPr>
      </xdr:nvSpPr>
      <xdr:spPr bwMode="auto">
        <a:xfrm flipV="1">
          <a:off x="408903" y="9960840"/>
          <a:ext cx="163082" cy="310958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18</xdr:col>
      <xdr:colOff>4810</xdr:colOff>
      <xdr:row>3</xdr:row>
      <xdr:rowOff>105832</xdr:rowOff>
    </xdr:from>
    <xdr:to>
      <xdr:col>18</xdr:col>
      <xdr:colOff>28221</xdr:colOff>
      <xdr:row>4</xdr:row>
      <xdr:rowOff>154031</xdr:rowOff>
    </xdr:to>
    <xdr:sp macro="" textlink="">
      <xdr:nvSpPr>
        <xdr:cNvPr id="672" name="Line 1591">
          <a:extLst>
            <a:ext uri="{FF2B5EF4-FFF2-40B4-BE49-F238E27FC236}">
              <a16:creationId xmlns:a16="http://schemas.microsoft.com/office/drawing/2014/main" id="{E39BE683-3479-497B-A5C3-E8592283B2CA}"/>
            </a:ext>
          </a:extLst>
        </xdr:cNvPr>
        <xdr:cNvSpPr>
          <a:spLocks noChangeShapeType="1"/>
        </xdr:cNvSpPr>
      </xdr:nvSpPr>
      <xdr:spPr bwMode="auto">
        <a:xfrm flipV="1">
          <a:off x="868410" y="10145182"/>
          <a:ext cx="23411" cy="21329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oneCellAnchor>
    <xdr:from>
      <xdr:col>17</xdr:col>
      <xdr:colOff>373415</xdr:colOff>
      <xdr:row>2</xdr:row>
      <xdr:rowOff>78692</xdr:rowOff>
    </xdr:from>
    <xdr:ext cx="516546" cy="166649"/>
    <xdr:sp macro="" textlink="">
      <xdr:nvSpPr>
        <xdr:cNvPr id="673" name="Text Box 1620">
          <a:extLst>
            <a:ext uri="{FF2B5EF4-FFF2-40B4-BE49-F238E27FC236}">
              <a16:creationId xmlns:a16="http://schemas.microsoft.com/office/drawing/2014/main" id="{7E1DE092-8D5B-48E7-A6B3-64820F6CBC36}"/>
            </a:ext>
          </a:extLst>
        </xdr:cNvPr>
        <xdr:cNvSpPr txBox="1">
          <a:spLocks noChangeArrowheads="1"/>
        </xdr:cNvSpPr>
      </xdr:nvSpPr>
      <xdr:spPr bwMode="auto">
        <a:xfrm>
          <a:off x="532165" y="9952942"/>
          <a:ext cx="516546" cy="16664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道なりに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19</xdr:col>
      <xdr:colOff>402697</xdr:colOff>
      <xdr:row>3</xdr:row>
      <xdr:rowOff>136478</xdr:rowOff>
    </xdr:from>
    <xdr:to>
      <xdr:col>20</xdr:col>
      <xdr:colOff>286554</xdr:colOff>
      <xdr:row>8</xdr:row>
      <xdr:rowOff>52263</xdr:rowOff>
    </xdr:to>
    <xdr:sp macro="" textlink="">
      <xdr:nvSpPr>
        <xdr:cNvPr id="674" name="Freeform 705">
          <a:extLst>
            <a:ext uri="{FF2B5EF4-FFF2-40B4-BE49-F238E27FC236}">
              <a16:creationId xmlns:a16="http://schemas.microsoft.com/office/drawing/2014/main" id="{C941E2F0-DE96-4757-8015-C6B154A2ABA9}"/>
            </a:ext>
          </a:extLst>
        </xdr:cNvPr>
        <xdr:cNvSpPr>
          <a:spLocks/>
        </xdr:cNvSpPr>
      </xdr:nvSpPr>
      <xdr:spPr bwMode="auto">
        <a:xfrm rot="14460000">
          <a:off x="1894858" y="10252117"/>
          <a:ext cx="741285" cy="588707"/>
        </a:xfrm>
        <a:custGeom>
          <a:avLst/>
          <a:gdLst>
            <a:gd name="T0" fmla="*/ 2147483647 w 8385"/>
            <a:gd name="T1" fmla="*/ 2147483647 h 10000"/>
            <a:gd name="T2" fmla="*/ 2147483647 w 8385"/>
            <a:gd name="T3" fmla="*/ 2147483647 h 10000"/>
            <a:gd name="T4" fmla="*/ 0 w 8385"/>
            <a:gd name="T5" fmla="*/ 0 h 10000"/>
            <a:gd name="T6" fmla="*/ 0 60000 65536"/>
            <a:gd name="T7" fmla="*/ 0 60000 65536"/>
            <a:gd name="T8" fmla="*/ 0 60000 65536"/>
            <a:gd name="connsiteX0" fmla="*/ 21874 w 21874"/>
            <a:gd name="connsiteY0" fmla="*/ 9727 h 9727"/>
            <a:gd name="connsiteX1" fmla="*/ 10000 w 21874"/>
            <a:gd name="connsiteY1" fmla="*/ 4623 h 9727"/>
            <a:gd name="connsiteX2" fmla="*/ 0 w 21874"/>
            <a:gd name="connsiteY2" fmla="*/ 0 h 9727"/>
            <a:gd name="connsiteX0" fmla="*/ 10000 w 10000"/>
            <a:gd name="connsiteY0" fmla="*/ 10000 h 10000"/>
            <a:gd name="connsiteX1" fmla="*/ 4572 w 10000"/>
            <a:gd name="connsiteY1" fmla="*/ 4753 h 10000"/>
            <a:gd name="connsiteX2" fmla="*/ 0 w 10000"/>
            <a:gd name="connsiteY2" fmla="*/ 0 h 10000"/>
            <a:gd name="connsiteX0" fmla="*/ 10000 w 10000"/>
            <a:gd name="connsiteY0" fmla="*/ 10000 h 10000"/>
            <a:gd name="connsiteX1" fmla="*/ 4572 w 10000"/>
            <a:gd name="connsiteY1" fmla="*/ 4753 h 10000"/>
            <a:gd name="connsiteX2" fmla="*/ 0 w 10000"/>
            <a:gd name="connsiteY2" fmla="*/ 0 h 10000"/>
            <a:gd name="connsiteX0" fmla="*/ 10000 w 10000"/>
            <a:gd name="connsiteY0" fmla="*/ 10000 h 10000"/>
            <a:gd name="connsiteX1" fmla="*/ 4572 w 10000"/>
            <a:gd name="connsiteY1" fmla="*/ 4753 h 10000"/>
            <a:gd name="connsiteX2" fmla="*/ 0 w 10000"/>
            <a:gd name="connsiteY2" fmla="*/ 0 h 10000"/>
            <a:gd name="connsiteX0" fmla="*/ 8744 w 8744"/>
            <a:gd name="connsiteY0" fmla="*/ 8798 h 8798"/>
            <a:gd name="connsiteX1" fmla="*/ 3316 w 8744"/>
            <a:gd name="connsiteY1" fmla="*/ 3551 h 8798"/>
            <a:gd name="connsiteX2" fmla="*/ 0 w 8744"/>
            <a:gd name="connsiteY2" fmla="*/ 0 h 8798"/>
            <a:gd name="connsiteX0" fmla="*/ 10000 w 10000"/>
            <a:gd name="connsiteY0" fmla="*/ 10000 h 10000"/>
            <a:gd name="connsiteX1" fmla="*/ 3792 w 10000"/>
            <a:gd name="connsiteY1" fmla="*/ 4036 h 10000"/>
            <a:gd name="connsiteX2" fmla="*/ 0 w 10000"/>
            <a:gd name="connsiteY2" fmla="*/ 0 h 10000"/>
            <a:gd name="connsiteX0" fmla="*/ 10000 w 10000"/>
            <a:gd name="connsiteY0" fmla="*/ 10000 h 10000"/>
            <a:gd name="connsiteX1" fmla="*/ 3792 w 10000"/>
            <a:gd name="connsiteY1" fmla="*/ 4036 h 10000"/>
            <a:gd name="connsiteX2" fmla="*/ 0 w 10000"/>
            <a:gd name="connsiteY2" fmla="*/ 0 h 10000"/>
            <a:gd name="connsiteX0" fmla="*/ 10000 w 10000"/>
            <a:gd name="connsiteY0" fmla="*/ 10000 h 10000"/>
            <a:gd name="connsiteX1" fmla="*/ 3792 w 10000"/>
            <a:gd name="connsiteY1" fmla="*/ 4036 h 10000"/>
            <a:gd name="connsiteX2" fmla="*/ 0 w 10000"/>
            <a:gd name="connsiteY2" fmla="*/ 0 h 10000"/>
            <a:gd name="connsiteX0" fmla="*/ 8456 w 8456"/>
            <a:gd name="connsiteY0" fmla="*/ 8359 h 8359"/>
            <a:gd name="connsiteX1" fmla="*/ 2248 w 8456"/>
            <a:gd name="connsiteY1" fmla="*/ 2395 h 8359"/>
            <a:gd name="connsiteX2" fmla="*/ 0 w 8456"/>
            <a:gd name="connsiteY2" fmla="*/ 0 h 8359"/>
            <a:gd name="connsiteX0" fmla="*/ 9995 w 9995"/>
            <a:gd name="connsiteY0" fmla="*/ 14337 h 14337"/>
            <a:gd name="connsiteX1" fmla="*/ 2658 w 9995"/>
            <a:gd name="connsiteY1" fmla="*/ 2865 h 14337"/>
            <a:gd name="connsiteX2" fmla="*/ 0 w 9995"/>
            <a:gd name="connsiteY2" fmla="*/ 0 h 14337"/>
            <a:gd name="connsiteX0" fmla="*/ 10000 w 10512"/>
            <a:gd name="connsiteY0" fmla="*/ 10000 h 10000"/>
            <a:gd name="connsiteX1" fmla="*/ 10070 w 10512"/>
            <a:gd name="connsiteY1" fmla="*/ 7025 h 10000"/>
            <a:gd name="connsiteX2" fmla="*/ 2659 w 10512"/>
            <a:gd name="connsiteY2" fmla="*/ 1998 h 10000"/>
            <a:gd name="connsiteX3" fmla="*/ 0 w 10512"/>
            <a:gd name="connsiteY3" fmla="*/ 0 h 10000"/>
            <a:gd name="connsiteX0" fmla="*/ 10308 w 10575"/>
            <a:gd name="connsiteY0" fmla="*/ 14032 h 14032"/>
            <a:gd name="connsiteX1" fmla="*/ 10070 w 10575"/>
            <a:gd name="connsiteY1" fmla="*/ 7025 h 14032"/>
            <a:gd name="connsiteX2" fmla="*/ 2659 w 10575"/>
            <a:gd name="connsiteY2" fmla="*/ 1998 h 14032"/>
            <a:gd name="connsiteX3" fmla="*/ 0 w 10575"/>
            <a:gd name="connsiteY3" fmla="*/ 0 h 14032"/>
            <a:gd name="connsiteX0" fmla="*/ 10308 w 10575"/>
            <a:gd name="connsiteY0" fmla="*/ 14032 h 14032"/>
            <a:gd name="connsiteX1" fmla="*/ 10070 w 10575"/>
            <a:gd name="connsiteY1" fmla="*/ 7025 h 14032"/>
            <a:gd name="connsiteX2" fmla="*/ 2659 w 10575"/>
            <a:gd name="connsiteY2" fmla="*/ 1998 h 14032"/>
            <a:gd name="connsiteX3" fmla="*/ 0 w 10575"/>
            <a:gd name="connsiteY3" fmla="*/ 0 h 14032"/>
            <a:gd name="connsiteX0" fmla="*/ 10308 w 10575"/>
            <a:gd name="connsiteY0" fmla="*/ 14032 h 14032"/>
            <a:gd name="connsiteX1" fmla="*/ 10070 w 10575"/>
            <a:gd name="connsiteY1" fmla="*/ 7025 h 14032"/>
            <a:gd name="connsiteX2" fmla="*/ 2659 w 10575"/>
            <a:gd name="connsiteY2" fmla="*/ 1998 h 14032"/>
            <a:gd name="connsiteX3" fmla="*/ 0 w 10575"/>
            <a:gd name="connsiteY3" fmla="*/ 0 h 14032"/>
            <a:gd name="connsiteX0" fmla="*/ 10308 w 10575"/>
            <a:gd name="connsiteY0" fmla="*/ 14032 h 14032"/>
            <a:gd name="connsiteX1" fmla="*/ 10070 w 10575"/>
            <a:gd name="connsiteY1" fmla="*/ 7025 h 14032"/>
            <a:gd name="connsiteX2" fmla="*/ 2659 w 10575"/>
            <a:gd name="connsiteY2" fmla="*/ 1998 h 14032"/>
            <a:gd name="connsiteX3" fmla="*/ 0 w 10575"/>
            <a:gd name="connsiteY3" fmla="*/ 0 h 14032"/>
            <a:gd name="connsiteX0" fmla="*/ 10308 w 10575"/>
            <a:gd name="connsiteY0" fmla="*/ 14032 h 14032"/>
            <a:gd name="connsiteX1" fmla="*/ 10070 w 10575"/>
            <a:gd name="connsiteY1" fmla="*/ 7025 h 14032"/>
            <a:gd name="connsiteX2" fmla="*/ 2659 w 10575"/>
            <a:gd name="connsiteY2" fmla="*/ 1998 h 14032"/>
            <a:gd name="connsiteX3" fmla="*/ 0 w 10575"/>
            <a:gd name="connsiteY3" fmla="*/ 0 h 14032"/>
            <a:gd name="connsiteX0" fmla="*/ 10308 w 10575"/>
            <a:gd name="connsiteY0" fmla="*/ 14032 h 14032"/>
            <a:gd name="connsiteX1" fmla="*/ 10070 w 10575"/>
            <a:gd name="connsiteY1" fmla="*/ 7025 h 14032"/>
            <a:gd name="connsiteX2" fmla="*/ 2659 w 10575"/>
            <a:gd name="connsiteY2" fmla="*/ 1998 h 14032"/>
            <a:gd name="connsiteX3" fmla="*/ 0 w 10575"/>
            <a:gd name="connsiteY3" fmla="*/ 0 h 14032"/>
            <a:gd name="connsiteX0" fmla="*/ 10308 w 10308"/>
            <a:gd name="connsiteY0" fmla="*/ 14032 h 14032"/>
            <a:gd name="connsiteX1" fmla="*/ 8221 w 10308"/>
            <a:gd name="connsiteY1" fmla="*/ 7068 h 14032"/>
            <a:gd name="connsiteX2" fmla="*/ 2659 w 10308"/>
            <a:gd name="connsiteY2" fmla="*/ 1998 h 14032"/>
            <a:gd name="connsiteX3" fmla="*/ 0 w 10308"/>
            <a:gd name="connsiteY3" fmla="*/ 0 h 14032"/>
            <a:gd name="connsiteX0" fmla="*/ 10308 w 10308"/>
            <a:gd name="connsiteY0" fmla="*/ 14032 h 14032"/>
            <a:gd name="connsiteX1" fmla="*/ 7682 w 10308"/>
            <a:gd name="connsiteY1" fmla="*/ 5882 h 14032"/>
            <a:gd name="connsiteX2" fmla="*/ 2659 w 10308"/>
            <a:gd name="connsiteY2" fmla="*/ 1998 h 14032"/>
            <a:gd name="connsiteX3" fmla="*/ 0 w 10308"/>
            <a:gd name="connsiteY3" fmla="*/ 0 h 14032"/>
            <a:gd name="connsiteX0" fmla="*/ 10308 w 10308"/>
            <a:gd name="connsiteY0" fmla="*/ 14032 h 14032"/>
            <a:gd name="connsiteX1" fmla="*/ 9049 w 10308"/>
            <a:gd name="connsiteY1" fmla="*/ 6465 h 14032"/>
            <a:gd name="connsiteX2" fmla="*/ 2659 w 10308"/>
            <a:gd name="connsiteY2" fmla="*/ 1998 h 14032"/>
            <a:gd name="connsiteX3" fmla="*/ 0 w 10308"/>
            <a:gd name="connsiteY3" fmla="*/ 0 h 14032"/>
            <a:gd name="connsiteX0" fmla="*/ 10308 w 10308"/>
            <a:gd name="connsiteY0" fmla="*/ 14032 h 14032"/>
            <a:gd name="connsiteX1" fmla="*/ 9049 w 10308"/>
            <a:gd name="connsiteY1" fmla="*/ 6465 h 14032"/>
            <a:gd name="connsiteX2" fmla="*/ 2659 w 10308"/>
            <a:gd name="connsiteY2" fmla="*/ 1998 h 14032"/>
            <a:gd name="connsiteX3" fmla="*/ 0 w 10308"/>
            <a:gd name="connsiteY3" fmla="*/ 0 h 14032"/>
            <a:gd name="connsiteX0" fmla="*/ 10308 w 10530"/>
            <a:gd name="connsiteY0" fmla="*/ 14032 h 14032"/>
            <a:gd name="connsiteX1" fmla="*/ 10011 w 10530"/>
            <a:gd name="connsiteY1" fmla="*/ 6725 h 14032"/>
            <a:gd name="connsiteX2" fmla="*/ 2659 w 10530"/>
            <a:gd name="connsiteY2" fmla="*/ 1998 h 14032"/>
            <a:gd name="connsiteX3" fmla="*/ 0 w 10530"/>
            <a:gd name="connsiteY3" fmla="*/ 0 h 14032"/>
            <a:gd name="connsiteX0" fmla="*/ 10308 w 10530"/>
            <a:gd name="connsiteY0" fmla="*/ 14032 h 14032"/>
            <a:gd name="connsiteX1" fmla="*/ 10011 w 10530"/>
            <a:gd name="connsiteY1" fmla="*/ 6725 h 14032"/>
            <a:gd name="connsiteX2" fmla="*/ 2659 w 10530"/>
            <a:gd name="connsiteY2" fmla="*/ 1998 h 14032"/>
            <a:gd name="connsiteX3" fmla="*/ 0 w 10530"/>
            <a:gd name="connsiteY3" fmla="*/ 0 h 14032"/>
            <a:gd name="connsiteX0" fmla="*/ 10308 w 10308"/>
            <a:gd name="connsiteY0" fmla="*/ 14032 h 14032"/>
            <a:gd name="connsiteX1" fmla="*/ 10011 w 10308"/>
            <a:gd name="connsiteY1" fmla="*/ 6725 h 14032"/>
            <a:gd name="connsiteX2" fmla="*/ 2659 w 10308"/>
            <a:gd name="connsiteY2" fmla="*/ 1998 h 14032"/>
            <a:gd name="connsiteX3" fmla="*/ 0 w 10308"/>
            <a:gd name="connsiteY3" fmla="*/ 0 h 14032"/>
            <a:gd name="connsiteX0" fmla="*/ 10308 w 10308"/>
            <a:gd name="connsiteY0" fmla="*/ 14032 h 14032"/>
            <a:gd name="connsiteX1" fmla="*/ 10011 w 10308"/>
            <a:gd name="connsiteY1" fmla="*/ 6725 h 14032"/>
            <a:gd name="connsiteX2" fmla="*/ 2659 w 10308"/>
            <a:gd name="connsiteY2" fmla="*/ 1998 h 14032"/>
            <a:gd name="connsiteX3" fmla="*/ 0 w 10308"/>
            <a:gd name="connsiteY3" fmla="*/ 0 h 14032"/>
            <a:gd name="connsiteX0" fmla="*/ 10308 w 10487"/>
            <a:gd name="connsiteY0" fmla="*/ 14032 h 14032"/>
            <a:gd name="connsiteX1" fmla="*/ 10382 w 10487"/>
            <a:gd name="connsiteY1" fmla="*/ 6684 h 14032"/>
            <a:gd name="connsiteX2" fmla="*/ 2659 w 10487"/>
            <a:gd name="connsiteY2" fmla="*/ 1998 h 14032"/>
            <a:gd name="connsiteX3" fmla="*/ 0 w 10487"/>
            <a:gd name="connsiteY3" fmla="*/ 0 h 14032"/>
            <a:gd name="connsiteX0" fmla="*/ 10815 w 10815"/>
            <a:gd name="connsiteY0" fmla="*/ 13342 h 13342"/>
            <a:gd name="connsiteX1" fmla="*/ 10382 w 10815"/>
            <a:gd name="connsiteY1" fmla="*/ 6684 h 13342"/>
            <a:gd name="connsiteX2" fmla="*/ 2659 w 10815"/>
            <a:gd name="connsiteY2" fmla="*/ 1998 h 13342"/>
            <a:gd name="connsiteX3" fmla="*/ 0 w 10815"/>
            <a:gd name="connsiteY3" fmla="*/ 0 h 13342"/>
            <a:gd name="connsiteX0" fmla="*/ 10902 w 10902"/>
            <a:gd name="connsiteY0" fmla="*/ 13628 h 13628"/>
            <a:gd name="connsiteX1" fmla="*/ 10382 w 10902"/>
            <a:gd name="connsiteY1" fmla="*/ 6684 h 13628"/>
            <a:gd name="connsiteX2" fmla="*/ 2659 w 10902"/>
            <a:gd name="connsiteY2" fmla="*/ 1998 h 13628"/>
            <a:gd name="connsiteX3" fmla="*/ 0 w 10902"/>
            <a:gd name="connsiteY3" fmla="*/ 0 h 13628"/>
            <a:gd name="connsiteX0" fmla="*/ 10823 w 10823"/>
            <a:gd name="connsiteY0" fmla="*/ 11766 h 11766"/>
            <a:gd name="connsiteX1" fmla="*/ 10382 w 10823"/>
            <a:gd name="connsiteY1" fmla="*/ 6684 h 11766"/>
            <a:gd name="connsiteX2" fmla="*/ 2659 w 10823"/>
            <a:gd name="connsiteY2" fmla="*/ 1998 h 11766"/>
            <a:gd name="connsiteX3" fmla="*/ 0 w 10823"/>
            <a:gd name="connsiteY3" fmla="*/ 0 h 11766"/>
            <a:gd name="connsiteX0" fmla="*/ 10823 w 10823"/>
            <a:gd name="connsiteY0" fmla="*/ 11766 h 11766"/>
            <a:gd name="connsiteX1" fmla="*/ 10382 w 10823"/>
            <a:gd name="connsiteY1" fmla="*/ 6684 h 11766"/>
            <a:gd name="connsiteX2" fmla="*/ 2659 w 10823"/>
            <a:gd name="connsiteY2" fmla="*/ 1998 h 11766"/>
            <a:gd name="connsiteX3" fmla="*/ 0 w 10823"/>
            <a:gd name="connsiteY3" fmla="*/ 0 h 11766"/>
            <a:gd name="connsiteX0" fmla="*/ 10823 w 10823"/>
            <a:gd name="connsiteY0" fmla="*/ 11766 h 11766"/>
            <a:gd name="connsiteX1" fmla="*/ 10382 w 10823"/>
            <a:gd name="connsiteY1" fmla="*/ 6684 h 11766"/>
            <a:gd name="connsiteX2" fmla="*/ 2659 w 10823"/>
            <a:gd name="connsiteY2" fmla="*/ 1998 h 11766"/>
            <a:gd name="connsiteX3" fmla="*/ 0 w 10823"/>
            <a:gd name="connsiteY3" fmla="*/ 0 h 11766"/>
            <a:gd name="connsiteX0" fmla="*/ 10876 w 10876"/>
            <a:gd name="connsiteY0" fmla="*/ 12115 h 12115"/>
            <a:gd name="connsiteX1" fmla="*/ 10382 w 10876"/>
            <a:gd name="connsiteY1" fmla="*/ 6684 h 12115"/>
            <a:gd name="connsiteX2" fmla="*/ 2659 w 10876"/>
            <a:gd name="connsiteY2" fmla="*/ 1998 h 12115"/>
            <a:gd name="connsiteX3" fmla="*/ 0 w 10876"/>
            <a:gd name="connsiteY3" fmla="*/ 0 h 12115"/>
            <a:gd name="connsiteX0" fmla="*/ 10382 w 10382"/>
            <a:gd name="connsiteY0" fmla="*/ 6684 h 7014"/>
            <a:gd name="connsiteX1" fmla="*/ 2659 w 10382"/>
            <a:gd name="connsiteY1" fmla="*/ 1998 h 7014"/>
            <a:gd name="connsiteX2" fmla="*/ 0 w 10382"/>
            <a:gd name="connsiteY2" fmla="*/ 0 h 7014"/>
            <a:gd name="connsiteX0" fmla="*/ 10428 w 10428"/>
            <a:gd name="connsiteY0" fmla="*/ 9106 h 9576"/>
            <a:gd name="connsiteX1" fmla="*/ 2989 w 10428"/>
            <a:gd name="connsiteY1" fmla="*/ 2425 h 9576"/>
            <a:gd name="connsiteX2" fmla="*/ 0 w 10428"/>
            <a:gd name="connsiteY2" fmla="*/ 0 h 9576"/>
            <a:gd name="connsiteX0" fmla="*/ 10000 w 10000"/>
            <a:gd name="connsiteY0" fmla="*/ 9509 h 10000"/>
            <a:gd name="connsiteX1" fmla="*/ 2866 w 10000"/>
            <a:gd name="connsiteY1" fmla="*/ 2532 h 10000"/>
            <a:gd name="connsiteX2" fmla="*/ 0 w 10000"/>
            <a:gd name="connsiteY2" fmla="*/ 0 h 10000"/>
            <a:gd name="connsiteX0" fmla="*/ 10614 w 10614"/>
            <a:gd name="connsiteY0" fmla="*/ 9471 h 9962"/>
            <a:gd name="connsiteX1" fmla="*/ 3480 w 10614"/>
            <a:gd name="connsiteY1" fmla="*/ 2494 h 9962"/>
            <a:gd name="connsiteX2" fmla="*/ 0 w 10614"/>
            <a:gd name="connsiteY2" fmla="*/ 0 h 9962"/>
            <a:gd name="connsiteX0" fmla="*/ 10000 w 10000"/>
            <a:gd name="connsiteY0" fmla="*/ 9507 h 10000"/>
            <a:gd name="connsiteX1" fmla="*/ 3279 w 10000"/>
            <a:gd name="connsiteY1" fmla="*/ 2504 h 10000"/>
            <a:gd name="connsiteX2" fmla="*/ 0 w 10000"/>
            <a:gd name="connsiteY2" fmla="*/ 0 h 10000"/>
            <a:gd name="connsiteX0" fmla="*/ 10000 w 10000"/>
            <a:gd name="connsiteY0" fmla="*/ 9507 h 10000"/>
            <a:gd name="connsiteX1" fmla="*/ 3279 w 10000"/>
            <a:gd name="connsiteY1" fmla="*/ 2504 h 10000"/>
            <a:gd name="connsiteX2" fmla="*/ 0 w 10000"/>
            <a:gd name="connsiteY2" fmla="*/ 0 h 10000"/>
            <a:gd name="connsiteX0" fmla="*/ 10000 w 10000"/>
            <a:gd name="connsiteY0" fmla="*/ 9507 h 10000"/>
            <a:gd name="connsiteX1" fmla="*/ 3279 w 10000"/>
            <a:gd name="connsiteY1" fmla="*/ 2504 h 10000"/>
            <a:gd name="connsiteX2" fmla="*/ 0 w 10000"/>
            <a:gd name="connsiteY2" fmla="*/ 0 h 10000"/>
            <a:gd name="connsiteX0" fmla="*/ 10000 w 10000"/>
            <a:gd name="connsiteY0" fmla="*/ 9507 h 10000"/>
            <a:gd name="connsiteX1" fmla="*/ 3279 w 10000"/>
            <a:gd name="connsiteY1" fmla="*/ 2504 h 10000"/>
            <a:gd name="connsiteX2" fmla="*/ 0 w 10000"/>
            <a:gd name="connsiteY2" fmla="*/ 0 h 10000"/>
            <a:gd name="connsiteX0" fmla="*/ 10000 w 10000"/>
            <a:gd name="connsiteY0" fmla="*/ 9507 h 10000"/>
            <a:gd name="connsiteX1" fmla="*/ 3279 w 10000"/>
            <a:gd name="connsiteY1" fmla="*/ 2504 h 10000"/>
            <a:gd name="connsiteX2" fmla="*/ 0 w 10000"/>
            <a:gd name="connsiteY2" fmla="*/ 0 h 10000"/>
            <a:gd name="connsiteX0" fmla="*/ 12049 w 12049"/>
            <a:gd name="connsiteY0" fmla="*/ 11141 h 11634"/>
            <a:gd name="connsiteX1" fmla="*/ 5328 w 12049"/>
            <a:gd name="connsiteY1" fmla="*/ 4138 h 11634"/>
            <a:gd name="connsiteX2" fmla="*/ 0 w 12049"/>
            <a:gd name="connsiteY2" fmla="*/ 0 h 11634"/>
            <a:gd name="connsiteX0" fmla="*/ 12049 w 12049"/>
            <a:gd name="connsiteY0" fmla="*/ 11141 h 11634"/>
            <a:gd name="connsiteX1" fmla="*/ 5328 w 12049"/>
            <a:gd name="connsiteY1" fmla="*/ 4138 h 11634"/>
            <a:gd name="connsiteX2" fmla="*/ 0 w 12049"/>
            <a:gd name="connsiteY2" fmla="*/ 0 h 11634"/>
            <a:gd name="connsiteX0" fmla="*/ 12049 w 12049"/>
            <a:gd name="connsiteY0" fmla="*/ 11141 h 11634"/>
            <a:gd name="connsiteX1" fmla="*/ 5328 w 12049"/>
            <a:gd name="connsiteY1" fmla="*/ 4138 h 11634"/>
            <a:gd name="connsiteX2" fmla="*/ 0 w 12049"/>
            <a:gd name="connsiteY2" fmla="*/ 0 h 11634"/>
            <a:gd name="connsiteX0" fmla="*/ 8799 w 8799"/>
            <a:gd name="connsiteY0" fmla="*/ 11020 h 11552"/>
            <a:gd name="connsiteX1" fmla="*/ 5328 w 8799"/>
            <a:gd name="connsiteY1" fmla="*/ 4138 h 11552"/>
            <a:gd name="connsiteX2" fmla="*/ 0 w 8799"/>
            <a:gd name="connsiteY2" fmla="*/ 0 h 11552"/>
            <a:gd name="connsiteX0" fmla="*/ 10000 w 10000"/>
            <a:gd name="connsiteY0" fmla="*/ 9539 h 9539"/>
            <a:gd name="connsiteX1" fmla="*/ 6055 w 10000"/>
            <a:gd name="connsiteY1" fmla="*/ 3582 h 9539"/>
            <a:gd name="connsiteX2" fmla="*/ 0 w 10000"/>
            <a:gd name="connsiteY2" fmla="*/ 0 h 9539"/>
            <a:gd name="connsiteX0" fmla="*/ 10000 w 10000"/>
            <a:gd name="connsiteY0" fmla="*/ 10000 h 10000"/>
            <a:gd name="connsiteX1" fmla="*/ 6055 w 10000"/>
            <a:gd name="connsiteY1" fmla="*/ 3755 h 10000"/>
            <a:gd name="connsiteX2" fmla="*/ 0 w 10000"/>
            <a:gd name="connsiteY2" fmla="*/ 0 h 10000"/>
            <a:gd name="connsiteX0" fmla="*/ 10000 w 10000"/>
            <a:gd name="connsiteY0" fmla="*/ 10000 h 10000"/>
            <a:gd name="connsiteX1" fmla="*/ 6055 w 10000"/>
            <a:gd name="connsiteY1" fmla="*/ 3755 h 10000"/>
            <a:gd name="connsiteX2" fmla="*/ 0 w 10000"/>
            <a:gd name="connsiteY2" fmla="*/ 0 h 10000"/>
            <a:gd name="connsiteX0" fmla="*/ 10411 w 10411"/>
            <a:gd name="connsiteY0" fmla="*/ 9634 h 9634"/>
            <a:gd name="connsiteX1" fmla="*/ 6466 w 10411"/>
            <a:gd name="connsiteY1" fmla="*/ 3389 h 9634"/>
            <a:gd name="connsiteX2" fmla="*/ 0 w 10411"/>
            <a:gd name="connsiteY2" fmla="*/ 0 h 9634"/>
            <a:gd name="connsiteX0" fmla="*/ 10000 w 10000"/>
            <a:gd name="connsiteY0" fmla="*/ 10000 h 10000"/>
            <a:gd name="connsiteX1" fmla="*/ 6211 w 10000"/>
            <a:gd name="connsiteY1" fmla="*/ 3518 h 10000"/>
            <a:gd name="connsiteX2" fmla="*/ 0 w 10000"/>
            <a:gd name="connsiteY2" fmla="*/ 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0" h="10000">
              <a:moveTo>
                <a:pt x="10000" y="10000"/>
              </a:moveTo>
              <a:cubicBezTo>
                <a:pt x="8429" y="5414"/>
                <a:pt x="7016" y="5244"/>
                <a:pt x="6211" y="3518"/>
              </a:cubicBezTo>
              <a:cubicBezTo>
                <a:pt x="4420" y="5083"/>
                <a:pt x="4449" y="2245"/>
                <a:pt x="0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19</xdr:col>
      <xdr:colOff>291541</xdr:colOff>
      <xdr:row>6</xdr:row>
      <xdr:rowOff>23028</xdr:rowOff>
    </xdr:from>
    <xdr:to>
      <xdr:col>19</xdr:col>
      <xdr:colOff>651339</xdr:colOff>
      <xdr:row>7</xdr:row>
      <xdr:rowOff>49655</xdr:rowOff>
    </xdr:to>
    <xdr:sp macro="" textlink="">
      <xdr:nvSpPr>
        <xdr:cNvPr id="675" name="Line 927">
          <a:extLst>
            <a:ext uri="{FF2B5EF4-FFF2-40B4-BE49-F238E27FC236}">
              <a16:creationId xmlns:a16="http://schemas.microsoft.com/office/drawing/2014/main" id="{A08FA0D2-AEAF-4E44-AB16-F57EBDD325CF}"/>
            </a:ext>
          </a:extLst>
        </xdr:cNvPr>
        <xdr:cNvSpPr>
          <a:spLocks noChangeShapeType="1"/>
        </xdr:cNvSpPr>
      </xdr:nvSpPr>
      <xdr:spPr bwMode="auto">
        <a:xfrm rot="14447972" flipH="1" flipV="1">
          <a:off x="1944026" y="10473643"/>
          <a:ext cx="191727" cy="359798"/>
        </a:xfrm>
        <a:custGeom>
          <a:avLst/>
          <a:gdLst>
            <a:gd name="connsiteX0" fmla="*/ 0 w 190188"/>
            <a:gd name="connsiteY0" fmla="*/ 0 h 359798"/>
            <a:gd name="connsiteX1" fmla="*/ 190188 w 190188"/>
            <a:gd name="connsiteY1" fmla="*/ 359798 h 359798"/>
            <a:gd name="connsiteX0" fmla="*/ 0 w 190188"/>
            <a:gd name="connsiteY0" fmla="*/ 0 h 359798"/>
            <a:gd name="connsiteX1" fmla="*/ 190188 w 190188"/>
            <a:gd name="connsiteY1" fmla="*/ 359798 h 35979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90188" h="359798">
              <a:moveTo>
                <a:pt x="0" y="0"/>
              </a:moveTo>
              <a:cubicBezTo>
                <a:pt x="133921" y="131793"/>
                <a:pt x="126792" y="239865"/>
                <a:pt x="190188" y="359798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19</xdr:col>
      <xdr:colOff>560370</xdr:colOff>
      <xdr:row>6</xdr:row>
      <xdr:rowOff>54951</xdr:rowOff>
    </xdr:from>
    <xdr:to>
      <xdr:col>20</xdr:col>
      <xdr:colOff>268</xdr:colOff>
      <xdr:row>7</xdr:row>
      <xdr:rowOff>9030</xdr:rowOff>
    </xdr:to>
    <xdr:sp macro="" textlink="">
      <xdr:nvSpPr>
        <xdr:cNvPr id="676" name="AutoShape 138">
          <a:extLst>
            <a:ext uri="{FF2B5EF4-FFF2-40B4-BE49-F238E27FC236}">
              <a16:creationId xmlns:a16="http://schemas.microsoft.com/office/drawing/2014/main" id="{B7D78C2F-1F33-4043-8CD3-5C97D20A5837}"/>
            </a:ext>
          </a:extLst>
        </xdr:cNvPr>
        <xdr:cNvSpPr>
          <a:spLocks noChangeArrowheads="1"/>
        </xdr:cNvSpPr>
      </xdr:nvSpPr>
      <xdr:spPr bwMode="auto">
        <a:xfrm>
          <a:off x="7716332" y="10575191"/>
          <a:ext cx="129849" cy="11893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20</xdr:col>
      <xdr:colOff>9527</xdr:colOff>
      <xdr:row>3</xdr:row>
      <xdr:rowOff>62172</xdr:rowOff>
    </xdr:from>
    <xdr:to>
      <xdr:col>20</xdr:col>
      <xdr:colOff>153803</xdr:colOff>
      <xdr:row>8</xdr:row>
      <xdr:rowOff>124713</xdr:rowOff>
    </xdr:to>
    <xdr:grpSp>
      <xdr:nvGrpSpPr>
        <xdr:cNvPr id="677" name="グループ化 676">
          <a:extLst>
            <a:ext uri="{FF2B5EF4-FFF2-40B4-BE49-F238E27FC236}">
              <a16:creationId xmlns:a16="http://schemas.microsoft.com/office/drawing/2014/main" id="{C16C2F1A-6734-4BAF-B4F6-9F6B6F69A5B9}"/>
            </a:ext>
          </a:extLst>
        </xdr:cNvPr>
        <xdr:cNvGrpSpPr/>
      </xdr:nvGrpSpPr>
      <xdr:grpSpPr>
        <a:xfrm>
          <a:off x="13534145" y="547241"/>
          <a:ext cx="144276" cy="922437"/>
          <a:chOff x="2323756" y="10124081"/>
          <a:chExt cx="144276" cy="890802"/>
        </a:xfrm>
      </xdr:grpSpPr>
      <xdr:sp macro="" textlink="">
        <xdr:nvSpPr>
          <xdr:cNvPr id="678" name="Line 547">
            <a:extLst>
              <a:ext uri="{FF2B5EF4-FFF2-40B4-BE49-F238E27FC236}">
                <a16:creationId xmlns:a16="http://schemas.microsoft.com/office/drawing/2014/main" id="{5B2896AF-D6A0-4C3D-A3D7-D3C9F5A462F5}"/>
              </a:ext>
            </a:extLst>
          </xdr:cNvPr>
          <xdr:cNvSpPr>
            <a:spLocks noChangeShapeType="1"/>
          </xdr:cNvSpPr>
        </xdr:nvSpPr>
        <xdr:spPr bwMode="auto">
          <a:xfrm rot="5400000">
            <a:off x="1950504" y="10497333"/>
            <a:ext cx="885991" cy="139488"/>
          </a:xfrm>
          <a:custGeom>
            <a:avLst/>
            <a:gdLst>
              <a:gd name="connsiteX0" fmla="*/ 0 w 889962"/>
              <a:gd name="connsiteY0" fmla="*/ 0 h 144319"/>
              <a:gd name="connsiteX1" fmla="*/ 889962 w 889962"/>
              <a:gd name="connsiteY1" fmla="*/ 144319 h 144319"/>
              <a:gd name="connsiteX0" fmla="*/ 0 w 889962"/>
              <a:gd name="connsiteY0" fmla="*/ 0 h 144319"/>
              <a:gd name="connsiteX1" fmla="*/ 889962 w 889962"/>
              <a:gd name="connsiteY1" fmla="*/ 144319 h 144319"/>
              <a:gd name="connsiteX0" fmla="*/ 0 w 889962"/>
              <a:gd name="connsiteY0" fmla="*/ 0 h 144319"/>
              <a:gd name="connsiteX1" fmla="*/ 889962 w 889962"/>
              <a:gd name="connsiteY1" fmla="*/ 144319 h 144319"/>
              <a:gd name="connsiteX0" fmla="*/ 0 w 885155"/>
              <a:gd name="connsiteY0" fmla="*/ 0 h 105834"/>
              <a:gd name="connsiteX1" fmla="*/ 885155 w 885155"/>
              <a:gd name="connsiteY1" fmla="*/ 105834 h 105834"/>
              <a:gd name="connsiteX0" fmla="*/ 0 w 885155"/>
              <a:gd name="connsiteY0" fmla="*/ 0 h 121397"/>
              <a:gd name="connsiteX1" fmla="*/ 885155 w 885155"/>
              <a:gd name="connsiteY1" fmla="*/ 105834 h 121397"/>
              <a:gd name="connsiteX0" fmla="*/ 0 w 875533"/>
              <a:gd name="connsiteY0" fmla="*/ 0 h 139488"/>
              <a:gd name="connsiteX1" fmla="*/ 875533 w 875533"/>
              <a:gd name="connsiteY1" fmla="*/ 129887 h 13948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</a:cxnLst>
            <a:rect l="l" t="t" r="r" b="b"/>
            <a:pathLst>
              <a:path w="875533" h="139488">
                <a:moveTo>
                  <a:pt x="0" y="0"/>
                </a:moveTo>
                <a:cubicBezTo>
                  <a:pt x="287039" y="153939"/>
                  <a:pt x="574072" y="149129"/>
                  <a:pt x="875533" y="129887"/>
                </a:cubicBezTo>
              </a:path>
            </a:pathLst>
          </a:custGeom>
          <a:noFill/>
          <a:ln w="285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79" name="Line 547">
            <a:extLst>
              <a:ext uri="{FF2B5EF4-FFF2-40B4-BE49-F238E27FC236}">
                <a16:creationId xmlns:a16="http://schemas.microsoft.com/office/drawing/2014/main" id="{0D238DEC-74B2-4934-BCB1-B0C3220B1F05}"/>
              </a:ext>
            </a:extLst>
          </xdr:cNvPr>
          <xdr:cNvSpPr>
            <a:spLocks noChangeShapeType="1"/>
          </xdr:cNvSpPr>
        </xdr:nvSpPr>
        <xdr:spPr bwMode="auto">
          <a:xfrm rot="5400000">
            <a:off x="1955292" y="10502144"/>
            <a:ext cx="885991" cy="139488"/>
          </a:xfrm>
          <a:custGeom>
            <a:avLst/>
            <a:gdLst>
              <a:gd name="connsiteX0" fmla="*/ 0 w 889962"/>
              <a:gd name="connsiteY0" fmla="*/ 0 h 144319"/>
              <a:gd name="connsiteX1" fmla="*/ 889962 w 889962"/>
              <a:gd name="connsiteY1" fmla="*/ 144319 h 144319"/>
              <a:gd name="connsiteX0" fmla="*/ 0 w 889962"/>
              <a:gd name="connsiteY0" fmla="*/ 0 h 144319"/>
              <a:gd name="connsiteX1" fmla="*/ 889962 w 889962"/>
              <a:gd name="connsiteY1" fmla="*/ 144319 h 144319"/>
              <a:gd name="connsiteX0" fmla="*/ 0 w 889962"/>
              <a:gd name="connsiteY0" fmla="*/ 0 h 144319"/>
              <a:gd name="connsiteX1" fmla="*/ 889962 w 889962"/>
              <a:gd name="connsiteY1" fmla="*/ 144319 h 144319"/>
              <a:gd name="connsiteX0" fmla="*/ 0 w 885155"/>
              <a:gd name="connsiteY0" fmla="*/ 0 h 105834"/>
              <a:gd name="connsiteX1" fmla="*/ 885155 w 885155"/>
              <a:gd name="connsiteY1" fmla="*/ 105834 h 105834"/>
              <a:gd name="connsiteX0" fmla="*/ 0 w 885155"/>
              <a:gd name="connsiteY0" fmla="*/ 0 h 121397"/>
              <a:gd name="connsiteX1" fmla="*/ 885155 w 885155"/>
              <a:gd name="connsiteY1" fmla="*/ 105834 h 121397"/>
              <a:gd name="connsiteX0" fmla="*/ 0 w 875533"/>
              <a:gd name="connsiteY0" fmla="*/ 0 h 139488"/>
              <a:gd name="connsiteX1" fmla="*/ 875533 w 875533"/>
              <a:gd name="connsiteY1" fmla="*/ 129887 h 13948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</a:cxnLst>
            <a:rect l="l" t="t" r="r" b="b"/>
            <a:pathLst>
              <a:path w="875533" h="139488">
                <a:moveTo>
                  <a:pt x="0" y="0"/>
                </a:moveTo>
                <a:cubicBezTo>
                  <a:pt x="287039" y="153939"/>
                  <a:pt x="574072" y="149129"/>
                  <a:pt x="875533" y="129887"/>
                </a:cubicBezTo>
              </a:path>
            </a:pathLst>
          </a:custGeom>
          <a:noFill/>
          <a:ln w="38100" cmpd="dbl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20</xdr:col>
      <xdr:colOff>139511</xdr:colOff>
      <xdr:row>6</xdr:row>
      <xdr:rowOff>0</xdr:rowOff>
    </xdr:from>
    <xdr:to>
      <xdr:col>20</xdr:col>
      <xdr:colOff>221936</xdr:colOff>
      <xdr:row>8</xdr:row>
      <xdr:rowOff>26644</xdr:rowOff>
    </xdr:to>
    <xdr:sp macro="" textlink="">
      <xdr:nvSpPr>
        <xdr:cNvPr id="680" name="Text Box 1416">
          <a:extLst>
            <a:ext uri="{FF2B5EF4-FFF2-40B4-BE49-F238E27FC236}">
              <a16:creationId xmlns:a16="http://schemas.microsoft.com/office/drawing/2014/main" id="{1001115A-9CCB-438E-9FD2-3FC8FC290FD9}"/>
            </a:ext>
          </a:extLst>
        </xdr:cNvPr>
        <xdr:cNvSpPr txBox="1">
          <a:spLocks noChangeArrowheads="1"/>
        </xdr:cNvSpPr>
      </xdr:nvSpPr>
      <xdr:spPr bwMode="auto">
        <a:xfrm>
          <a:off x="2412811" y="10534650"/>
          <a:ext cx="82425" cy="3568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27432" tIns="18288" rIns="27432" bIns="18288" anchor="ctr" upright="1"/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福知山線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oneCellAnchor>
    <xdr:from>
      <xdr:col>19</xdr:col>
      <xdr:colOff>279018</xdr:colOff>
      <xdr:row>4</xdr:row>
      <xdr:rowOff>91400</xdr:rowOff>
    </xdr:from>
    <xdr:ext cx="302079" cy="305168"/>
    <xdr:grpSp>
      <xdr:nvGrpSpPr>
        <xdr:cNvPr id="681" name="Group 6672">
          <a:extLst>
            <a:ext uri="{FF2B5EF4-FFF2-40B4-BE49-F238E27FC236}">
              <a16:creationId xmlns:a16="http://schemas.microsoft.com/office/drawing/2014/main" id="{18C86ACC-CFF0-4185-9F3A-0834D294671D}"/>
            </a:ext>
          </a:extLst>
        </xdr:cNvPr>
        <xdr:cNvGrpSpPr>
          <a:grpSpLocks/>
        </xdr:cNvGrpSpPr>
      </xdr:nvGrpSpPr>
      <xdr:grpSpPr bwMode="auto">
        <a:xfrm>
          <a:off x="13098081" y="748449"/>
          <a:ext cx="302079" cy="305168"/>
          <a:chOff x="536" y="109"/>
          <a:chExt cx="46" cy="44"/>
        </a:xfrm>
      </xdr:grpSpPr>
      <xdr:pic>
        <xdr:nvPicPr>
          <xdr:cNvPr id="682" name="Picture 6673" descr="route2">
            <a:extLst>
              <a:ext uri="{FF2B5EF4-FFF2-40B4-BE49-F238E27FC236}">
                <a16:creationId xmlns:a16="http://schemas.microsoft.com/office/drawing/2014/main" id="{855878C2-D323-4906-A754-4C7C6B7F892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683" name="Text Box 6674">
            <a:extLst>
              <a:ext uri="{FF2B5EF4-FFF2-40B4-BE49-F238E27FC236}">
                <a16:creationId xmlns:a16="http://schemas.microsoft.com/office/drawing/2014/main" id="{ADB0D3F6-7FDB-451C-8F63-17CF87F18FFC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1"/>
            <a:ext cx="43" cy="36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050" b="1" i="0" u="none" strike="noStrike" baseline="0">
                <a:solidFill>
                  <a:srgbClr val="FFFFFF"/>
                </a:solidFill>
                <a:latin typeface="HGP創英角ｺﾞｼｯｸUB" pitchFamily="50" charset="-128"/>
                <a:ea typeface="HGP創英角ｺﾞｼｯｸUB" pitchFamily="50" charset="-128"/>
              </a:rPr>
              <a:t>175</a:t>
            </a:r>
            <a:endParaRPr lang="ja-JP" altLang="en-US" sz="1050" b="1" i="0" u="none" strike="noStrike" baseline="0">
              <a:solidFill>
                <a:srgbClr val="FFFFFF"/>
              </a:solidFill>
              <a:latin typeface="HGP創英角ｺﾞｼｯｸUB" pitchFamily="50" charset="-128"/>
              <a:ea typeface="HGP創英角ｺﾞｼｯｸUB" pitchFamily="50" charset="-128"/>
            </a:endParaRPr>
          </a:p>
        </xdr:txBody>
      </xdr:sp>
    </xdr:grpSp>
    <xdr:clientData/>
  </xdr:oneCellAnchor>
  <xdr:twoCellAnchor>
    <xdr:from>
      <xdr:col>11</xdr:col>
      <xdr:colOff>255635</xdr:colOff>
      <xdr:row>10</xdr:row>
      <xdr:rowOff>157884</xdr:rowOff>
    </xdr:from>
    <xdr:to>
      <xdr:col>12</xdr:col>
      <xdr:colOff>76921</xdr:colOff>
      <xdr:row>16</xdr:row>
      <xdr:rowOff>156425</xdr:rowOff>
    </xdr:to>
    <xdr:sp macro="" textlink="">
      <xdr:nvSpPr>
        <xdr:cNvPr id="684" name="Freeform 705">
          <a:extLst>
            <a:ext uri="{FF2B5EF4-FFF2-40B4-BE49-F238E27FC236}">
              <a16:creationId xmlns:a16="http://schemas.microsoft.com/office/drawing/2014/main" id="{FDAEC91F-CEC9-4F5D-AE11-58D7FA977807}"/>
            </a:ext>
          </a:extLst>
        </xdr:cNvPr>
        <xdr:cNvSpPr>
          <a:spLocks/>
        </xdr:cNvSpPr>
      </xdr:nvSpPr>
      <xdr:spPr bwMode="auto">
        <a:xfrm rot="14460000">
          <a:off x="3002282" y="10263637"/>
          <a:ext cx="989141" cy="526136"/>
        </a:xfrm>
        <a:custGeom>
          <a:avLst/>
          <a:gdLst>
            <a:gd name="T0" fmla="*/ 2147483647 w 8385"/>
            <a:gd name="T1" fmla="*/ 2147483647 h 10000"/>
            <a:gd name="T2" fmla="*/ 2147483647 w 8385"/>
            <a:gd name="T3" fmla="*/ 2147483647 h 10000"/>
            <a:gd name="T4" fmla="*/ 0 w 8385"/>
            <a:gd name="T5" fmla="*/ 0 h 10000"/>
            <a:gd name="T6" fmla="*/ 0 60000 65536"/>
            <a:gd name="T7" fmla="*/ 0 60000 65536"/>
            <a:gd name="T8" fmla="*/ 0 60000 65536"/>
            <a:gd name="connsiteX0" fmla="*/ 21874 w 21874"/>
            <a:gd name="connsiteY0" fmla="*/ 9727 h 9727"/>
            <a:gd name="connsiteX1" fmla="*/ 10000 w 21874"/>
            <a:gd name="connsiteY1" fmla="*/ 4623 h 9727"/>
            <a:gd name="connsiteX2" fmla="*/ 0 w 21874"/>
            <a:gd name="connsiteY2" fmla="*/ 0 h 9727"/>
            <a:gd name="connsiteX0" fmla="*/ 10000 w 10000"/>
            <a:gd name="connsiteY0" fmla="*/ 10000 h 10000"/>
            <a:gd name="connsiteX1" fmla="*/ 4572 w 10000"/>
            <a:gd name="connsiteY1" fmla="*/ 4753 h 10000"/>
            <a:gd name="connsiteX2" fmla="*/ 0 w 10000"/>
            <a:gd name="connsiteY2" fmla="*/ 0 h 10000"/>
            <a:gd name="connsiteX0" fmla="*/ 10000 w 10000"/>
            <a:gd name="connsiteY0" fmla="*/ 10000 h 10000"/>
            <a:gd name="connsiteX1" fmla="*/ 4572 w 10000"/>
            <a:gd name="connsiteY1" fmla="*/ 4753 h 10000"/>
            <a:gd name="connsiteX2" fmla="*/ 0 w 10000"/>
            <a:gd name="connsiteY2" fmla="*/ 0 h 10000"/>
            <a:gd name="connsiteX0" fmla="*/ 10000 w 10000"/>
            <a:gd name="connsiteY0" fmla="*/ 10000 h 10000"/>
            <a:gd name="connsiteX1" fmla="*/ 4572 w 10000"/>
            <a:gd name="connsiteY1" fmla="*/ 4753 h 10000"/>
            <a:gd name="connsiteX2" fmla="*/ 0 w 10000"/>
            <a:gd name="connsiteY2" fmla="*/ 0 h 10000"/>
            <a:gd name="connsiteX0" fmla="*/ 8744 w 8744"/>
            <a:gd name="connsiteY0" fmla="*/ 8798 h 8798"/>
            <a:gd name="connsiteX1" fmla="*/ 3316 w 8744"/>
            <a:gd name="connsiteY1" fmla="*/ 3551 h 8798"/>
            <a:gd name="connsiteX2" fmla="*/ 0 w 8744"/>
            <a:gd name="connsiteY2" fmla="*/ 0 h 8798"/>
            <a:gd name="connsiteX0" fmla="*/ 10000 w 10000"/>
            <a:gd name="connsiteY0" fmla="*/ 10000 h 10000"/>
            <a:gd name="connsiteX1" fmla="*/ 3792 w 10000"/>
            <a:gd name="connsiteY1" fmla="*/ 4036 h 10000"/>
            <a:gd name="connsiteX2" fmla="*/ 0 w 10000"/>
            <a:gd name="connsiteY2" fmla="*/ 0 h 10000"/>
            <a:gd name="connsiteX0" fmla="*/ 10000 w 10000"/>
            <a:gd name="connsiteY0" fmla="*/ 10000 h 10000"/>
            <a:gd name="connsiteX1" fmla="*/ 3792 w 10000"/>
            <a:gd name="connsiteY1" fmla="*/ 4036 h 10000"/>
            <a:gd name="connsiteX2" fmla="*/ 0 w 10000"/>
            <a:gd name="connsiteY2" fmla="*/ 0 h 10000"/>
            <a:gd name="connsiteX0" fmla="*/ 10000 w 10000"/>
            <a:gd name="connsiteY0" fmla="*/ 10000 h 10000"/>
            <a:gd name="connsiteX1" fmla="*/ 3792 w 10000"/>
            <a:gd name="connsiteY1" fmla="*/ 4036 h 10000"/>
            <a:gd name="connsiteX2" fmla="*/ 0 w 10000"/>
            <a:gd name="connsiteY2" fmla="*/ 0 h 10000"/>
            <a:gd name="connsiteX0" fmla="*/ 8456 w 8456"/>
            <a:gd name="connsiteY0" fmla="*/ 8359 h 8359"/>
            <a:gd name="connsiteX1" fmla="*/ 2248 w 8456"/>
            <a:gd name="connsiteY1" fmla="*/ 2395 h 8359"/>
            <a:gd name="connsiteX2" fmla="*/ 0 w 8456"/>
            <a:gd name="connsiteY2" fmla="*/ 0 h 8359"/>
            <a:gd name="connsiteX0" fmla="*/ 9995 w 9995"/>
            <a:gd name="connsiteY0" fmla="*/ 14337 h 14337"/>
            <a:gd name="connsiteX1" fmla="*/ 2658 w 9995"/>
            <a:gd name="connsiteY1" fmla="*/ 2865 h 14337"/>
            <a:gd name="connsiteX2" fmla="*/ 0 w 9995"/>
            <a:gd name="connsiteY2" fmla="*/ 0 h 14337"/>
            <a:gd name="connsiteX0" fmla="*/ 10000 w 10512"/>
            <a:gd name="connsiteY0" fmla="*/ 10000 h 10000"/>
            <a:gd name="connsiteX1" fmla="*/ 10070 w 10512"/>
            <a:gd name="connsiteY1" fmla="*/ 7025 h 10000"/>
            <a:gd name="connsiteX2" fmla="*/ 2659 w 10512"/>
            <a:gd name="connsiteY2" fmla="*/ 1998 h 10000"/>
            <a:gd name="connsiteX3" fmla="*/ 0 w 10512"/>
            <a:gd name="connsiteY3" fmla="*/ 0 h 10000"/>
            <a:gd name="connsiteX0" fmla="*/ 10308 w 10575"/>
            <a:gd name="connsiteY0" fmla="*/ 14032 h 14032"/>
            <a:gd name="connsiteX1" fmla="*/ 10070 w 10575"/>
            <a:gd name="connsiteY1" fmla="*/ 7025 h 14032"/>
            <a:gd name="connsiteX2" fmla="*/ 2659 w 10575"/>
            <a:gd name="connsiteY2" fmla="*/ 1998 h 14032"/>
            <a:gd name="connsiteX3" fmla="*/ 0 w 10575"/>
            <a:gd name="connsiteY3" fmla="*/ 0 h 14032"/>
            <a:gd name="connsiteX0" fmla="*/ 10308 w 10575"/>
            <a:gd name="connsiteY0" fmla="*/ 14032 h 14032"/>
            <a:gd name="connsiteX1" fmla="*/ 10070 w 10575"/>
            <a:gd name="connsiteY1" fmla="*/ 7025 h 14032"/>
            <a:gd name="connsiteX2" fmla="*/ 2659 w 10575"/>
            <a:gd name="connsiteY2" fmla="*/ 1998 h 14032"/>
            <a:gd name="connsiteX3" fmla="*/ 0 w 10575"/>
            <a:gd name="connsiteY3" fmla="*/ 0 h 14032"/>
            <a:gd name="connsiteX0" fmla="*/ 10308 w 10575"/>
            <a:gd name="connsiteY0" fmla="*/ 14032 h 14032"/>
            <a:gd name="connsiteX1" fmla="*/ 10070 w 10575"/>
            <a:gd name="connsiteY1" fmla="*/ 7025 h 14032"/>
            <a:gd name="connsiteX2" fmla="*/ 2659 w 10575"/>
            <a:gd name="connsiteY2" fmla="*/ 1998 h 14032"/>
            <a:gd name="connsiteX3" fmla="*/ 0 w 10575"/>
            <a:gd name="connsiteY3" fmla="*/ 0 h 14032"/>
            <a:gd name="connsiteX0" fmla="*/ 10308 w 10575"/>
            <a:gd name="connsiteY0" fmla="*/ 14032 h 14032"/>
            <a:gd name="connsiteX1" fmla="*/ 10070 w 10575"/>
            <a:gd name="connsiteY1" fmla="*/ 7025 h 14032"/>
            <a:gd name="connsiteX2" fmla="*/ 2659 w 10575"/>
            <a:gd name="connsiteY2" fmla="*/ 1998 h 14032"/>
            <a:gd name="connsiteX3" fmla="*/ 0 w 10575"/>
            <a:gd name="connsiteY3" fmla="*/ 0 h 14032"/>
            <a:gd name="connsiteX0" fmla="*/ 10308 w 10575"/>
            <a:gd name="connsiteY0" fmla="*/ 14032 h 14032"/>
            <a:gd name="connsiteX1" fmla="*/ 10070 w 10575"/>
            <a:gd name="connsiteY1" fmla="*/ 7025 h 14032"/>
            <a:gd name="connsiteX2" fmla="*/ 2659 w 10575"/>
            <a:gd name="connsiteY2" fmla="*/ 1998 h 14032"/>
            <a:gd name="connsiteX3" fmla="*/ 0 w 10575"/>
            <a:gd name="connsiteY3" fmla="*/ 0 h 14032"/>
            <a:gd name="connsiteX0" fmla="*/ 10308 w 10575"/>
            <a:gd name="connsiteY0" fmla="*/ 14032 h 14032"/>
            <a:gd name="connsiteX1" fmla="*/ 10070 w 10575"/>
            <a:gd name="connsiteY1" fmla="*/ 7025 h 14032"/>
            <a:gd name="connsiteX2" fmla="*/ 2659 w 10575"/>
            <a:gd name="connsiteY2" fmla="*/ 1998 h 14032"/>
            <a:gd name="connsiteX3" fmla="*/ 0 w 10575"/>
            <a:gd name="connsiteY3" fmla="*/ 0 h 14032"/>
            <a:gd name="connsiteX0" fmla="*/ 10308 w 10308"/>
            <a:gd name="connsiteY0" fmla="*/ 14032 h 14032"/>
            <a:gd name="connsiteX1" fmla="*/ 8221 w 10308"/>
            <a:gd name="connsiteY1" fmla="*/ 7068 h 14032"/>
            <a:gd name="connsiteX2" fmla="*/ 2659 w 10308"/>
            <a:gd name="connsiteY2" fmla="*/ 1998 h 14032"/>
            <a:gd name="connsiteX3" fmla="*/ 0 w 10308"/>
            <a:gd name="connsiteY3" fmla="*/ 0 h 14032"/>
            <a:gd name="connsiteX0" fmla="*/ 10308 w 10308"/>
            <a:gd name="connsiteY0" fmla="*/ 14032 h 14032"/>
            <a:gd name="connsiteX1" fmla="*/ 7682 w 10308"/>
            <a:gd name="connsiteY1" fmla="*/ 5882 h 14032"/>
            <a:gd name="connsiteX2" fmla="*/ 2659 w 10308"/>
            <a:gd name="connsiteY2" fmla="*/ 1998 h 14032"/>
            <a:gd name="connsiteX3" fmla="*/ 0 w 10308"/>
            <a:gd name="connsiteY3" fmla="*/ 0 h 14032"/>
            <a:gd name="connsiteX0" fmla="*/ 10308 w 10308"/>
            <a:gd name="connsiteY0" fmla="*/ 14032 h 14032"/>
            <a:gd name="connsiteX1" fmla="*/ 9049 w 10308"/>
            <a:gd name="connsiteY1" fmla="*/ 6465 h 14032"/>
            <a:gd name="connsiteX2" fmla="*/ 2659 w 10308"/>
            <a:gd name="connsiteY2" fmla="*/ 1998 h 14032"/>
            <a:gd name="connsiteX3" fmla="*/ 0 w 10308"/>
            <a:gd name="connsiteY3" fmla="*/ 0 h 14032"/>
            <a:gd name="connsiteX0" fmla="*/ 10308 w 10308"/>
            <a:gd name="connsiteY0" fmla="*/ 14032 h 14032"/>
            <a:gd name="connsiteX1" fmla="*/ 9049 w 10308"/>
            <a:gd name="connsiteY1" fmla="*/ 6465 h 14032"/>
            <a:gd name="connsiteX2" fmla="*/ 2659 w 10308"/>
            <a:gd name="connsiteY2" fmla="*/ 1998 h 14032"/>
            <a:gd name="connsiteX3" fmla="*/ 0 w 10308"/>
            <a:gd name="connsiteY3" fmla="*/ 0 h 14032"/>
            <a:gd name="connsiteX0" fmla="*/ 10308 w 10530"/>
            <a:gd name="connsiteY0" fmla="*/ 14032 h 14032"/>
            <a:gd name="connsiteX1" fmla="*/ 10011 w 10530"/>
            <a:gd name="connsiteY1" fmla="*/ 6725 h 14032"/>
            <a:gd name="connsiteX2" fmla="*/ 2659 w 10530"/>
            <a:gd name="connsiteY2" fmla="*/ 1998 h 14032"/>
            <a:gd name="connsiteX3" fmla="*/ 0 w 10530"/>
            <a:gd name="connsiteY3" fmla="*/ 0 h 14032"/>
            <a:gd name="connsiteX0" fmla="*/ 10308 w 10530"/>
            <a:gd name="connsiteY0" fmla="*/ 14032 h 14032"/>
            <a:gd name="connsiteX1" fmla="*/ 10011 w 10530"/>
            <a:gd name="connsiteY1" fmla="*/ 6725 h 14032"/>
            <a:gd name="connsiteX2" fmla="*/ 2659 w 10530"/>
            <a:gd name="connsiteY2" fmla="*/ 1998 h 14032"/>
            <a:gd name="connsiteX3" fmla="*/ 0 w 10530"/>
            <a:gd name="connsiteY3" fmla="*/ 0 h 14032"/>
            <a:gd name="connsiteX0" fmla="*/ 10308 w 10308"/>
            <a:gd name="connsiteY0" fmla="*/ 14032 h 14032"/>
            <a:gd name="connsiteX1" fmla="*/ 10011 w 10308"/>
            <a:gd name="connsiteY1" fmla="*/ 6725 h 14032"/>
            <a:gd name="connsiteX2" fmla="*/ 2659 w 10308"/>
            <a:gd name="connsiteY2" fmla="*/ 1998 h 14032"/>
            <a:gd name="connsiteX3" fmla="*/ 0 w 10308"/>
            <a:gd name="connsiteY3" fmla="*/ 0 h 14032"/>
            <a:gd name="connsiteX0" fmla="*/ 10308 w 10308"/>
            <a:gd name="connsiteY0" fmla="*/ 14032 h 14032"/>
            <a:gd name="connsiteX1" fmla="*/ 10011 w 10308"/>
            <a:gd name="connsiteY1" fmla="*/ 6725 h 14032"/>
            <a:gd name="connsiteX2" fmla="*/ 2659 w 10308"/>
            <a:gd name="connsiteY2" fmla="*/ 1998 h 14032"/>
            <a:gd name="connsiteX3" fmla="*/ 0 w 10308"/>
            <a:gd name="connsiteY3" fmla="*/ 0 h 14032"/>
            <a:gd name="connsiteX0" fmla="*/ 10308 w 10487"/>
            <a:gd name="connsiteY0" fmla="*/ 14032 h 14032"/>
            <a:gd name="connsiteX1" fmla="*/ 10382 w 10487"/>
            <a:gd name="connsiteY1" fmla="*/ 6684 h 14032"/>
            <a:gd name="connsiteX2" fmla="*/ 2659 w 10487"/>
            <a:gd name="connsiteY2" fmla="*/ 1998 h 14032"/>
            <a:gd name="connsiteX3" fmla="*/ 0 w 10487"/>
            <a:gd name="connsiteY3" fmla="*/ 0 h 14032"/>
            <a:gd name="connsiteX0" fmla="*/ 10815 w 10815"/>
            <a:gd name="connsiteY0" fmla="*/ 13342 h 13342"/>
            <a:gd name="connsiteX1" fmla="*/ 10382 w 10815"/>
            <a:gd name="connsiteY1" fmla="*/ 6684 h 13342"/>
            <a:gd name="connsiteX2" fmla="*/ 2659 w 10815"/>
            <a:gd name="connsiteY2" fmla="*/ 1998 h 13342"/>
            <a:gd name="connsiteX3" fmla="*/ 0 w 10815"/>
            <a:gd name="connsiteY3" fmla="*/ 0 h 13342"/>
            <a:gd name="connsiteX0" fmla="*/ 10902 w 10902"/>
            <a:gd name="connsiteY0" fmla="*/ 13628 h 13628"/>
            <a:gd name="connsiteX1" fmla="*/ 10382 w 10902"/>
            <a:gd name="connsiteY1" fmla="*/ 6684 h 13628"/>
            <a:gd name="connsiteX2" fmla="*/ 2659 w 10902"/>
            <a:gd name="connsiteY2" fmla="*/ 1998 h 13628"/>
            <a:gd name="connsiteX3" fmla="*/ 0 w 10902"/>
            <a:gd name="connsiteY3" fmla="*/ 0 h 13628"/>
            <a:gd name="connsiteX0" fmla="*/ 10823 w 10823"/>
            <a:gd name="connsiteY0" fmla="*/ 11766 h 11766"/>
            <a:gd name="connsiteX1" fmla="*/ 10382 w 10823"/>
            <a:gd name="connsiteY1" fmla="*/ 6684 h 11766"/>
            <a:gd name="connsiteX2" fmla="*/ 2659 w 10823"/>
            <a:gd name="connsiteY2" fmla="*/ 1998 h 11766"/>
            <a:gd name="connsiteX3" fmla="*/ 0 w 10823"/>
            <a:gd name="connsiteY3" fmla="*/ 0 h 11766"/>
            <a:gd name="connsiteX0" fmla="*/ 10823 w 10823"/>
            <a:gd name="connsiteY0" fmla="*/ 11766 h 11766"/>
            <a:gd name="connsiteX1" fmla="*/ 10382 w 10823"/>
            <a:gd name="connsiteY1" fmla="*/ 6684 h 11766"/>
            <a:gd name="connsiteX2" fmla="*/ 2659 w 10823"/>
            <a:gd name="connsiteY2" fmla="*/ 1998 h 11766"/>
            <a:gd name="connsiteX3" fmla="*/ 0 w 10823"/>
            <a:gd name="connsiteY3" fmla="*/ 0 h 11766"/>
            <a:gd name="connsiteX0" fmla="*/ 10823 w 10823"/>
            <a:gd name="connsiteY0" fmla="*/ 11766 h 11766"/>
            <a:gd name="connsiteX1" fmla="*/ 10382 w 10823"/>
            <a:gd name="connsiteY1" fmla="*/ 6684 h 11766"/>
            <a:gd name="connsiteX2" fmla="*/ 2659 w 10823"/>
            <a:gd name="connsiteY2" fmla="*/ 1998 h 11766"/>
            <a:gd name="connsiteX3" fmla="*/ 0 w 10823"/>
            <a:gd name="connsiteY3" fmla="*/ 0 h 11766"/>
            <a:gd name="connsiteX0" fmla="*/ 10876 w 10876"/>
            <a:gd name="connsiteY0" fmla="*/ 12115 h 12115"/>
            <a:gd name="connsiteX1" fmla="*/ 10382 w 10876"/>
            <a:gd name="connsiteY1" fmla="*/ 6684 h 12115"/>
            <a:gd name="connsiteX2" fmla="*/ 2659 w 10876"/>
            <a:gd name="connsiteY2" fmla="*/ 1998 h 12115"/>
            <a:gd name="connsiteX3" fmla="*/ 0 w 10876"/>
            <a:gd name="connsiteY3" fmla="*/ 0 h 12115"/>
            <a:gd name="connsiteX0" fmla="*/ 10382 w 10382"/>
            <a:gd name="connsiteY0" fmla="*/ 6684 h 7014"/>
            <a:gd name="connsiteX1" fmla="*/ 2659 w 10382"/>
            <a:gd name="connsiteY1" fmla="*/ 1998 h 7014"/>
            <a:gd name="connsiteX2" fmla="*/ 0 w 10382"/>
            <a:gd name="connsiteY2" fmla="*/ 0 h 7014"/>
            <a:gd name="connsiteX0" fmla="*/ 10428 w 10428"/>
            <a:gd name="connsiteY0" fmla="*/ 9106 h 9576"/>
            <a:gd name="connsiteX1" fmla="*/ 2989 w 10428"/>
            <a:gd name="connsiteY1" fmla="*/ 2425 h 9576"/>
            <a:gd name="connsiteX2" fmla="*/ 0 w 10428"/>
            <a:gd name="connsiteY2" fmla="*/ 0 h 9576"/>
            <a:gd name="connsiteX0" fmla="*/ 10000 w 10000"/>
            <a:gd name="connsiteY0" fmla="*/ 9509 h 10000"/>
            <a:gd name="connsiteX1" fmla="*/ 2866 w 10000"/>
            <a:gd name="connsiteY1" fmla="*/ 2532 h 10000"/>
            <a:gd name="connsiteX2" fmla="*/ 0 w 10000"/>
            <a:gd name="connsiteY2" fmla="*/ 0 h 10000"/>
            <a:gd name="connsiteX0" fmla="*/ 10614 w 10614"/>
            <a:gd name="connsiteY0" fmla="*/ 9471 h 9962"/>
            <a:gd name="connsiteX1" fmla="*/ 3480 w 10614"/>
            <a:gd name="connsiteY1" fmla="*/ 2494 h 9962"/>
            <a:gd name="connsiteX2" fmla="*/ 0 w 10614"/>
            <a:gd name="connsiteY2" fmla="*/ 0 h 9962"/>
            <a:gd name="connsiteX0" fmla="*/ 10000 w 10000"/>
            <a:gd name="connsiteY0" fmla="*/ 9507 h 10000"/>
            <a:gd name="connsiteX1" fmla="*/ 3279 w 10000"/>
            <a:gd name="connsiteY1" fmla="*/ 2504 h 10000"/>
            <a:gd name="connsiteX2" fmla="*/ 0 w 10000"/>
            <a:gd name="connsiteY2" fmla="*/ 0 h 10000"/>
            <a:gd name="connsiteX0" fmla="*/ 10000 w 10000"/>
            <a:gd name="connsiteY0" fmla="*/ 9507 h 10000"/>
            <a:gd name="connsiteX1" fmla="*/ 3279 w 10000"/>
            <a:gd name="connsiteY1" fmla="*/ 2504 h 10000"/>
            <a:gd name="connsiteX2" fmla="*/ 0 w 10000"/>
            <a:gd name="connsiteY2" fmla="*/ 0 h 10000"/>
            <a:gd name="connsiteX0" fmla="*/ 10000 w 10000"/>
            <a:gd name="connsiteY0" fmla="*/ 9507 h 10000"/>
            <a:gd name="connsiteX1" fmla="*/ 3279 w 10000"/>
            <a:gd name="connsiteY1" fmla="*/ 2504 h 10000"/>
            <a:gd name="connsiteX2" fmla="*/ 0 w 10000"/>
            <a:gd name="connsiteY2" fmla="*/ 0 h 10000"/>
            <a:gd name="connsiteX0" fmla="*/ 10000 w 10000"/>
            <a:gd name="connsiteY0" fmla="*/ 9507 h 10000"/>
            <a:gd name="connsiteX1" fmla="*/ 3279 w 10000"/>
            <a:gd name="connsiteY1" fmla="*/ 2504 h 10000"/>
            <a:gd name="connsiteX2" fmla="*/ 0 w 10000"/>
            <a:gd name="connsiteY2" fmla="*/ 0 h 10000"/>
            <a:gd name="connsiteX0" fmla="*/ 10000 w 10000"/>
            <a:gd name="connsiteY0" fmla="*/ 9507 h 10000"/>
            <a:gd name="connsiteX1" fmla="*/ 3279 w 10000"/>
            <a:gd name="connsiteY1" fmla="*/ 2504 h 10000"/>
            <a:gd name="connsiteX2" fmla="*/ 0 w 10000"/>
            <a:gd name="connsiteY2" fmla="*/ 0 h 10000"/>
            <a:gd name="connsiteX0" fmla="*/ 12049 w 12049"/>
            <a:gd name="connsiteY0" fmla="*/ 11141 h 11634"/>
            <a:gd name="connsiteX1" fmla="*/ 5328 w 12049"/>
            <a:gd name="connsiteY1" fmla="*/ 4138 h 11634"/>
            <a:gd name="connsiteX2" fmla="*/ 0 w 12049"/>
            <a:gd name="connsiteY2" fmla="*/ 0 h 11634"/>
            <a:gd name="connsiteX0" fmla="*/ 12049 w 12049"/>
            <a:gd name="connsiteY0" fmla="*/ 11141 h 11634"/>
            <a:gd name="connsiteX1" fmla="*/ 5328 w 12049"/>
            <a:gd name="connsiteY1" fmla="*/ 4138 h 11634"/>
            <a:gd name="connsiteX2" fmla="*/ 0 w 12049"/>
            <a:gd name="connsiteY2" fmla="*/ 0 h 11634"/>
            <a:gd name="connsiteX0" fmla="*/ 12049 w 12049"/>
            <a:gd name="connsiteY0" fmla="*/ 11141 h 11634"/>
            <a:gd name="connsiteX1" fmla="*/ 5328 w 12049"/>
            <a:gd name="connsiteY1" fmla="*/ 4138 h 11634"/>
            <a:gd name="connsiteX2" fmla="*/ 0 w 12049"/>
            <a:gd name="connsiteY2" fmla="*/ 0 h 11634"/>
            <a:gd name="connsiteX0" fmla="*/ 8799 w 8799"/>
            <a:gd name="connsiteY0" fmla="*/ 11020 h 11552"/>
            <a:gd name="connsiteX1" fmla="*/ 5328 w 8799"/>
            <a:gd name="connsiteY1" fmla="*/ 4138 h 11552"/>
            <a:gd name="connsiteX2" fmla="*/ 0 w 8799"/>
            <a:gd name="connsiteY2" fmla="*/ 0 h 11552"/>
            <a:gd name="connsiteX0" fmla="*/ 10000 w 10000"/>
            <a:gd name="connsiteY0" fmla="*/ 9539 h 9539"/>
            <a:gd name="connsiteX1" fmla="*/ 6055 w 10000"/>
            <a:gd name="connsiteY1" fmla="*/ 3582 h 9539"/>
            <a:gd name="connsiteX2" fmla="*/ 0 w 10000"/>
            <a:gd name="connsiteY2" fmla="*/ 0 h 9539"/>
            <a:gd name="connsiteX0" fmla="*/ 10000 w 10000"/>
            <a:gd name="connsiteY0" fmla="*/ 10000 h 10000"/>
            <a:gd name="connsiteX1" fmla="*/ 6055 w 10000"/>
            <a:gd name="connsiteY1" fmla="*/ 3755 h 10000"/>
            <a:gd name="connsiteX2" fmla="*/ 0 w 10000"/>
            <a:gd name="connsiteY2" fmla="*/ 0 h 10000"/>
            <a:gd name="connsiteX0" fmla="*/ 10000 w 10000"/>
            <a:gd name="connsiteY0" fmla="*/ 10000 h 10000"/>
            <a:gd name="connsiteX1" fmla="*/ 6055 w 10000"/>
            <a:gd name="connsiteY1" fmla="*/ 3755 h 10000"/>
            <a:gd name="connsiteX2" fmla="*/ 0 w 10000"/>
            <a:gd name="connsiteY2" fmla="*/ 0 h 10000"/>
            <a:gd name="connsiteX0" fmla="*/ 10411 w 10411"/>
            <a:gd name="connsiteY0" fmla="*/ 9634 h 9634"/>
            <a:gd name="connsiteX1" fmla="*/ 6466 w 10411"/>
            <a:gd name="connsiteY1" fmla="*/ 3389 h 9634"/>
            <a:gd name="connsiteX2" fmla="*/ 0 w 10411"/>
            <a:gd name="connsiteY2" fmla="*/ 0 h 9634"/>
            <a:gd name="connsiteX0" fmla="*/ 10000 w 10000"/>
            <a:gd name="connsiteY0" fmla="*/ 10000 h 10000"/>
            <a:gd name="connsiteX1" fmla="*/ 6211 w 10000"/>
            <a:gd name="connsiteY1" fmla="*/ 3518 h 10000"/>
            <a:gd name="connsiteX2" fmla="*/ 0 w 10000"/>
            <a:gd name="connsiteY2" fmla="*/ 0 h 10000"/>
            <a:gd name="connsiteX0" fmla="*/ 10000 w 10000"/>
            <a:gd name="connsiteY0" fmla="*/ 10000 h 10000"/>
            <a:gd name="connsiteX1" fmla="*/ 5263 w 10000"/>
            <a:gd name="connsiteY1" fmla="*/ 4229 h 10000"/>
            <a:gd name="connsiteX2" fmla="*/ 0 w 10000"/>
            <a:gd name="connsiteY2" fmla="*/ 0 h 10000"/>
            <a:gd name="connsiteX0" fmla="*/ 10000 w 10000"/>
            <a:gd name="connsiteY0" fmla="*/ 10000 h 10000"/>
            <a:gd name="connsiteX1" fmla="*/ 5263 w 10000"/>
            <a:gd name="connsiteY1" fmla="*/ 4229 h 10000"/>
            <a:gd name="connsiteX2" fmla="*/ 0 w 10000"/>
            <a:gd name="connsiteY2" fmla="*/ 0 h 10000"/>
            <a:gd name="connsiteX0" fmla="*/ 10000 w 10000"/>
            <a:gd name="connsiteY0" fmla="*/ 10000 h 10000"/>
            <a:gd name="connsiteX1" fmla="*/ 5263 w 10000"/>
            <a:gd name="connsiteY1" fmla="*/ 4229 h 10000"/>
            <a:gd name="connsiteX2" fmla="*/ 0 w 10000"/>
            <a:gd name="connsiteY2" fmla="*/ 0 h 10000"/>
            <a:gd name="connsiteX0" fmla="*/ 10000 w 10000"/>
            <a:gd name="connsiteY0" fmla="*/ 10000 h 10000"/>
            <a:gd name="connsiteX1" fmla="*/ 5263 w 10000"/>
            <a:gd name="connsiteY1" fmla="*/ 4229 h 10000"/>
            <a:gd name="connsiteX2" fmla="*/ 0 w 10000"/>
            <a:gd name="connsiteY2" fmla="*/ 0 h 10000"/>
            <a:gd name="connsiteX0" fmla="*/ 10000 w 10000"/>
            <a:gd name="connsiteY0" fmla="*/ 10000 h 10000"/>
            <a:gd name="connsiteX1" fmla="*/ 5263 w 10000"/>
            <a:gd name="connsiteY1" fmla="*/ 4229 h 10000"/>
            <a:gd name="connsiteX2" fmla="*/ 0 w 10000"/>
            <a:gd name="connsiteY2" fmla="*/ 0 h 10000"/>
            <a:gd name="connsiteX0" fmla="*/ 10000 w 10000"/>
            <a:gd name="connsiteY0" fmla="*/ 10000 h 10000"/>
            <a:gd name="connsiteX1" fmla="*/ 5263 w 10000"/>
            <a:gd name="connsiteY1" fmla="*/ 4229 h 10000"/>
            <a:gd name="connsiteX2" fmla="*/ 0 w 10000"/>
            <a:gd name="connsiteY2" fmla="*/ 0 h 10000"/>
            <a:gd name="connsiteX0" fmla="*/ 10631 w 10631"/>
            <a:gd name="connsiteY0" fmla="*/ 1717 h 4456"/>
            <a:gd name="connsiteX1" fmla="*/ 5263 w 10631"/>
            <a:gd name="connsiteY1" fmla="*/ 4229 h 4456"/>
            <a:gd name="connsiteX2" fmla="*/ 0 w 10631"/>
            <a:gd name="connsiteY2" fmla="*/ 0 h 4456"/>
            <a:gd name="connsiteX0" fmla="*/ 10000 w 10000"/>
            <a:gd name="connsiteY0" fmla="*/ 3853 h 10586"/>
            <a:gd name="connsiteX1" fmla="*/ 4951 w 10000"/>
            <a:gd name="connsiteY1" fmla="*/ 9491 h 10586"/>
            <a:gd name="connsiteX2" fmla="*/ 0 w 10000"/>
            <a:gd name="connsiteY2" fmla="*/ 0 h 10586"/>
            <a:gd name="connsiteX0" fmla="*/ 10272 w 10272"/>
            <a:gd name="connsiteY0" fmla="*/ 468 h 10318"/>
            <a:gd name="connsiteX1" fmla="*/ 4951 w 10272"/>
            <a:gd name="connsiteY1" fmla="*/ 9491 h 10318"/>
            <a:gd name="connsiteX2" fmla="*/ 0 w 10272"/>
            <a:gd name="connsiteY2" fmla="*/ 0 h 10318"/>
            <a:gd name="connsiteX0" fmla="*/ 10272 w 10272"/>
            <a:gd name="connsiteY0" fmla="*/ 468 h 9491"/>
            <a:gd name="connsiteX1" fmla="*/ 4951 w 10272"/>
            <a:gd name="connsiteY1" fmla="*/ 9491 h 9491"/>
            <a:gd name="connsiteX2" fmla="*/ 0 w 10272"/>
            <a:gd name="connsiteY2" fmla="*/ 0 h 9491"/>
            <a:gd name="connsiteX0" fmla="*/ 9715 w 9715"/>
            <a:gd name="connsiteY0" fmla="*/ 0 h 11690"/>
            <a:gd name="connsiteX1" fmla="*/ 4820 w 9715"/>
            <a:gd name="connsiteY1" fmla="*/ 11690 h 11690"/>
            <a:gd name="connsiteX2" fmla="*/ 0 w 9715"/>
            <a:gd name="connsiteY2" fmla="*/ 1690 h 11690"/>
            <a:gd name="connsiteX0" fmla="*/ 10000 w 10000"/>
            <a:gd name="connsiteY0" fmla="*/ 0 h 10000"/>
            <a:gd name="connsiteX1" fmla="*/ 4961 w 10000"/>
            <a:gd name="connsiteY1" fmla="*/ 10000 h 10000"/>
            <a:gd name="connsiteX2" fmla="*/ 0 w 10000"/>
            <a:gd name="connsiteY2" fmla="*/ 1446 h 10000"/>
            <a:gd name="connsiteX0" fmla="*/ 10000 w 10000"/>
            <a:gd name="connsiteY0" fmla="*/ 0 h 10000"/>
            <a:gd name="connsiteX1" fmla="*/ 4961 w 10000"/>
            <a:gd name="connsiteY1" fmla="*/ 10000 h 10000"/>
            <a:gd name="connsiteX2" fmla="*/ 0 w 10000"/>
            <a:gd name="connsiteY2" fmla="*/ 1446 h 10000"/>
            <a:gd name="connsiteX0" fmla="*/ 10000 w 10000"/>
            <a:gd name="connsiteY0" fmla="*/ 0 h 10000"/>
            <a:gd name="connsiteX1" fmla="*/ 4961 w 10000"/>
            <a:gd name="connsiteY1" fmla="*/ 10000 h 10000"/>
            <a:gd name="connsiteX2" fmla="*/ 0 w 10000"/>
            <a:gd name="connsiteY2" fmla="*/ 1446 h 10000"/>
            <a:gd name="connsiteX0" fmla="*/ 10000 w 10000"/>
            <a:gd name="connsiteY0" fmla="*/ 0 h 10000"/>
            <a:gd name="connsiteX1" fmla="*/ 4961 w 10000"/>
            <a:gd name="connsiteY1" fmla="*/ 10000 h 10000"/>
            <a:gd name="connsiteX2" fmla="*/ 0 w 10000"/>
            <a:gd name="connsiteY2" fmla="*/ 1446 h 10000"/>
            <a:gd name="connsiteX0" fmla="*/ 10000 w 10000"/>
            <a:gd name="connsiteY0" fmla="*/ 0 h 10000"/>
            <a:gd name="connsiteX1" fmla="*/ 4961 w 10000"/>
            <a:gd name="connsiteY1" fmla="*/ 10000 h 10000"/>
            <a:gd name="connsiteX2" fmla="*/ 0 w 10000"/>
            <a:gd name="connsiteY2" fmla="*/ 1446 h 10000"/>
            <a:gd name="connsiteX0" fmla="*/ 12573 w 12573"/>
            <a:gd name="connsiteY0" fmla="*/ 0 h 18074"/>
            <a:gd name="connsiteX1" fmla="*/ 4961 w 12573"/>
            <a:gd name="connsiteY1" fmla="*/ 18074 h 18074"/>
            <a:gd name="connsiteX2" fmla="*/ 0 w 12573"/>
            <a:gd name="connsiteY2" fmla="*/ 9520 h 18074"/>
            <a:gd name="connsiteX0" fmla="*/ 12573 w 12573"/>
            <a:gd name="connsiteY0" fmla="*/ 0 h 18074"/>
            <a:gd name="connsiteX1" fmla="*/ 4961 w 12573"/>
            <a:gd name="connsiteY1" fmla="*/ 18074 h 18074"/>
            <a:gd name="connsiteX2" fmla="*/ 0 w 12573"/>
            <a:gd name="connsiteY2" fmla="*/ 9520 h 18074"/>
            <a:gd name="connsiteX0" fmla="*/ 12573 w 12573"/>
            <a:gd name="connsiteY0" fmla="*/ 0 h 18074"/>
            <a:gd name="connsiteX1" fmla="*/ 4961 w 12573"/>
            <a:gd name="connsiteY1" fmla="*/ 18074 h 18074"/>
            <a:gd name="connsiteX2" fmla="*/ 0 w 12573"/>
            <a:gd name="connsiteY2" fmla="*/ 9520 h 1807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2573" h="18074">
              <a:moveTo>
                <a:pt x="12573" y="0"/>
              </a:moveTo>
              <a:cubicBezTo>
                <a:pt x="11079" y="7809"/>
                <a:pt x="5471" y="14945"/>
                <a:pt x="4961" y="18074"/>
              </a:cubicBezTo>
              <a:cubicBezTo>
                <a:pt x="4067" y="16734"/>
                <a:pt x="2460" y="12266"/>
                <a:pt x="0" y="952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12</xdr:col>
      <xdr:colOff>7572</xdr:colOff>
      <xdr:row>14</xdr:row>
      <xdr:rowOff>69858</xdr:rowOff>
    </xdr:from>
    <xdr:to>
      <xdr:col>12</xdr:col>
      <xdr:colOff>137421</xdr:colOff>
      <xdr:row>15</xdr:row>
      <xdr:rowOff>23141</xdr:rowOff>
    </xdr:to>
    <xdr:sp macro="" textlink="">
      <xdr:nvSpPr>
        <xdr:cNvPr id="685" name="AutoShape 138">
          <a:extLst>
            <a:ext uri="{FF2B5EF4-FFF2-40B4-BE49-F238E27FC236}">
              <a16:creationId xmlns:a16="http://schemas.microsoft.com/office/drawing/2014/main" id="{64535FDF-1F8B-4C3D-A4AE-1417D0F472C7}"/>
            </a:ext>
          </a:extLst>
        </xdr:cNvPr>
        <xdr:cNvSpPr>
          <a:spLocks noChangeArrowheads="1"/>
        </xdr:cNvSpPr>
      </xdr:nvSpPr>
      <xdr:spPr bwMode="auto">
        <a:xfrm>
          <a:off x="3690572" y="10604508"/>
          <a:ext cx="129849" cy="118383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12</xdr:col>
      <xdr:colOff>185180</xdr:colOff>
      <xdr:row>11</xdr:row>
      <xdr:rowOff>15747</xdr:rowOff>
    </xdr:from>
    <xdr:to>
      <xdr:col>12</xdr:col>
      <xdr:colOff>326078</xdr:colOff>
      <xdr:row>16</xdr:row>
      <xdr:rowOff>74911</xdr:rowOff>
    </xdr:to>
    <xdr:grpSp>
      <xdr:nvGrpSpPr>
        <xdr:cNvPr id="686" name="グループ化 685">
          <a:extLst>
            <a:ext uri="{FF2B5EF4-FFF2-40B4-BE49-F238E27FC236}">
              <a16:creationId xmlns:a16="http://schemas.microsoft.com/office/drawing/2014/main" id="{9B86FE80-3F50-46CF-9F40-DB0D406B98DC}"/>
            </a:ext>
          </a:extLst>
        </xdr:cNvPr>
        <xdr:cNvGrpSpPr/>
      </xdr:nvGrpSpPr>
      <xdr:grpSpPr>
        <a:xfrm>
          <a:off x="8065354" y="1876650"/>
          <a:ext cx="140898" cy="919060"/>
          <a:chOff x="2323756" y="10124081"/>
          <a:chExt cx="140898" cy="887422"/>
        </a:xfrm>
      </xdr:grpSpPr>
      <xdr:sp macro="" textlink="">
        <xdr:nvSpPr>
          <xdr:cNvPr id="687" name="Line 547">
            <a:extLst>
              <a:ext uri="{FF2B5EF4-FFF2-40B4-BE49-F238E27FC236}">
                <a16:creationId xmlns:a16="http://schemas.microsoft.com/office/drawing/2014/main" id="{C200BD63-FF97-4A6E-8C0C-21FDA41ED6D1}"/>
              </a:ext>
            </a:extLst>
          </xdr:cNvPr>
          <xdr:cNvSpPr>
            <a:spLocks noChangeShapeType="1"/>
          </xdr:cNvSpPr>
        </xdr:nvSpPr>
        <xdr:spPr bwMode="auto">
          <a:xfrm rot="5400000">
            <a:off x="1950504" y="10497333"/>
            <a:ext cx="885991" cy="139488"/>
          </a:xfrm>
          <a:custGeom>
            <a:avLst/>
            <a:gdLst>
              <a:gd name="connsiteX0" fmla="*/ 0 w 889962"/>
              <a:gd name="connsiteY0" fmla="*/ 0 h 144319"/>
              <a:gd name="connsiteX1" fmla="*/ 889962 w 889962"/>
              <a:gd name="connsiteY1" fmla="*/ 144319 h 144319"/>
              <a:gd name="connsiteX0" fmla="*/ 0 w 889962"/>
              <a:gd name="connsiteY0" fmla="*/ 0 h 144319"/>
              <a:gd name="connsiteX1" fmla="*/ 889962 w 889962"/>
              <a:gd name="connsiteY1" fmla="*/ 144319 h 144319"/>
              <a:gd name="connsiteX0" fmla="*/ 0 w 889962"/>
              <a:gd name="connsiteY0" fmla="*/ 0 h 144319"/>
              <a:gd name="connsiteX1" fmla="*/ 889962 w 889962"/>
              <a:gd name="connsiteY1" fmla="*/ 144319 h 144319"/>
              <a:gd name="connsiteX0" fmla="*/ 0 w 885155"/>
              <a:gd name="connsiteY0" fmla="*/ 0 h 105834"/>
              <a:gd name="connsiteX1" fmla="*/ 885155 w 885155"/>
              <a:gd name="connsiteY1" fmla="*/ 105834 h 105834"/>
              <a:gd name="connsiteX0" fmla="*/ 0 w 885155"/>
              <a:gd name="connsiteY0" fmla="*/ 0 h 121397"/>
              <a:gd name="connsiteX1" fmla="*/ 885155 w 885155"/>
              <a:gd name="connsiteY1" fmla="*/ 105834 h 121397"/>
              <a:gd name="connsiteX0" fmla="*/ 0 w 875533"/>
              <a:gd name="connsiteY0" fmla="*/ 0 h 139488"/>
              <a:gd name="connsiteX1" fmla="*/ 875533 w 875533"/>
              <a:gd name="connsiteY1" fmla="*/ 129887 h 13948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</a:cxnLst>
            <a:rect l="l" t="t" r="r" b="b"/>
            <a:pathLst>
              <a:path w="875533" h="139488">
                <a:moveTo>
                  <a:pt x="0" y="0"/>
                </a:moveTo>
                <a:cubicBezTo>
                  <a:pt x="287039" y="153939"/>
                  <a:pt x="574072" y="149129"/>
                  <a:pt x="875533" y="129887"/>
                </a:cubicBezTo>
              </a:path>
            </a:pathLst>
          </a:custGeom>
          <a:noFill/>
          <a:ln w="285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88" name="Line 547">
            <a:extLst>
              <a:ext uri="{FF2B5EF4-FFF2-40B4-BE49-F238E27FC236}">
                <a16:creationId xmlns:a16="http://schemas.microsoft.com/office/drawing/2014/main" id="{DD0CF387-A90C-4821-AC95-0F362A284E7F}"/>
              </a:ext>
            </a:extLst>
          </xdr:cNvPr>
          <xdr:cNvSpPr>
            <a:spLocks noChangeShapeType="1"/>
          </xdr:cNvSpPr>
        </xdr:nvSpPr>
        <xdr:spPr bwMode="auto">
          <a:xfrm rot="5400000">
            <a:off x="1951914" y="10498764"/>
            <a:ext cx="885991" cy="139488"/>
          </a:xfrm>
          <a:custGeom>
            <a:avLst/>
            <a:gdLst>
              <a:gd name="connsiteX0" fmla="*/ 0 w 889962"/>
              <a:gd name="connsiteY0" fmla="*/ 0 h 144319"/>
              <a:gd name="connsiteX1" fmla="*/ 889962 w 889962"/>
              <a:gd name="connsiteY1" fmla="*/ 144319 h 144319"/>
              <a:gd name="connsiteX0" fmla="*/ 0 w 889962"/>
              <a:gd name="connsiteY0" fmla="*/ 0 h 144319"/>
              <a:gd name="connsiteX1" fmla="*/ 889962 w 889962"/>
              <a:gd name="connsiteY1" fmla="*/ 144319 h 144319"/>
              <a:gd name="connsiteX0" fmla="*/ 0 w 889962"/>
              <a:gd name="connsiteY0" fmla="*/ 0 h 144319"/>
              <a:gd name="connsiteX1" fmla="*/ 889962 w 889962"/>
              <a:gd name="connsiteY1" fmla="*/ 144319 h 144319"/>
              <a:gd name="connsiteX0" fmla="*/ 0 w 885155"/>
              <a:gd name="connsiteY0" fmla="*/ 0 h 105834"/>
              <a:gd name="connsiteX1" fmla="*/ 885155 w 885155"/>
              <a:gd name="connsiteY1" fmla="*/ 105834 h 105834"/>
              <a:gd name="connsiteX0" fmla="*/ 0 w 885155"/>
              <a:gd name="connsiteY0" fmla="*/ 0 h 121397"/>
              <a:gd name="connsiteX1" fmla="*/ 885155 w 885155"/>
              <a:gd name="connsiteY1" fmla="*/ 105834 h 121397"/>
              <a:gd name="connsiteX0" fmla="*/ 0 w 875533"/>
              <a:gd name="connsiteY0" fmla="*/ 0 h 139488"/>
              <a:gd name="connsiteX1" fmla="*/ 875533 w 875533"/>
              <a:gd name="connsiteY1" fmla="*/ 129887 h 13948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</a:cxnLst>
            <a:rect l="l" t="t" r="r" b="b"/>
            <a:pathLst>
              <a:path w="875533" h="139488">
                <a:moveTo>
                  <a:pt x="0" y="0"/>
                </a:moveTo>
                <a:cubicBezTo>
                  <a:pt x="287039" y="153939"/>
                  <a:pt x="574072" y="149129"/>
                  <a:pt x="875533" y="129887"/>
                </a:cubicBezTo>
              </a:path>
            </a:pathLst>
          </a:custGeom>
          <a:noFill/>
          <a:ln w="38100" cmpd="dbl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277812</xdr:colOff>
      <xdr:row>14</xdr:row>
      <xdr:rowOff>0</xdr:rowOff>
    </xdr:from>
    <xdr:to>
      <xdr:col>12</xdr:col>
      <xdr:colOff>360237</xdr:colOff>
      <xdr:row>16</xdr:row>
      <xdr:rowOff>26644</xdr:rowOff>
    </xdr:to>
    <xdr:sp macro="" textlink="">
      <xdr:nvSpPr>
        <xdr:cNvPr id="689" name="Text Box 1416">
          <a:extLst>
            <a:ext uri="{FF2B5EF4-FFF2-40B4-BE49-F238E27FC236}">
              <a16:creationId xmlns:a16="http://schemas.microsoft.com/office/drawing/2014/main" id="{1A826180-E893-49A3-A662-1248A606CF8D}"/>
            </a:ext>
          </a:extLst>
        </xdr:cNvPr>
        <xdr:cNvSpPr txBox="1">
          <a:spLocks noChangeArrowheads="1"/>
        </xdr:cNvSpPr>
      </xdr:nvSpPr>
      <xdr:spPr bwMode="auto">
        <a:xfrm>
          <a:off x="3960812" y="10534650"/>
          <a:ext cx="82425" cy="3568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27432" tIns="18288" rIns="27432" bIns="18288" anchor="ctr" upright="1"/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福知山線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11</xdr:col>
      <xdr:colOff>674659</xdr:colOff>
      <xdr:row>11</xdr:row>
      <xdr:rowOff>159256</xdr:rowOff>
    </xdr:from>
    <xdr:to>
      <xdr:col>12</xdr:col>
      <xdr:colOff>332222</xdr:colOff>
      <xdr:row>13</xdr:row>
      <xdr:rowOff>43377</xdr:rowOff>
    </xdr:to>
    <xdr:sp macro="" textlink="">
      <xdr:nvSpPr>
        <xdr:cNvPr id="690" name="Line 927">
          <a:extLst>
            <a:ext uri="{FF2B5EF4-FFF2-40B4-BE49-F238E27FC236}">
              <a16:creationId xmlns:a16="http://schemas.microsoft.com/office/drawing/2014/main" id="{29FFF97D-7B49-48A3-9AC4-CD8579776C40}"/>
            </a:ext>
          </a:extLst>
        </xdr:cNvPr>
        <xdr:cNvSpPr>
          <a:spLocks noChangeShapeType="1"/>
        </xdr:cNvSpPr>
      </xdr:nvSpPr>
      <xdr:spPr bwMode="auto">
        <a:xfrm rot="2815800" flipH="1" flipV="1">
          <a:off x="3726855" y="10124560"/>
          <a:ext cx="214321" cy="362413"/>
        </a:xfrm>
        <a:custGeom>
          <a:avLst/>
          <a:gdLst>
            <a:gd name="connsiteX0" fmla="*/ 0 w 190188"/>
            <a:gd name="connsiteY0" fmla="*/ 0 h 359798"/>
            <a:gd name="connsiteX1" fmla="*/ 190188 w 190188"/>
            <a:gd name="connsiteY1" fmla="*/ 359798 h 359798"/>
            <a:gd name="connsiteX0" fmla="*/ 0 w 190188"/>
            <a:gd name="connsiteY0" fmla="*/ 0 h 359798"/>
            <a:gd name="connsiteX1" fmla="*/ 190188 w 190188"/>
            <a:gd name="connsiteY1" fmla="*/ 359798 h 359798"/>
            <a:gd name="connsiteX0" fmla="*/ 0 w 213083"/>
            <a:gd name="connsiteY0" fmla="*/ 0 h 361585"/>
            <a:gd name="connsiteX1" fmla="*/ 213083 w 213083"/>
            <a:gd name="connsiteY1" fmla="*/ 361585 h 361585"/>
            <a:gd name="connsiteX0" fmla="*/ 0 w 213083"/>
            <a:gd name="connsiteY0" fmla="*/ 0 h 361585"/>
            <a:gd name="connsiteX1" fmla="*/ 213083 w 213083"/>
            <a:gd name="connsiteY1" fmla="*/ 361585 h 36158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213083" h="361585">
              <a:moveTo>
                <a:pt x="0" y="0"/>
              </a:moveTo>
              <a:cubicBezTo>
                <a:pt x="133921" y="131793"/>
                <a:pt x="158281" y="235762"/>
                <a:pt x="213083" y="361585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12</xdr:col>
      <xdr:colOff>3384</xdr:colOff>
      <xdr:row>13</xdr:row>
      <xdr:rowOff>57418</xdr:rowOff>
    </xdr:from>
    <xdr:to>
      <xdr:col>12</xdr:col>
      <xdr:colOff>159383</xdr:colOff>
      <xdr:row>14</xdr:row>
      <xdr:rowOff>40514</xdr:rowOff>
    </xdr:to>
    <xdr:sp macro="" textlink="">
      <xdr:nvSpPr>
        <xdr:cNvPr id="691" name="Oval 1295">
          <a:extLst>
            <a:ext uri="{FF2B5EF4-FFF2-40B4-BE49-F238E27FC236}">
              <a16:creationId xmlns:a16="http://schemas.microsoft.com/office/drawing/2014/main" id="{0391DA54-D9CE-4B87-8493-77793415AB36}"/>
            </a:ext>
          </a:extLst>
        </xdr:cNvPr>
        <xdr:cNvSpPr>
          <a:spLocks noChangeArrowheads="1"/>
        </xdr:cNvSpPr>
      </xdr:nvSpPr>
      <xdr:spPr bwMode="auto">
        <a:xfrm>
          <a:off x="3686384" y="10426968"/>
          <a:ext cx="155999" cy="148196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oneCellAnchor>
    <xdr:from>
      <xdr:col>11</xdr:col>
      <xdr:colOff>634995</xdr:colOff>
      <xdr:row>10</xdr:row>
      <xdr:rowOff>54040</xdr:rowOff>
    </xdr:from>
    <xdr:ext cx="302079" cy="305168"/>
    <xdr:grpSp>
      <xdr:nvGrpSpPr>
        <xdr:cNvPr id="692" name="Group 6672">
          <a:extLst>
            <a:ext uri="{FF2B5EF4-FFF2-40B4-BE49-F238E27FC236}">
              <a16:creationId xmlns:a16="http://schemas.microsoft.com/office/drawing/2014/main" id="{1136A716-C2D7-4CDE-9A95-700B584A5ABF}"/>
            </a:ext>
          </a:extLst>
        </xdr:cNvPr>
        <xdr:cNvGrpSpPr>
          <a:grpSpLocks/>
        </xdr:cNvGrpSpPr>
      </xdr:nvGrpSpPr>
      <xdr:grpSpPr bwMode="auto">
        <a:xfrm>
          <a:off x="7822842" y="1742964"/>
          <a:ext cx="302079" cy="305168"/>
          <a:chOff x="536" y="109"/>
          <a:chExt cx="46" cy="44"/>
        </a:xfrm>
      </xdr:grpSpPr>
      <xdr:pic>
        <xdr:nvPicPr>
          <xdr:cNvPr id="693" name="Picture 6673" descr="route2">
            <a:extLst>
              <a:ext uri="{FF2B5EF4-FFF2-40B4-BE49-F238E27FC236}">
                <a16:creationId xmlns:a16="http://schemas.microsoft.com/office/drawing/2014/main" id="{CD4A02FA-F27D-44F6-8741-C98F8E9F242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694" name="Text Box 6674">
            <a:extLst>
              <a:ext uri="{FF2B5EF4-FFF2-40B4-BE49-F238E27FC236}">
                <a16:creationId xmlns:a16="http://schemas.microsoft.com/office/drawing/2014/main" id="{9450087D-BD41-4048-AA97-9F85C9FD9C81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1"/>
            <a:ext cx="43" cy="36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050" b="1" i="0" u="none" strike="noStrike" baseline="0">
                <a:solidFill>
                  <a:srgbClr val="FFFFFF"/>
                </a:solidFill>
                <a:latin typeface="HGP創英角ｺﾞｼｯｸUB" pitchFamily="50" charset="-128"/>
                <a:ea typeface="HGP創英角ｺﾞｼｯｸUB" pitchFamily="50" charset="-128"/>
              </a:rPr>
              <a:t>175</a:t>
            </a:r>
            <a:endParaRPr lang="ja-JP" altLang="en-US" sz="1050" b="1" i="0" u="none" strike="noStrike" baseline="0">
              <a:solidFill>
                <a:srgbClr val="FFFFFF"/>
              </a:solidFill>
              <a:latin typeface="HGP創英角ｺﾞｼｯｸUB" pitchFamily="50" charset="-128"/>
              <a:ea typeface="HGP創英角ｺﾞｼｯｸUB" pitchFamily="50" charset="-128"/>
            </a:endParaRPr>
          </a:p>
        </xdr:txBody>
      </xdr:sp>
    </xdr:grpSp>
    <xdr:clientData/>
  </xdr:oneCellAnchor>
  <xdr:twoCellAnchor>
    <xdr:from>
      <xdr:col>11</xdr:col>
      <xdr:colOff>486385</xdr:colOff>
      <xdr:row>12</xdr:row>
      <xdr:rowOff>25252</xdr:rowOff>
    </xdr:from>
    <xdr:to>
      <xdr:col>12</xdr:col>
      <xdr:colOff>64178</xdr:colOff>
      <xdr:row>12</xdr:row>
      <xdr:rowOff>104708</xdr:rowOff>
    </xdr:to>
    <xdr:sp macro="" textlink="">
      <xdr:nvSpPr>
        <xdr:cNvPr id="695" name="Text Box 1118">
          <a:extLst>
            <a:ext uri="{FF2B5EF4-FFF2-40B4-BE49-F238E27FC236}">
              <a16:creationId xmlns:a16="http://schemas.microsoft.com/office/drawing/2014/main" id="{7D96BA21-CB0E-4277-B9BC-FD4CCC32AD74}"/>
            </a:ext>
          </a:extLst>
        </xdr:cNvPr>
        <xdr:cNvSpPr txBox="1">
          <a:spLocks noChangeArrowheads="1"/>
        </xdr:cNvSpPr>
      </xdr:nvSpPr>
      <xdr:spPr bwMode="auto">
        <a:xfrm>
          <a:off x="3464535" y="10229702"/>
          <a:ext cx="282643" cy="79456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none" lIns="0" tIns="0" rIns="0" bIns="0" anchor="ctr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高畑橋</a:t>
          </a:r>
        </a:p>
      </xdr:txBody>
    </xdr:sp>
    <xdr:clientData/>
  </xdr:twoCellAnchor>
  <xdr:twoCellAnchor>
    <xdr:from>
      <xdr:col>11</xdr:col>
      <xdr:colOff>343497</xdr:colOff>
      <xdr:row>12</xdr:row>
      <xdr:rowOff>69604</xdr:rowOff>
    </xdr:from>
    <xdr:to>
      <xdr:col>12</xdr:col>
      <xdr:colOff>742</xdr:colOff>
      <xdr:row>13</xdr:row>
      <xdr:rowOff>85268</xdr:rowOff>
    </xdr:to>
    <xdr:grpSp>
      <xdr:nvGrpSpPr>
        <xdr:cNvPr id="696" name="Group 405">
          <a:extLst>
            <a:ext uri="{FF2B5EF4-FFF2-40B4-BE49-F238E27FC236}">
              <a16:creationId xmlns:a16="http://schemas.microsoft.com/office/drawing/2014/main" id="{B774C433-1120-40C7-A9DC-D1A15CEE62EF}"/>
            </a:ext>
          </a:extLst>
        </xdr:cNvPr>
        <xdr:cNvGrpSpPr>
          <a:grpSpLocks/>
        </xdr:cNvGrpSpPr>
      </xdr:nvGrpSpPr>
      <xdr:grpSpPr bwMode="auto">
        <a:xfrm rot="17768079">
          <a:off x="7612308" y="2021522"/>
          <a:ext cx="187643" cy="349572"/>
          <a:chOff x="718" y="97"/>
          <a:chExt cx="23" cy="15"/>
        </a:xfrm>
      </xdr:grpSpPr>
      <xdr:sp macro="" textlink="">
        <xdr:nvSpPr>
          <xdr:cNvPr id="697" name="Freeform 406">
            <a:extLst>
              <a:ext uri="{FF2B5EF4-FFF2-40B4-BE49-F238E27FC236}">
                <a16:creationId xmlns:a16="http://schemas.microsoft.com/office/drawing/2014/main" id="{703E7FFC-6857-4F29-965E-FC97DCEC2B41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698" name="Freeform 407">
            <a:extLst>
              <a:ext uri="{FF2B5EF4-FFF2-40B4-BE49-F238E27FC236}">
                <a16:creationId xmlns:a16="http://schemas.microsoft.com/office/drawing/2014/main" id="{04A35755-F7A7-4655-8B59-1CBB1B38B260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 editAs="oneCell">
    <xdr:from>
      <xdr:col>11</xdr:col>
      <xdr:colOff>151662</xdr:colOff>
      <xdr:row>13</xdr:row>
      <xdr:rowOff>14102</xdr:rowOff>
    </xdr:from>
    <xdr:to>
      <xdr:col>11</xdr:col>
      <xdr:colOff>426006</xdr:colOff>
      <xdr:row>16</xdr:row>
      <xdr:rowOff>3754</xdr:rowOff>
    </xdr:to>
    <xdr:pic>
      <xdr:nvPicPr>
        <xdr:cNvPr id="699" name="図 698">
          <a:extLst>
            <a:ext uri="{FF2B5EF4-FFF2-40B4-BE49-F238E27FC236}">
              <a16:creationId xmlns:a16="http://schemas.microsoft.com/office/drawing/2014/main" id="{C6A76F66-A2F8-43C9-A9D1-AF6547D3F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1267155">
          <a:off x="7347006" y="835633"/>
          <a:ext cx="274344" cy="501622"/>
        </a:xfrm>
        <a:prstGeom prst="rect">
          <a:avLst/>
        </a:prstGeom>
      </xdr:spPr>
    </xdr:pic>
    <xdr:clientData/>
  </xdr:twoCellAnchor>
  <xdr:oneCellAnchor>
    <xdr:from>
      <xdr:col>19</xdr:col>
      <xdr:colOff>300617</xdr:colOff>
      <xdr:row>7</xdr:row>
      <xdr:rowOff>155371</xdr:rowOff>
    </xdr:from>
    <xdr:ext cx="317327" cy="167395"/>
    <xdr:sp macro="" textlink="">
      <xdr:nvSpPr>
        <xdr:cNvPr id="700" name="Text Box 1620">
          <a:extLst>
            <a:ext uri="{FF2B5EF4-FFF2-40B4-BE49-F238E27FC236}">
              <a16:creationId xmlns:a16="http://schemas.microsoft.com/office/drawing/2014/main" id="{F79B60AC-D93B-4C2F-8824-771EBBD979D6}"/>
            </a:ext>
          </a:extLst>
        </xdr:cNvPr>
        <xdr:cNvSpPr txBox="1">
          <a:spLocks noChangeArrowheads="1"/>
        </xdr:cNvSpPr>
      </xdr:nvSpPr>
      <xdr:spPr bwMode="auto">
        <a:xfrm>
          <a:off x="1869067" y="10855121"/>
          <a:ext cx="317327" cy="167395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11</xdr:col>
      <xdr:colOff>20268</xdr:colOff>
      <xdr:row>12</xdr:row>
      <xdr:rowOff>67556</xdr:rowOff>
    </xdr:from>
    <xdr:ext cx="317327" cy="167395"/>
    <xdr:sp macro="" textlink="">
      <xdr:nvSpPr>
        <xdr:cNvPr id="701" name="Text Box 1620">
          <a:extLst>
            <a:ext uri="{FF2B5EF4-FFF2-40B4-BE49-F238E27FC236}">
              <a16:creationId xmlns:a16="http://schemas.microsoft.com/office/drawing/2014/main" id="{FCACD4DF-4BA0-4EF3-9DA1-CA718340E961}"/>
            </a:ext>
          </a:extLst>
        </xdr:cNvPr>
        <xdr:cNvSpPr txBox="1">
          <a:spLocks noChangeArrowheads="1"/>
        </xdr:cNvSpPr>
      </xdr:nvSpPr>
      <xdr:spPr bwMode="auto">
        <a:xfrm>
          <a:off x="2998418" y="10272006"/>
          <a:ext cx="317327" cy="167395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13</xdr:col>
      <xdr:colOff>318758</xdr:colOff>
      <xdr:row>12</xdr:row>
      <xdr:rowOff>5629</xdr:rowOff>
    </xdr:from>
    <xdr:to>
      <xdr:col>13</xdr:col>
      <xdr:colOff>441855</xdr:colOff>
      <xdr:row>16</xdr:row>
      <xdr:rowOff>143433</xdr:rowOff>
    </xdr:to>
    <xdr:sp macro="" textlink="">
      <xdr:nvSpPr>
        <xdr:cNvPr id="702" name="Line 120">
          <a:extLst>
            <a:ext uri="{FF2B5EF4-FFF2-40B4-BE49-F238E27FC236}">
              <a16:creationId xmlns:a16="http://schemas.microsoft.com/office/drawing/2014/main" id="{459B1D1E-E323-459A-B526-13365D899670}"/>
            </a:ext>
          </a:extLst>
        </xdr:cNvPr>
        <xdr:cNvSpPr>
          <a:spLocks noChangeShapeType="1"/>
        </xdr:cNvSpPr>
      </xdr:nvSpPr>
      <xdr:spPr bwMode="auto">
        <a:xfrm rot="11848517" flipH="1">
          <a:off x="4706608" y="10210079"/>
          <a:ext cx="123097" cy="798204"/>
        </a:xfrm>
        <a:custGeom>
          <a:avLst/>
          <a:gdLst>
            <a:gd name="connsiteX0" fmla="*/ 0 w 118327"/>
            <a:gd name="connsiteY0" fmla="*/ 0 h 813833"/>
            <a:gd name="connsiteX1" fmla="*/ 118327 w 118327"/>
            <a:gd name="connsiteY1" fmla="*/ 813833 h 813833"/>
            <a:gd name="connsiteX0" fmla="*/ 0 w 121927"/>
            <a:gd name="connsiteY0" fmla="*/ 0 h 813833"/>
            <a:gd name="connsiteX1" fmla="*/ 118327 w 121927"/>
            <a:gd name="connsiteY1" fmla="*/ 813833 h 813833"/>
            <a:gd name="connsiteX0" fmla="*/ 0 w 123097"/>
            <a:gd name="connsiteY0" fmla="*/ 0 h 813833"/>
            <a:gd name="connsiteX1" fmla="*/ 118327 w 123097"/>
            <a:gd name="connsiteY1" fmla="*/ 813833 h 81383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23097" h="813833">
              <a:moveTo>
                <a:pt x="0" y="0"/>
              </a:moveTo>
              <a:cubicBezTo>
                <a:pt x="71192" y="263341"/>
                <a:pt x="142385" y="494930"/>
                <a:pt x="118327" y="813833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486878</xdr:colOff>
      <xdr:row>10</xdr:row>
      <xdr:rowOff>63524</xdr:rowOff>
    </xdr:from>
    <xdr:to>
      <xdr:col>14</xdr:col>
      <xdr:colOff>104380</xdr:colOff>
      <xdr:row>16</xdr:row>
      <xdr:rowOff>120922</xdr:rowOff>
    </xdr:to>
    <xdr:sp macro="" textlink="">
      <xdr:nvSpPr>
        <xdr:cNvPr id="703" name="Freeform 527">
          <a:extLst>
            <a:ext uri="{FF2B5EF4-FFF2-40B4-BE49-F238E27FC236}">
              <a16:creationId xmlns:a16="http://schemas.microsoft.com/office/drawing/2014/main" id="{F951DA84-275B-4734-AD65-2362AABA9F26}"/>
            </a:ext>
          </a:extLst>
        </xdr:cNvPr>
        <xdr:cNvSpPr>
          <a:spLocks/>
        </xdr:cNvSpPr>
      </xdr:nvSpPr>
      <xdr:spPr bwMode="auto">
        <a:xfrm rot="11848517" flipH="1">
          <a:off x="4874728" y="9937774"/>
          <a:ext cx="322352" cy="1047998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12555"/>
            <a:gd name="connsiteY0" fmla="*/ 9600 h 9600"/>
            <a:gd name="connsiteX1" fmla="*/ 2555 w 12555"/>
            <a:gd name="connsiteY1" fmla="*/ 0 h 9600"/>
            <a:gd name="connsiteX2" fmla="*/ 12555 w 12555"/>
            <a:gd name="connsiteY2" fmla="*/ 0 h 9600"/>
            <a:gd name="connsiteX0" fmla="*/ 0 w 10000"/>
            <a:gd name="connsiteY0" fmla="*/ 10000 h 10000"/>
            <a:gd name="connsiteX1" fmla="*/ 2035 w 10000"/>
            <a:gd name="connsiteY1" fmla="*/ 0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2035 w 10000"/>
            <a:gd name="connsiteY1" fmla="*/ 0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2035 w 10000"/>
            <a:gd name="connsiteY1" fmla="*/ 0 h 10000"/>
            <a:gd name="connsiteX2" fmla="*/ 10000 w 10000"/>
            <a:gd name="connsiteY2" fmla="*/ 0 h 10000"/>
            <a:gd name="connsiteX0" fmla="*/ 0 w 6372"/>
            <a:gd name="connsiteY0" fmla="*/ 16459 h 16459"/>
            <a:gd name="connsiteX1" fmla="*/ 2035 w 6372"/>
            <a:gd name="connsiteY1" fmla="*/ 6459 h 16459"/>
            <a:gd name="connsiteX2" fmla="*/ 6372 w 6372"/>
            <a:gd name="connsiteY2" fmla="*/ 0 h 16459"/>
            <a:gd name="connsiteX0" fmla="*/ 0 w 12143"/>
            <a:gd name="connsiteY0" fmla="*/ 9543 h 9543"/>
            <a:gd name="connsiteX1" fmla="*/ 3194 w 12143"/>
            <a:gd name="connsiteY1" fmla="*/ 3467 h 9543"/>
            <a:gd name="connsiteX2" fmla="*/ 12143 w 12143"/>
            <a:gd name="connsiteY2" fmla="*/ 0 h 9543"/>
            <a:gd name="connsiteX0" fmla="*/ 0 w 12631"/>
            <a:gd name="connsiteY0" fmla="*/ 11062 h 11062"/>
            <a:gd name="connsiteX1" fmla="*/ 5261 w 12631"/>
            <a:gd name="connsiteY1" fmla="*/ 3633 h 11062"/>
            <a:gd name="connsiteX2" fmla="*/ 12631 w 12631"/>
            <a:gd name="connsiteY2" fmla="*/ 0 h 11062"/>
            <a:gd name="connsiteX0" fmla="*/ 0 w 12631"/>
            <a:gd name="connsiteY0" fmla="*/ 11062 h 11062"/>
            <a:gd name="connsiteX1" fmla="*/ 5261 w 12631"/>
            <a:gd name="connsiteY1" fmla="*/ 3633 h 11062"/>
            <a:gd name="connsiteX2" fmla="*/ 12631 w 12631"/>
            <a:gd name="connsiteY2" fmla="*/ 0 h 11062"/>
            <a:gd name="connsiteX0" fmla="*/ 0 w 12631"/>
            <a:gd name="connsiteY0" fmla="*/ 11062 h 11062"/>
            <a:gd name="connsiteX1" fmla="*/ 5261 w 12631"/>
            <a:gd name="connsiteY1" fmla="*/ 3633 h 11062"/>
            <a:gd name="connsiteX2" fmla="*/ 12631 w 12631"/>
            <a:gd name="connsiteY2" fmla="*/ 0 h 11062"/>
            <a:gd name="connsiteX0" fmla="*/ 0 w 12631"/>
            <a:gd name="connsiteY0" fmla="*/ 11062 h 11062"/>
            <a:gd name="connsiteX1" fmla="*/ 5261 w 12631"/>
            <a:gd name="connsiteY1" fmla="*/ 3633 h 11062"/>
            <a:gd name="connsiteX2" fmla="*/ 12631 w 12631"/>
            <a:gd name="connsiteY2" fmla="*/ 0 h 11062"/>
            <a:gd name="connsiteX0" fmla="*/ 0 w 12631"/>
            <a:gd name="connsiteY0" fmla="*/ 11062 h 11062"/>
            <a:gd name="connsiteX1" fmla="*/ 5261 w 12631"/>
            <a:gd name="connsiteY1" fmla="*/ 3633 h 11062"/>
            <a:gd name="connsiteX2" fmla="*/ 12631 w 12631"/>
            <a:gd name="connsiteY2" fmla="*/ 0 h 11062"/>
            <a:gd name="connsiteX0" fmla="*/ 0 w 12631"/>
            <a:gd name="connsiteY0" fmla="*/ 11062 h 11062"/>
            <a:gd name="connsiteX1" fmla="*/ 5261 w 12631"/>
            <a:gd name="connsiteY1" fmla="*/ 3633 h 11062"/>
            <a:gd name="connsiteX2" fmla="*/ 12631 w 12631"/>
            <a:gd name="connsiteY2" fmla="*/ 0 h 11062"/>
            <a:gd name="connsiteX0" fmla="*/ 0 w 12631"/>
            <a:gd name="connsiteY0" fmla="*/ 11062 h 11062"/>
            <a:gd name="connsiteX1" fmla="*/ 5261 w 12631"/>
            <a:gd name="connsiteY1" fmla="*/ 3633 h 11062"/>
            <a:gd name="connsiteX2" fmla="*/ 12631 w 12631"/>
            <a:gd name="connsiteY2" fmla="*/ 0 h 11062"/>
            <a:gd name="connsiteX0" fmla="*/ 0 w 12631"/>
            <a:gd name="connsiteY0" fmla="*/ 11062 h 11062"/>
            <a:gd name="connsiteX1" fmla="*/ 5261 w 12631"/>
            <a:gd name="connsiteY1" fmla="*/ 3633 h 11062"/>
            <a:gd name="connsiteX2" fmla="*/ 12631 w 12631"/>
            <a:gd name="connsiteY2" fmla="*/ 0 h 11062"/>
            <a:gd name="connsiteX0" fmla="*/ 0 w 12631"/>
            <a:gd name="connsiteY0" fmla="*/ 11062 h 11062"/>
            <a:gd name="connsiteX1" fmla="*/ 5148 w 12631"/>
            <a:gd name="connsiteY1" fmla="*/ 9025 h 11062"/>
            <a:gd name="connsiteX2" fmla="*/ 5261 w 12631"/>
            <a:gd name="connsiteY2" fmla="*/ 3633 h 11062"/>
            <a:gd name="connsiteX3" fmla="*/ 12631 w 12631"/>
            <a:gd name="connsiteY3" fmla="*/ 0 h 11062"/>
            <a:gd name="connsiteX0" fmla="*/ 0 w 12631"/>
            <a:gd name="connsiteY0" fmla="*/ 11062 h 11062"/>
            <a:gd name="connsiteX1" fmla="*/ 5148 w 12631"/>
            <a:gd name="connsiteY1" fmla="*/ 9025 h 11062"/>
            <a:gd name="connsiteX2" fmla="*/ 5261 w 12631"/>
            <a:gd name="connsiteY2" fmla="*/ 3633 h 11062"/>
            <a:gd name="connsiteX3" fmla="*/ 12631 w 12631"/>
            <a:gd name="connsiteY3" fmla="*/ 0 h 11062"/>
            <a:gd name="connsiteX0" fmla="*/ 0 w 12631"/>
            <a:gd name="connsiteY0" fmla="*/ 11062 h 11062"/>
            <a:gd name="connsiteX1" fmla="*/ 5148 w 12631"/>
            <a:gd name="connsiteY1" fmla="*/ 9025 h 11062"/>
            <a:gd name="connsiteX2" fmla="*/ 5261 w 12631"/>
            <a:gd name="connsiteY2" fmla="*/ 3633 h 11062"/>
            <a:gd name="connsiteX3" fmla="*/ 12631 w 12631"/>
            <a:gd name="connsiteY3" fmla="*/ 0 h 11062"/>
            <a:gd name="connsiteX0" fmla="*/ 0 w 12631"/>
            <a:gd name="connsiteY0" fmla="*/ 11062 h 11062"/>
            <a:gd name="connsiteX1" fmla="*/ 5148 w 12631"/>
            <a:gd name="connsiteY1" fmla="*/ 9025 h 11062"/>
            <a:gd name="connsiteX2" fmla="*/ 5261 w 12631"/>
            <a:gd name="connsiteY2" fmla="*/ 3633 h 11062"/>
            <a:gd name="connsiteX3" fmla="*/ 12631 w 12631"/>
            <a:gd name="connsiteY3" fmla="*/ 0 h 11062"/>
            <a:gd name="connsiteX0" fmla="*/ 0 w 12631"/>
            <a:gd name="connsiteY0" fmla="*/ 11062 h 11062"/>
            <a:gd name="connsiteX1" fmla="*/ 5148 w 12631"/>
            <a:gd name="connsiteY1" fmla="*/ 9025 h 11062"/>
            <a:gd name="connsiteX2" fmla="*/ 5261 w 12631"/>
            <a:gd name="connsiteY2" fmla="*/ 3633 h 11062"/>
            <a:gd name="connsiteX3" fmla="*/ 12631 w 12631"/>
            <a:gd name="connsiteY3" fmla="*/ 0 h 11062"/>
            <a:gd name="connsiteX0" fmla="*/ 0 w 12631"/>
            <a:gd name="connsiteY0" fmla="*/ 11062 h 11062"/>
            <a:gd name="connsiteX1" fmla="*/ 4584 w 12631"/>
            <a:gd name="connsiteY1" fmla="*/ 9170 h 11062"/>
            <a:gd name="connsiteX2" fmla="*/ 5261 w 12631"/>
            <a:gd name="connsiteY2" fmla="*/ 3633 h 11062"/>
            <a:gd name="connsiteX3" fmla="*/ 12631 w 12631"/>
            <a:gd name="connsiteY3" fmla="*/ 0 h 11062"/>
            <a:gd name="connsiteX0" fmla="*/ 0 w 12631"/>
            <a:gd name="connsiteY0" fmla="*/ 11062 h 11062"/>
            <a:gd name="connsiteX1" fmla="*/ 4584 w 12631"/>
            <a:gd name="connsiteY1" fmla="*/ 9170 h 11062"/>
            <a:gd name="connsiteX2" fmla="*/ 5261 w 12631"/>
            <a:gd name="connsiteY2" fmla="*/ 3633 h 11062"/>
            <a:gd name="connsiteX3" fmla="*/ 12631 w 12631"/>
            <a:gd name="connsiteY3" fmla="*/ 0 h 11062"/>
            <a:gd name="connsiteX0" fmla="*/ 0 w 12631"/>
            <a:gd name="connsiteY0" fmla="*/ 11062 h 11062"/>
            <a:gd name="connsiteX1" fmla="*/ 4584 w 12631"/>
            <a:gd name="connsiteY1" fmla="*/ 9170 h 11062"/>
            <a:gd name="connsiteX2" fmla="*/ 5261 w 12631"/>
            <a:gd name="connsiteY2" fmla="*/ 3633 h 11062"/>
            <a:gd name="connsiteX3" fmla="*/ 12631 w 12631"/>
            <a:gd name="connsiteY3" fmla="*/ 0 h 11062"/>
            <a:gd name="connsiteX0" fmla="*/ 0 w 12631"/>
            <a:gd name="connsiteY0" fmla="*/ 11062 h 11062"/>
            <a:gd name="connsiteX1" fmla="*/ 4584 w 12631"/>
            <a:gd name="connsiteY1" fmla="*/ 9170 h 11062"/>
            <a:gd name="connsiteX2" fmla="*/ 5261 w 12631"/>
            <a:gd name="connsiteY2" fmla="*/ 3633 h 11062"/>
            <a:gd name="connsiteX3" fmla="*/ 12631 w 12631"/>
            <a:gd name="connsiteY3" fmla="*/ 0 h 11062"/>
            <a:gd name="connsiteX0" fmla="*/ 0 w 12631"/>
            <a:gd name="connsiteY0" fmla="*/ 11062 h 11062"/>
            <a:gd name="connsiteX1" fmla="*/ 4584 w 12631"/>
            <a:gd name="connsiteY1" fmla="*/ 9170 h 11062"/>
            <a:gd name="connsiteX2" fmla="*/ 5261 w 12631"/>
            <a:gd name="connsiteY2" fmla="*/ 3633 h 11062"/>
            <a:gd name="connsiteX3" fmla="*/ 12631 w 12631"/>
            <a:gd name="connsiteY3" fmla="*/ 0 h 11062"/>
            <a:gd name="connsiteX0" fmla="*/ 0 w 12631"/>
            <a:gd name="connsiteY0" fmla="*/ 11062 h 11062"/>
            <a:gd name="connsiteX1" fmla="*/ 4584 w 12631"/>
            <a:gd name="connsiteY1" fmla="*/ 9170 h 11062"/>
            <a:gd name="connsiteX2" fmla="*/ 5261 w 12631"/>
            <a:gd name="connsiteY2" fmla="*/ 3633 h 11062"/>
            <a:gd name="connsiteX3" fmla="*/ 12631 w 12631"/>
            <a:gd name="connsiteY3" fmla="*/ 0 h 11062"/>
            <a:gd name="connsiteX0" fmla="*/ 0 w 12631"/>
            <a:gd name="connsiteY0" fmla="*/ 11062 h 11062"/>
            <a:gd name="connsiteX1" fmla="*/ 4114 w 12631"/>
            <a:gd name="connsiteY1" fmla="*/ 9218 h 11062"/>
            <a:gd name="connsiteX2" fmla="*/ 5261 w 12631"/>
            <a:gd name="connsiteY2" fmla="*/ 3633 h 11062"/>
            <a:gd name="connsiteX3" fmla="*/ 12631 w 12631"/>
            <a:gd name="connsiteY3" fmla="*/ 0 h 11062"/>
            <a:gd name="connsiteX0" fmla="*/ 0 w 12631"/>
            <a:gd name="connsiteY0" fmla="*/ 11062 h 11062"/>
            <a:gd name="connsiteX1" fmla="*/ 476 w 12631"/>
            <a:gd name="connsiteY1" fmla="*/ 10705 h 11062"/>
            <a:gd name="connsiteX2" fmla="*/ 4114 w 12631"/>
            <a:gd name="connsiteY2" fmla="*/ 9218 h 11062"/>
            <a:gd name="connsiteX3" fmla="*/ 5261 w 12631"/>
            <a:gd name="connsiteY3" fmla="*/ 3633 h 11062"/>
            <a:gd name="connsiteX4" fmla="*/ 12631 w 12631"/>
            <a:gd name="connsiteY4" fmla="*/ 0 h 11062"/>
            <a:gd name="connsiteX0" fmla="*/ 0 w 12631"/>
            <a:gd name="connsiteY0" fmla="*/ 11062 h 11062"/>
            <a:gd name="connsiteX1" fmla="*/ 476 w 12631"/>
            <a:gd name="connsiteY1" fmla="*/ 10705 h 11062"/>
            <a:gd name="connsiteX2" fmla="*/ 4114 w 12631"/>
            <a:gd name="connsiteY2" fmla="*/ 9218 h 11062"/>
            <a:gd name="connsiteX3" fmla="*/ 5261 w 12631"/>
            <a:gd name="connsiteY3" fmla="*/ 3633 h 11062"/>
            <a:gd name="connsiteX4" fmla="*/ 12631 w 12631"/>
            <a:gd name="connsiteY4" fmla="*/ 0 h 11062"/>
            <a:gd name="connsiteX0" fmla="*/ 0 w 14772"/>
            <a:gd name="connsiteY0" fmla="*/ 8326 h 10728"/>
            <a:gd name="connsiteX1" fmla="*/ 2617 w 14772"/>
            <a:gd name="connsiteY1" fmla="*/ 10705 h 10728"/>
            <a:gd name="connsiteX2" fmla="*/ 6255 w 14772"/>
            <a:gd name="connsiteY2" fmla="*/ 9218 h 10728"/>
            <a:gd name="connsiteX3" fmla="*/ 7402 w 14772"/>
            <a:gd name="connsiteY3" fmla="*/ 3633 h 10728"/>
            <a:gd name="connsiteX4" fmla="*/ 14772 w 14772"/>
            <a:gd name="connsiteY4" fmla="*/ 0 h 10728"/>
            <a:gd name="connsiteX0" fmla="*/ 0 w 12155"/>
            <a:gd name="connsiteY0" fmla="*/ 10705 h 10705"/>
            <a:gd name="connsiteX1" fmla="*/ 3638 w 12155"/>
            <a:gd name="connsiteY1" fmla="*/ 9218 h 10705"/>
            <a:gd name="connsiteX2" fmla="*/ 4785 w 12155"/>
            <a:gd name="connsiteY2" fmla="*/ 3633 h 10705"/>
            <a:gd name="connsiteX3" fmla="*/ 12155 w 12155"/>
            <a:gd name="connsiteY3" fmla="*/ 0 h 10705"/>
            <a:gd name="connsiteX0" fmla="*/ 0 w 8517"/>
            <a:gd name="connsiteY0" fmla="*/ 9218 h 9218"/>
            <a:gd name="connsiteX1" fmla="*/ 1147 w 8517"/>
            <a:gd name="connsiteY1" fmla="*/ 3633 h 9218"/>
            <a:gd name="connsiteX2" fmla="*/ 8517 w 8517"/>
            <a:gd name="connsiteY2" fmla="*/ 0 h 9218"/>
            <a:gd name="connsiteX0" fmla="*/ 888 w 8654"/>
            <a:gd name="connsiteY0" fmla="*/ 9419 h 9419"/>
            <a:gd name="connsiteX1" fmla="*/ 1 w 8654"/>
            <a:gd name="connsiteY1" fmla="*/ 3941 h 9419"/>
            <a:gd name="connsiteX2" fmla="*/ 8654 w 8654"/>
            <a:gd name="connsiteY2" fmla="*/ 0 h 9419"/>
            <a:gd name="connsiteX0" fmla="*/ 1026 w 10000"/>
            <a:gd name="connsiteY0" fmla="*/ 10000 h 10000"/>
            <a:gd name="connsiteX1" fmla="*/ 1 w 10000"/>
            <a:gd name="connsiteY1" fmla="*/ 4184 h 10000"/>
            <a:gd name="connsiteX2" fmla="*/ 10000 w 10000"/>
            <a:gd name="connsiteY2" fmla="*/ 0 h 10000"/>
            <a:gd name="connsiteX0" fmla="*/ 221 w 10002"/>
            <a:gd name="connsiteY0" fmla="*/ 10069 h 10069"/>
            <a:gd name="connsiteX1" fmla="*/ 3 w 10002"/>
            <a:gd name="connsiteY1" fmla="*/ 4184 h 10069"/>
            <a:gd name="connsiteX2" fmla="*/ 10002 w 10002"/>
            <a:gd name="connsiteY2" fmla="*/ 0 h 10069"/>
            <a:gd name="connsiteX0" fmla="*/ 0 w 9781"/>
            <a:gd name="connsiteY0" fmla="*/ 10069 h 10069"/>
            <a:gd name="connsiteX1" fmla="*/ 105 w 9781"/>
            <a:gd name="connsiteY1" fmla="*/ 4801 h 10069"/>
            <a:gd name="connsiteX2" fmla="*/ 9781 w 9781"/>
            <a:gd name="connsiteY2" fmla="*/ 0 h 10069"/>
            <a:gd name="connsiteX0" fmla="*/ 0 w 10000"/>
            <a:gd name="connsiteY0" fmla="*/ 10000 h 10000"/>
            <a:gd name="connsiteX1" fmla="*/ 107 w 10000"/>
            <a:gd name="connsiteY1" fmla="*/ 4768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107 w 10000"/>
            <a:gd name="connsiteY1" fmla="*/ 4768 h 10000"/>
            <a:gd name="connsiteX2" fmla="*/ 2212 w 10000"/>
            <a:gd name="connsiteY2" fmla="*/ 6054 h 10000"/>
            <a:gd name="connsiteX3" fmla="*/ 10000 w 10000"/>
            <a:gd name="connsiteY3" fmla="*/ 0 h 10000"/>
            <a:gd name="connsiteX0" fmla="*/ 226 w 10226"/>
            <a:gd name="connsiteY0" fmla="*/ 10000 h 10000"/>
            <a:gd name="connsiteX1" fmla="*/ 3 w 10226"/>
            <a:gd name="connsiteY1" fmla="*/ 5925 h 10000"/>
            <a:gd name="connsiteX2" fmla="*/ 2438 w 10226"/>
            <a:gd name="connsiteY2" fmla="*/ 6054 h 10000"/>
            <a:gd name="connsiteX3" fmla="*/ 10226 w 10226"/>
            <a:gd name="connsiteY3" fmla="*/ 0 h 10000"/>
            <a:gd name="connsiteX0" fmla="*/ 226 w 10226"/>
            <a:gd name="connsiteY0" fmla="*/ 10000 h 10000"/>
            <a:gd name="connsiteX1" fmla="*/ 3 w 10226"/>
            <a:gd name="connsiteY1" fmla="*/ 5925 h 10000"/>
            <a:gd name="connsiteX2" fmla="*/ 10226 w 10226"/>
            <a:gd name="connsiteY2" fmla="*/ 0 h 10000"/>
            <a:gd name="connsiteX0" fmla="*/ 226 w 10226"/>
            <a:gd name="connsiteY0" fmla="*/ 10000 h 10000"/>
            <a:gd name="connsiteX1" fmla="*/ 3 w 10226"/>
            <a:gd name="connsiteY1" fmla="*/ 5925 h 10000"/>
            <a:gd name="connsiteX2" fmla="*/ 10226 w 10226"/>
            <a:gd name="connsiteY2" fmla="*/ 0 h 10000"/>
            <a:gd name="connsiteX0" fmla="*/ 226 w 12041"/>
            <a:gd name="connsiteY0" fmla="*/ 11701 h 11701"/>
            <a:gd name="connsiteX1" fmla="*/ 3 w 12041"/>
            <a:gd name="connsiteY1" fmla="*/ 7626 h 11701"/>
            <a:gd name="connsiteX2" fmla="*/ 12041 w 12041"/>
            <a:gd name="connsiteY2" fmla="*/ 0 h 11701"/>
            <a:gd name="connsiteX0" fmla="*/ 226 w 12041"/>
            <a:gd name="connsiteY0" fmla="*/ 11706 h 11706"/>
            <a:gd name="connsiteX1" fmla="*/ 3 w 12041"/>
            <a:gd name="connsiteY1" fmla="*/ 7631 h 11706"/>
            <a:gd name="connsiteX2" fmla="*/ 12041 w 12041"/>
            <a:gd name="connsiteY2" fmla="*/ 5 h 11706"/>
            <a:gd name="connsiteX0" fmla="*/ 39 w 12047"/>
            <a:gd name="connsiteY0" fmla="*/ 11839 h 11839"/>
            <a:gd name="connsiteX1" fmla="*/ 9 w 12047"/>
            <a:gd name="connsiteY1" fmla="*/ 7631 h 11839"/>
            <a:gd name="connsiteX2" fmla="*/ 12047 w 12047"/>
            <a:gd name="connsiteY2" fmla="*/ 5 h 11839"/>
            <a:gd name="connsiteX0" fmla="*/ 39 w 9568"/>
            <a:gd name="connsiteY0" fmla="*/ 10991 h 10991"/>
            <a:gd name="connsiteX1" fmla="*/ 9 w 9568"/>
            <a:gd name="connsiteY1" fmla="*/ 6783 h 10991"/>
            <a:gd name="connsiteX2" fmla="*/ 9568 w 9568"/>
            <a:gd name="connsiteY2" fmla="*/ 7 h 10991"/>
            <a:gd name="connsiteX0" fmla="*/ 41 w 10000"/>
            <a:gd name="connsiteY0" fmla="*/ 9994 h 9994"/>
            <a:gd name="connsiteX1" fmla="*/ 9 w 10000"/>
            <a:gd name="connsiteY1" fmla="*/ 6165 h 9994"/>
            <a:gd name="connsiteX2" fmla="*/ 10000 w 10000"/>
            <a:gd name="connsiteY2" fmla="*/ 0 h 9994"/>
            <a:gd name="connsiteX0" fmla="*/ 41 w 8206"/>
            <a:gd name="connsiteY0" fmla="*/ 10000 h 10000"/>
            <a:gd name="connsiteX1" fmla="*/ 9 w 8206"/>
            <a:gd name="connsiteY1" fmla="*/ 6169 h 10000"/>
            <a:gd name="connsiteX2" fmla="*/ 8206 w 8206"/>
            <a:gd name="connsiteY2" fmla="*/ 0 h 10000"/>
            <a:gd name="connsiteX0" fmla="*/ 51 w 10001"/>
            <a:gd name="connsiteY0" fmla="*/ 10000 h 10000"/>
            <a:gd name="connsiteX1" fmla="*/ 12 w 10001"/>
            <a:gd name="connsiteY1" fmla="*/ 6169 h 10000"/>
            <a:gd name="connsiteX2" fmla="*/ 10001 w 10001"/>
            <a:gd name="connsiteY2" fmla="*/ 0 h 10000"/>
            <a:gd name="connsiteX0" fmla="*/ 51 w 7329"/>
            <a:gd name="connsiteY0" fmla="*/ 10281 h 10281"/>
            <a:gd name="connsiteX1" fmla="*/ 12 w 7329"/>
            <a:gd name="connsiteY1" fmla="*/ 6450 h 10281"/>
            <a:gd name="connsiteX2" fmla="*/ 7329 w 7329"/>
            <a:gd name="connsiteY2" fmla="*/ 0 h 10281"/>
            <a:gd name="connsiteX0" fmla="*/ 70 w 10000"/>
            <a:gd name="connsiteY0" fmla="*/ 10000 h 10000"/>
            <a:gd name="connsiteX1" fmla="*/ 16 w 10000"/>
            <a:gd name="connsiteY1" fmla="*/ 6274 h 10000"/>
            <a:gd name="connsiteX2" fmla="*/ 10000 w 10000"/>
            <a:gd name="connsiteY2" fmla="*/ 0 h 10000"/>
            <a:gd name="connsiteX0" fmla="*/ 70 w 10000"/>
            <a:gd name="connsiteY0" fmla="*/ 10000 h 10000"/>
            <a:gd name="connsiteX1" fmla="*/ 16 w 10000"/>
            <a:gd name="connsiteY1" fmla="*/ 6479 h 10000"/>
            <a:gd name="connsiteX2" fmla="*/ 10000 w 10000"/>
            <a:gd name="connsiteY2" fmla="*/ 0 h 10000"/>
            <a:gd name="connsiteX0" fmla="*/ 70 w 10000"/>
            <a:gd name="connsiteY0" fmla="*/ 10000 h 10000"/>
            <a:gd name="connsiteX1" fmla="*/ 16 w 10000"/>
            <a:gd name="connsiteY1" fmla="*/ 6479 h 10000"/>
            <a:gd name="connsiteX2" fmla="*/ 10000 w 10000"/>
            <a:gd name="connsiteY2" fmla="*/ 0 h 10000"/>
            <a:gd name="connsiteX0" fmla="*/ 70 w 13977"/>
            <a:gd name="connsiteY0" fmla="*/ 10000 h 10000"/>
            <a:gd name="connsiteX1" fmla="*/ 16 w 13977"/>
            <a:gd name="connsiteY1" fmla="*/ 6479 h 10000"/>
            <a:gd name="connsiteX2" fmla="*/ 13977 w 13977"/>
            <a:gd name="connsiteY2" fmla="*/ 0 h 10000"/>
            <a:gd name="connsiteX0" fmla="*/ 70 w 13977"/>
            <a:gd name="connsiteY0" fmla="*/ 10000 h 10000"/>
            <a:gd name="connsiteX1" fmla="*/ 16 w 13977"/>
            <a:gd name="connsiteY1" fmla="*/ 6479 h 10000"/>
            <a:gd name="connsiteX2" fmla="*/ 13977 w 13977"/>
            <a:gd name="connsiteY2" fmla="*/ 0 h 10000"/>
            <a:gd name="connsiteX0" fmla="*/ 70 w 13977"/>
            <a:gd name="connsiteY0" fmla="*/ 10000 h 10000"/>
            <a:gd name="connsiteX1" fmla="*/ 16 w 13977"/>
            <a:gd name="connsiteY1" fmla="*/ 6479 h 10000"/>
            <a:gd name="connsiteX2" fmla="*/ 13977 w 13977"/>
            <a:gd name="connsiteY2" fmla="*/ 0 h 10000"/>
            <a:gd name="connsiteX0" fmla="*/ 70 w 17954"/>
            <a:gd name="connsiteY0" fmla="*/ 10000 h 10000"/>
            <a:gd name="connsiteX1" fmla="*/ 16 w 17954"/>
            <a:gd name="connsiteY1" fmla="*/ 6479 h 10000"/>
            <a:gd name="connsiteX2" fmla="*/ 17954 w 17954"/>
            <a:gd name="connsiteY2" fmla="*/ 0 h 10000"/>
            <a:gd name="connsiteX0" fmla="*/ 70 w 17954"/>
            <a:gd name="connsiteY0" fmla="*/ 10000 h 10000"/>
            <a:gd name="connsiteX1" fmla="*/ 16 w 17954"/>
            <a:gd name="connsiteY1" fmla="*/ 6479 h 10000"/>
            <a:gd name="connsiteX2" fmla="*/ 17954 w 17954"/>
            <a:gd name="connsiteY2" fmla="*/ 0 h 10000"/>
            <a:gd name="connsiteX0" fmla="*/ 70 w 17302"/>
            <a:gd name="connsiteY0" fmla="*/ 9755 h 9755"/>
            <a:gd name="connsiteX1" fmla="*/ 16 w 17302"/>
            <a:gd name="connsiteY1" fmla="*/ 6234 h 9755"/>
            <a:gd name="connsiteX2" fmla="*/ 17302 w 17302"/>
            <a:gd name="connsiteY2" fmla="*/ 0 h 975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7302" h="9755">
              <a:moveTo>
                <a:pt x="70" y="9755"/>
              </a:moveTo>
              <a:cubicBezTo>
                <a:pt x="86" y="8985"/>
                <a:pt x="-45" y="10945"/>
                <a:pt x="16" y="6234"/>
              </a:cubicBezTo>
              <a:cubicBezTo>
                <a:pt x="8307" y="6053"/>
                <a:pt x="6781" y="6614"/>
                <a:pt x="17302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13</xdr:col>
      <xdr:colOff>463076</xdr:colOff>
      <xdr:row>12</xdr:row>
      <xdr:rowOff>5071</xdr:rowOff>
    </xdr:from>
    <xdr:to>
      <xdr:col>13</xdr:col>
      <xdr:colOff>613925</xdr:colOff>
      <xdr:row>12</xdr:row>
      <xdr:rowOff>156488</xdr:rowOff>
    </xdr:to>
    <xdr:sp macro="" textlink="">
      <xdr:nvSpPr>
        <xdr:cNvPr id="704" name="Oval 401">
          <a:extLst>
            <a:ext uri="{FF2B5EF4-FFF2-40B4-BE49-F238E27FC236}">
              <a16:creationId xmlns:a16="http://schemas.microsoft.com/office/drawing/2014/main" id="{DD0B2521-4FE1-4D8A-B83E-221B04B2C618}"/>
            </a:ext>
          </a:extLst>
        </xdr:cNvPr>
        <xdr:cNvSpPr>
          <a:spLocks noChangeArrowheads="1"/>
        </xdr:cNvSpPr>
      </xdr:nvSpPr>
      <xdr:spPr bwMode="auto">
        <a:xfrm rot="17248517">
          <a:off x="4850642" y="10209805"/>
          <a:ext cx="151417" cy="150849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13</xdr:col>
      <xdr:colOff>601222</xdr:colOff>
      <xdr:row>14</xdr:row>
      <xdr:rowOff>47291</xdr:rowOff>
    </xdr:from>
    <xdr:to>
      <xdr:col>14</xdr:col>
      <xdr:colOff>3380</xdr:colOff>
      <xdr:row>14</xdr:row>
      <xdr:rowOff>151994</xdr:rowOff>
    </xdr:to>
    <xdr:sp macro="" textlink="">
      <xdr:nvSpPr>
        <xdr:cNvPr id="705" name="AutoShape 138">
          <a:extLst>
            <a:ext uri="{FF2B5EF4-FFF2-40B4-BE49-F238E27FC236}">
              <a16:creationId xmlns:a16="http://schemas.microsoft.com/office/drawing/2014/main" id="{64DF82F6-2846-43F9-87F8-6E30CE4168B2}"/>
            </a:ext>
          </a:extLst>
        </xdr:cNvPr>
        <xdr:cNvSpPr>
          <a:spLocks noChangeArrowheads="1"/>
        </xdr:cNvSpPr>
      </xdr:nvSpPr>
      <xdr:spPr bwMode="auto">
        <a:xfrm>
          <a:off x="4989072" y="10581941"/>
          <a:ext cx="107008" cy="104703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13</xdr:col>
      <xdr:colOff>675531</xdr:colOff>
      <xdr:row>15</xdr:row>
      <xdr:rowOff>47291</xdr:rowOff>
    </xdr:from>
    <xdr:ext cx="317327" cy="167395"/>
    <xdr:sp macro="" textlink="">
      <xdr:nvSpPr>
        <xdr:cNvPr id="706" name="Text Box 1620">
          <a:extLst>
            <a:ext uri="{FF2B5EF4-FFF2-40B4-BE49-F238E27FC236}">
              <a16:creationId xmlns:a16="http://schemas.microsoft.com/office/drawing/2014/main" id="{962C36A8-EDF9-4222-A63F-40D3090CD5A8}"/>
            </a:ext>
          </a:extLst>
        </xdr:cNvPr>
        <xdr:cNvSpPr txBox="1">
          <a:spLocks noChangeArrowheads="1"/>
        </xdr:cNvSpPr>
      </xdr:nvSpPr>
      <xdr:spPr bwMode="auto">
        <a:xfrm>
          <a:off x="5063381" y="10747041"/>
          <a:ext cx="317327" cy="167395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13</xdr:col>
      <xdr:colOff>290478</xdr:colOff>
      <xdr:row>13</xdr:row>
      <xdr:rowOff>114841</xdr:rowOff>
    </xdr:from>
    <xdr:ext cx="302079" cy="305168"/>
    <xdr:grpSp>
      <xdr:nvGrpSpPr>
        <xdr:cNvPr id="707" name="Group 6672">
          <a:extLst>
            <a:ext uri="{FF2B5EF4-FFF2-40B4-BE49-F238E27FC236}">
              <a16:creationId xmlns:a16="http://schemas.microsoft.com/office/drawing/2014/main" id="{2C8D302D-604E-4B62-A7AA-E5B6FA5C2299}"/>
            </a:ext>
          </a:extLst>
        </xdr:cNvPr>
        <xdr:cNvGrpSpPr>
          <a:grpSpLocks/>
        </xdr:cNvGrpSpPr>
      </xdr:nvGrpSpPr>
      <xdr:grpSpPr bwMode="auto">
        <a:xfrm>
          <a:off x="8876207" y="2319702"/>
          <a:ext cx="302079" cy="305168"/>
          <a:chOff x="536" y="109"/>
          <a:chExt cx="46" cy="44"/>
        </a:xfrm>
      </xdr:grpSpPr>
      <xdr:pic>
        <xdr:nvPicPr>
          <xdr:cNvPr id="708" name="Picture 6673" descr="route2">
            <a:extLst>
              <a:ext uri="{FF2B5EF4-FFF2-40B4-BE49-F238E27FC236}">
                <a16:creationId xmlns:a16="http://schemas.microsoft.com/office/drawing/2014/main" id="{6ACBE554-FC59-4A3B-BAEC-B9669AD7F23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709" name="Text Box 6674">
            <a:extLst>
              <a:ext uri="{FF2B5EF4-FFF2-40B4-BE49-F238E27FC236}">
                <a16:creationId xmlns:a16="http://schemas.microsoft.com/office/drawing/2014/main" id="{4B72A4B6-9537-4A07-81F1-ECE70E1C1773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1"/>
            <a:ext cx="43" cy="36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1100" b="1" i="0" u="none" strike="noStrike" baseline="0">
                <a:solidFill>
                  <a:srgbClr val="FFFFFF"/>
                </a:solidFill>
                <a:latin typeface="HGP創英角ｺﾞｼｯｸUB" pitchFamily="50" charset="-128"/>
                <a:ea typeface="HGP創英角ｺﾞｼｯｸUB" pitchFamily="50" charset="-128"/>
              </a:rPr>
              <a:t>９</a:t>
            </a:r>
          </a:p>
        </xdr:txBody>
      </xdr:sp>
    </xdr:grpSp>
    <xdr:clientData/>
  </xdr:oneCellAnchor>
  <xdr:oneCellAnchor>
    <xdr:from>
      <xdr:col>13</xdr:col>
      <xdr:colOff>645135</xdr:colOff>
      <xdr:row>10</xdr:row>
      <xdr:rowOff>124977</xdr:rowOff>
    </xdr:from>
    <xdr:ext cx="302079" cy="305168"/>
    <xdr:grpSp>
      <xdr:nvGrpSpPr>
        <xdr:cNvPr id="710" name="Group 6672">
          <a:extLst>
            <a:ext uri="{FF2B5EF4-FFF2-40B4-BE49-F238E27FC236}">
              <a16:creationId xmlns:a16="http://schemas.microsoft.com/office/drawing/2014/main" id="{EE335740-C58A-4AC6-B67E-4D47AB8F10F5}"/>
            </a:ext>
          </a:extLst>
        </xdr:cNvPr>
        <xdr:cNvGrpSpPr>
          <a:grpSpLocks/>
        </xdr:cNvGrpSpPr>
      </xdr:nvGrpSpPr>
      <xdr:grpSpPr bwMode="auto">
        <a:xfrm>
          <a:off x="9230864" y="1813901"/>
          <a:ext cx="302079" cy="305168"/>
          <a:chOff x="536" y="109"/>
          <a:chExt cx="46" cy="44"/>
        </a:xfrm>
      </xdr:grpSpPr>
      <xdr:pic>
        <xdr:nvPicPr>
          <xdr:cNvPr id="711" name="Picture 6673" descr="route2">
            <a:extLst>
              <a:ext uri="{FF2B5EF4-FFF2-40B4-BE49-F238E27FC236}">
                <a16:creationId xmlns:a16="http://schemas.microsoft.com/office/drawing/2014/main" id="{53A90522-FA9B-4B3D-AB77-22F5DBB54F3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712" name="Text Box 6674">
            <a:extLst>
              <a:ext uri="{FF2B5EF4-FFF2-40B4-BE49-F238E27FC236}">
                <a16:creationId xmlns:a16="http://schemas.microsoft.com/office/drawing/2014/main" id="{7FE341B4-7E1C-4110-8D5C-EA15B430A5A1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1"/>
            <a:ext cx="43" cy="36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1100" b="1" i="0" u="none" strike="noStrike" baseline="0">
                <a:solidFill>
                  <a:srgbClr val="FFFFFF"/>
                </a:solidFill>
                <a:latin typeface="HGP創英角ｺﾞｼｯｸUB" pitchFamily="50" charset="-128"/>
                <a:ea typeface="HGP創英角ｺﾞｼｯｸUB" pitchFamily="50" charset="-128"/>
              </a:rPr>
              <a:t>９</a:t>
            </a:r>
          </a:p>
        </xdr:txBody>
      </xdr:sp>
    </xdr:grpSp>
    <xdr:clientData/>
  </xdr:oneCellAnchor>
  <xdr:oneCellAnchor>
    <xdr:from>
      <xdr:col>11</xdr:col>
      <xdr:colOff>459363</xdr:colOff>
      <xdr:row>15</xdr:row>
      <xdr:rowOff>3376</xdr:rowOff>
    </xdr:from>
    <xdr:ext cx="302079" cy="305168"/>
    <xdr:grpSp>
      <xdr:nvGrpSpPr>
        <xdr:cNvPr id="713" name="Group 6672">
          <a:extLst>
            <a:ext uri="{FF2B5EF4-FFF2-40B4-BE49-F238E27FC236}">
              <a16:creationId xmlns:a16="http://schemas.microsoft.com/office/drawing/2014/main" id="{9722B1B1-B572-4B02-BFC2-C4F7C1257832}"/>
            </a:ext>
          </a:extLst>
        </xdr:cNvPr>
        <xdr:cNvGrpSpPr>
          <a:grpSpLocks/>
        </xdr:cNvGrpSpPr>
      </xdr:nvGrpSpPr>
      <xdr:grpSpPr bwMode="auto">
        <a:xfrm>
          <a:off x="7647210" y="2552195"/>
          <a:ext cx="302079" cy="305168"/>
          <a:chOff x="536" y="109"/>
          <a:chExt cx="46" cy="44"/>
        </a:xfrm>
      </xdr:grpSpPr>
      <xdr:pic>
        <xdr:nvPicPr>
          <xdr:cNvPr id="714" name="Picture 6673" descr="route2">
            <a:extLst>
              <a:ext uri="{FF2B5EF4-FFF2-40B4-BE49-F238E27FC236}">
                <a16:creationId xmlns:a16="http://schemas.microsoft.com/office/drawing/2014/main" id="{C437A2E0-8CBE-426C-98CC-A1684786435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715" name="Text Box 6674">
            <a:extLst>
              <a:ext uri="{FF2B5EF4-FFF2-40B4-BE49-F238E27FC236}">
                <a16:creationId xmlns:a16="http://schemas.microsoft.com/office/drawing/2014/main" id="{BFCA13D4-223D-4FCF-96D0-72E2FBEED4FA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1"/>
            <a:ext cx="43" cy="36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050" b="1" i="0" u="none" strike="noStrike" baseline="0">
                <a:solidFill>
                  <a:srgbClr val="FFFFFF"/>
                </a:solidFill>
                <a:latin typeface="HGP創英角ｺﾞｼｯｸUB" pitchFamily="50" charset="-128"/>
                <a:ea typeface="HGP創英角ｺﾞｼｯｸUB" pitchFamily="50" charset="-128"/>
              </a:rPr>
              <a:t>175</a:t>
            </a:r>
            <a:endParaRPr lang="ja-JP" altLang="en-US" sz="1050" b="1" i="0" u="none" strike="noStrike" baseline="0">
              <a:solidFill>
                <a:srgbClr val="FFFFFF"/>
              </a:solidFill>
              <a:latin typeface="HGP創英角ｺﾞｼｯｸUB" pitchFamily="50" charset="-128"/>
              <a:ea typeface="HGP創英角ｺﾞｼｯｸUB" pitchFamily="50" charset="-128"/>
            </a:endParaRPr>
          </a:p>
        </xdr:txBody>
      </xdr:sp>
    </xdr:grpSp>
    <xdr:clientData/>
  </xdr:oneCellAnchor>
  <xdr:twoCellAnchor>
    <xdr:from>
      <xdr:col>15</xdr:col>
      <xdr:colOff>358424</xdr:colOff>
      <xdr:row>10</xdr:row>
      <xdr:rowOff>53702</xdr:rowOff>
    </xdr:from>
    <xdr:to>
      <xdr:col>15</xdr:col>
      <xdr:colOff>607751</xdr:colOff>
      <xdr:row>13</xdr:row>
      <xdr:rowOff>50327</xdr:rowOff>
    </xdr:to>
    <xdr:sp macro="" textlink="">
      <xdr:nvSpPr>
        <xdr:cNvPr id="716" name="Line 76">
          <a:extLst>
            <a:ext uri="{FF2B5EF4-FFF2-40B4-BE49-F238E27FC236}">
              <a16:creationId xmlns:a16="http://schemas.microsoft.com/office/drawing/2014/main" id="{8A8E8C5C-9F1F-497E-9A8F-D833BF0C6C1E}"/>
            </a:ext>
          </a:extLst>
        </xdr:cNvPr>
        <xdr:cNvSpPr>
          <a:spLocks noChangeShapeType="1"/>
        </xdr:cNvSpPr>
      </xdr:nvSpPr>
      <xdr:spPr bwMode="auto">
        <a:xfrm flipH="1">
          <a:off x="6155974" y="9927952"/>
          <a:ext cx="249327" cy="491925"/>
        </a:xfrm>
        <a:custGeom>
          <a:avLst/>
          <a:gdLst>
            <a:gd name="connsiteX0" fmla="*/ 0 w 243190"/>
            <a:gd name="connsiteY0" fmla="*/ 0 h 455985"/>
            <a:gd name="connsiteX1" fmla="*/ 243190 w 243190"/>
            <a:gd name="connsiteY1" fmla="*/ 455985 h 455985"/>
            <a:gd name="connsiteX0" fmla="*/ 0 w 243190"/>
            <a:gd name="connsiteY0" fmla="*/ 0 h 455985"/>
            <a:gd name="connsiteX1" fmla="*/ 243190 w 243190"/>
            <a:gd name="connsiteY1" fmla="*/ 455985 h 455985"/>
            <a:gd name="connsiteX0" fmla="*/ 0 w 243190"/>
            <a:gd name="connsiteY0" fmla="*/ 0 h 455985"/>
            <a:gd name="connsiteX1" fmla="*/ 243190 w 243190"/>
            <a:gd name="connsiteY1" fmla="*/ 455985 h 455985"/>
            <a:gd name="connsiteX0" fmla="*/ 0 w 245220"/>
            <a:gd name="connsiteY0" fmla="*/ 0 h 455985"/>
            <a:gd name="connsiteX1" fmla="*/ 243190 w 245220"/>
            <a:gd name="connsiteY1" fmla="*/ 455985 h 455985"/>
            <a:gd name="connsiteX0" fmla="*/ 0 w 251890"/>
            <a:gd name="connsiteY0" fmla="*/ 0 h 493140"/>
            <a:gd name="connsiteX1" fmla="*/ 249945 w 251890"/>
            <a:gd name="connsiteY1" fmla="*/ 493140 h 493140"/>
            <a:gd name="connsiteX0" fmla="*/ 0 w 251930"/>
            <a:gd name="connsiteY0" fmla="*/ 0 h 493140"/>
            <a:gd name="connsiteX1" fmla="*/ 249945 w 251930"/>
            <a:gd name="connsiteY1" fmla="*/ 493140 h 493140"/>
            <a:gd name="connsiteX0" fmla="*/ 0 w 250902"/>
            <a:gd name="connsiteY0" fmla="*/ 0 h 493140"/>
            <a:gd name="connsiteX1" fmla="*/ 249945 w 250902"/>
            <a:gd name="connsiteY1" fmla="*/ 493140 h 49314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250902" h="493140">
              <a:moveTo>
                <a:pt x="0" y="0"/>
              </a:moveTo>
              <a:cubicBezTo>
                <a:pt x="131727" y="111463"/>
                <a:pt x="263456" y="158751"/>
                <a:pt x="249945" y="493140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354166</xdr:colOff>
      <xdr:row>12</xdr:row>
      <xdr:rowOff>128882</xdr:rowOff>
    </xdr:from>
    <xdr:to>
      <xdr:col>16</xdr:col>
      <xdr:colOff>258776</xdr:colOff>
      <xdr:row>16</xdr:row>
      <xdr:rowOff>53724</xdr:rowOff>
    </xdr:to>
    <xdr:sp macro="" textlink="">
      <xdr:nvSpPr>
        <xdr:cNvPr id="717" name="Freeform 527">
          <a:extLst>
            <a:ext uri="{FF2B5EF4-FFF2-40B4-BE49-F238E27FC236}">
              <a16:creationId xmlns:a16="http://schemas.microsoft.com/office/drawing/2014/main" id="{DF6A543A-3376-4B86-BB80-3411979F7191}"/>
            </a:ext>
          </a:extLst>
        </xdr:cNvPr>
        <xdr:cNvSpPr>
          <a:spLocks/>
        </xdr:cNvSpPr>
      </xdr:nvSpPr>
      <xdr:spPr bwMode="auto">
        <a:xfrm>
          <a:off x="6151716" y="10333332"/>
          <a:ext cx="584060" cy="585242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10488"/>
            <a:gd name="connsiteY0" fmla="*/ 12165 h 12165"/>
            <a:gd name="connsiteX1" fmla="*/ 0 w 10488"/>
            <a:gd name="connsiteY1" fmla="*/ 2165 h 12165"/>
            <a:gd name="connsiteX2" fmla="*/ 10488 w 10488"/>
            <a:gd name="connsiteY2" fmla="*/ 0 h 12165"/>
            <a:gd name="connsiteX0" fmla="*/ 0 w 10488"/>
            <a:gd name="connsiteY0" fmla="*/ 12165 h 12165"/>
            <a:gd name="connsiteX1" fmla="*/ 0 w 10488"/>
            <a:gd name="connsiteY1" fmla="*/ 2165 h 12165"/>
            <a:gd name="connsiteX2" fmla="*/ 10488 w 10488"/>
            <a:gd name="connsiteY2" fmla="*/ 0 h 12165"/>
            <a:gd name="connsiteX0" fmla="*/ 0 w 10244"/>
            <a:gd name="connsiteY0" fmla="*/ 12887 h 12887"/>
            <a:gd name="connsiteX1" fmla="*/ 0 w 10244"/>
            <a:gd name="connsiteY1" fmla="*/ 2887 h 12887"/>
            <a:gd name="connsiteX2" fmla="*/ 10244 w 10244"/>
            <a:gd name="connsiteY2" fmla="*/ 0 h 12887"/>
            <a:gd name="connsiteX0" fmla="*/ 0 w 12400"/>
            <a:gd name="connsiteY0" fmla="*/ 15842 h 15842"/>
            <a:gd name="connsiteX1" fmla="*/ 0 w 12400"/>
            <a:gd name="connsiteY1" fmla="*/ 5842 h 15842"/>
            <a:gd name="connsiteX2" fmla="*/ 12400 w 12400"/>
            <a:gd name="connsiteY2" fmla="*/ 0 h 15842"/>
            <a:gd name="connsiteX0" fmla="*/ 0 w 12400"/>
            <a:gd name="connsiteY0" fmla="*/ 15842 h 15842"/>
            <a:gd name="connsiteX1" fmla="*/ 0 w 12400"/>
            <a:gd name="connsiteY1" fmla="*/ 5842 h 15842"/>
            <a:gd name="connsiteX2" fmla="*/ 12400 w 12400"/>
            <a:gd name="connsiteY2" fmla="*/ 0 h 15842"/>
            <a:gd name="connsiteX0" fmla="*/ 0 w 17719"/>
            <a:gd name="connsiteY0" fmla="*/ 11081 h 11081"/>
            <a:gd name="connsiteX1" fmla="*/ 0 w 17719"/>
            <a:gd name="connsiteY1" fmla="*/ 1081 h 11081"/>
            <a:gd name="connsiteX2" fmla="*/ 17719 w 17719"/>
            <a:gd name="connsiteY2" fmla="*/ 0 h 11081"/>
            <a:gd name="connsiteX0" fmla="*/ 0 w 18682"/>
            <a:gd name="connsiteY0" fmla="*/ 11900 h 11900"/>
            <a:gd name="connsiteX1" fmla="*/ 963 w 18682"/>
            <a:gd name="connsiteY1" fmla="*/ 1081 h 11900"/>
            <a:gd name="connsiteX2" fmla="*/ 18682 w 18682"/>
            <a:gd name="connsiteY2" fmla="*/ 0 h 11900"/>
            <a:gd name="connsiteX0" fmla="*/ 0 w 18682"/>
            <a:gd name="connsiteY0" fmla="*/ 11900 h 11900"/>
            <a:gd name="connsiteX1" fmla="*/ 963 w 18682"/>
            <a:gd name="connsiteY1" fmla="*/ 1081 h 11900"/>
            <a:gd name="connsiteX2" fmla="*/ 18682 w 18682"/>
            <a:gd name="connsiteY2" fmla="*/ 0 h 11900"/>
            <a:gd name="connsiteX0" fmla="*/ 0 w 18682"/>
            <a:gd name="connsiteY0" fmla="*/ 11900 h 11900"/>
            <a:gd name="connsiteX1" fmla="*/ 963 w 18682"/>
            <a:gd name="connsiteY1" fmla="*/ 1081 h 11900"/>
            <a:gd name="connsiteX2" fmla="*/ 18682 w 18682"/>
            <a:gd name="connsiteY2" fmla="*/ 0 h 11900"/>
            <a:gd name="connsiteX0" fmla="*/ 0 w 19645"/>
            <a:gd name="connsiteY0" fmla="*/ 11900 h 11900"/>
            <a:gd name="connsiteX1" fmla="*/ 1926 w 19645"/>
            <a:gd name="connsiteY1" fmla="*/ 1081 h 11900"/>
            <a:gd name="connsiteX2" fmla="*/ 19645 w 19645"/>
            <a:gd name="connsiteY2" fmla="*/ 0 h 11900"/>
            <a:gd name="connsiteX0" fmla="*/ 0 w 18010"/>
            <a:gd name="connsiteY0" fmla="*/ 11869 h 11869"/>
            <a:gd name="connsiteX1" fmla="*/ 291 w 18010"/>
            <a:gd name="connsiteY1" fmla="*/ 1081 h 11869"/>
            <a:gd name="connsiteX2" fmla="*/ 18010 w 18010"/>
            <a:gd name="connsiteY2" fmla="*/ 0 h 11869"/>
            <a:gd name="connsiteX0" fmla="*/ 0 w 18010"/>
            <a:gd name="connsiteY0" fmla="*/ 11869 h 11869"/>
            <a:gd name="connsiteX1" fmla="*/ 291 w 18010"/>
            <a:gd name="connsiteY1" fmla="*/ 1081 h 11869"/>
            <a:gd name="connsiteX2" fmla="*/ 18010 w 18010"/>
            <a:gd name="connsiteY2" fmla="*/ 0 h 11869"/>
            <a:gd name="connsiteX0" fmla="*/ 454 w 17746"/>
            <a:gd name="connsiteY0" fmla="*/ 11931 h 11931"/>
            <a:gd name="connsiteX1" fmla="*/ 27 w 17746"/>
            <a:gd name="connsiteY1" fmla="*/ 1081 h 11931"/>
            <a:gd name="connsiteX2" fmla="*/ 17746 w 17746"/>
            <a:gd name="connsiteY2" fmla="*/ 0 h 11931"/>
            <a:gd name="connsiteX0" fmla="*/ 474 w 17766"/>
            <a:gd name="connsiteY0" fmla="*/ 11931 h 11931"/>
            <a:gd name="connsiteX1" fmla="*/ 47 w 17766"/>
            <a:gd name="connsiteY1" fmla="*/ 1081 h 11931"/>
            <a:gd name="connsiteX2" fmla="*/ 17766 w 17766"/>
            <a:gd name="connsiteY2" fmla="*/ 0 h 11931"/>
            <a:gd name="connsiteX0" fmla="*/ 474 w 11504"/>
            <a:gd name="connsiteY0" fmla="*/ 10850 h 10850"/>
            <a:gd name="connsiteX1" fmla="*/ 47 w 11504"/>
            <a:gd name="connsiteY1" fmla="*/ 0 h 10850"/>
            <a:gd name="connsiteX2" fmla="*/ 11504 w 11504"/>
            <a:gd name="connsiteY2" fmla="*/ 604 h 10850"/>
            <a:gd name="connsiteX0" fmla="*/ 474 w 11504"/>
            <a:gd name="connsiteY0" fmla="*/ 10850 h 10850"/>
            <a:gd name="connsiteX1" fmla="*/ 47 w 11504"/>
            <a:gd name="connsiteY1" fmla="*/ 0 h 10850"/>
            <a:gd name="connsiteX2" fmla="*/ 11504 w 11504"/>
            <a:gd name="connsiteY2" fmla="*/ 604 h 10850"/>
            <a:gd name="connsiteX0" fmla="*/ 474 w 11424"/>
            <a:gd name="connsiteY0" fmla="*/ 10850 h 10850"/>
            <a:gd name="connsiteX1" fmla="*/ 47 w 11424"/>
            <a:gd name="connsiteY1" fmla="*/ 0 h 10850"/>
            <a:gd name="connsiteX2" fmla="*/ 11424 w 11424"/>
            <a:gd name="connsiteY2" fmla="*/ 136 h 10850"/>
            <a:gd name="connsiteX0" fmla="*/ 474 w 10148"/>
            <a:gd name="connsiteY0" fmla="*/ 10870 h 10870"/>
            <a:gd name="connsiteX1" fmla="*/ 47 w 10148"/>
            <a:gd name="connsiteY1" fmla="*/ 20 h 10870"/>
            <a:gd name="connsiteX2" fmla="*/ 10148 w 10148"/>
            <a:gd name="connsiteY2" fmla="*/ 0 h 10870"/>
            <a:gd name="connsiteX0" fmla="*/ 102 w 10200"/>
            <a:gd name="connsiteY0" fmla="*/ 9188 h 9188"/>
            <a:gd name="connsiteX1" fmla="*/ 99 w 10200"/>
            <a:gd name="connsiteY1" fmla="*/ 20 h 9188"/>
            <a:gd name="connsiteX2" fmla="*/ 10200 w 10200"/>
            <a:gd name="connsiteY2" fmla="*/ 0 h 9188"/>
            <a:gd name="connsiteX0" fmla="*/ 22 w 9922"/>
            <a:gd name="connsiteY0" fmla="*/ 10000 h 10000"/>
            <a:gd name="connsiteX1" fmla="*/ 19 w 9922"/>
            <a:gd name="connsiteY1" fmla="*/ 22 h 10000"/>
            <a:gd name="connsiteX2" fmla="*/ 9922 w 9922"/>
            <a:gd name="connsiteY2" fmla="*/ 0 h 10000"/>
            <a:gd name="connsiteX0" fmla="*/ 22 w 10000"/>
            <a:gd name="connsiteY0" fmla="*/ 10000 h 10000"/>
            <a:gd name="connsiteX1" fmla="*/ 19 w 10000"/>
            <a:gd name="connsiteY1" fmla="*/ 22 h 10000"/>
            <a:gd name="connsiteX2" fmla="*/ 10000 w 10000"/>
            <a:gd name="connsiteY2" fmla="*/ 0 h 10000"/>
            <a:gd name="connsiteX0" fmla="*/ 22 w 10359"/>
            <a:gd name="connsiteY0" fmla="*/ 11358 h 11358"/>
            <a:gd name="connsiteX1" fmla="*/ 19 w 10359"/>
            <a:gd name="connsiteY1" fmla="*/ 1380 h 11358"/>
            <a:gd name="connsiteX2" fmla="*/ 10359 w 10359"/>
            <a:gd name="connsiteY2" fmla="*/ 0 h 11358"/>
            <a:gd name="connsiteX0" fmla="*/ 22 w 10359"/>
            <a:gd name="connsiteY0" fmla="*/ 11358 h 11358"/>
            <a:gd name="connsiteX1" fmla="*/ 19 w 10359"/>
            <a:gd name="connsiteY1" fmla="*/ 1380 h 11358"/>
            <a:gd name="connsiteX2" fmla="*/ 10359 w 10359"/>
            <a:gd name="connsiteY2" fmla="*/ 0 h 11358"/>
            <a:gd name="connsiteX0" fmla="*/ 74 w 10351"/>
            <a:gd name="connsiteY0" fmla="*/ 10236 h 10236"/>
            <a:gd name="connsiteX1" fmla="*/ 11 w 10351"/>
            <a:gd name="connsiteY1" fmla="*/ 1380 h 10236"/>
            <a:gd name="connsiteX2" fmla="*/ 10351 w 10351"/>
            <a:gd name="connsiteY2" fmla="*/ 0 h 1023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351" h="10236">
              <a:moveTo>
                <a:pt x="74" y="10236"/>
              </a:moveTo>
              <a:cubicBezTo>
                <a:pt x="74" y="6294"/>
                <a:pt x="-32" y="5837"/>
                <a:pt x="11" y="1380"/>
              </a:cubicBezTo>
              <a:cubicBezTo>
                <a:pt x="5914" y="1491"/>
                <a:pt x="7024" y="1956"/>
                <a:pt x="10351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15</xdr:col>
      <xdr:colOff>287990</xdr:colOff>
      <xdr:row>13</xdr:row>
      <xdr:rowOff>107448</xdr:rowOff>
    </xdr:from>
    <xdr:to>
      <xdr:col>15</xdr:col>
      <xdr:colOff>430017</xdr:colOff>
      <xdr:row>14</xdr:row>
      <xdr:rowOff>86271</xdr:rowOff>
    </xdr:to>
    <xdr:sp macro="" textlink="">
      <xdr:nvSpPr>
        <xdr:cNvPr id="718" name="AutoShape 93">
          <a:extLst>
            <a:ext uri="{FF2B5EF4-FFF2-40B4-BE49-F238E27FC236}">
              <a16:creationId xmlns:a16="http://schemas.microsoft.com/office/drawing/2014/main" id="{8E82DB69-EF1C-4353-9595-CFA95257CA4D}"/>
            </a:ext>
          </a:extLst>
        </xdr:cNvPr>
        <xdr:cNvSpPr>
          <a:spLocks noChangeArrowheads="1"/>
        </xdr:cNvSpPr>
      </xdr:nvSpPr>
      <xdr:spPr bwMode="auto">
        <a:xfrm>
          <a:off x="6085540" y="10476998"/>
          <a:ext cx="142027" cy="143923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441844</xdr:colOff>
      <xdr:row>15</xdr:row>
      <xdr:rowOff>14341</xdr:rowOff>
    </xdr:from>
    <xdr:to>
      <xdr:col>16</xdr:col>
      <xdr:colOff>39920</xdr:colOff>
      <xdr:row>15</xdr:row>
      <xdr:rowOff>95646</xdr:rowOff>
    </xdr:to>
    <xdr:sp macro="" textlink="">
      <xdr:nvSpPr>
        <xdr:cNvPr id="719" name="Text Box 1118">
          <a:extLst>
            <a:ext uri="{FF2B5EF4-FFF2-40B4-BE49-F238E27FC236}">
              <a16:creationId xmlns:a16="http://schemas.microsoft.com/office/drawing/2014/main" id="{E48DA387-F24C-40E2-A729-7FD10CB8EFE6}"/>
            </a:ext>
          </a:extLst>
        </xdr:cNvPr>
        <xdr:cNvSpPr txBox="1">
          <a:spLocks noChangeArrowheads="1"/>
        </xdr:cNvSpPr>
      </xdr:nvSpPr>
      <xdr:spPr bwMode="auto">
        <a:xfrm>
          <a:off x="10419132" y="1179506"/>
          <a:ext cx="301967" cy="81305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none" lIns="0" tIns="0" rIns="0" bIns="0" anchor="ctr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ｴﾃﾞｨｵﾝ</a:t>
          </a:r>
          <a:endParaRPr lang="en-US" altLang="ja-JP" sz="900" b="1" i="0" u="none" strike="noStrike" baseline="0">
            <a:solidFill>
              <a:schemeClr val="tx1"/>
            </a:solidFill>
            <a:latin typeface="ＭＳ Ｐゴシック"/>
            <a:ea typeface="ＭＳ Ｐゴシック"/>
          </a:endParaRPr>
        </a:p>
        <a:p>
          <a:pPr algn="r" rtl="0">
            <a:defRPr sz="1000"/>
          </a:pPr>
          <a:r>
            <a:rPr lang="ja-JP" altLang="en-US" sz="9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ﾅｼ</a:t>
          </a:r>
        </a:p>
      </xdr:txBody>
    </xdr:sp>
    <xdr:clientData/>
  </xdr:twoCellAnchor>
  <xdr:twoCellAnchor>
    <xdr:from>
      <xdr:col>16</xdr:col>
      <xdr:colOff>801</xdr:colOff>
      <xdr:row>10</xdr:row>
      <xdr:rowOff>138453</xdr:rowOff>
    </xdr:from>
    <xdr:to>
      <xdr:col>16</xdr:col>
      <xdr:colOff>129880</xdr:colOff>
      <xdr:row>14</xdr:row>
      <xdr:rowOff>83286</xdr:rowOff>
    </xdr:to>
    <xdr:sp macro="" textlink="">
      <xdr:nvSpPr>
        <xdr:cNvPr id="720" name="Line 76">
          <a:extLst>
            <a:ext uri="{FF2B5EF4-FFF2-40B4-BE49-F238E27FC236}">
              <a16:creationId xmlns:a16="http://schemas.microsoft.com/office/drawing/2014/main" id="{751733E5-F245-467A-B0C4-27021606A7F6}"/>
            </a:ext>
          </a:extLst>
        </xdr:cNvPr>
        <xdr:cNvSpPr>
          <a:spLocks noChangeShapeType="1"/>
        </xdr:cNvSpPr>
      </xdr:nvSpPr>
      <xdr:spPr bwMode="auto">
        <a:xfrm flipH="1">
          <a:off x="10681980" y="449962"/>
          <a:ext cx="129079" cy="627758"/>
        </a:xfrm>
        <a:custGeom>
          <a:avLst/>
          <a:gdLst>
            <a:gd name="connsiteX0" fmla="*/ 0 w 243190"/>
            <a:gd name="connsiteY0" fmla="*/ 0 h 455985"/>
            <a:gd name="connsiteX1" fmla="*/ 243190 w 243190"/>
            <a:gd name="connsiteY1" fmla="*/ 455985 h 455985"/>
            <a:gd name="connsiteX0" fmla="*/ 0 w 243190"/>
            <a:gd name="connsiteY0" fmla="*/ 0 h 455985"/>
            <a:gd name="connsiteX1" fmla="*/ 243190 w 243190"/>
            <a:gd name="connsiteY1" fmla="*/ 455985 h 455985"/>
            <a:gd name="connsiteX0" fmla="*/ 0 w 243190"/>
            <a:gd name="connsiteY0" fmla="*/ 0 h 455985"/>
            <a:gd name="connsiteX1" fmla="*/ 243190 w 243190"/>
            <a:gd name="connsiteY1" fmla="*/ 455985 h 455985"/>
            <a:gd name="connsiteX0" fmla="*/ 0 w 245220"/>
            <a:gd name="connsiteY0" fmla="*/ 0 h 455985"/>
            <a:gd name="connsiteX1" fmla="*/ 243190 w 245220"/>
            <a:gd name="connsiteY1" fmla="*/ 455985 h 455985"/>
            <a:gd name="connsiteX0" fmla="*/ 0 w 251890"/>
            <a:gd name="connsiteY0" fmla="*/ 0 h 493140"/>
            <a:gd name="connsiteX1" fmla="*/ 249945 w 251890"/>
            <a:gd name="connsiteY1" fmla="*/ 493140 h 493140"/>
            <a:gd name="connsiteX0" fmla="*/ 0 w 251930"/>
            <a:gd name="connsiteY0" fmla="*/ 0 h 493140"/>
            <a:gd name="connsiteX1" fmla="*/ 249945 w 251930"/>
            <a:gd name="connsiteY1" fmla="*/ 493140 h 493140"/>
            <a:gd name="connsiteX0" fmla="*/ 0 w 250902"/>
            <a:gd name="connsiteY0" fmla="*/ 0 h 493140"/>
            <a:gd name="connsiteX1" fmla="*/ 249945 w 250902"/>
            <a:gd name="connsiteY1" fmla="*/ 493140 h 49314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250902" h="493140">
              <a:moveTo>
                <a:pt x="0" y="0"/>
              </a:moveTo>
              <a:cubicBezTo>
                <a:pt x="131727" y="111463"/>
                <a:pt x="263456" y="158751"/>
                <a:pt x="249945" y="493140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15</xdr:col>
      <xdr:colOff>19309</xdr:colOff>
      <xdr:row>14</xdr:row>
      <xdr:rowOff>68651</xdr:rowOff>
    </xdr:from>
    <xdr:ext cx="348143" cy="374086"/>
    <xdr:grpSp>
      <xdr:nvGrpSpPr>
        <xdr:cNvPr id="721" name="Group 6672">
          <a:extLst>
            <a:ext uri="{FF2B5EF4-FFF2-40B4-BE49-F238E27FC236}">
              <a16:creationId xmlns:a16="http://schemas.microsoft.com/office/drawing/2014/main" id="{DF4169AC-F36D-4704-9F2D-0E15D4B9FA29}"/>
            </a:ext>
          </a:extLst>
        </xdr:cNvPr>
        <xdr:cNvGrpSpPr>
          <a:grpSpLocks/>
        </xdr:cNvGrpSpPr>
      </xdr:nvGrpSpPr>
      <xdr:grpSpPr bwMode="auto">
        <a:xfrm>
          <a:off x="10016149" y="2445491"/>
          <a:ext cx="348143" cy="374086"/>
          <a:chOff x="536" y="109"/>
          <a:chExt cx="46" cy="44"/>
        </a:xfrm>
      </xdr:grpSpPr>
      <xdr:pic>
        <xdr:nvPicPr>
          <xdr:cNvPr id="722" name="Picture 6673" descr="route2">
            <a:extLst>
              <a:ext uri="{FF2B5EF4-FFF2-40B4-BE49-F238E27FC236}">
                <a16:creationId xmlns:a16="http://schemas.microsoft.com/office/drawing/2014/main" id="{E5DF85AC-03E4-478E-807B-0F8550BACC6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723" name="Text Box 6674">
            <a:extLst>
              <a:ext uri="{FF2B5EF4-FFF2-40B4-BE49-F238E27FC236}">
                <a16:creationId xmlns:a16="http://schemas.microsoft.com/office/drawing/2014/main" id="{69964B5E-81FC-4113-AD6C-D0D5AC11D4D2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1"/>
            <a:ext cx="43" cy="36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1100" b="1" i="0" u="none" strike="noStrike" baseline="0">
                <a:solidFill>
                  <a:srgbClr val="FFFFFF"/>
                </a:solidFill>
                <a:latin typeface="HGP創英角ｺﾞｼｯｸUB" pitchFamily="50" charset="-128"/>
                <a:ea typeface="HGP創英角ｺﾞｼｯｸUB" pitchFamily="50" charset="-128"/>
              </a:rPr>
              <a:t>９</a:t>
            </a:r>
          </a:p>
        </xdr:txBody>
      </xdr:sp>
    </xdr:grpSp>
    <xdr:clientData/>
  </xdr:oneCellAnchor>
  <xdr:oneCellAnchor>
    <xdr:from>
      <xdr:col>15</xdr:col>
      <xdr:colOff>388321</xdr:colOff>
      <xdr:row>10</xdr:row>
      <xdr:rowOff>155372</xdr:rowOff>
    </xdr:from>
    <xdr:ext cx="302079" cy="305168"/>
    <xdr:grpSp>
      <xdr:nvGrpSpPr>
        <xdr:cNvPr id="724" name="Group 6672">
          <a:extLst>
            <a:ext uri="{FF2B5EF4-FFF2-40B4-BE49-F238E27FC236}">
              <a16:creationId xmlns:a16="http://schemas.microsoft.com/office/drawing/2014/main" id="{10AEB3CC-8CEF-4398-97D1-D652687C3AEA}"/>
            </a:ext>
          </a:extLst>
        </xdr:cNvPr>
        <xdr:cNvGrpSpPr>
          <a:grpSpLocks/>
        </xdr:cNvGrpSpPr>
      </xdr:nvGrpSpPr>
      <xdr:grpSpPr bwMode="auto">
        <a:xfrm>
          <a:off x="10385161" y="1844296"/>
          <a:ext cx="302079" cy="305168"/>
          <a:chOff x="536" y="109"/>
          <a:chExt cx="46" cy="44"/>
        </a:xfrm>
      </xdr:grpSpPr>
      <xdr:pic>
        <xdr:nvPicPr>
          <xdr:cNvPr id="725" name="Picture 6673" descr="route2">
            <a:extLst>
              <a:ext uri="{FF2B5EF4-FFF2-40B4-BE49-F238E27FC236}">
                <a16:creationId xmlns:a16="http://schemas.microsoft.com/office/drawing/2014/main" id="{591A11D6-C60F-4806-BDEA-A138F7D980E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726" name="Text Box 6674">
            <a:extLst>
              <a:ext uri="{FF2B5EF4-FFF2-40B4-BE49-F238E27FC236}">
                <a16:creationId xmlns:a16="http://schemas.microsoft.com/office/drawing/2014/main" id="{D73FCC5D-6B75-4D48-B08F-26174AB68BDC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1"/>
            <a:ext cx="43" cy="36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1100" b="1" i="0" u="none" strike="noStrike" baseline="0">
                <a:solidFill>
                  <a:srgbClr val="FFFFFF"/>
                </a:solidFill>
                <a:latin typeface="HGP創英角ｺﾞｼｯｸUB" pitchFamily="50" charset="-128"/>
                <a:ea typeface="HGP創英角ｺﾞｼｯｸUB" pitchFamily="50" charset="-128"/>
              </a:rPr>
              <a:t>９</a:t>
            </a:r>
          </a:p>
        </xdr:txBody>
      </xdr:sp>
    </xdr:grpSp>
    <xdr:clientData/>
  </xdr:oneCellAnchor>
  <xdr:twoCellAnchor>
    <xdr:from>
      <xdr:col>16</xdr:col>
      <xdr:colOff>52282</xdr:colOff>
      <xdr:row>13</xdr:row>
      <xdr:rowOff>63565</xdr:rowOff>
    </xdr:from>
    <xdr:to>
      <xdr:col>16</xdr:col>
      <xdr:colOff>268159</xdr:colOff>
      <xdr:row>14</xdr:row>
      <xdr:rowOff>94392</xdr:rowOff>
    </xdr:to>
    <xdr:sp macro="" textlink="">
      <xdr:nvSpPr>
        <xdr:cNvPr id="727" name="六角形 726">
          <a:extLst>
            <a:ext uri="{FF2B5EF4-FFF2-40B4-BE49-F238E27FC236}">
              <a16:creationId xmlns:a16="http://schemas.microsoft.com/office/drawing/2014/main" id="{3FD16977-2050-4281-88A0-0BB5A81F1AF0}"/>
            </a:ext>
          </a:extLst>
        </xdr:cNvPr>
        <xdr:cNvSpPr/>
      </xdr:nvSpPr>
      <xdr:spPr bwMode="auto">
        <a:xfrm>
          <a:off x="6529282" y="10433115"/>
          <a:ext cx="215877" cy="195927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710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16</xdr:col>
      <xdr:colOff>396201</xdr:colOff>
      <xdr:row>14</xdr:row>
      <xdr:rowOff>113843</xdr:rowOff>
    </xdr:from>
    <xdr:to>
      <xdr:col>16</xdr:col>
      <xdr:colOff>617123</xdr:colOff>
      <xdr:row>15</xdr:row>
      <xdr:rowOff>135011</xdr:rowOff>
    </xdr:to>
    <xdr:sp macro="" textlink="">
      <xdr:nvSpPr>
        <xdr:cNvPr id="728" name="六角形 727">
          <a:extLst>
            <a:ext uri="{FF2B5EF4-FFF2-40B4-BE49-F238E27FC236}">
              <a16:creationId xmlns:a16="http://schemas.microsoft.com/office/drawing/2014/main" id="{13CC5B30-6C6B-4FD7-AB9B-5873BF26BA96}"/>
            </a:ext>
          </a:extLst>
        </xdr:cNvPr>
        <xdr:cNvSpPr/>
      </xdr:nvSpPr>
      <xdr:spPr bwMode="auto">
        <a:xfrm>
          <a:off x="6873201" y="10648493"/>
          <a:ext cx="220922" cy="186268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300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16</xdr:col>
      <xdr:colOff>182348</xdr:colOff>
      <xdr:row>14</xdr:row>
      <xdr:rowOff>141588</xdr:rowOff>
    </xdr:from>
    <xdr:to>
      <xdr:col>16</xdr:col>
      <xdr:colOff>381143</xdr:colOff>
      <xdr:row>15</xdr:row>
      <xdr:rowOff>64356</xdr:rowOff>
    </xdr:to>
    <xdr:sp macro="" textlink="">
      <xdr:nvSpPr>
        <xdr:cNvPr id="729" name="Line 206">
          <a:extLst>
            <a:ext uri="{FF2B5EF4-FFF2-40B4-BE49-F238E27FC236}">
              <a16:creationId xmlns:a16="http://schemas.microsoft.com/office/drawing/2014/main" id="{2131094A-E463-4BA2-AC19-FEE19558F3D0}"/>
            </a:ext>
          </a:extLst>
        </xdr:cNvPr>
        <xdr:cNvSpPr>
          <a:spLocks noChangeShapeType="1"/>
        </xdr:cNvSpPr>
      </xdr:nvSpPr>
      <xdr:spPr bwMode="auto">
        <a:xfrm>
          <a:off x="6659348" y="10676238"/>
          <a:ext cx="198795" cy="87868"/>
        </a:xfrm>
        <a:prstGeom prst="line">
          <a:avLst/>
        </a:prstGeom>
        <a:noFill/>
        <a:ln w="12700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 type="arrow" w="sm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oneCellAnchor>
    <xdr:from>
      <xdr:col>16</xdr:col>
      <xdr:colOff>210302</xdr:colOff>
      <xdr:row>12</xdr:row>
      <xdr:rowOff>131866</xdr:rowOff>
    </xdr:from>
    <xdr:ext cx="484187" cy="111125"/>
    <xdr:sp macro="" textlink="">
      <xdr:nvSpPr>
        <xdr:cNvPr id="730" name="Text Box 709">
          <a:extLst>
            <a:ext uri="{FF2B5EF4-FFF2-40B4-BE49-F238E27FC236}">
              <a16:creationId xmlns:a16="http://schemas.microsoft.com/office/drawing/2014/main" id="{C48BA350-BE70-45FC-8452-2CABF377D459}"/>
            </a:ext>
          </a:extLst>
        </xdr:cNvPr>
        <xdr:cNvSpPr txBox="1">
          <a:spLocks noChangeArrowheads="1"/>
        </xdr:cNvSpPr>
      </xdr:nvSpPr>
      <xdr:spPr bwMode="auto">
        <a:xfrm flipV="1">
          <a:off x="6687302" y="10336316"/>
          <a:ext cx="484187" cy="11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overflow" horzOverflow="overflow" wrap="none" lIns="0" tIns="0" rIns="0" bIns="0" anchor="ctr" upright="1">
          <a:noAutofit/>
        </a:bodyPr>
        <a:lstStyle/>
        <a:p>
          <a:pPr algn="r" rtl="0">
            <a:lnSpc>
              <a:spcPts val="800"/>
            </a:lnSpc>
            <a:defRPr sz="1000"/>
          </a:pPr>
          <a:r>
            <a:rPr lang="en-US" altLang="ja-JP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6.9㎞</a:t>
          </a: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先～</a:t>
          </a:r>
        </a:p>
      </xdr:txBody>
    </xdr:sp>
    <xdr:clientData/>
  </xdr:oneCellAnchor>
  <xdr:twoCellAnchor>
    <xdr:from>
      <xdr:col>16</xdr:col>
      <xdr:colOff>367987</xdr:colOff>
      <xdr:row>13</xdr:row>
      <xdr:rowOff>41413</xdr:rowOff>
    </xdr:from>
    <xdr:to>
      <xdr:col>16</xdr:col>
      <xdr:colOff>621986</xdr:colOff>
      <xdr:row>14</xdr:row>
      <xdr:rowOff>25539</xdr:rowOff>
    </xdr:to>
    <xdr:sp macro="" textlink="">
      <xdr:nvSpPr>
        <xdr:cNvPr id="731" name="Text Box 2947">
          <a:extLst>
            <a:ext uri="{FF2B5EF4-FFF2-40B4-BE49-F238E27FC236}">
              <a16:creationId xmlns:a16="http://schemas.microsoft.com/office/drawing/2014/main" id="{18C57DC0-A295-46E7-B8BF-7160628AAB7F}"/>
            </a:ext>
          </a:extLst>
        </xdr:cNvPr>
        <xdr:cNvSpPr txBox="1">
          <a:spLocks noChangeArrowheads="1"/>
        </xdr:cNvSpPr>
      </xdr:nvSpPr>
      <xdr:spPr bwMode="auto">
        <a:xfrm>
          <a:off x="11049166" y="865116"/>
          <a:ext cx="253999" cy="154857"/>
        </a:xfrm>
        <a:prstGeom prst="rect">
          <a:avLst/>
        </a:prstGeom>
        <a:solidFill>
          <a:schemeClr val="bg1"/>
        </a:solidFill>
        <a:ln w="9525">
          <a:solidFill>
            <a:schemeClr val="tx1"/>
          </a:solidFill>
          <a:miter lim="800000"/>
          <a:headEnd/>
          <a:tailEnd/>
        </a:ln>
      </xdr:spPr>
      <xdr:txBody>
        <a:bodyPr vertOverflow="overflow" horzOverflow="overflow" wrap="none" lIns="27432" tIns="18288" rIns="0" bIns="0" anchor="ctr" upright="1"/>
        <a:lstStyle/>
        <a:p>
          <a:pPr algn="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本郷</a:t>
          </a:r>
        </a:p>
      </xdr:txBody>
    </xdr:sp>
    <xdr:clientData/>
  </xdr:twoCellAnchor>
  <xdr:twoCellAnchor>
    <xdr:from>
      <xdr:col>17</xdr:col>
      <xdr:colOff>444405</xdr:colOff>
      <xdr:row>9</xdr:row>
      <xdr:rowOff>145875</xdr:rowOff>
    </xdr:from>
    <xdr:to>
      <xdr:col>18</xdr:col>
      <xdr:colOff>130894</xdr:colOff>
      <xdr:row>17</xdr:row>
      <xdr:rowOff>15010</xdr:rowOff>
    </xdr:to>
    <xdr:grpSp>
      <xdr:nvGrpSpPr>
        <xdr:cNvPr id="732" name="グループ化 731">
          <a:extLst>
            <a:ext uri="{FF2B5EF4-FFF2-40B4-BE49-F238E27FC236}">
              <a16:creationId xmlns:a16="http://schemas.microsoft.com/office/drawing/2014/main" id="{89F07A05-3088-42D7-ADC5-21D53E6119D1}"/>
            </a:ext>
          </a:extLst>
        </xdr:cNvPr>
        <xdr:cNvGrpSpPr/>
      </xdr:nvGrpSpPr>
      <xdr:grpSpPr>
        <a:xfrm rot="11362257">
          <a:off x="11852356" y="1662819"/>
          <a:ext cx="392045" cy="1244969"/>
          <a:chOff x="7508781" y="81517"/>
          <a:chExt cx="379411" cy="1242108"/>
        </a:xfrm>
      </xdr:grpSpPr>
      <xdr:sp macro="" textlink="">
        <xdr:nvSpPr>
          <xdr:cNvPr id="733" name="Line 120">
            <a:extLst>
              <a:ext uri="{FF2B5EF4-FFF2-40B4-BE49-F238E27FC236}">
                <a16:creationId xmlns:a16="http://schemas.microsoft.com/office/drawing/2014/main" id="{74D473C4-5A99-4B7A-9DDC-9958F347EC18}"/>
              </a:ext>
            </a:extLst>
          </xdr:cNvPr>
          <xdr:cNvSpPr>
            <a:spLocks noChangeShapeType="1"/>
          </xdr:cNvSpPr>
        </xdr:nvSpPr>
        <xdr:spPr bwMode="auto">
          <a:xfrm>
            <a:off x="7841024" y="81517"/>
            <a:ext cx="47168" cy="895790"/>
          </a:xfrm>
          <a:custGeom>
            <a:avLst/>
            <a:gdLst>
              <a:gd name="connsiteX0" fmla="*/ 0 w 10000"/>
              <a:gd name="connsiteY0" fmla="*/ 0 h 10000"/>
              <a:gd name="connsiteX1" fmla="*/ 10000 w 10000"/>
              <a:gd name="connsiteY1" fmla="*/ 10000 h 10000"/>
              <a:gd name="connsiteX0" fmla="*/ 174927 w 174973"/>
              <a:gd name="connsiteY0" fmla="*/ 0 h 11300"/>
              <a:gd name="connsiteX1" fmla="*/ 47 w 174973"/>
              <a:gd name="connsiteY1" fmla="*/ 11300 h 11300"/>
              <a:gd name="connsiteX0" fmla="*/ 183106 w 183106"/>
              <a:gd name="connsiteY0" fmla="*/ 0 h 11300"/>
              <a:gd name="connsiteX1" fmla="*/ 8226 w 183106"/>
              <a:gd name="connsiteY1" fmla="*/ 11300 h 1130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</a:cxnLst>
            <a:rect l="l" t="t" r="r" b="b"/>
            <a:pathLst>
              <a:path w="183106" h="11300">
                <a:moveTo>
                  <a:pt x="183106" y="0"/>
                </a:moveTo>
                <a:cubicBezTo>
                  <a:pt x="-51262" y="2380"/>
                  <a:pt x="4893" y="7967"/>
                  <a:pt x="8226" y="11300"/>
                </a:cubicBezTo>
              </a:path>
            </a:pathLst>
          </a:cu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34" name="Freeform 527">
            <a:extLst>
              <a:ext uri="{FF2B5EF4-FFF2-40B4-BE49-F238E27FC236}">
                <a16:creationId xmlns:a16="http://schemas.microsoft.com/office/drawing/2014/main" id="{0AEB4FDE-B6BC-48C1-A49D-740CCB5A3817}"/>
              </a:ext>
            </a:extLst>
          </xdr:cNvPr>
          <xdr:cNvSpPr>
            <a:spLocks/>
          </xdr:cNvSpPr>
        </xdr:nvSpPr>
        <xdr:spPr bwMode="auto">
          <a:xfrm flipH="1">
            <a:off x="7508781" y="217592"/>
            <a:ext cx="330523" cy="1106033"/>
          </a:xfrm>
          <a:custGeom>
            <a:avLst/>
            <a:gdLst>
              <a:gd name="T0" fmla="*/ 0 w 55"/>
              <a:gd name="T1" fmla="*/ 2147483647 h 56"/>
              <a:gd name="T2" fmla="*/ 0 w 55"/>
              <a:gd name="T3" fmla="*/ 0 h 56"/>
              <a:gd name="T4" fmla="*/ 2147483647 w 55"/>
              <a:gd name="T5" fmla="*/ 0 h 56"/>
              <a:gd name="T6" fmla="*/ 0 60000 65536"/>
              <a:gd name="T7" fmla="*/ 0 60000 65536"/>
              <a:gd name="T8" fmla="*/ 0 60000 65536"/>
              <a:gd name="connsiteX0" fmla="*/ 0 w 12555"/>
              <a:gd name="connsiteY0" fmla="*/ 9600 h 9600"/>
              <a:gd name="connsiteX1" fmla="*/ 2555 w 12555"/>
              <a:gd name="connsiteY1" fmla="*/ 0 h 9600"/>
              <a:gd name="connsiteX2" fmla="*/ 12555 w 12555"/>
              <a:gd name="connsiteY2" fmla="*/ 0 h 9600"/>
              <a:gd name="connsiteX0" fmla="*/ 0 w 10000"/>
              <a:gd name="connsiteY0" fmla="*/ 10000 h 10000"/>
              <a:gd name="connsiteX1" fmla="*/ 2035 w 10000"/>
              <a:gd name="connsiteY1" fmla="*/ 0 h 10000"/>
              <a:gd name="connsiteX2" fmla="*/ 10000 w 10000"/>
              <a:gd name="connsiteY2" fmla="*/ 0 h 10000"/>
              <a:gd name="connsiteX0" fmla="*/ 0 w 10000"/>
              <a:gd name="connsiteY0" fmla="*/ 10000 h 10000"/>
              <a:gd name="connsiteX1" fmla="*/ 2035 w 10000"/>
              <a:gd name="connsiteY1" fmla="*/ 0 h 10000"/>
              <a:gd name="connsiteX2" fmla="*/ 10000 w 10000"/>
              <a:gd name="connsiteY2" fmla="*/ 0 h 10000"/>
              <a:gd name="connsiteX0" fmla="*/ 0 w 10000"/>
              <a:gd name="connsiteY0" fmla="*/ 10000 h 10000"/>
              <a:gd name="connsiteX1" fmla="*/ 2035 w 10000"/>
              <a:gd name="connsiteY1" fmla="*/ 0 h 10000"/>
              <a:gd name="connsiteX2" fmla="*/ 10000 w 10000"/>
              <a:gd name="connsiteY2" fmla="*/ 0 h 10000"/>
              <a:gd name="connsiteX0" fmla="*/ 0 w 6372"/>
              <a:gd name="connsiteY0" fmla="*/ 16459 h 16459"/>
              <a:gd name="connsiteX1" fmla="*/ 2035 w 6372"/>
              <a:gd name="connsiteY1" fmla="*/ 6459 h 16459"/>
              <a:gd name="connsiteX2" fmla="*/ 6372 w 6372"/>
              <a:gd name="connsiteY2" fmla="*/ 0 h 16459"/>
              <a:gd name="connsiteX0" fmla="*/ 0 w 12143"/>
              <a:gd name="connsiteY0" fmla="*/ 9543 h 9543"/>
              <a:gd name="connsiteX1" fmla="*/ 3194 w 12143"/>
              <a:gd name="connsiteY1" fmla="*/ 3467 h 9543"/>
              <a:gd name="connsiteX2" fmla="*/ 12143 w 12143"/>
              <a:gd name="connsiteY2" fmla="*/ 0 h 9543"/>
              <a:gd name="connsiteX0" fmla="*/ 0 w 12631"/>
              <a:gd name="connsiteY0" fmla="*/ 11062 h 11062"/>
              <a:gd name="connsiteX1" fmla="*/ 5261 w 12631"/>
              <a:gd name="connsiteY1" fmla="*/ 3633 h 11062"/>
              <a:gd name="connsiteX2" fmla="*/ 12631 w 12631"/>
              <a:gd name="connsiteY2" fmla="*/ 0 h 11062"/>
              <a:gd name="connsiteX0" fmla="*/ 0 w 12631"/>
              <a:gd name="connsiteY0" fmla="*/ 11062 h 11062"/>
              <a:gd name="connsiteX1" fmla="*/ 5261 w 12631"/>
              <a:gd name="connsiteY1" fmla="*/ 3633 h 11062"/>
              <a:gd name="connsiteX2" fmla="*/ 12631 w 12631"/>
              <a:gd name="connsiteY2" fmla="*/ 0 h 11062"/>
              <a:gd name="connsiteX0" fmla="*/ 0 w 12631"/>
              <a:gd name="connsiteY0" fmla="*/ 11062 h 11062"/>
              <a:gd name="connsiteX1" fmla="*/ 5261 w 12631"/>
              <a:gd name="connsiteY1" fmla="*/ 3633 h 11062"/>
              <a:gd name="connsiteX2" fmla="*/ 12631 w 12631"/>
              <a:gd name="connsiteY2" fmla="*/ 0 h 11062"/>
              <a:gd name="connsiteX0" fmla="*/ 0 w 12631"/>
              <a:gd name="connsiteY0" fmla="*/ 11062 h 11062"/>
              <a:gd name="connsiteX1" fmla="*/ 5261 w 12631"/>
              <a:gd name="connsiteY1" fmla="*/ 3633 h 11062"/>
              <a:gd name="connsiteX2" fmla="*/ 12631 w 12631"/>
              <a:gd name="connsiteY2" fmla="*/ 0 h 11062"/>
              <a:gd name="connsiteX0" fmla="*/ 0 w 12631"/>
              <a:gd name="connsiteY0" fmla="*/ 11062 h 11062"/>
              <a:gd name="connsiteX1" fmla="*/ 5261 w 12631"/>
              <a:gd name="connsiteY1" fmla="*/ 3633 h 11062"/>
              <a:gd name="connsiteX2" fmla="*/ 12631 w 12631"/>
              <a:gd name="connsiteY2" fmla="*/ 0 h 11062"/>
              <a:gd name="connsiteX0" fmla="*/ 0 w 12631"/>
              <a:gd name="connsiteY0" fmla="*/ 11062 h 11062"/>
              <a:gd name="connsiteX1" fmla="*/ 5261 w 12631"/>
              <a:gd name="connsiteY1" fmla="*/ 3633 h 11062"/>
              <a:gd name="connsiteX2" fmla="*/ 12631 w 12631"/>
              <a:gd name="connsiteY2" fmla="*/ 0 h 11062"/>
              <a:gd name="connsiteX0" fmla="*/ 0 w 12631"/>
              <a:gd name="connsiteY0" fmla="*/ 11062 h 11062"/>
              <a:gd name="connsiteX1" fmla="*/ 5261 w 12631"/>
              <a:gd name="connsiteY1" fmla="*/ 3633 h 11062"/>
              <a:gd name="connsiteX2" fmla="*/ 12631 w 12631"/>
              <a:gd name="connsiteY2" fmla="*/ 0 h 11062"/>
              <a:gd name="connsiteX0" fmla="*/ 0 w 12631"/>
              <a:gd name="connsiteY0" fmla="*/ 11062 h 11062"/>
              <a:gd name="connsiteX1" fmla="*/ 5261 w 12631"/>
              <a:gd name="connsiteY1" fmla="*/ 3633 h 11062"/>
              <a:gd name="connsiteX2" fmla="*/ 12631 w 12631"/>
              <a:gd name="connsiteY2" fmla="*/ 0 h 11062"/>
              <a:gd name="connsiteX0" fmla="*/ 0 w 12631"/>
              <a:gd name="connsiteY0" fmla="*/ 11062 h 11062"/>
              <a:gd name="connsiteX1" fmla="*/ 5148 w 12631"/>
              <a:gd name="connsiteY1" fmla="*/ 9025 h 11062"/>
              <a:gd name="connsiteX2" fmla="*/ 5261 w 12631"/>
              <a:gd name="connsiteY2" fmla="*/ 3633 h 11062"/>
              <a:gd name="connsiteX3" fmla="*/ 12631 w 12631"/>
              <a:gd name="connsiteY3" fmla="*/ 0 h 11062"/>
              <a:gd name="connsiteX0" fmla="*/ 0 w 12631"/>
              <a:gd name="connsiteY0" fmla="*/ 11062 h 11062"/>
              <a:gd name="connsiteX1" fmla="*/ 5148 w 12631"/>
              <a:gd name="connsiteY1" fmla="*/ 9025 h 11062"/>
              <a:gd name="connsiteX2" fmla="*/ 5261 w 12631"/>
              <a:gd name="connsiteY2" fmla="*/ 3633 h 11062"/>
              <a:gd name="connsiteX3" fmla="*/ 12631 w 12631"/>
              <a:gd name="connsiteY3" fmla="*/ 0 h 11062"/>
              <a:gd name="connsiteX0" fmla="*/ 0 w 12631"/>
              <a:gd name="connsiteY0" fmla="*/ 11062 h 11062"/>
              <a:gd name="connsiteX1" fmla="*/ 5148 w 12631"/>
              <a:gd name="connsiteY1" fmla="*/ 9025 h 11062"/>
              <a:gd name="connsiteX2" fmla="*/ 5261 w 12631"/>
              <a:gd name="connsiteY2" fmla="*/ 3633 h 11062"/>
              <a:gd name="connsiteX3" fmla="*/ 12631 w 12631"/>
              <a:gd name="connsiteY3" fmla="*/ 0 h 11062"/>
              <a:gd name="connsiteX0" fmla="*/ 0 w 12631"/>
              <a:gd name="connsiteY0" fmla="*/ 11062 h 11062"/>
              <a:gd name="connsiteX1" fmla="*/ 5148 w 12631"/>
              <a:gd name="connsiteY1" fmla="*/ 9025 h 11062"/>
              <a:gd name="connsiteX2" fmla="*/ 5261 w 12631"/>
              <a:gd name="connsiteY2" fmla="*/ 3633 h 11062"/>
              <a:gd name="connsiteX3" fmla="*/ 12631 w 12631"/>
              <a:gd name="connsiteY3" fmla="*/ 0 h 11062"/>
              <a:gd name="connsiteX0" fmla="*/ 0 w 12631"/>
              <a:gd name="connsiteY0" fmla="*/ 11062 h 11062"/>
              <a:gd name="connsiteX1" fmla="*/ 5148 w 12631"/>
              <a:gd name="connsiteY1" fmla="*/ 9025 h 11062"/>
              <a:gd name="connsiteX2" fmla="*/ 5261 w 12631"/>
              <a:gd name="connsiteY2" fmla="*/ 3633 h 11062"/>
              <a:gd name="connsiteX3" fmla="*/ 12631 w 12631"/>
              <a:gd name="connsiteY3" fmla="*/ 0 h 11062"/>
              <a:gd name="connsiteX0" fmla="*/ 0 w 12631"/>
              <a:gd name="connsiteY0" fmla="*/ 11062 h 11062"/>
              <a:gd name="connsiteX1" fmla="*/ 4584 w 12631"/>
              <a:gd name="connsiteY1" fmla="*/ 9170 h 11062"/>
              <a:gd name="connsiteX2" fmla="*/ 5261 w 12631"/>
              <a:gd name="connsiteY2" fmla="*/ 3633 h 11062"/>
              <a:gd name="connsiteX3" fmla="*/ 12631 w 12631"/>
              <a:gd name="connsiteY3" fmla="*/ 0 h 11062"/>
              <a:gd name="connsiteX0" fmla="*/ 0 w 12631"/>
              <a:gd name="connsiteY0" fmla="*/ 11062 h 11062"/>
              <a:gd name="connsiteX1" fmla="*/ 4584 w 12631"/>
              <a:gd name="connsiteY1" fmla="*/ 9170 h 11062"/>
              <a:gd name="connsiteX2" fmla="*/ 5261 w 12631"/>
              <a:gd name="connsiteY2" fmla="*/ 3633 h 11062"/>
              <a:gd name="connsiteX3" fmla="*/ 12631 w 12631"/>
              <a:gd name="connsiteY3" fmla="*/ 0 h 11062"/>
              <a:gd name="connsiteX0" fmla="*/ 0 w 12631"/>
              <a:gd name="connsiteY0" fmla="*/ 11062 h 11062"/>
              <a:gd name="connsiteX1" fmla="*/ 4584 w 12631"/>
              <a:gd name="connsiteY1" fmla="*/ 9170 h 11062"/>
              <a:gd name="connsiteX2" fmla="*/ 5261 w 12631"/>
              <a:gd name="connsiteY2" fmla="*/ 3633 h 11062"/>
              <a:gd name="connsiteX3" fmla="*/ 12631 w 12631"/>
              <a:gd name="connsiteY3" fmla="*/ 0 h 11062"/>
              <a:gd name="connsiteX0" fmla="*/ 0 w 12631"/>
              <a:gd name="connsiteY0" fmla="*/ 11062 h 11062"/>
              <a:gd name="connsiteX1" fmla="*/ 4584 w 12631"/>
              <a:gd name="connsiteY1" fmla="*/ 9170 h 11062"/>
              <a:gd name="connsiteX2" fmla="*/ 5261 w 12631"/>
              <a:gd name="connsiteY2" fmla="*/ 3633 h 11062"/>
              <a:gd name="connsiteX3" fmla="*/ 12631 w 12631"/>
              <a:gd name="connsiteY3" fmla="*/ 0 h 11062"/>
              <a:gd name="connsiteX0" fmla="*/ 0 w 12631"/>
              <a:gd name="connsiteY0" fmla="*/ 11062 h 11062"/>
              <a:gd name="connsiteX1" fmla="*/ 4584 w 12631"/>
              <a:gd name="connsiteY1" fmla="*/ 9170 h 11062"/>
              <a:gd name="connsiteX2" fmla="*/ 5261 w 12631"/>
              <a:gd name="connsiteY2" fmla="*/ 3633 h 11062"/>
              <a:gd name="connsiteX3" fmla="*/ 12631 w 12631"/>
              <a:gd name="connsiteY3" fmla="*/ 0 h 11062"/>
              <a:gd name="connsiteX0" fmla="*/ 0 w 12631"/>
              <a:gd name="connsiteY0" fmla="*/ 11062 h 11062"/>
              <a:gd name="connsiteX1" fmla="*/ 4584 w 12631"/>
              <a:gd name="connsiteY1" fmla="*/ 9170 h 11062"/>
              <a:gd name="connsiteX2" fmla="*/ 5261 w 12631"/>
              <a:gd name="connsiteY2" fmla="*/ 3633 h 11062"/>
              <a:gd name="connsiteX3" fmla="*/ 12631 w 12631"/>
              <a:gd name="connsiteY3" fmla="*/ 0 h 11062"/>
              <a:gd name="connsiteX0" fmla="*/ 0 w 12631"/>
              <a:gd name="connsiteY0" fmla="*/ 11062 h 11062"/>
              <a:gd name="connsiteX1" fmla="*/ 4114 w 12631"/>
              <a:gd name="connsiteY1" fmla="*/ 9218 h 11062"/>
              <a:gd name="connsiteX2" fmla="*/ 5261 w 12631"/>
              <a:gd name="connsiteY2" fmla="*/ 3633 h 11062"/>
              <a:gd name="connsiteX3" fmla="*/ 12631 w 12631"/>
              <a:gd name="connsiteY3" fmla="*/ 0 h 11062"/>
              <a:gd name="connsiteX0" fmla="*/ 0 w 12631"/>
              <a:gd name="connsiteY0" fmla="*/ 11062 h 11062"/>
              <a:gd name="connsiteX1" fmla="*/ 476 w 12631"/>
              <a:gd name="connsiteY1" fmla="*/ 10705 h 11062"/>
              <a:gd name="connsiteX2" fmla="*/ 4114 w 12631"/>
              <a:gd name="connsiteY2" fmla="*/ 9218 h 11062"/>
              <a:gd name="connsiteX3" fmla="*/ 5261 w 12631"/>
              <a:gd name="connsiteY3" fmla="*/ 3633 h 11062"/>
              <a:gd name="connsiteX4" fmla="*/ 12631 w 12631"/>
              <a:gd name="connsiteY4" fmla="*/ 0 h 11062"/>
              <a:gd name="connsiteX0" fmla="*/ 0 w 12631"/>
              <a:gd name="connsiteY0" fmla="*/ 11062 h 11062"/>
              <a:gd name="connsiteX1" fmla="*/ 476 w 12631"/>
              <a:gd name="connsiteY1" fmla="*/ 10705 h 11062"/>
              <a:gd name="connsiteX2" fmla="*/ 4114 w 12631"/>
              <a:gd name="connsiteY2" fmla="*/ 9218 h 11062"/>
              <a:gd name="connsiteX3" fmla="*/ 5261 w 12631"/>
              <a:gd name="connsiteY3" fmla="*/ 3633 h 11062"/>
              <a:gd name="connsiteX4" fmla="*/ 12631 w 12631"/>
              <a:gd name="connsiteY4" fmla="*/ 0 h 11062"/>
              <a:gd name="connsiteX0" fmla="*/ 0 w 14772"/>
              <a:gd name="connsiteY0" fmla="*/ 8326 h 10728"/>
              <a:gd name="connsiteX1" fmla="*/ 2617 w 14772"/>
              <a:gd name="connsiteY1" fmla="*/ 10705 h 10728"/>
              <a:gd name="connsiteX2" fmla="*/ 6255 w 14772"/>
              <a:gd name="connsiteY2" fmla="*/ 9218 h 10728"/>
              <a:gd name="connsiteX3" fmla="*/ 7402 w 14772"/>
              <a:gd name="connsiteY3" fmla="*/ 3633 h 10728"/>
              <a:gd name="connsiteX4" fmla="*/ 14772 w 14772"/>
              <a:gd name="connsiteY4" fmla="*/ 0 h 10728"/>
              <a:gd name="connsiteX0" fmla="*/ 0 w 12155"/>
              <a:gd name="connsiteY0" fmla="*/ 10705 h 10705"/>
              <a:gd name="connsiteX1" fmla="*/ 3638 w 12155"/>
              <a:gd name="connsiteY1" fmla="*/ 9218 h 10705"/>
              <a:gd name="connsiteX2" fmla="*/ 4785 w 12155"/>
              <a:gd name="connsiteY2" fmla="*/ 3633 h 10705"/>
              <a:gd name="connsiteX3" fmla="*/ 12155 w 12155"/>
              <a:gd name="connsiteY3" fmla="*/ 0 h 10705"/>
              <a:gd name="connsiteX0" fmla="*/ 0 w 8517"/>
              <a:gd name="connsiteY0" fmla="*/ 9218 h 9218"/>
              <a:gd name="connsiteX1" fmla="*/ 1147 w 8517"/>
              <a:gd name="connsiteY1" fmla="*/ 3633 h 9218"/>
              <a:gd name="connsiteX2" fmla="*/ 8517 w 8517"/>
              <a:gd name="connsiteY2" fmla="*/ 0 h 9218"/>
              <a:gd name="connsiteX0" fmla="*/ 888 w 8654"/>
              <a:gd name="connsiteY0" fmla="*/ 9419 h 9419"/>
              <a:gd name="connsiteX1" fmla="*/ 1 w 8654"/>
              <a:gd name="connsiteY1" fmla="*/ 3941 h 9419"/>
              <a:gd name="connsiteX2" fmla="*/ 8654 w 8654"/>
              <a:gd name="connsiteY2" fmla="*/ 0 h 9419"/>
              <a:gd name="connsiteX0" fmla="*/ 1026 w 10000"/>
              <a:gd name="connsiteY0" fmla="*/ 10000 h 10000"/>
              <a:gd name="connsiteX1" fmla="*/ 1 w 10000"/>
              <a:gd name="connsiteY1" fmla="*/ 4184 h 10000"/>
              <a:gd name="connsiteX2" fmla="*/ 10000 w 10000"/>
              <a:gd name="connsiteY2" fmla="*/ 0 h 10000"/>
              <a:gd name="connsiteX0" fmla="*/ 221 w 10002"/>
              <a:gd name="connsiteY0" fmla="*/ 10069 h 10069"/>
              <a:gd name="connsiteX1" fmla="*/ 3 w 10002"/>
              <a:gd name="connsiteY1" fmla="*/ 4184 h 10069"/>
              <a:gd name="connsiteX2" fmla="*/ 10002 w 10002"/>
              <a:gd name="connsiteY2" fmla="*/ 0 h 10069"/>
              <a:gd name="connsiteX0" fmla="*/ 0 w 9781"/>
              <a:gd name="connsiteY0" fmla="*/ 10069 h 10069"/>
              <a:gd name="connsiteX1" fmla="*/ 105 w 9781"/>
              <a:gd name="connsiteY1" fmla="*/ 4801 h 10069"/>
              <a:gd name="connsiteX2" fmla="*/ 9781 w 9781"/>
              <a:gd name="connsiteY2" fmla="*/ 0 h 10069"/>
              <a:gd name="connsiteX0" fmla="*/ 0 w 10000"/>
              <a:gd name="connsiteY0" fmla="*/ 10000 h 10000"/>
              <a:gd name="connsiteX1" fmla="*/ 107 w 10000"/>
              <a:gd name="connsiteY1" fmla="*/ 4768 h 10000"/>
              <a:gd name="connsiteX2" fmla="*/ 10000 w 10000"/>
              <a:gd name="connsiteY2" fmla="*/ 0 h 10000"/>
              <a:gd name="connsiteX0" fmla="*/ 0 w 10000"/>
              <a:gd name="connsiteY0" fmla="*/ 10000 h 10000"/>
              <a:gd name="connsiteX1" fmla="*/ 107 w 10000"/>
              <a:gd name="connsiteY1" fmla="*/ 4768 h 10000"/>
              <a:gd name="connsiteX2" fmla="*/ 2212 w 10000"/>
              <a:gd name="connsiteY2" fmla="*/ 6054 h 10000"/>
              <a:gd name="connsiteX3" fmla="*/ 10000 w 10000"/>
              <a:gd name="connsiteY3" fmla="*/ 0 h 10000"/>
              <a:gd name="connsiteX0" fmla="*/ 226 w 10226"/>
              <a:gd name="connsiteY0" fmla="*/ 10000 h 10000"/>
              <a:gd name="connsiteX1" fmla="*/ 3 w 10226"/>
              <a:gd name="connsiteY1" fmla="*/ 5925 h 10000"/>
              <a:gd name="connsiteX2" fmla="*/ 2438 w 10226"/>
              <a:gd name="connsiteY2" fmla="*/ 6054 h 10000"/>
              <a:gd name="connsiteX3" fmla="*/ 10226 w 10226"/>
              <a:gd name="connsiteY3" fmla="*/ 0 h 10000"/>
              <a:gd name="connsiteX0" fmla="*/ 226 w 10226"/>
              <a:gd name="connsiteY0" fmla="*/ 10000 h 10000"/>
              <a:gd name="connsiteX1" fmla="*/ 3 w 10226"/>
              <a:gd name="connsiteY1" fmla="*/ 5925 h 10000"/>
              <a:gd name="connsiteX2" fmla="*/ 10226 w 10226"/>
              <a:gd name="connsiteY2" fmla="*/ 0 h 10000"/>
              <a:gd name="connsiteX0" fmla="*/ 226 w 10226"/>
              <a:gd name="connsiteY0" fmla="*/ 10000 h 10000"/>
              <a:gd name="connsiteX1" fmla="*/ 3 w 10226"/>
              <a:gd name="connsiteY1" fmla="*/ 5925 h 10000"/>
              <a:gd name="connsiteX2" fmla="*/ 10226 w 10226"/>
              <a:gd name="connsiteY2" fmla="*/ 0 h 10000"/>
              <a:gd name="connsiteX0" fmla="*/ 226 w 12041"/>
              <a:gd name="connsiteY0" fmla="*/ 11701 h 11701"/>
              <a:gd name="connsiteX1" fmla="*/ 3 w 12041"/>
              <a:gd name="connsiteY1" fmla="*/ 7626 h 11701"/>
              <a:gd name="connsiteX2" fmla="*/ 12041 w 12041"/>
              <a:gd name="connsiteY2" fmla="*/ 0 h 11701"/>
              <a:gd name="connsiteX0" fmla="*/ 226 w 12041"/>
              <a:gd name="connsiteY0" fmla="*/ 11706 h 11706"/>
              <a:gd name="connsiteX1" fmla="*/ 3 w 12041"/>
              <a:gd name="connsiteY1" fmla="*/ 7631 h 11706"/>
              <a:gd name="connsiteX2" fmla="*/ 12041 w 12041"/>
              <a:gd name="connsiteY2" fmla="*/ 5 h 11706"/>
              <a:gd name="connsiteX0" fmla="*/ 39 w 12047"/>
              <a:gd name="connsiteY0" fmla="*/ 11839 h 11839"/>
              <a:gd name="connsiteX1" fmla="*/ 9 w 12047"/>
              <a:gd name="connsiteY1" fmla="*/ 7631 h 11839"/>
              <a:gd name="connsiteX2" fmla="*/ 12047 w 12047"/>
              <a:gd name="connsiteY2" fmla="*/ 5 h 11839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12047" h="11839">
                <a:moveTo>
                  <a:pt x="39" y="11839"/>
                </a:moveTo>
                <a:cubicBezTo>
                  <a:pt x="49" y="10968"/>
                  <a:pt x="-27" y="12951"/>
                  <a:pt x="9" y="7631"/>
                </a:cubicBezTo>
                <a:cubicBezTo>
                  <a:pt x="7450" y="8277"/>
                  <a:pt x="844" y="-257"/>
                  <a:pt x="12047" y="5"/>
                </a:cubicBezTo>
              </a:path>
            </a:pathLst>
          </a:custGeom>
          <a:noFill/>
          <a:ln w="254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triangl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17</xdr:col>
      <xdr:colOff>545133</xdr:colOff>
      <xdr:row>12</xdr:row>
      <xdr:rowOff>163993</xdr:rowOff>
    </xdr:from>
    <xdr:to>
      <xdr:col>17</xdr:col>
      <xdr:colOff>683159</xdr:colOff>
      <xdr:row>13</xdr:row>
      <xdr:rowOff>115194</xdr:rowOff>
    </xdr:to>
    <xdr:sp macro="" textlink="">
      <xdr:nvSpPr>
        <xdr:cNvPr id="735" name="AutoShape 138">
          <a:extLst>
            <a:ext uri="{FF2B5EF4-FFF2-40B4-BE49-F238E27FC236}">
              <a16:creationId xmlns:a16="http://schemas.microsoft.com/office/drawing/2014/main" id="{9D4FAB6F-6718-4822-B497-0E55C06F36D5}"/>
            </a:ext>
          </a:extLst>
        </xdr:cNvPr>
        <xdr:cNvSpPr>
          <a:spLocks noChangeArrowheads="1"/>
        </xdr:cNvSpPr>
      </xdr:nvSpPr>
      <xdr:spPr bwMode="auto">
        <a:xfrm>
          <a:off x="7726983" y="818043"/>
          <a:ext cx="138026" cy="122651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17</xdr:col>
      <xdr:colOff>165744</xdr:colOff>
      <xdr:row>13</xdr:row>
      <xdr:rowOff>161747</xdr:rowOff>
    </xdr:from>
    <xdr:ext cx="302079" cy="305168"/>
    <xdr:grpSp>
      <xdr:nvGrpSpPr>
        <xdr:cNvPr id="736" name="Group 6672">
          <a:extLst>
            <a:ext uri="{FF2B5EF4-FFF2-40B4-BE49-F238E27FC236}">
              <a16:creationId xmlns:a16="http://schemas.microsoft.com/office/drawing/2014/main" id="{B3B6DEE3-A267-42B3-AFE4-77644C55662B}"/>
            </a:ext>
          </a:extLst>
        </xdr:cNvPr>
        <xdr:cNvGrpSpPr>
          <a:grpSpLocks/>
        </xdr:cNvGrpSpPr>
      </xdr:nvGrpSpPr>
      <xdr:grpSpPr bwMode="auto">
        <a:xfrm>
          <a:off x="11573695" y="2366608"/>
          <a:ext cx="302079" cy="305168"/>
          <a:chOff x="536" y="109"/>
          <a:chExt cx="46" cy="44"/>
        </a:xfrm>
      </xdr:grpSpPr>
      <xdr:pic>
        <xdr:nvPicPr>
          <xdr:cNvPr id="737" name="Picture 6673" descr="route2">
            <a:extLst>
              <a:ext uri="{FF2B5EF4-FFF2-40B4-BE49-F238E27FC236}">
                <a16:creationId xmlns:a16="http://schemas.microsoft.com/office/drawing/2014/main" id="{D903B954-874D-4D47-9EA4-525FEA92AF6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738" name="Text Box 6674">
            <a:extLst>
              <a:ext uri="{FF2B5EF4-FFF2-40B4-BE49-F238E27FC236}">
                <a16:creationId xmlns:a16="http://schemas.microsoft.com/office/drawing/2014/main" id="{DBE3E473-4D4E-4608-8315-08F3538D3F56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05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173</a:t>
            </a:r>
            <a:endParaRPr lang="ja-JP" altLang="en-US" sz="105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oneCellAnchor>
    <xdr:from>
      <xdr:col>17</xdr:col>
      <xdr:colOff>274201</xdr:colOff>
      <xdr:row>10</xdr:row>
      <xdr:rowOff>124832</xdr:rowOff>
    </xdr:from>
    <xdr:ext cx="302079" cy="305168"/>
    <xdr:grpSp>
      <xdr:nvGrpSpPr>
        <xdr:cNvPr id="739" name="Group 6672">
          <a:extLst>
            <a:ext uri="{FF2B5EF4-FFF2-40B4-BE49-F238E27FC236}">
              <a16:creationId xmlns:a16="http://schemas.microsoft.com/office/drawing/2014/main" id="{C8F18246-A7A5-4B55-960F-4D0D7530D152}"/>
            </a:ext>
          </a:extLst>
        </xdr:cNvPr>
        <xdr:cNvGrpSpPr>
          <a:grpSpLocks/>
        </xdr:cNvGrpSpPr>
      </xdr:nvGrpSpPr>
      <xdr:grpSpPr bwMode="auto">
        <a:xfrm>
          <a:off x="11682152" y="1813756"/>
          <a:ext cx="302079" cy="305168"/>
          <a:chOff x="536" y="109"/>
          <a:chExt cx="46" cy="44"/>
        </a:xfrm>
      </xdr:grpSpPr>
      <xdr:pic>
        <xdr:nvPicPr>
          <xdr:cNvPr id="740" name="Picture 6673" descr="route2">
            <a:extLst>
              <a:ext uri="{FF2B5EF4-FFF2-40B4-BE49-F238E27FC236}">
                <a16:creationId xmlns:a16="http://schemas.microsoft.com/office/drawing/2014/main" id="{AAACDA44-7895-4636-8B81-EF0744B1F44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741" name="Text Box 6674">
            <a:extLst>
              <a:ext uri="{FF2B5EF4-FFF2-40B4-BE49-F238E27FC236}">
                <a16:creationId xmlns:a16="http://schemas.microsoft.com/office/drawing/2014/main" id="{C850D442-2682-4CB9-AA96-5FB0F73CDE6B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05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173</a:t>
            </a:r>
            <a:endParaRPr lang="ja-JP" altLang="en-US" sz="105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twoCellAnchor>
    <xdr:from>
      <xdr:col>18</xdr:col>
      <xdr:colOff>49342</xdr:colOff>
      <xdr:row>15</xdr:row>
      <xdr:rowOff>27967</xdr:rowOff>
    </xdr:from>
    <xdr:to>
      <xdr:col>18</xdr:col>
      <xdr:colOff>267501</xdr:colOff>
      <xdr:row>16</xdr:row>
      <xdr:rowOff>38748</xdr:rowOff>
    </xdr:to>
    <xdr:sp macro="" textlink="">
      <xdr:nvSpPr>
        <xdr:cNvPr id="742" name="六角形 741">
          <a:extLst>
            <a:ext uri="{FF2B5EF4-FFF2-40B4-BE49-F238E27FC236}">
              <a16:creationId xmlns:a16="http://schemas.microsoft.com/office/drawing/2014/main" id="{7B531306-E828-4D51-965B-57F3F7A4E982}"/>
            </a:ext>
          </a:extLst>
        </xdr:cNvPr>
        <xdr:cNvSpPr/>
      </xdr:nvSpPr>
      <xdr:spPr bwMode="auto">
        <a:xfrm>
          <a:off x="7923342" y="1196367"/>
          <a:ext cx="218159" cy="18223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300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17</xdr:col>
      <xdr:colOff>579222</xdr:colOff>
      <xdr:row>11</xdr:row>
      <xdr:rowOff>94393</xdr:rowOff>
    </xdr:from>
    <xdr:ext cx="377825" cy="152946"/>
    <xdr:sp macro="" textlink="">
      <xdr:nvSpPr>
        <xdr:cNvPr id="743" name="Text Box 1620">
          <a:extLst>
            <a:ext uri="{FF2B5EF4-FFF2-40B4-BE49-F238E27FC236}">
              <a16:creationId xmlns:a16="http://schemas.microsoft.com/office/drawing/2014/main" id="{BBBB6B66-5D07-4711-9695-C1490971B5E1}"/>
            </a:ext>
          </a:extLst>
        </xdr:cNvPr>
        <xdr:cNvSpPr txBox="1">
          <a:spLocks noChangeArrowheads="1"/>
        </xdr:cNvSpPr>
      </xdr:nvSpPr>
      <xdr:spPr bwMode="auto">
        <a:xfrm>
          <a:off x="7761072" y="576993"/>
          <a:ext cx="377825" cy="152946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P創英角ｺﾞｼｯｸUB" pitchFamily="50" charset="-128"/>
              <a:ea typeface="HGP創英角ｺﾞｼｯｸUB" pitchFamily="50" charset="-128"/>
            </a:rPr>
            <a:t>↑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池田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能勢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19</xdr:col>
      <xdr:colOff>667180</xdr:colOff>
      <xdr:row>11</xdr:row>
      <xdr:rowOff>152315</xdr:rowOff>
    </xdr:from>
    <xdr:ext cx="220545" cy="101361"/>
    <xdr:sp macro="" textlink="">
      <xdr:nvSpPr>
        <xdr:cNvPr id="745" name="Text Box 404">
          <a:extLst>
            <a:ext uri="{FF2B5EF4-FFF2-40B4-BE49-F238E27FC236}">
              <a16:creationId xmlns:a16="http://schemas.microsoft.com/office/drawing/2014/main" id="{4203D5A2-B016-4EAB-9A09-1B52DA400D0F}"/>
            </a:ext>
          </a:extLst>
        </xdr:cNvPr>
        <xdr:cNvSpPr txBox="1">
          <a:spLocks noChangeArrowheads="1"/>
        </xdr:cNvSpPr>
      </xdr:nvSpPr>
      <xdr:spPr bwMode="auto">
        <a:xfrm>
          <a:off x="9246030" y="634915"/>
          <a:ext cx="220545" cy="101361"/>
        </a:xfrm>
        <a:prstGeom prst="rect">
          <a:avLst/>
        </a:prstGeom>
        <a:solidFill>
          <a:schemeClr val="bg1"/>
        </a:solidFill>
        <a:ln w="9525">
          <a:solidFill>
            <a:schemeClr val="tx1"/>
          </a:solidFill>
          <a:miter lim="800000"/>
          <a:headEnd/>
          <a:tailEnd/>
        </a:ln>
      </xdr:spPr>
      <xdr:txBody>
        <a:bodyPr vertOverflow="overflow" horzOverflow="overflow" wrap="none" lIns="0" tIns="144000" rIns="0" bIns="0" anchor="b" upright="1">
          <a:noAutofit/>
        </a:bodyPr>
        <a:lstStyle/>
        <a:p>
          <a:pPr algn="ctr" rtl="0">
            <a:lnSpc>
              <a:spcPts val="9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安田</a:t>
          </a:r>
          <a:endParaRPr lang="ja-JP" altLang="en-US" sz="800"/>
        </a:p>
      </xdr:txBody>
    </xdr:sp>
    <xdr:clientData/>
  </xdr:oneCellAnchor>
  <xdr:twoCellAnchor>
    <xdr:from>
      <xdr:col>20</xdr:col>
      <xdr:colOff>98683</xdr:colOff>
      <xdr:row>15</xdr:row>
      <xdr:rowOff>42905</xdr:rowOff>
    </xdr:from>
    <xdr:to>
      <xdr:col>20</xdr:col>
      <xdr:colOff>227397</xdr:colOff>
      <xdr:row>16</xdr:row>
      <xdr:rowOff>161774</xdr:rowOff>
    </xdr:to>
    <xdr:sp macro="" textlink="">
      <xdr:nvSpPr>
        <xdr:cNvPr id="746" name="Freeform 182">
          <a:extLst>
            <a:ext uri="{FF2B5EF4-FFF2-40B4-BE49-F238E27FC236}">
              <a16:creationId xmlns:a16="http://schemas.microsoft.com/office/drawing/2014/main" id="{5C6ED94B-72E0-4F76-A904-41D294D17976}"/>
            </a:ext>
          </a:extLst>
        </xdr:cNvPr>
        <xdr:cNvSpPr>
          <a:spLocks/>
        </xdr:cNvSpPr>
      </xdr:nvSpPr>
      <xdr:spPr bwMode="auto">
        <a:xfrm rot="5400000" flipH="1">
          <a:off x="9301580" y="1292108"/>
          <a:ext cx="290319" cy="128714"/>
        </a:xfrm>
        <a:custGeom>
          <a:avLst/>
          <a:gdLst>
            <a:gd name="T0" fmla="*/ 0 w 29"/>
            <a:gd name="T1" fmla="*/ 0 h 36"/>
            <a:gd name="T2" fmla="*/ 2147483647 w 29"/>
            <a:gd name="T3" fmla="*/ 0 h 36"/>
            <a:gd name="T4" fmla="*/ 2147483647 w 29"/>
            <a:gd name="T5" fmla="*/ 2147483647 h 36"/>
            <a:gd name="T6" fmla="*/ 0 60000 65536"/>
            <a:gd name="T7" fmla="*/ 0 60000 65536"/>
            <a:gd name="T8" fmla="*/ 0 60000 65536"/>
            <a:gd name="connsiteX0" fmla="*/ 0 w 11250"/>
            <a:gd name="connsiteY0" fmla="*/ 0 h 10566"/>
            <a:gd name="connsiteX1" fmla="*/ 10000 w 11250"/>
            <a:gd name="connsiteY1" fmla="*/ 0 h 10566"/>
            <a:gd name="connsiteX2" fmla="*/ 11250 w 11250"/>
            <a:gd name="connsiteY2" fmla="*/ 10566 h 10566"/>
            <a:gd name="connsiteX0" fmla="*/ 0 w 11579"/>
            <a:gd name="connsiteY0" fmla="*/ 0 h 10566"/>
            <a:gd name="connsiteX1" fmla="*/ 10000 w 11579"/>
            <a:gd name="connsiteY1" fmla="*/ 0 h 10566"/>
            <a:gd name="connsiteX2" fmla="*/ 11579 w 11579"/>
            <a:gd name="connsiteY2" fmla="*/ 10566 h 10566"/>
            <a:gd name="connsiteX0" fmla="*/ 0 w 11579"/>
            <a:gd name="connsiteY0" fmla="*/ 0 h 10566"/>
            <a:gd name="connsiteX1" fmla="*/ 10000 w 11579"/>
            <a:gd name="connsiteY1" fmla="*/ 0 h 10566"/>
            <a:gd name="connsiteX2" fmla="*/ 11579 w 11579"/>
            <a:gd name="connsiteY2" fmla="*/ 10566 h 10566"/>
            <a:gd name="connsiteX0" fmla="*/ 0 w 12576"/>
            <a:gd name="connsiteY0" fmla="*/ 0 h 9855"/>
            <a:gd name="connsiteX1" fmla="*/ 10000 w 12576"/>
            <a:gd name="connsiteY1" fmla="*/ 0 h 9855"/>
            <a:gd name="connsiteX2" fmla="*/ 12576 w 12576"/>
            <a:gd name="connsiteY2" fmla="*/ 9855 h 9855"/>
            <a:gd name="connsiteX0" fmla="*/ 0 w 10000"/>
            <a:gd name="connsiteY0" fmla="*/ 0 h 10000"/>
            <a:gd name="connsiteX1" fmla="*/ 7952 w 10000"/>
            <a:gd name="connsiteY1" fmla="*/ 0 h 10000"/>
            <a:gd name="connsiteX2" fmla="*/ 10000 w 10000"/>
            <a:gd name="connsiteY2" fmla="*/ 10000 h 10000"/>
            <a:gd name="connsiteX0" fmla="*/ 0 w 10000"/>
            <a:gd name="connsiteY0" fmla="*/ 0 h 10000"/>
            <a:gd name="connsiteX1" fmla="*/ 7952 w 10000"/>
            <a:gd name="connsiteY1" fmla="*/ 0 h 10000"/>
            <a:gd name="connsiteX2" fmla="*/ 10000 w 10000"/>
            <a:gd name="connsiteY2" fmla="*/ 10000 h 10000"/>
            <a:gd name="connsiteX0" fmla="*/ 0 w 10233"/>
            <a:gd name="connsiteY0" fmla="*/ 0 h 7835"/>
            <a:gd name="connsiteX1" fmla="*/ 7952 w 10233"/>
            <a:gd name="connsiteY1" fmla="*/ 0 h 7835"/>
            <a:gd name="connsiteX2" fmla="*/ 10233 w 10233"/>
            <a:gd name="connsiteY2" fmla="*/ 7835 h 7835"/>
            <a:gd name="connsiteX0" fmla="*/ 0 w 7493"/>
            <a:gd name="connsiteY0" fmla="*/ 184 h 10000"/>
            <a:gd name="connsiteX1" fmla="*/ 5264 w 7493"/>
            <a:gd name="connsiteY1" fmla="*/ 0 h 10000"/>
            <a:gd name="connsiteX2" fmla="*/ 7493 w 7493"/>
            <a:gd name="connsiteY2" fmla="*/ 1000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7493" h="10000">
              <a:moveTo>
                <a:pt x="0" y="184"/>
              </a:moveTo>
              <a:lnTo>
                <a:pt x="5264" y="0"/>
              </a:lnTo>
              <a:cubicBezTo>
                <a:pt x="5900" y="4685"/>
                <a:pt x="6992" y="6605"/>
                <a:pt x="7493" y="1000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20</xdr:col>
      <xdr:colOff>168636</xdr:colOff>
      <xdr:row>16</xdr:row>
      <xdr:rowOff>30339</xdr:rowOff>
    </xdr:from>
    <xdr:to>
      <xdr:col>20</xdr:col>
      <xdr:colOff>282936</xdr:colOff>
      <xdr:row>16</xdr:row>
      <xdr:rowOff>144639</xdr:rowOff>
    </xdr:to>
    <xdr:sp macro="" textlink="">
      <xdr:nvSpPr>
        <xdr:cNvPr id="747" name="AutoShape 133">
          <a:extLst>
            <a:ext uri="{FF2B5EF4-FFF2-40B4-BE49-F238E27FC236}">
              <a16:creationId xmlns:a16="http://schemas.microsoft.com/office/drawing/2014/main" id="{75981A47-1619-4417-BC07-BA1C1C69F957}"/>
            </a:ext>
          </a:extLst>
        </xdr:cNvPr>
        <xdr:cNvSpPr>
          <a:spLocks noChangeArrowheads="1"/>
        </xdr:cNvSpPr>
      </xdr:nvSpPr>
      <xdr:spPr bwMode="auto">
        <a:xfrm>
          <a:off x="9452336" y="1370189"/>
          <a:ext cx="114300" cy="1143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20</xdr:col>
      <xdr:colOff>160895</xdr:colOff>
      <xdr:row>11</xdr:row>
      <xdr:rowOff>143734</xdr:rowOff>
    </xdr:from>
    <xdr:to>
      <xdr:col>20</xdr:col>
      <xdr:colOff>272449</xdr:colOff>
      <xdr:row>12</xdr:row>
      <xdr:rowOff>83667</xdr:rowOff>
    </xdr:to>
    <xdr:sp macro="" textlink="">
      <xdr:nvSpPr>
        <xdr:cNvPr id="751" name="Oval 401">
          <a:extLst>
            <a:ext uri="{FF2B5EF4-FFF2-40B4-BE49-F238E27FC236}">
              <a16:creationId xmlns:a16="http://schemas.microsoft.com/office/drawing/2014/main" id="{32A11146-F159-4D00-B443-EADC927A487E}"/>
            </a:ext>
          </a:extLst>
        </xdr:cNvPr>
        <xdr:cNvSpPr>
          <a:spLocks noChangeArrowheads="1"/>
        </xdr:cNvSpPr>
      </xdr:nvSpPr>
      <xdr:spPr bwMode="auto">
        <a:xfrm>
          <a:off x="9444595" y="626334"/>
          <a:ext cx="111554" cy="111383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</xdr:spPr>
    </xdr:sp>
    <xdr:clientData/>
  </xdr:twoCellAnchor>
  <xdr:twoCellAnchor>
    <xdr:from>
      <xdr:col>11</xdr:col>
      <xdr:colOff>107258</xdr:colOff>
      <xdr:row>20</xdr:row>
      <xdr:rowOff>79463</xdr:rowOff>
    </xdr:from>
    <xdr:to>
      <xdr:col>11</xdr:col>
      <xdr:colOff>386147</xdr:colOff>
      <xdr:row>21</xdr:row>
      <xdr:rowOff>152315</xdr:rowOff>
    </xdr:to>
    <xdr:sp macro="" textlink="">
      <xdr:nvSpPr>
        <xdr:cNvPr id="752" name="AutoShape 1393">
          <a:extLst>
            <a:ext uri="{FF2B5EF4-FFF2-40B4-BE49-F238E27FC236}">
              <a16:creationId xmlns:a16="http://schemas.microsoft.com/office/drawing/2014/main" id="{8336308F-B520-4CE2-A96D-C1869647A27A}"/>
            </a:ext>
          </a:extLst>
        </xdr:cNvPr>
        <xdr:cNvSpPr>
          <a:spLocks noChangeArrowheads="1"/>
        </xdr:cNvSpPr>
      </xdr:nvSpPr>
      <xdr:spPr bwMode="auto">
        <a:xfrm>
          <a:off x="10095808" y="733513"/>
          <a:ext cx="278889" cy="244302"/>
        </a:xfrm>
        <a:prstGeom prst="hexagon">
          <a:avLst>
            <a:gd name="adj" fmla="val 28774"/>
            <a:gd name="vf" fmla="val 115470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57150" cmpd="thickThin"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407</a:t>
          </a:r>
        </a:p>
      </xdr:txBody>
    </xdr:sp>
    <xdr:clientData/>
  </xdr:twoCellAnchor>
  <xdr:twoCellAnchor>
    <xdr:from>
      <xdr:col>11</xdr:col>
      <xdr:colOff>104740</xdr:colOff>
      <xdr:row>19</xdr:row>
      <xdr:rowOff>44184</xdr:rowOff>
    </xdr:from>
    <xdr:to>
      <xdr:col>12</xdr:col>
      <xdr:colOff>216809</xdr:colOff>
      <xdr:row>24</xdr:row>
      <xdr:rowOff>134018</xdr:rowOff>
    </xdr:to>
    <xdr:grpSp>
      <xdr:nvGrpSpPr>
        <xdr:cNvPr id="753" name="グループ化 752">
          <a:extLst>
            <a:ext uri="{FF2B5EF4-FFF2-40B4-BE49-F238E27FC236}">
              <a16:creationId xmlns:a16="http://schemas.microsoft.com/office/drawing/2014/main" id="{67113F56-B3B7-49F7-A1C6-AE953A4496F8}"/>
            </a:ext>
          </a:extLst>
        </xdr:cNvPr>
        <xdr:cNvGrpSpPr/>
      </xdr:nvGrpSpPr>
      <xdr:grpSpPr>
        <a:xfrm rot="15476815">
          <a:off x="7228739" y="3327129"/>
          <a:ext cx="932091" cy="804396"/>
          <a:chOff x="10167291" y="459261"/>
          <a:chExt cx="1050549" cy="788258"/>
        </a:xfrm>
      </xdr:grpSpPr>
      <xdr:sp macro="" textlink="">
        <xdr:nvSpPr>
          <xdr:cNvPr id="754" name="Line 157">
            <a:extLst>
              <a:ext uri="{FF2B5EF4-FFF2-40B4-BE49-F238E27FC236}">
                <a16:creationId xmlns:a16="http://schemas.microsoft.com/office/drawing/2014/main" id="{62B025F0-8216-4FA4-A7D9-7E03B8910DEF}"/>
              </a:ext>
            </a:extLst>
          </xdr:cNvPr>
          <xdr:cNvSpPr>
            <a:spLocks noChangeShapeType="1"/>
          </xdr:cNvSpPr>
        </xdr:nvSpPr>
        <xdr:spPr bwMode="auto">
          <a:xfrm>
            <a:off x="10775298" y="459261"/>
            <a:ext cx="0" cy="42545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5" name="Freeform 160">
            <a:extLst>
              <a:ext uri="{FF2B5EF4-FFF2-40B4-BE49-F238E27FC236}">
                <a16:creationId xmlns:a16="http://schemas.microsoft.com/office/drawing/2014/main" id="{1182FC89-86CB-4093-8CBB-8659B65EF34E}"/>
              </a:ext>
            </a:extLst>
          </xdr:cNvPr>
          <xdr:cNvSpPr>
            <a:spLocks/>
          </xdr:cNvSpPr>
        </xdr:nvSpPr>
        <xdr:spPr bwMode="auto">
          <a:xfrm flipH="1">
            <a:off x="10167291" y="733169"/>
            <a:ext cx="615950" cy="514350"/>
          </a:xfrm>
          <a:custGeom>
            <a:avLst/>
            <a:gdLst>
              <a:gd name="T0" fmla="*/ 0 w 45"/>
              <a:gd name="T1" fmla="*/ 75 h 75"/>
              <a:gd name="T2" fmla="*/ 0 w 45"/>
              <a:gd name="T3" fmla="*/ 18 h 75"/>
              <a:gd name="T4" fmla="*/ 45 w 45"/>
              <a:gd name="T5" fmla="*/ 0 h 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45" h="75">
                <a:moveTo>
                  <a:pt x="0" y="75"/>
                </a:moveTo>
                <a:lnTo>
                  <a:pt x="0" y="18"/>
                </a:lnTo>
                <a:lnTo>
                  <a:pt x="45" y="0"/>
                </a:lnTo>
              </a:path>
            </a:pathLst>
          </a:custGeom>
          <a:noFill/>
          <a:ln w="254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triangl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56" name="Line 456">
            <a:extLst>
              <a:ext uri="{FF2B5EF4-FFF2-40B4-BE49-F238E27FC236}">
                <a16:creationId xmlns:a16="http://schemas.microsoft.com/office/drawing/2014/main" id="{614AFAD3-6DB4-4081-9538-7E22733476A2}"/>
              </a:ext>
            </a:extLst>
          </xdr:cNvPr>
          <xdr:cNvSpPr>
            <a:spLocks noChangeShapeType="1"/>
          </xdr:cNvSpPr>
        </xdr:nvSpPr>
        <xdr:spPr bwMode="auto">
          <a:xfrm flipH="1">
            <a:off x="10817790" y="856980"/>
            <a:ext cx="400050" cy="635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7" name="Oval 401">
            <a:extLst>
              <a:ext uri="{FF2B5EF4-FFF2-40B4-BE49-F238E27FC236}">
                <a16:creationId xmlns:a16="http://schemas.microsoft.com/office/drawing/2014/main" id="{5D0DA09A-071F-4BCE-BC34-16A7ED498E96}"/>
              </a:ext>
            </a:extLst>
          </xdr:cNvPr>
          <xdr:cNvSpPr>
            <a:spLocks noChangeArrowheads="1"/>
          </xdr:cNvSpPr>
        </xdr:nvSpPr>
        <xdr:spPr bwMode="auto">
          <a:xfrm>
            <a:off x="10713315" y="796559"/>
            <a:ext cx="136445" cy="130601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</xdr:spPr>
      </xdr:sp>
    </xdr:grpSp>
    <xdr:clientData/>
  </xdr:twoCellAnchor>
  <xdr:twoCellAnchor>
    <xdr:from>
      <xdr:col>11</xdr:col>
      <xdr:colOff>433360</xdr:colOff>
      <xdr:row>22</xdr:row>
      <xdr:rowOff>16532</xdr:rowOff>
    </xdr:from>
    <xdr:to>
      <xdr:col>11</xdr:col>
      <xdr:colOff>547660</xdr:colOff>
      <xdr:row>22</xdr:row>
      <xdr:rowOff>130832</xdr:rowOff>
    </xdr:to>
    <xdr:sp macro="" textlink="">
      <xdr:nvSpPr>
        <xdr:cNvPr id="758" name="AutoShape 133">
          <a:extLst>
            <a:ext uri="{FF2B5EF4-FFF2-40B4-BE49-F238E27FC236}">
              <a16:creationId xmlns:a16="http://schemas.microsoft.com/office/drawing/2014/main" id="{0FF53BA8-1028-4068-8418-50DE7C031EA2}"/>
            </a:ext>
          </a:extLst>
        </xdr:cNvPr>
        <xdr:cNvSpPr>
          <a:spLocks noChangeArrowheads="1"/>
        </xdr:cNvSpPr>
      </xdr:nvSpPr>
      <xdr:spPr bwMode="auto">
        <a:xfrm>
          <a:off x="7607063" y="2376815"/>
          <a:ext cx="114300" cy="1143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11</xdr:col>
      <xdr:colOff>589434</xdr:colOff>
      <xdr:row>21</xdr:row>
      <xdr:rowOff>153945</xdr:rowOff>
    </xdr:from>
    <xdr:ext cx="270742" cy="244550"/>
    <xdr:pic>
      <xdr:nvPicPr>
        <xdr:cNvPr id="759" name="Picture 12589">
          <a:extLst>
            <a:ext uri="{FF2B5EF4-FFF2-40B4-BE49-F238E27FC236}">
              <a16:creationId xmlns:a16="http://schemas.microsoft.com/office/drawing/2014/main" id="{785DE11E-3F98-4A50-A752-3F0E6588F5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7984" y="979445"/>
          <a:ext cx="270742" cy="244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11</xdr:col>
      <xdr:colOff>448367</xdr:colOff>
      <xdr:row>20</xdr:row>
      <xdr:rowOff>52002</xdr:rowOff>
    </xdr:from>
    <xdr:ext cx="414697" cy="168519"/>
    <xdr:sp macro="" textlink="">
      <xdr:nvSpPr>
        <xdr:cNvPr id="760" name="Text Box 1620">
          <a:extLst>
            <a:ext uri="{FF2B5EF4-FFF2-40B4-BE49-F238E27FC236}">
              <a16:creationId xmlns:a16="http://schemas.microsoft.com/office/drawing/2014/main" id="{AD554D14-D0D2-4DE7-9A9B-D8287C5F6F01}"/>
            </a:ext>
          </a:extLst>
        </xdr:cNvPr>
        <xdr:cNvSpPr txBox="1">
          <a:spLocks noChangeArrowheads="1"/>
        </xdr:cNvSpPr>
      </xdr:nvSpPr>
      <xdr:spPr bwMode="auto">
        <a:xfrm>
          <a:off x="10436917" y="706052"/>
          <a:ext cx="414697" cy="16851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茨木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HGP創英角ﾎﾟｯﾌﾟ体" pitchFamily="50" charset="-128"/>
              <a:ea typeface="ふみゴシック" pitchFamily="65" charset="-128"/>
            </a:rPr>
            <a:t>→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11</xdr:col>
      <xdr:colOff>260350</xdr:colOff>
      <xdr:row>23</xdr:row>
      <xdr:rowOff>53975</xdr:rowOff>
    </xdr:from>
    <xdr:ext cx="279400" cy="227079"/>
    <xdr:grpSp>
      <xdr:nvGrpSpPr>
        <xdr:cNvPr id="761" name="Group 6672">
          <a:extLst>
            <a:ext uri="{FF2B5EF4-FFF2-40B4-BE49-F238E27FC236}">
              <a16:creationId xmlns:a16="http://schemas.microsoft.com/office/drawing/2014/main" id="{5275DE7F-D1BE-4CC0-8205-601104B940F5}"/>
            </a:ext>
          </a:extLst>
        </xdr:cNvPr>
        <xdr:cNvGrpSpPr>
          <a:grpSpLocks/>
        </xdr:cNvGrpSpPr>
      </xdr:nvGrpSpPr>
      <xdr:grpSpPr bwMode="auto">
        <a:xfrm>
          <a:off x="7448197" y="3938940"/>
          <a:ext cx="279400" cy="227079"/>
          <a:chOff x="536" y="110"/>
          <a:chExt cx="46" cy="44"/>
        </a:xfrm>
      </xdr:grpSpPr>
      <xdr:pic>
        <xdr:nvPicPr>
          <xdr:cNvPr id="762" name="Picture 6673" descr="route2">
            <a:extLst>
              <a:ext uri="{FF2B5EF4-FFF2-40B4-BE49-F238E27FC236}">
                <a16:creationId xmlns:a16="http://schemas.microsoft.com/office/drawing/2014/main" id="{55F160A9-D99C-4EDC-8B17-21C60E9F0E4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763" name="Text Box 6674">
            <a:extLst>
              <a:ext uri="{FF2B5EF4-FFF2-40B4-BE49-F238E27FC236}">
                <a16:creationId xmlns:a16="http://schemas.microsoft.com/office/drawing/2014/main" id="{80A39836-083A-44BD-8B98-EE392C60E7FF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2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8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372</a:t>
            </a:r>
          </a:p>
        </xdr:txBody>
      </xdr:sp>
    </xdr:grpSp>
    <xdr:clientData/>
  </xdr:oneCellAnchor>
  <xdr:oneCellAnchor>
    <xdr:from>
      <xdr:col>11</xdr:col>
      <xdr:colOff>168275</xdr:colOff>
      <xdr:row>19</xdr:row>
      <xdr:rowOff>19050</xdr:rowOff>
    </xdr:from>
    <xdr:ext cx="241381" cy="188979"/>
    <xdr:grpSp>
      <xdr:nvGrpSpPr>
        <xdr:cNvPr id="764" name="Group 6672">
          <a:extLst>
            <a:ext uri="{FF2B5EF4-FFF2-40B4-BE49-F238E27FC236}">
              <a16:creationId xmlns:a16="http://schemas.microsoft.com/office/drawing/2014/main" id="{7056489B-BB8C-4325-88C3-42640DDEA4D5}"/>
            </a:ext>
          </a:extLst>
        </xdr:cNvPr>
        <xdr:cNvGrpSpPr>
          <a:grpSpLocks/>
        </xdr:cNvGrpSpPr>
      </xdr:nvGrpSpPr>
      <xdr:grpSpPr bwMode="auto">
        <a:xfrm>
          <a:off x="7356122" y="3238147"/>
          <a:ext cx="241381" cy="188979"/>
          <a:chOff x="536" y="110"/>
          <a:chExt cx="46" cy="44"/>
        </a:xfrm>
      </xdr:grpSpPr>
      <xdr:pic>
        <xdr:nvPicPr>
          <xdr:cNvPr id="765" name="Picture 6673" descr="route2">
            <a:extLst>
              <a:ext uri="{FF2B5EF4-FFF2-40B4-BE49-F238E27FC236}">
                <a16:creationId xmlns:a16="http://schemas.microsoft.com/office/drawing/2014/main" id="{A4A0BA0D-47FF-470F-B1E0-1C6DBB2D1F8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766" name="Text Box 6674">
            <a:extLst>
              <a:ext uri="{FF2B5EF4-FFF2-40B4-BE49-F238E27FC236}">
                <a16:creationId xmlns:a16="http://schemas.microsoft.com/office/drawing/2014/main" id="{92E55059-38CD-4D2E-8DD2-D94C6E58B8BA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2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8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372</a:t>
            </a:r>
          </a:p>
        </xdr:txBody>
      </xdr:sp>
    </xdr:grpSp>
    <xdr:clientData/>
  </xdr:oneCellAnchor>
  <xdr:twoCellAnchor>
    <xdr:from>
      <xdr:col>14</xdr:col>
      <xdr:colOff>339639</xdr:colOff>
      <xdr:row>21</xdr:row>
      <xdr:rowOff>107434</xdr:rowOff>
    </xdr:from>
    <xdr:to>
      <xdr:col>14</xdr:col>
      <xdr:colOff>618528</xdr:colOff>
      <xdr:row>23</xdr:row>
      <xdr:rowOff>8837</xdr:rowOff>
    </xdr:to>
    <xdr:sp macro="" textlink="">
      <xdr:nvSpPr>
        <xdr:cNvPr id="767" name="AutoShape 1393">
          <a:extLst>
            <a:ext uri="{FF2B5EF4-FFF2-40B4-BE49-F238E27FC236}">
              <a16:creationId xmlns:a16="http://schemas.microsoft.com/office/drawing/2014/main" id="{FC6D164C-68AD-4C34-8231-86A1BAE0A89E}"/>
            </a:ext>
          </a:extLst>
        </xdr:cNvPr>
        <xdr:cNvSpPr>
          <a:spLocks noChangeArrowheads="1"/>
        </xdr:cNvSpPr>
      </xdr:nvSpPr>
      <xdr:spPr bwMode="auto">
        <a:xfrm>
          <a:off x="12442739" y="932934"/>
          <a:ext cx="278889" cy="244303"/>
        </a:xfrm>
        <a:prstGeom prst="hexagon">
          <a:avLst>
            <a:gd name="adj" fmla="val 28774"/>
            <a:gd name="vf" fmla="val 115470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57150" cmpd="thickThin"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407</a:t>
          </a:r>
        </a:p>
      </xdr:txBody>
    </xdr:sp>
    <xdr:clientData/>
  </xdr:twoCellAnchor>
  <xdr:twoCellAnchor>
    <xdr:from>
      <xdr:col>14</xdr:col>
      <xdr:colOff>307974</xdr:colOff>
      <xdr:row>20</xdr:row>
      <xdr:rowOff>47625</xdr:rowOff>
    </xdr:from>
    <xdr:to>
      <xdr:col>14</xdr:col>
      <xdr:colOff>317499</xdr:colOff>
      <xdr:row>23</xdr:row>
      <xdr:rowOff>82550</xdr:rowOff>
    </xdr:to>
    <xdr:sp macro="" textlink="">
      <xdr:nvSpPr>
        <xdr:cNvPr id="768" name="Line 171">
          <a:extLst>
            <a:ext uri="{FF2B5EF4-FFF2-40B4-BE49-F238E27FC236}">
              <a16:creationId xmlns:a16="http://schemas.microsoft.com/office/drawing/2014/main" id="{539B9772-C0D5-4A8A-98D7-125EA14FE81B}"/>
            </a:ext>
          </a:extLst>
        </xdr:cNvPr>
        <xdr:cNvSpPr>
          <a:spLocks noChangeShapeType="1"/>
        </xdr:cNvSpPr>
      </xdr:nvSpPr>
      <xdr:spPr bwMode="auto">
        <a:xfrm rot="10800000">
          <a:off x="12411074" y="701675"/>
          <a:ext cx="9525" cy="5492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142875</xdr:colOff>
      <xdr:row>20</xdr:row>
      <xdr:rowOff>25400</xdr:rowOff>
    </xdr:from>
    <xdr:to>
      <xdr:col>13</xdr:col>
      <xdr:colOff>327025</xdr:colOff>
      <xdr:row>22</xdr:row>
      <xdr:rowOff>139700</xdr:rowOff>
    </xdr:to>
    <xdr:sp macro="" textlink="">
      <xdr:nvSpPr>
        <xdr:cNvPr id="769" name="Text Box 427">
          <a:extLst>
            <a:ext uri="{FF2B5EF4-FFF2-40B4-BE49-F238E27FC236}">
              <a16:creationId xmlns:a16="http://schemas.microsoft.com/office/drawing/2014/main" id="{14669546-CCC4-4F49-8D60-572F51718784}"/>
            </a:ext>
          </a:extLst>
        </xdr:cNvPr>
        <xdr:cNvSpPr txBox="1">
          <a:spLocks noChangeArrowheads="1"/>
        </xdr:cNvSpPr>
      </xdr:nvSpPr>
      <xdr:spPr bwMode="auto">
        <a:xfrm rot="10800000">
          <a:off x="11541125" y="679450"/>
          <a:ext cx="184150" cy="4572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square" lIns="36576" tIns="22860" rIns="36576" bIns="22860" anchor="ctr" upright="1"/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穴太寺</a:t>
          </a:r>
        </a:p>
      </xdr:txBody>
    </xdr:sp>
    <xdr:clientData/>
  </xdr:twoCellAnchor>
  <xdr:twoCellAnchor>
    <xdr:from>
      <xdr:col>13</xdr:col>
      <xdr:colOff>88900</xdr:colOff>
      <xdr:row>21</xdr:row>
      <xdr:rowOff>109006</xdr:rowOff>
    </xdr:from>
    <xdr:to>
      <xdr:col>14</xdr:col>
      <xdr:colOff>657307</xdr:colOff>
      <xdr:row>23</xdr:row>
      <xdr:rowOff>133349</xdr:rowOff>
    </xdr:to>
    <xdr:sp macro="" textlink="">
      <xdr:nvSpPr>
        <xdr:cNvPr id="770" name="Freeform 156">
          <a:extLst>
            <a:ext uri="{FF2B5EF4-FFF2-40B4-BE49-F238E27FC236}">
              <a16:creationId xmlns:a16="http://schemas.microsoft.com/office/drawing/2014/main" id="{6D3A93C3-1597-4B36-B780-11B8012989CE}"/>
            </a:ext>
          </a:extLst>
        </xdr:cNvPr>
        <xdr:cNvSpPr>
          <a:spLocks/>
        </xdr:cNvSpPr>
      </xdr:nvSpPr>
      <xdr:spPr bwMode="auto">
        <a:xfrm rot="10800000">
          <a:off x="11487150" y="934506"/>
          <a:ext cx="1273257" cy="367243"/>
        </a:xfrm>
        <a:custGeom>
          <a:avLst/>
          <a:gdLst>
            <a:gd name="T0" fmla="*/ 0 w 110"/>
            <a:gd name="T1" fmla="*/ 74 h 74"/>
            <a:gd name="T2" fmla="*/ 0 w 110"/>
            <a:gd name="T3" fmla="*/ 39 h 74"/>
            <a:gd name="T4" fmla="*/ 78 w 110"/>
            <a:gd name="T5" fmla="*/ 40 h 74"/>
            <a:gd name="T6" fmla="*/ 78 w 110"/>
            <a:gd name="T7" fmla="*/ 9 h 74"/>
            <a:gd name="T8" fmla="*/ 79 w 110"/>
            <a:gd name="T9" fmla="*/ 7 h 74"/>
            <a:gd name="T10" fmla="*/ 93 w 110"/>
            <a:gd name="T11" fmla="*/ 3 h 74"/>
            <a:gd name="T12" fmla="*/ 110 w 110"/>
            <a:gd name="T13" fmla="*/ 0 h 74"/>
            <a:gd name="connsiteX0" fmla="*/ 0 w 10000"/>
            <a:gd name="connsiteY0" fmla="*/ 5270 h 5405"/>
            <a:gd name="connsiteX1" fmla="*/ 7091 w 10000"/>
            <a:gd name="connsiteY1" fmla="*/ 5405 h 5405"/>
            <a:gd name="connsiteX2" fmla="*/ 7091 w 10000"/>
            <a:gd name="connsiteY2" fmla="*/ 1216 h 5405"/>
            <a:gd name="connsiteX3" fmla="*/ 7182 w 10000"/>
            <a:gd name="connsiteY3" fmla="*/ 946 h 5405"/>
            <a:gd name="connsiteX4" fmla="*/ 8455 w 10000"/>
            <a:gd name="connsiteY4" fmla="*/ 405 h 5405"/>
            <a:gd name="connsiteX5" fmla="*/ 10000 w 10000"/>
            <a:gd name="connsiteY5" fmla="*/ 0 h 5405"/>
            <a:gd name="connsiteX0" fmla="*/ 0 w 12219"/>
            <a:gd name="connsiteY0" fmla="*/ 9404 h 10000"/>
            <a:gd name="connsiteX1" fmla="*/ 9310 w 12219"/>
            <a:gd name="connsiteY1" fmla="*/ 10000 h 10000"/>
            <a:gd name="connsiteX2" fmla="*/ 9310 w 12219"/>
            <a:gd name="connsiteY2" fmla="*/ 2250 h 10000"/>
            <a:gd name="connsiteX3" fmla="*/ 9401 w 12219"/>
            <a:gd name="connsiteY3" fmla="*/ 1750 h 10000"/>
            <a:gd name="connsiteX4" fmla="*/ 10674 w 12219"/>
            <a:gd name="connsiteY4" fmla="*/ 749 h 10000"/>
            <a:gd name="connsiteX5" fmla="*/ 12219 w 12219"/>
            <a:gd name="connsiteY5" fmla="*/ 0 h 10000"/>
            <a:gd name="connsiteX0" fmla="*/ 0 w 13312"/>
            <a:gd name="connsiteY0" fmla="*/ 9058 h 10000"/>
            <a:gd name="connsiteX1" fmla="*/ 10403 w 13312"/>
            <a:gd name="connsiteY1" fmla="*/ 10000 h 10000"/>
            <a:gd name="connsiteX2" fmla="*/ 10403 w 13312"/>
            <a:gd name="connsiteY2" fmla="*/ 2250 h 10000"/>
            <a:gd name="connsiteX3" fmla="*/ 10494 w 13312"/>
            <a:gd name="connsiteY3" fmla="*/ 1750 h 10000"/>
            <a:gd name="connsiteX4" fmla="*/ 11767 w 13312"/>
            <a:gd name="connsiteY4" fmla="*/ 749 h 10000"/>
            <a:gd name="connsiteX5" fmla="*/ 13312 w 13312"/>
            <a:gd name="connsiteY5" fmla="*/ 0 h 10000"/>
            <a:gd name="connsiteX0" fmla="*/ 0 w 13312"/>
            <a:gd name="connsiteY0" fmla="*/ 9750 h 10000"/>
            <a:gd name="connsiteX1" fmla="*/ 10403 w 13312"/>
            <a:gd name="connsiteY1" fmla="*/ 10000 h 10000"/>
            <a:gd name="connsiteX2" fmla="*/ 10403 w 13312"/>
            <a:gd name="connsiteY2" fmla="*/ 2250 h 10000"/>
            <a:gd name="connsiteX3" fmla="*/ 10494 w 13312"/>
            <a:gd name="connsiteY3" fmla="*/ 1750 h 10000"/>
            <a:gd name="connsiteX4" fmla="*/ 11767 w 13312"/>
            <a:gd name="connsiteY4" fmla="*/ 749 h 10000"/>
            <a:gd name="connsiteX5" fmla="*/ 13312 w 13312"/>
            <a:gd name="connsiteY5" fmla="*/ 0 h 10000"/>
            <a:gd name="connsiteX0" fmla="*/ 0 w 13279"/>
            <a:gd name="connsiteY0" fmla="*/ 9491 h 10000"/>
            <a:gd name="connsiteX1" fmla="*/ 10370 w 13279"/>
            <a:gd name="connsiteY1" fmla="*/ 10000 h 10000"/>
            <a:gd name="connsiteX2" fmla="*/ 10370 w 13279"/>
            <a:gd name="connsiteY2" fmla="*/ 2250 h 10000"/>
            <a:gd name="connsiteX3" fmla="*/ 10461 w 13279"/>
            <a:gd name="connsiteY3" fmla="*/ 1750 h 10000"/>
            <a:gd name="connsiteX4" fmla="*/ 11734 w 13279"/>
            <a:gd name="connsiteY4" fmla="*/ 749 h 10000"/>
            <a:gd name="connsiteX5" fmla="*/ 13279 w 13279"/>
            <a:gd name="connsiteY5" fmla="*/ 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13279" h="10000">
              <a:moveTo>
                <a:pt x="0" y="9491"/>
              </a:moveTo>
              <a:lnTo>
                <a:pt x="10370" y="10000"/>
              </a:lnTo>
              <a:lnTo>
                <a:pt x="10370" y="2250"/>
              </a:lnTo>
              <a:cubicBezTo>
                <a:pt x="10400" y="2083"/>
                <a:pt x="10431" y="1917"/>
                <a:pt x="10461" y="1750"/>
              </a:cubicBezTo>
              <a:lnTo>
                <a:pt x="11734" y="749"/>
              </a:lnTo>
              <a:lnTo>
                <a:pt x="13279" y="0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13</xdr:col>
      <xdr:colOff>136525</xdr:colOff>
      <xdr:row>19</xdr:row>
      <xdr:rowOff>6350</xdr:rowOff>
    </xdr:from>
    <xdr:to>
      <xdr:col>13</xdr:col>
      <xdr:colOff>371475</xdr:colOff>
      <xdr:row>21</xdr:row>
      <xdr:rowOff>101600</xdr:rowOff>
    </xdr:to>
    <xdr:sp macro="" textlink="">
      <xdr:nvSpPr>
        <xdr:cNvPr id="771" name="Freeform 1389">
          <a:extLst>
            <a:ext uri="{FF2B5EF4-FFF2-40B4-BE49-F238E27FC236}">
              <a16:creationId xmlns:a16="http://schemas.microsoft.com/office/drawing/2014/main" id="{7309DED2-E973-44FB-AFB8-A4B12789FBE5}"/>
            </a:ext>
          </a:extLst>
        </xdr:cNvPr>
        <xdr:cNvSpPr>
          <a:spLocks/>
        </xdr:cNvSpPr>
      </xdr:nvSpPr>
      <xdr:spPr bwMode="auto">
        <a:xfrm rot="10800000">
          <a:off x="11534775" y="488950"/>
          <a:ext cx="234950" cy="438150"/>
        </a:xfrm>
        <a:custGeom>
          <a:avLst/>
          <a:gdLst>
            <a:gd name="T0" fmla="*/ 0 w 27"/>
            <a:gd name="T1" fmla="*/ 0 h 48"/>
            <a:gd name="T2" fmla="*/ 1 w 27"/>
            <a:gd name="T3" fmla="*/ 36 h 48"/>
            <a:gd name="T4" fmla="*/ 27 w 27"/>
            <a:gd name="T5" fmla="*/ 37 h 48"/>
            <a:gd name="T6" fmla="*/ 26 w 27"/>
            <a:gd name="T7" fmla="*/ 48 h 48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</a:cxnLst>
          <a:rect l="0" t="0" r="r" b="b"/>
          <a:pathLst>
            <a:path w="27" h="48">
              <a:moveTo>
                <a:pt x="0" y="0"/>
              </a:moveTo>
              <a:lnTo>
                <a:pt x="1" y="36"/>
              </a:lnTo>
              <a:lnTo>
                <a:pt x="27" y="37"/>
              </a:lnTo>
              <a:lnTo>
                <a:pt x="26" y="48"/>
              </a:ln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13</xdr:col>
      <xdr:colOff>304800</xdr:colOff>
      <xdr:row>21</xdr:row>
      <xdr:rowOff>155575</xdr:rowOff>
    </xdr:from>
    <xdr:to>
      <xdr:col>13</xdr:col>
      <xdr:colOff>419100</xdr:colOff>
      <xdr:row>22</xdr:row>
      <xdr:rowOff>98425</xdr:rowOff>
    </xdr:to>
    <xdr:sp macro="" textlink="">
      <xdr:nvSpPr>
        <xdr:cNvPr id="772" name="AutoShape 133">
          <a:extLst>
            <a:ext uri="{FF2B5EF4-FFF2-40B4-BE49-F238E27FC236}">
              <a16:creationId xmlns:a16="http://schemas.microsoft.com/office/drawing/2014/main" id="{3121F96C-797E-49B1-A9A7-59508222A1D6}"/>
            </a:ext>
          </a:extLst>
        </xdr:cNvPr>
        <xdr:cNvSpPr>
          <a:spLocks noChangeArrowheads="1"/>
        </xdr:cNvSpPr>
      </xdr:nvSpPr>
      <xdr:spPr bwMode="auto">
        <a:xfrm>
          <a:off x="11703050" y="981075"/>
          <a:ext cx="114300" cy="1143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14</xdr:col>
      <xdr:colOff>98425</xdr:colOff>
      <xdr:row>20</xdr:row>
      <xdr:rowOff>0</xdr:rowOff>
    </xdr:from>
    <xdr:ext cx="241381" cy="188979"/>
    <xdr:grpSp>
      <xdr:nvGrpSpPr>
        <xdr:cNvPr id="773" name="Group 6672">
          <a:extLst>
            <a:ext uri="{FF2B5EF4-FFF2-40B4-BE49-F238E27FC236}">
              <a16:creationId xmlns:a16="http://schemas.microsoft.com/office/drawing/2014/main" id="{068D4039-D49F-48A2-8200-92D65EFE406F}"/>
            </a:ext>
          </a:extLst>
        </xdr:cNvPr>
        <xdr:cNvGrpSpPr>
          <a:grpSpLocks/>
        </xdr:cNvGrpSpPr>
      </xdr:nvGrpSpPr>
      <xdr:grpSpPr bwMode="auto">
        <a:xfrm>
          <a:off x="9389710" y="3395486"/>
          <a:ext cx="241381" cy="188979"/>
          <a:chOff x="536" y="110"/>
          <a:chExt cx="46" cy="44"/>
        </a:xfrm>
      </xdr:grpSpPr>
      <xdr:pic>
        <xdr:nvPicPr>
          <xdr:cNvPr id="774" name="Picture 6673" descr="route2">
            <a:extLst>
              <a:ext uri="{FF2B5EF4-FFF2-40B4-BE49-F238E27FC236}">
                <a16:creationId xmlns:a16="http://schemas.microsoft.com/office/drawing/2014/main" id="{A02169A3-D286-4E26-A78F-ECAAA964472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775" name="Text Box 6674">
            <a:extLst>
              <a:ext uri="{FF2B5EF4-FFF2-40B4-BE49-F238E27FC236}">
                <a16:creationId xmlns:a16="http://schemas.microsoft.com/office/drawing/2014/main" id="{101B9102-2D87-4353-BE85-5E474DB60468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2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800" b="1" i="0" u="none" strike="noStrike" baseline="0">
                <a:solidFill>
                  <a:srgbClr val="FFFFFF"/>
                </a:solidFill>
                <a:latin typeface="HG創英角ｺﾞｼｯｸUB" panose="020B0909000000000000" pitchFamily="49" charset="-128"/>
                <a:ea typeface="HG創英角ｺﾞｼｯｸUB" panose="020B0909000000000000" pitchFamily="49" charset="-128"/>
              </a:rPr>
              <a:t>423</a:t>
            </a:r>
          </a:p>
        </xdr:txBody>
      </xdr:sp>
    </xdr:grpSp>
    <xdr:clientData/>
  </xdr:oneCellAnchor>
  <xdr:oneCellAnchor>
    <xdr:from>
      <xdr:col>14</xdr:col>
      <xdr:colOff>285750</xdr:colOff>
      <xdr:row>20</xdr:row>
      <xdr:rowOff>111125</xdr:rowOff>
    </xdr:from>
    <xdr:ext cx="414697" cy="168519"/>
    <xdr:sp macro="" textlink="">
      <xdr:nvSpPr>
        <xdr:cNvPr id="776" name="Text Box 1620">
          <a:extLst>
            <a:ext uri="{FF2B5EF4-FFF2-40B4-BE49-F238E27FC236}">
              <a16:creationId xmlns:a16="http://schemas.microsoft.com/office/drawing/2014/main" id="{5437B043-9278-496E-9298-B159C3EC993A}"/>
            </a:ext>
          </a:extLst>
        </xdr:cNvPr>
        <xdr:cNvSpPr txBox="1">
          <a:spLocks noChangeArrowheads="1"/>
        </xdr:cNvSpPr>
      </xdr:nvSpPr>
      <xdr:spPr bwMode="auto">
        <a:xfrm>
          <a:off x="12388850" y="765175"/>
          <a:ext cx="414697" cy="16851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茨木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HGP創英角ﾎﾟｯﾌﾟ体" pitchFamily="50" charset="-128"/>
              <a:ea typeface="ふみゴシック" pitchFamily="65" charset="-128"/>
            </a:rPr>
            <a:t>→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14</xdr:col>
      <xdr:colOff>260350</xdr:colOff>
      <xdr:row>21</xdr:row>
      <xdr:rowOff>61381</xdr:rowOff>
    </xdr:from>
    <xdr:to>
      <xdr:col>14</xdr:col>
      <xdr:colOff>371472</xdr:colOff>
      <xdr:row>22</xdr:row>
      <xdr:rowOff>1062</xdr:rowOff>
    </xdr:to>
    <xdr:sp macro="" textlink="">
      <xdr:nvSpPr>
        <xdr:cNvPr id="777" name="Oval 1295">
          <a:extLst>
            <a:ext uri="{FF2B5EF4-FFF2-40B4-BE49-F238E27FC236}">
              <a16:creationId xmlns:a16="http://schemas.microsoft.com/office/drawing/2014/main" id="{2CFA6017-7B99-4397-B759-C97C2CCE31EB}"/>
            </a:ext>
          </a:extLst>
        </xdr:cNvPr>
        <xdr:cNvSpPr>
          <a:spLocks noChangeArrowheads="1"/>
        </xdr:cNvSpPr>
      </xdr:nvSpPr>
      <xdr:spPr bwMode="auto">
        <a:xfrm>
          <a:off x="12363450" y="886881"/>
          <a:ext cx="111122" cy="111131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13</xdr:col>
      <xdr:colOff>434975</xdr:colOff>
      <xdr:row>22</xdr:row>
      <xdr:rowOff>34925</xdr:rowOff>
    </xdr:from>
    <xdr:to>
      <xdr:col>14</xdr:col>
      <xdr:colOff>242714</xdr:colOff>
      <xdr:row>24</xdr:row>
      <xdr:rowOff>70731</xdr:rowOff>
    </xdr:to>
    <xdr:grpSp>
      <xdr:nvGrpSpPr>
        <xdr:cNvPr id="778" name="グループ化 777">
          <a:extLst>
            <a:ext uri="{FF2B5EF4-FFF2-40B4-BE49-F238E27FC236}">
              <a16:creationId xmlns:a16="http://schemas.microsoft.com/office/drawing/2014/main" id="{58ABFAE7-2E1C-4795-8E2E-014D88A424FF}"/>
            </a:ext>
          </a:extLst>
        </xdr:cNvPr>
        <xdr:cNvGrpSpPr/>
      </xdr:nvGrpSpPr>
      <xdr:grpSpPr>
        <a:xfrm>
          <a:off x="9020704" y="3756731"/>
          <a:ext cx="513295" cy="375354"/>
          <a:chOff x="6204640" y="6415031"/>
          <a:chExt cx="512589" cy="378706"/>
        </a:xfrm>
      </xdr:grpSpPr>
      <xdr:sp macro="" textlink="">
        <xdr:nvSpPr>
          <xdr:cNvPr id="779" name="Text Box 1563">
            <a:extLst>
              <a:ext uri="{FF2B5EF4-FFF2-40B4-BE49-F238E27FC236}">
                <a16:creationId xmlns:a16="http://schemas.microsoft.com/office/drawing/2014/main" id="{EC55B60B-098D-459D-A446-3BC668C45121}"/>
              </a:ext>
            </a:extLst>
          </xdr:cNvPr>
          <xdr:cNvSpPr txBox="1">
            <a:spLocks noChangeArrowheads="1"/>
          </xdr:cNvSpPr>
        </xdr:nvSpPr>
        <xdr:spPr bwMode="auto">
          <a:xfrm>
            <a:off x="6204640" y="6415031"/>
            <a:ext cx="512589" cy="378706"/>
          </a:xfrm>
          <a:prstGeom prst="rect">
            <a:avLst/>
          </a:prstGeom>
          <a:solidFill>
            <a:srgbClr val="0000FF"/>
          </a:solidFill>
          <a:ln>
            <a:noFill/>
          </a:ln>
        </xdr:spPr>
        <xdr:txBody>
          <a:bodyPr vertOverflow="overflow" horzOverflow="overflow" wrap="none" lIns="27432" tIns="18288" rIns="0" bIns="0" anchor="t" upright="1">
            <a:noAutofit/>
          </a:bodyPr>
          <a:lstStyle/>
          <a:p>
            <a:pPr algn="ctr" rtl="0">
              <a:lnSpc>
                <a:spcPts val="900"/>
              </a:lnSpc>
              <a:defRPr sz="1000"/>
            </a:pPr>
            <a:endParaRPr lang="en-US" altLang="ja-JP" sz="800" b="1" i="0" u="none" strike="noStrike" baseline="0">
              <a:solidFill>
                <a:schemeClr val="bg1"/>
              </a:solidFill>
              <a:latin typeface="+mj-ea"/>
              <a:ea typeface="+mj-ea"/>
            </a:endParaRPr>
          </a:p>
        </xdr:txBody>
      </xdr:sp>
      <xdr:sp macro="" textlink="">
        <xdr:nvSpPr>
          <xdr:cNvPr id="780" name="Line 2669">
            <a:extLst>
              <a:ext uri="{FF2B5EF4-FFF2-40B4-BE49-F238E27FC236}">
                <a16:creationId xmlns:a16="http://schemas.microsoft.com/office/drawing/2014/main" id="{264791D8-113C-476B-9D07-B7FFF5B56D81}"/>
              </a:ext>
            </a:extLst>
          </xdr:cNvPr>
          <xdr:cNvSpPr>
            <a:spLocks noChangeShapeType="1"/>
          </xdr:cNvSpPr>
        </xdr:nvSpPr>
        <xdr:spPr bwMode="auto">
          <a:xfrm rot="10550807" flipH="1">
            <a:off x="6272718" y="6612115"/>
            <a:ext cx="204348" cy="11435"/>
          </a:xfrm>
          <a:custGeom>
            <a:avLst/>
            <a:gdLst>
              <a:gd name="connsiteX0" fmla="*/ 0 w 453925"/>
              <a:gd name="connsiteY0" fmla="*/ 0 h 760810"/>
              <a:gd name="connsiteX1" fmla="*/ 453925 w 453925"/>
              <a:gd name="connsiteY1" fmla="*/ 760810 h 760810"/>
              <a:gd name="connsiteX0" fmla="*/ 7039 w 460964"/>
              <a:gd name="connsiteY0" fmla="*/ 0 h 760810"/>
              <a:gd name="connsiteX1" fmla="*/ 25643 w 460964"/>
              <a:gd name="connsiteY1" fmla="*/ 630585 h 760810"/>
              <a:gd name="connsiteX2" fmla="*/ 460964 w 460964"/>
              <a:gd name="connsiteY2" fmla="*/ 760810 h 760810"/>
              <a:gd name="connsiteX0" fmla="*/ 7039 w 460964"/>
              <a:gd name="connsiteY0" fmla="*/ 0 h 760810"/>
              <a:gd name="connsiteX1" fmla="*/ 25643 w 460964"/>
              <a:gd name="connsiteY1" fmla="*/ 630585 h 760810"/>
              <a:gd name="connsiteX2" fmla="*/ 460964 w 460964"/>
              <a:gd name="connsiteY2" fmla="*/ 760810 h 760810"/>
              <a:gd name="connsiteX0" fmla="*/ 7039 w 460964"/>
              <a:gd name="connsiteY0" fmla="*/ 0 h 760810"/>
              <a:gd name="connsiteX1" fmla="*/ 25643 w 460964"/>
              <a:gd name="connsiteY1" fmla="*/ 630585 h 760810"/>
              <a:gd name="connsiteX2" fmla="*/ 460964 w 460964"/>
              <a:gd name="connsiteY2" fmla="*/ 760810 h 760810"/>
              <a:gd name="connsiteX0" fmla="*/ 0 w 453925"/>
              <a:gd name="connsiteY0" fmla="*/ 0 h 760810"/>
              <a:gd name="connsiteX1" fmla="*/ 18604 w 453925"/>
              <a:gd name="connsiteY1" fmla="*/ 630585 h 760810"/>
              <a:gd name="connsiteX2" fmla="*/ 453925 w 453925"/>
              <a:gd name="connsiteY2" fmla="*/ 760810 h 760810"/>
              <a:gd name="connsiteX0" fmla="*/ 0 w 453925"/>
              <a:gd name="connsiteY0" fmla="*/ 0 h 760810"/>
              <a:gd name="connsiteX1" fmla="*/ 18604 w 453925"/>
              <a:gd name="connsiteY1" fmla="*/ 630585 h 760810"/>
              <a:gd name="connsiteX2" fmla="*/ 453925 w 453925"/>
              <a:gd name="connsiteY2" fmla="*/ 760810 h 760810"/>
              <a:gd name="connsiteX0" fmla="*/ 15025 w 435464"/>
              <a:gd name="connsiteY0" fmla="*/ 0 h 757089"/>
              <a:gd name="connsiteX1" fmla="*/ 143 w 435464"/>
              <a:gd name="connsiteY1" fmla="*/ 626864 h 757089"/>
              <a:gd name="connsiteX2" fmla="*/ 435464 w 435464"/>
              <a:gd name="connsiteY2" fmla="*/ 757089 h 757089"/>
              <a:gd name="connsiteX0" fmla="*/ 15025 w 435464"/>
              <a:gd name="connsiteY0" fmla="*/ 0 h 757089"/>
              <a:gd name="connsiteX1" fmla="*/ 143 w 435464"/>
              <a:gd name="connsiteY1" fmla="*/ 626864 h 757089"/>
              <a:gd name="connsiteX2" fmla="*/ 435464 w 435464"/>
              <a:gd name="connsiteY2" fmla="*/ 757089 h 757089"/>
              <a:gd name="connsiteX0" fmla="*/ 0 w 420439"/>
              <a:gd name="connsiteY0" fmla="*/ 0 h 757089"/>
              <a:gd name="connsiteX1" fmla="*/ 23990 w 420439"/>
              <a:gd name="connsiteY1" fmla="*/ 637810 h 757089"/>
              <a:gd name="connsiteX2" fmla="*/ 420439 w 420439"/>
              <a:gd name="connsiteY2" fmla="*/ 757089 h 757089"/>
              <a:gd name="connsiteX0" fmla="*/ 58787 w 479226"/>
              <a:gd name="connsiteY0" fmla="*/ 0 h 757089"/>
              <a:gd name="connsiteX1" fmla="*/ 82777 w 479226"/>
              <a:gd name="connsiteY1" fmla="*/ 637810 h 757089"/>
              <a:gd name="connsiteX2" fmla="*/ 479226 w 479226"/>
              <a:gd name="connsiteY2" fmla="*/ 757089 h 757089"/>
              <a:gd name="connsiteX0" fmla="*/ 14927 w 505335"/>
              <a:gd name="connsiteY0" fmla="*/ 0 h 778983"/>
              <a:gd name="connsiteX1" fmla="*/ 108886 w 505335"/>
              <a:gd name="connsiteY1" fmla="*/ 659704 h 778983"/>
              <a:gd name="connsiteX2" fmla="*/ 505335 w 505335"/>
              <a:gd name="connsiteY2" fmla="*/ 778983 h 778983"/>
              <a:gd name="connsiteX0" fmla="*/ 14927 w 505335"/>
              <a:gd name="connsiteY0" fmla="*/ 0 h 812134"/>
              <a:gd name="connsiteX1" fmla="*/ 108886 w 505335"/>
              <a:gd name="connsiteY1" fmla="*/ 659704 h 812134"/>
              <a:gd name="connsiteX2" fmla="*/ 505335 w 505335"/>
              <a:gd name="connsiteY2" fmla="*/ 812134 h 812134"/>
              <a:gd name="connsiteX0" fmla="*/ 14927 w 502894"/>
              <a:gd name="connsiteY0" fmla="*/ 0 h 830551"/>
              <a:gd name="connsiteX1" fmla="*/ 108886 w 502894"/>
              <a:gd name="connsiteY1" fmla="*/ 659704 h 830551"/>
              <a:gd name="connsiteX2" fmla="*/ 502894 w 502894"/>
              <a:gd name="connsiteY2" fmla="*/ 830551 h 830551"/>
              <a:gd name="connsiteX0" fmla="*/ 14927 w 502894"/>
              <a:gd name="connsiteY0" fmla="*/ 0 h 830551"/>
              <a:gd name="connsiteX1" fmla="*/ 108886 w 502894"/>
              <a:gd name="connsiteY1" fmla="*/ 659704 h 830551"/>
              <a:gd name="connsiteX2" fmla="*/ 502894 w 502894"/>
              <a:gd name="connsiteY2" fmla="*/ 830551 h 830551"/>
              <a:gd name="connsiteX0" fmla="*/ 14927 w 502894"/>
              <a:gd name="connsiteY0" fmla="*/ 0 h 830551"/>
              <a:gd name="connsiteX1" fmla="*/ 108886 w 502894"/>
              <a:gd name="connsiteY1" fmla="*/ 659704 h 830551"/>
              <a:gd name="connsiteX2" fmla="*/ 502894 w 502894"/>
              <a:gd name="connsiteY2" fmla="*/ 830551 h 830551"/>
              <a:gd name="connsiteX0" fmla="*/ 14927 w 434337"/>
              <a:gd name="connsiteY0" fmla="*/ 0 h 788874"/>
              <a:gd name="connsiteX1" fmla="*/ 108886 w 434337"/>
              <a:gd name="connsiteY1" fmla="*/ 659704 h 788874"/>
              <a:gd name="connsiteX2" fmla="*/ 434337 w 434337"/>
              <a:gd name="connsiteY2" fmla="*/ 788874 h 788874"/>
              <a:gd name="connsiteX0" fmla="*/ 14927 w 427197"/>
              <a:gd name="connsiteY0" fmla="*/ 0 h 794355"/>
              <a:gd name="connsiteX1" fmla="*/ 108886 w 427197"/>
              <a:gd name="connsiteY1" fmla="*/ 659704 h 794355"/>
              <a:gd name="connsiteX2" fmla="*/ 427197 w 427197"/>
              <a:gd name="connsiteY2" fmla="*/ 794355 h 794355"/>
              <a:gd name="connsiteX0" fmla="*/ 14927 w 441552"/>
              <a:gd name="connsiteY0" fmla="*/ 0 h 769890"/>
              <a:gd name="connsiteX1" fmla="*/ 108886 w 441552"/>
              <a:gd name="connsiteY1" fmla="*/ 659704 h 769890"/>
              <a:gd name="connsiteX2" fmla="*/ 441552 w 441552"/>
              <a:gd name="connsiteY2" fmla="*/ 769891 h 769890"/>
              <a:gd name="connsiteX0" fmla="*/ 14927 w 108887"/>
              <a:gd name="connsiteY0" fmla="*/ 0 h 659703"/>
              <a:gd name="connsiteX1" fmla="*/ 108886 w 108887"/>
              <a:gd name="connsiteY1" fmla="*/ 659704 h 659703"/>
              <a:gd name="connsiteX0" fmla="*/ 124276 w 124812"/>
              <a:gd name="connsiteY0" fmla="*/ 0 h 823303"/>
              <a:gd name="connsiteX1" fmla="*/ 64219 w 124812"/>
              <a:gd name="connsiteY1" fmla="*/ 823301 h 823303"/>
              <a:gd name="connsiteX0" fmla="*/ 60057 w 66876"/>
              <a:gd name="connsiteY0" fmla="*/ 0 h 823299"/>
              <a:gd name="connsiteX1" fmla="*/ 0 w 66876"/>
              <a:gd name="connsiteY1" fmla="*/ 823301 h 823299"/>
              <a:gd name="connsiteX0" fmla="*/ 322108 w 322620"/>
              <a:gd name="connsiteY0" fmla="*/ 0 h 997960"/>
              <a:gd name="connsiteX1" fmla="*/ 0 w 322620"/>
              <a:gd name="connsiteY1" fmla="*/ 997962 h 997960"/>
              <a:gd name="connsiteX0" fmla="*/ 962330 w 962483"/>
              <a:gd name="connsiteY0" fmla="*/ -1 h 481986"/>
              <a:gd name="connsiteX1" fmla="*/ 0 w 962483"/>
              <a:gd name="connsiteY1" fmla="*/ 481984 h 481986"/>
              <a:gd name="connsiteX0" fmla="*/ 626555 w 626796"/>
              <a:gd name="connsiteY0" fmla="*/ 8943 h 141324"/>
              <a:gd name="connsiteX1" fmla="*/ -1 w 626796"/>
              <a:gd name="connsiteY1" fmla="*/ 141182 h 141324"/>
              <a:gd name="connsiteX0" fmla="*/ 626555 w 626858"/>
              <a:gd name="connsiteY0" fmla="*/ -1 h 228600"/>
              <a:gd name="connsiteX1" fmla="*/ -1 w 626858"/>
              <a:gd name="connsiteY1" fmla="*/ 132238 h 228600"/>
              <a:gd name="connsiteX0" fmla="*/ 847267 w 847472"/>
              <a:gd name="connsiteY0" fmla="*/ 84999 h 249102"/>
              <a:gd name="connsiteX1" fmla="*/ -1 w 847472"/>
              <a:gd name="connsiteY1" fmla="*/ -1 h 249102"/>
              <a:gd name="connsiteX0" fmla="*/ 847267 w 847268"/>
              <a:gd name="connsiteY0" fmla="*/ 84999 h 85000"/>
              <a:gd name="connsiteX1" fmla="*/ -1 w 847268"/>
              <a:gd name="connsiteY1" fmla="*/ -1 h 85000"/>
              <a:gd name="connsiteX0" fmla="*/ 870148 w 870149"/>
              <a:gd name="connsiteY0" fmla="*/ 194357 h 194358"/>
              <a:gd name="connsiteX1" fmla="*/ 0 w 870149"/>
              <a:gd name="connsiteY1" fmla="*/ 0 h 194358"/>
              <a:gd name="connsiteX0" fmla="*/ 914083 w 914084"/>
              <a:gd name="connsiteY0" fmla="*/ 172115 h 172116"/>
              <a:gd name="connsiteX1" fmla="*/ 0 w 914084"/>
              <a:gd name="connsiteY1" fmla="*/ 2 h 172116"/>
              <a:gd name="connsiteX0" fmla="*/ 914083 w 914084"/>
              <a:gd name="connsiteY0" fmla="*/ 172115 h 172116"/>
              <a:gd name="connsiteX1" fmla="*/ 0 w 914084"/>
              <a:gd name="connsiteY1" fmla="*/ 2 h 172116"/>
              <a:gd name="connsiteX0" fmla="*/ 880339 w 880338"/>
              <a:gd name="connsiteY0" fmla="*/ 78772 h 78773"/>
              <a:gd name="connsiteX1" fmla="*/ 0 w 880338"/>
              <a:gd name="connsiteY1" fmla="*/ -2 h 78773"/>
              <a:gd name="connsiteX0" fmla="*/ 858979 w 858980"/>
              <a:gd name="connsiteY0" fmla="*/ 90851 h 90849"/>
              <a:gd name="connsiteX1" fmla="*/ 0 w 858980"/>
              <a:gd name="connsiteY1" fmla="*/ 2 h 90849"/>
              <a:gd name="connsiteX0" fmla="*/ 858979 w 859777"/>
              <a:gd name="connsiteY0" fmla="*/ 90847 h 90849"/>
              <a:gd name="connsiteX1" fmla="*/ 0 w 859777"/>
              <a:gd name="connsiteY1" fmla="*/ -2 h 90849"/>
              <a:gd name="connsiteX0" fmla="*/ 654649 w 655839"/>
              <a:gd name="connsiteY0" fmla="*/ 86733 h 86731"/>
              <a:gd name="connsiteX1" fmla="*/ -1 w 655839"/>
              <a:gd name="connsiteY1" fmla="*/ -1 h 86731"/>
              <a:gd name="connsiteX0" fmla="*/ 654649 w 655369"/>
              <a:gd name="connsiteY0" fmla="*/ 86733 h 86735"/>
              <a:gd name="connsiteX1" fmla="*/ -1 w 655369"/>
              <a:gd name="connsiteY1" fmla="*/ -1 h 86735"/>
              <a:gd name="connsiteX0" fmla="*/ 675511 w 676208"/>
              <a:gd name="connsiteY0" fmla="*/ 23898 h 23898"/>
              <a:gd name="connsiteX1" fmla="*/ 0 w 676208"/>
              <a:gd name="connsiteY1" fmla="*/ 0 h 23898"/>
              <a:gd name="connsiteX0" fmla="*/ 671095 w 671796"/>
              <a:gd name="connsiteY0" fmla="*/ 529 h 18355"/>
              <a:gd name="connsiteX1" fmla="*/ 0 w 671796"/>
              <a:gd name="connsiteY1" fmla="*/ 16440 h 18355"/>
              <a:gd name="connsiteX0" fmla="*/ 675025 w 675723"/>
              <a:gd name="connsiteY0" fmla="*/ 367 h 32383"/>
              <a:gd name="connsiteX1" fmla="*/ 0 w 675723"/>
              <a:gd name="connsiteY1" fmla="*/ 31018 h 32383"/>
              <a:gd name="connsiteX0" fmla="*/ 780296 w 780904"/>
              <a:gd name="connsiteY0" fmla="*/ 333 h 37223"/>
              <a:gd name="connsiteX1" fmla="*/ 0 w 780904"/>
              <a:gd name="connsiteY1" fmla="*/ 35979 h 37223"/>
              <a:gd name="connsiteX0" fmla="*/ 592722 w 593513"/>
              <a:gd name="connsiteY0" fmla="*/ 479 h 21694"/>
              <a:gd name="connsiteX1" fmla="*/ 0 w 593513"/>
              <a:gd name="connsiteY1" fmla="*/ 19950 h 21694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</a:cxnLst>
            <a:rect l="l" t="t" r="r" b="b"/>
            <a:pathLst>
              <a:path w="593513" h="21694">
                <a:moveTo>
                  <a:pt x="592722" y="479"/>
                </a:moveTo>
                <a:cubicBezTo>
                  <a:pt x="618367" y="-4385"/>
                  <a:pt x="11719" y="29635"/>
                  <a:pt x="0" y="19950"/>
                </a:cubicBezTo>
              </a:path>
            </a:pathLst>
          </a:custGeom>
          <a:noFill/>
          <a:ln w="31750">
            <a:solidFill>
              <a:schemeClr val="bg1"/>
            </a:solidFill>
            <a:round/>
            <a:headEnd type="triangle"/>
            <a:tailEnd type="none" w="med" len="med"/>
          </a:ln>
        </xdr:spPr>
      </xdr:sp>
      <xdr:sp macro="" textlink="">
        <xdr:nvSpPr>
          <xdr:cNvPr id="781" name="Line 148">
            <a:extLst>
              <a:ext uri="{FF2B5EF4-FFF2-40B4-BE49-F238E27FC236}">
                <a16:creationId xmlns:a16="http://schemas.microsoft.com/office/drawing/2014/main" id="{AD8C3128-5D37-435F-AC52-3D187ACEE6DE}"/>
              </a:ext>
            </a:extLst>
          </xdr:cNvPr>
          <xdr:cNvSpPr>
            <a:spLocks noChangeShapeType="1"/>
          </xdr:cNvSpPr>
        </xdr:nvSpPr>
        <xdr:spPr bwMode="auto">
          <a:xfrm flipH="1" flipV="1">
            <a:off x="6269669" y="6434161"/>
            <a:ext cx="0" cy="345327"/>
          </a:xfrm>
          <a:prstGeom prst="line">
            <a:avLst/>
          </a:prstGeom>
          <a:noFill/>
          <a:ln w="25400">
            <a:solidFill>
              <a:schemeClr val="bg1"/>
            </a:solidFill>
            <a:round/>
            <a:headEnd/>
            <a:tailEnd type="non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grpSp>
        <xdr:nvGrpSpPr>
          <xdr:cNvPr id="782" name="Group 6672">
            <a:extLst>
              <a:ext uri="{FF2B5EF4-FFF2-40B4-BE49-F238E27FC236}">
                <a16:creationId xmlns:a16="http://schemas.microsoft.com/office/drawing/2014/main" id="{92E0B5E9-B3E4-420E-8449-E6FFC0165912}"/>
              </a:ext>
            </a:extLst>
          </xdr:cNvPr>
          <xdr:cNvGrpSpPr>
            <a:grpSpLocks/>
          </xdr:cNvGrpSpPr>
        </xdr:nvGrpSpPr>
        <xdr:grpSpPr bwMode="auto">
          <a:xfrm>
            <a:off x="6466672" y="6527878"/>
            <a:ext cx="241381" cy="188979"/>
            <a:chOff x="536" y="110"/>
            <a:chExt cx="46" cy="44"/>
          </a:xfrm>
        </xdr:grpSpPr>
        <xdr:pic>
          <xdr:nvPicPr>
            <xdr:cNvPr id="783" name="Picture 6673" descr="route2">
              <a:extLst>
                <a:ext uri="{FF2B5EF4-FFF2-40B4-BE49-F238E27FC236}">
                  <a16:creationId xmlns:a16="http://schemas.microsoft.com/office/drawing/2014/main" id="{B55A613D-F238-4B0B-89F8-224C91B00159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8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536" y="110"/>
              <a:ext cx="46" cy="4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784" name="Text Box 6674">
              <a:extLst>
                <a:ext uri="{FF2B5EF4-FFF2-40B4-BE49-F238E27FC236}">
                  <a16:creationId xmlns:a16="http://schemas.microsoft.com/office/drawing/2014/main" id="{03C149EF-B40B-472E-B861-D09976D4A18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538" y="112"/>
              <a:ext cx="42" cy="35"/>
            </a:xfrm>
            <a:prstGeom prst="rect">
              <a:avLst/>
            </a:prstGeom>
            <a:noFill/>
            <a:ln>
              <a:noFill/>
            </a:ln>
            <a:effectLst/>
          </xdr:spPr>
          <xdr:txBody>
            <a:bodyPr vertOverflow="overflow" horzOverflow="overflow" wrap="non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altLang="ja-JP" sz="800" b="1" i="0" u="none" strike="noStrike" baseline="0">
                  <a:solidFill>
                    <a:srgbClr val="FFFFFF"/>
                  </a:solidFill>
                  <a:latin typeface="HG創英角ｺﾞｼｯｸUB" panose="020B0909000000000000" pitchFamily="49" charset="-128"/>
                  <a:ea typeface="HG創英角ｺﾞｼｯｸUB" panose="020B0909000000000000" pitchFamily="49" charset="-128"/>
                </a:rPr>
                <a:t>423</a:t>
              </a:r>
            </a:p>
          </xdr:txBody>
        </xdr:sp>
      </xdr:grpSp>
    </xdr:grpSp>
    <xdr:clientData/>
  </xdr:twoCellAnchor>
  <xdr:twoCellAnchor>
    <xdr:from>
      <xdr:col>15</xdr:col>
      <xdr:colOff>120487</xdr:colOff>
      <xdr:row>21</xdr:row>
      <xdr:rowOff>18213</xdr:rowOff>
    </xdr:from>
    <xdr:to>
      <xdr:col>15</xdr:col>
      <xdr:colOff>593619</xdr:colOff>
      <xdr:row>22</xdr:row>
      <xdr:rowOff>65547</xdr:rowOff>
    </xdr:to>
    <xdr:sp macro="" textlink="">
      <xdr:nvSpPr>
        <xdr:cNvPr id="785" name="Line 157">
          <a:extLst>
            <a:ext uri="{FF2B5EF4-FFF2-40B4-BE49-F238E27FC236}">
              <a16:creationId xmlns:a16="http://schemas.microsoft.com/office/drawing/2014/main" id="{A9427BF4-6FF2-4CBC-B558-344E12883A18}"/>
            </a:ext>
          </a:extLst>
        </xdr:cNvPr>
        <xdr:cNvSpPr>
          <a:spLocks noChangeShapeType="1"/>
        </xdr:cNvSpPr>
      </xdr:nvSpPr>
      <xdr:spPr bwMode="auto">
        <a:xfrm rot="15476815" flipH="1">
          <a:off x="13055611" y="716539"/>
          <a:ext cx="218784" cy="47313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495423</xdr:colOff>
      <xdr:row>21</xdr:row>
      <xdr:rowOff>137877</xdr:rowOff>
    </xdr:from>
    <xdr:to>
      <xdr:col>16</xdr:col>
      <xdr:colOff>367039</xdr:colOff>
      <xdr:row>24</xdr:row>
      <xdr:rowOff>55677</xdr:rowOff>
    </xdr:to>
    <xdr:sp macro="" textlink="">
      <xdr:nvSpPr>
        <xdr:cNvPr id="786" name="Freeform 160">
          <a:extLst>
            <a:ext uri="{FF2B5EF4-FFF2-40B4-BE49-F238E27FC236}">
              <a16:creationId xmlns:a16="http://schemas.microsoft.com/office/drawing/2014/main" id="{6E2B13D0-A1AC-497C-B10A-F01373B88CA0}"/>
            </a:ext>
          </a:extLst>
        </xdr:cNvPr>
        <xdr:cNvSpPr>
          <a:spLocks/>
        </xdr:cNvSpPr>
      </xdr:nvSpPr>
      <xdr:spPr bwMode="auto">
        <a:xfrm rot="15164843" flipH="1">
          <a:off x="13375531" y="891219"/>
          <a:ext cx="432150" cy="576466"/>
        </a:xfrm>
        <a:custGeom>
          <a:avLst/>
          <a:gdLst>
            <a:gd name="T0" fmla="*/ 0 w 45"/>
            <a:gd name="T1" fmla="*/ 75 h 75"/>
            <a:gd name="T2" fmla="*/ 0 w 45"/>
            <a:gd name="T3" fmla="*/ 18 h 75"/>
            <a:gd name="T4" fmla="*/ 45 w 45"/>
            <a:gd name="T5" fmla="*/ 0 h 75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</a:cxnLst>
          <a:rect l="0" t="0" r="r" b="b"/>
          <a:pathLst>
            <a:path w="45" h="75">
              <a:moveTo>
                <a:pt x="0" y="75"/>
              </a:moveTo>
              <a:lnTo>
                <a:pt x="0" y="18"/>
              </a:lnTo>
              <a:lnTo>
                <a:pt x="45" y="0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15</xdr:col>
      <xdr:colOff>500666</xdr:colOff>
      <xdr:row>21</xdr:row>
      <xdr:rowOff>128626</xdr:rowOff>
    </xdr:from>
    <xdr:to>
      <xdr:col>15</xdr:col>
      <xdr:colOff>636047</xdr:colOff>
      <xdr:row>22</xdr:row>
      <xdr:rowOff>79725</xdr:rowOff>
    </xdr:to>
    <xdr:sp macro="" textlink="">
      <xdr:nvSpPr>
        <xdr:cNvPr id="787" name="Oval 401">
          <a:extLst>
            <a:ext uri="{FF2B5EF4-FFF2-40B4-BE49-F238E27FC236}">
              <a16:creationId xmlns:a16="http://schemas.microsoft.com/office/drawing/2014/main" id="{EF2FF612-8B79-4DB3-97D2-E4634A82637E}"/>
            </a:ext>
          </a:extLst>
        </xdr:cNvPr>
        <xdr:cNvSpPr>
          <a:spLocks noChangeArrowheads="1"/>
        </xdr:cNvSpPr>
      </xdr:nvSpPr>
      <xdr:spPr bwMode="auto">
        <a:xfrm rot="15476815">
          <a:off x="13315032" y="947710"/>
          <a:ext cx="122549" cy="135381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15</xdr:col>
      <xdr:colOff>522692</xdr:colOff>
      <xdr:row>22</xdr:row>
      <xdr:rowOff>107754</xdr:rowOff>
    </xdr:from>
    <xdr:to>
      <xdr:col>15</xdr:col>
      <xdr:colOff>636992</xdr:colOff>
      <xdr:row>23</xdr:row>
      <xdr:rowOff>49296</xdr:rowOff>
    </xdr:to>
    <xdr:sp macro="" textlink="">
      <xdr:nvSpPr>
        <xdr:cNvPr id="788" name="AutoShape 133">
          <a:extLst>
            <a:ext uri="{FF2B5EF4-FFF2-40B4-BE49-F238E27FC236}">
              <a16:creationId xmlns:a16="http://schemas.microsoft.com/office/drawing/2014/main" id="{D24A4C8B-64B7-4BC0-ADB3-BDFA46C17A7D}"/>
            </a:ext>
          </a:extLst>
        </xdr:cNvPr>
        <xdr:cNvSpPr>
          <a:spLocks noChangeArrowheads="1"/>
        </xdr:cNvSpPr>
      </xdr:nvSpPr>
      <xdr:spPr bwMode="auto">
        <a:xfrm>
          <a:off x="13330642" y="1104704"/>
          <a:ext cx="114300" cy="112992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15</xdr:col>
      <xdr:colOff>488367</xdr:colOff>
      <xdr:row>20</xdr:row>
      <xdr:rowOff>161900</xdr:rowOff>
    </xdr:from>
    <xdr:ext cx="414697" cy="168519"/>
    <xdr:sp macro="" textlink="">
      <xdr:nvSpPr>
        <xdr:cNvPr id="789" name="Text Box 1620">
          <a:extLst>
            <a:ext uri="{FF2B5EF4-FFF2-40B4-BE49-F238E27FC236}">
              <a16:creationId xmlns:a16="http://schemas.microsoft.com/office/drawing/2014/main" id="{E27030A2-2AB3-4767-9C83-7417E7BD5E52}"/>
            </a:ext>
          </a:extLst>
        </xdr:cNvPr>
        <xdr:cNvSpPr txBox="1">
          <a:spLocks noChangeArrowheads="1"/>
        </xdr:cNvSpPr>
      </xdr:nvSpPr>
      <xdr:spPr bwMode="auto">
        <a:xfrm>
          <a:off x="13296317" y="815950"/>
          <a:ext cx="414697" cy="16851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茨木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HGP創英角ﾎﾟｯﾌﾟ体" pitchFamily="50" charset="-128"/>
              <a:ea typeface="ふみゴシック" pitchFamily="65" charset="-128"/>
            </a:rPr>
            <a:t>→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15</xdr:col>
      <xdr:colOff>606988</xdr:colOff>
      <xdr:row>22</xdr:row>
      <xdr:rowOff>14007</xdr:rowOff>
    </xdr:from>
    <xdr:ext cx="191433" cy="294155"/>
    <xdr:sp macro="" textlink="">
      <xdr:nvSpPr>
        <xdr:cNvPr id="792" name="Text Box 1620">
          <a:extLst>
            <a:ext uri="{FF2B5EF4-FFF2-40B4-BE49-F238E27FC236}">
              <a16:creationId xmlns:a16="http://schemas.microsoft.com/office/drawing/2014/main" id="{BEF28107-71BA-4E01-9501-1D38DF9C5F50}"/>
            </a:ext>
          </a:extLst>
        </xdr:cNvPr>
        <xdr:cNvSpPr txBox="1">
          <a:spLocks noChangeArrowheads="1"/>
        </xdr:cNvSpPr>
      </xdr:nvSpPr>
      <xdr:spPr bwMode="auto">
        <a:xfrm>
          <a:off x="13414938" y="1010957"/>
          <a:ext cx="191433" cy="294155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eaVert" wrap="non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駐在所</a:t>
          </a:r>
          <a:endParaRPr lang="en-US" altLang="ja-JP" sz="900" b="1" i="0" u="none" strike="noStrike" baseline="0">
            <a:solidFill>
              <a:srgbClr val="000000"/>
            </a:solidFill>
            <a:latin typeface="HGP創英角ﾎﾟｯﾌﾟ体" pitchFamily="50" charset="-128"/>
            <a:ea typeface="ふみゴシック" pitchFamily="65" charset="-128"/>
          </a:endParaRPr>
        </a:p>
      </xdr:txBody>
    </xdr:sp>
    <xdr:clientData/>
  </xdr:oneCellAnchor>
  <xdr:oneCellAnchor>
    <xdr:from>
      <xdr:col>16</xdr:col>
      <xdr:colOff>126063</xdr:colOff>
      <xdr:row>21</xdr:row>
      <xdr:rowOff>149411</xdr:rowOff>
    </xdr:from>
    <xdr:ext cx="420220" cy="266570"/>
    <xdr:sp macro="" textlink="">
      <xdr:nvSpPr>
        <xdr:cNvPr id="793" name="Text Box 1620">
          <a:extLst>
            <a:ext uri="{FF2B5EF4-FFF2-40B4-BE49-F238E27FC236}">
              <a16:creationId xmlns:a16="http://schemas.microsoft.com/office/drawing/2014/main" id="{48AD6352-F8A5-4794-A743-A4B606E8A592}"/>
            </a:ext>
          </a:extLst>
        </xdr:cNvPr>
        <xdr:cNvSpPr txBox="1">
          <a:spLocks noChangeArrowheads="1"/>
        </xdr:cNvSpPr>
      </xdr:nvSpPr>
      <xdr:spPr bwMode="auto">
        <a:xfrm>
          <a:off x="13638863" y="974911"/>
          <a:ext cx="420220" cy="266570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東別院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小学校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17</xdr:col>
      <xdr:colOff>520446</xdr:colOff>
      <xdr:row>23</xdr:row>
      <xdr:rowOff>14940</xdr:rowOff>
    </xdr:from>
    <xdr:to>
      <xdr:col>18</xdr:col>
      <xdr:colOff>102553</xdr:colOff>
      <xdr:row>24</xdr:row>
      <xdr:rowOff>72607</xdr:rowOff>
    </xdr:to>
    <xdr:sp macro="" textlink="">
      <xdr:nvSpPr>
        <xdr:cNvPr id="794" name="AutoShape 1393">
          <a:extLst>
            <a:ext uri="{FF2B5EF4-FFF2-40B4-BE49-F238E27FC236}">
              <a16:creationId xmlns:a16="http://schemas.microsoft.com/office/drawing/2014/main" id="{5042EBC7-0F69-41F9-B086-55C820464FC7}"/>
            </a:ext>
          </a:extLst>
        </xdr:cNvPr>
        <xdr:cNvSpPr>
          <a:spLocks noChangeArrowheads="1"/>
        </xdr:cNvSpPr>
      </xdr:nvSpPr>
      <xdr:spPr bwMode="auto">
        <a:xfrm>
          <a:off x="7702296" y="2554940"/>
          <a:ext cx="274257" cy="229117"/>
        </a:xfrm>
        <a:prstGeom prst="hexagon">
          <a:avLst>
            <a:gd name="adj" fmla="val 28774"/>
            <a:gd name="vf" fmla="val 115470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57150" cmpd="thickThin"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FFFF"/>
              </a:solidFill>
              <a:latin typeface="HG創英角ｺﾞｼｯｸUB" panose="020B0909000000000000" pitchFamily="49" charset="-128"/>
              <a:ea typeface="HG創英角ｺﾞｼｯｸUB" panose="020B0909000000000000" pitchFamily="49" charset="-128"/>
            </a:rPr>
            <a:t>4</a:t>
          </a:r>
          <a:r>
            <a:rPr lang="en-US" altLang="ja-JP" sz="900" b="1" i="0" u="none" strike="noStrike" baseline="0">
              <a:solidFill>
                <a:srgbClr val="FFFFFF"/>
              </a:solidFill>
              <a:latin typeface="HG創英角ｺﾞｼｯｸUB" panose="020B0909000000000000" pitchFamily="49" charset="-128"/>
              <a:ea typeface="HG創英角ｺﾞｼｯｸUB" panose="020B0909000000000000" pitchFamily="49" charset="-128"/>
            </a:rPr>
            <a:t>6</a:t>
          </a:r>
          <a:endParaRPr lang="ja-JP" altLang="en-US" sz="900" b="1" i="0" u="none" strike="noStrike" baseline="0">
            <a:solidFill>
              <a:srgbClr val="FFFFFF"/>
            </a:solidFill>
            <a:latin typeface="HG創英角ｺﾞｼｯｸUB" panose="020B0909000000000000" pitchFamily="49" charset="-128"/>
            <a:ea typeface="HG創英角ｺﾞｼｯｸUB" panose="020B0909000000000000" pitchFamily="49" charset="-128"/>
          </a:endParaRPr>
        </a:p>
      </xdr:txBody>
    </xdr:sp>
    <xdr:clientData/>
  </xdr:twoCellAnchor>
  <xdr:twoCellAnchor>
    <xdr:from>
      <xdr:col>17</xdr:col>
      <xdr:colOff>553317</xdr:colOff>
      <xdr:row>21</xdr:row>
      <xdr:rowOff>130738</xdr:rowOff>
    </xdr:from>
    <xdr:to>
      <xdr:col>18</xdr:col>
      <xdr:colOff>518275</xdr:colOff>
      <xdr:row>24</xdr:row>
      <xdr:rowOff>65882</xdr:rowOff>
    </xdr:to>
    <xdr:sp macro="" textlink="">
      <xdr:nvSpPr>
        <xdr:cNvPr id="795" name="Freeform 160">
          <a:extLst>
            <a:ext uri="{FF2B5EF4-FFF2-40B4-BE49-F238E27FC236}">
              <a16:creationId xmlns:a16="http://schemas.microsoft.com/office/drawing/2014/main" id="{9D353E1B-9277-4B2A-AD63-12C1012381C6}"/>
            </a:ext>
          </a:extLst>
        </xdr:cNvPr>
        <xdr:cNvSpPr>
          <a:spLocks/>
        </xdr:cNvSpPr>
      </xdr:nvSpPr>
      <xdr:spPr bwMode="auto">
        <a:xfrm rot="16200000" flipH="1">
          <a:off x="7838974" y="2224031"/>
          <a:ext cx="449494" cy="657108"/>
        </a:xfrm>
        <a:custGeom>
          <a:avLst/>
          <a:gdLst>
            <a:gd name="T0" fmla="*/ 0 w 45"/>
            <a:gd name="T1" fmla="*/ 75 h 75"/>
            <a:gd name="T2" fmla="*/ 0 w 45"/>
            <a:gd name="T3" fmla="*/ 18 h 75"/>
            <a:gd name="T4" fmla="*/ 45 w 45"/>
            <a:gd name="T5" fmla="*/ 0 h 75"/>
            <a:gd name="connsiteX0" fmla="*/ 0 w 8221"/>
            <a:gd name="connsiteY0" fmla="*/ 7901 h 7901"/>
            <a:gd name="connsiteX1" fmla="*/ 0 w 8221"/>
            <a:gd name="connsiteY1" fmla="*/ 301 h 7901"/>
            <a:gd name="connsiteX2" fmla="*/ 8221 w 8221"/>
            <a:gd name="connsiteY2" fmla="*/ 0 h 7901"/>
            <a:gd name="connsiteX0" fmla="*/ 0 w 10000"/>
            <a:gd name="connsiteY0" fmla="*/ 10193 h 10193"/>
            <a:gd name="connsiteX1" fmla="*/ 0 w 10000"/>
            <a:gd name="connsiteY1" fmla="*/ 574 h 10193"/>
            <a:gd name="connsiteX2" fmla="*/ 10000 w 10000"/>
            <a:gd name="connsiteY2" fmla="*/ 193 h 10193"/>
            <a:gd name="connsiteX0" fmla="*/ 0 w 10000"/>
            <a:gd name="connsiteY0" fmla="*/ 10000 h 10000"/>
            <a:gd name="connsiteX1" fmla="*/ 0 w 10000"/>
            <a:gd name="connsiteY1" fmla="*/ 381 h 10000"/>
            <a:gd name="connsiteX2" fmla="*/ 10000 w 10000"/>
            <a:gd name="connsiteY2" fmla="*/ 0 h 10000"/>
            <a:gd name="connsiteX0" fmla="*/ 0 w 10000"/>
            <a:gd name="connsiteY0" fmla="*/ 9687 h 9687"/>
            <a:gd name="connsiteX1" fmla="*/ 0 w 10000"/>
            <a:gd name="connsiteY1" fmla="*/ 68 h 9687"/>
            <a:gd name="connsiteX2" fmla="*/ 10000 w 10000"/>
            <a:gd name="connsiteY2" fmla="*/ 145 h 9687"/>
            <a:gd name="connsiteX0" fmla="*/ 103 w 10103"/>
            <a:gd name="connsiteY0" fmla="*/ 9850 h 9850"/>
            <a:gd name="connsiteX1" fmla="*/ 0 w 10103"/>
            <a:gd name="connsiteY1" fmla="*/ 204 h 9850"/>
            <a:gd name="connsiteX2" fmla="*/ 10103 w 10103"/>
            <a:gd name="connsiteY2" fmla="*/ 0 h 98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103" h="9850">
              <a:moveTo>
                <a:pt x="103" y="9850"/>
              </a:moveTo>
              <a:cubicBezTo>
                <a:pt x="69" y="6635"/>
                <a:pt x="34" y="3419"/>
                <a:pt x="0" y="204"/>
              </a:cubicBezTo>
              <a:cubicBezTo>
                <a:pt x="3539" y="9"/>
                <a:pt x="6461" y="5"/>
                <a:pt x="10103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17</xdr:col>
      <xdr:colOff>520857</xdr:colOff>
      <xdr:row>19</xdr:row>
      <xdr:rowOff>135388</xdr:rowOff>
    </xdr:from>
    <xdr:to>
      <xdr:col>17</xdr:col>
      <xdr:colOff>604400</xdr:colOff>
      <xdr:row>21</xdr:row>
      <xdr:rowOff>158760</xdr:rowOff>
    </xdr:to>
    <xdr:sp macro="" textlink="">
      <xdr:nvSpPr>
        <xdr:cNvPr id="796" name="Line 456">
          <a:extLst>
            <a:ext uri="{FF2B5EF4-FFF2-40B4-BE49-F238E27FC236}">
              <a16:creationId xmlns:a16="http://schemas.microsoft.com/office/drawing/2014/main" id="{D1296BB0-91FE-4CAC-99C4-007B522D4FB1}"/>
            </a:ext>
          </a:extLst>
        </xdr:cNvPr>
        <xdr:cNvSpPr>
          <a:spLocks noChangeShapeType="1"/>
        </xdr:cNvSpPr>
      </xdr:nvSpPr>
      <xdr:spPr bwMode="auto">
        <a:xfrm rot="15476815">
          <a:off x="7561343" y="2130952"/>
          <a:ext cx="366272" cy="83543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128190</xdr:colOff>
      <xdr:row>21</xdr:row>
      <xdr:rowOff>72105</xdr:rowOff>
    </xdr:from>
    <xdr:to>
      <xdr:col>17</xdr:col>
      <xdr:colOff>546243</xdr:colOff>
      <xdr:row>21</xdr:row>
      <xdr:rowOff>161357</xdr:rowOff>
    </xdr:to>
    <xdr:sp macro="" textlink="">
      <xdr:nvSpPr>
        <xdr:cNvPr id="797" name="Line 456">
          <a:extLst>
            <a:ext uri="{FF2B5EF4-FFF2-40B4-BE49-F238E27FC236}">
              <a16:creationId xmlns:a16="http://schemas.microsoft.com/office/drawing/2014/main" id="{00EAEC5B-5219-45A6-BD78-2218D3F9A21E}"/>
            </a:ext>
          </a:extLst>
        </xdr:cNvPr>
        <xdr:cNvSpPr>
          <a:spLocks noChangeShapeType="1"/>
        </xdr:cNvSpPr>
      </xdr:nvSpPr>
      <xdr:spPr bwMode="auto">
        <a:xfrm rot="15476815" flipV="1">
          <a:off x="7474441" y="2104804"/>
          <a:ext cx="89252" cy="418053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17</xdr:col>
      <xdr:colOff>107387</xdr:colOff>
      <xdr:row>19</xdr:row>
      <xdr:rowOff>98053</xdr:rowOff>
    </xdr:from>
    <xdr:ext cx="414697" cy="168519"/>
    <xdr:sp macro="" textlink="">
      <xdr:nvSpPr>
        <xdr:cNvPr id="798" name="Text Box 1620">
          <a:extLst>
            <a:ext uri="{FF2B5EF4-FFF2-40B4-BE49-F238E27FC236}">
              <a16:creationId xmlns:a16="http://schemas.microsoft.com/office/drawing/2014/main" id="{1D1BB8C9-095C-41DE-82E4-AC38D30F2946}"/>
            </a:ext>
          </a:extLst>
        </xdr:cNvPr>
        <xdr:cNvSpPr txBox="1">
          <a:spLocks noChangeArrowheads="1"/>
        </xdr:cNvSpPr>
      </xdr:nvSpPr>
      <xdr:spPr bwMode="auto">
        <a:xfrm>
          <a:off x="7289237" y="1952253"/>
          <a:ext cx="414697" cy="16851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茨木市街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HGP創英角ﾎﾟｯﾌﾟ体" pitchFamily="50" charset="-128"/>
              <a:ea typeface="ふみゴシック" pitchFamily="65" charset="-128"/>
            </a:rPr>
            <a:t>↑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17</xdr:col>
      <xdr:colOff>163415</xdr:colOff>
      <xdr:row>20</xdr:row>
      <xdr:rowOff>126072</xdr:rowOff>
    </xdr:from>
    <xdr:ext cx="302079" cy="305168"/>
    <xdr:grpSp>
      <xdr:nvGrpSpPr>
        <xdr:cNvPr id="799" name="Group 6672">
          <a:extLst>
            <a:ext uri="{FF2B5EF4-FFF2-40B4-BE49-F238E27FC236}">
              <a16:creationId xmlns:a16="http://schemas.microsoft.com/office/drawing/2014/main" id="{E8DD0C6B-5556-4656-88E6-15A7DD9200A5}"/>
            </a:ext>
          </a:extLst>
        </xdr:cNvPr>
        <xdr:cNvGrpSpPr>
          <a:grpSpLocks/>
        </xdr:cNvGrpSpPr>
      </xdr:nvGrpSpPr>
      <xdr:grpSpPr bwMode="auto">
        <a:xfrm>
          <a:off x="11571366" y="3521558"/>
          <a:ext cx="302079" cy="305168"/>
          <a:chOff x="536" y="109"/>
          <a:chExt cx="46" cy="44"/>
        </a:xfrm>
      </xdr:grpSpPr>
      <xdr:pic>
        <xdr:nvPicPr>
          <xdr:cNvPr id="800" name="Picture 6673" descr="route2">
            <a:extLst>
              <a:ext uri="{FF2B5EF4-FFF2-40B4-BE49-F238E27FC236}">
                <a16:creationId xmlns:a16="http://schemas.microsoft.com/office/drawing/2014/main" id="{98CD8610-6FE3-4BD2-8634-7E6A7057793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801" name="Text Box 6674">
            <a:extLst>
              <a:ext uri="{FF2B5EF4-FFF2-40B4-BE49-F238E27FC236}">
                <a16:creationId xmlns:a16="http://schemas.microsoft.com/office/drawing/2014/main" id="{B89F93A0-0960-44AB-8C85-A3FD99682566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05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171</a:t>
            </a:r>
            <a:endParaRPr lang="ja-JP" altLang="en-US" sz="105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oneCellAnchor>
    <xdr:from>
      <xdr:col>18</xdr:col>
      <xdr:colOff>126064</xdr:colOff>
      <xdr:row>21</xdr:row>
      <xdr:rowOff>74714</xdr:rowOff>
    </xdr:from>
    <xdr:ext cx="302079" cy="305168"/>
    <xdr:grpSp>
      <xdr:nvGrpSpPr>
        <xdr:cNvPr id="802" name="Group 6672">
          <a:extLst>
            <a:ext uri="{FF2B5EF4-FFF2-40B4-BE49-F238E27FC236}">
              <a16:creationId xmlns:a16="http://schemas.microsoft.com/office/drawing/2014/main" id="{336BCFC8-F7CE-4185-976A-4F63979DDB22}"/>
            </a:ext>
          </a:extLst>
        </xdr:cNvPr>
        <xdr:cNvGrpSpPr>
          <a:grpSpLocks/>
        </xdr:cNvGrpSpPr>
      </xdr:nvGrpSpPr>
      <xdr:grpSpPr bwMode="auto">
        <a:xfrm>
          <a:off x="12239571" y="3633360"/>
          <a:ext cx="302079" cy="305168"/>
          <a:chOff x="536" y="109"/>
          <a:chExt cx="46" cy="44"/>
        </a:xfrm>
      </xdr:grpSpPr>
      <xdr:pic>
        <xdr:nvPicPr>
          <xdr:cNvPr id="803" name="Picture 6673" descr="route2">
            <a:extLst>
              <a:ext uri="{FF2B5EF4-FFF2-40B4-BE49-F238E27FC236}">
                <a16:creationId xmlns:a16="http://schemas.microsoft.com/office/drawing/2014/main" id="{24BE7C03-C81A-4A8F-B205-5C34620F164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804" name="Text Box 6674">
            <a:extLst>
              <a:ext uri="{FF2B5EF4-FFF2-40B4-BE49-F238E27FC236}">
                <a16:creationId xmlns:a16="http://schemas.microsoft.com/office/drawing/2014/main" id="{B735C74C-CF14-4D20-8AB6-9EF08C28FD47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05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171</a:t>
            </a:r>
            <a:endParaRPr lang="ja-JP" altLang="en-US" sz="105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oneCellAnchor>
    <xdr:from>
      <xdr:col>15</xdr:col>
      <xdr:colOff>266700</xdr:colOff>
      <xdr:row>27</xdr:row>
      <xdr:rowOff>155576</xdr:rowOff>
    </xdr:from>
    <xdr:ext cx="765175" cy="644524"/>
    <xdr:sp macro="" textlink="">
      <xdr:nvSpPr>
        <xdr:cNvPr id="805" name="Text Box 554">
          <a:extLst>
            <a:ext uri="{FF2B5EF4-FFF2-40B4-BE49-F238E27FC236}">
              <a16:creationId xmlns:a16="http://schemas.microsoft.com/office/drawing/2014/main" id="{E8951F09-8374-4B18-BA87-012A92436C5C}"/>
            </a:ext>
          </a:extLst>
        </xdr:cNvPr>
        <xdr:cNvSpPr txBox="1">
          <a:spLocks noChangeArrowheads="1"/>
        </xdr:cNvSpPr>
      </xdr:nvSpPr>
      <xdr:spPr bwMode="auto">
        <a:xfrm>
          <a:off x="13074650" y="2009776"/>
          <a:ext cx="765175" cy="644524"/>
        </a:xfrm>
        <a:prstGeom prst="rect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square" lIns="0" tIns="36000" rIns="0" bIns="0" anchor="t" anchorCtr="0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茨木市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市民総合ｾﾝﾀｰ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r" rtl="0">
            <a:lnSpc>
              <a:spcPts val="8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ｸﾘｴｲﾄｾﾝﾀｰ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)</a:t>
          </a:r>
        </a:p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２０２号室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7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裏門入ﾘ右折</a:t>
          </a:r>
          <a:r>
            <a:rPr lang="en-US" altLang="ja-JP" sz="7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､</a:t>
          </a:r>
          <a:r>
            <a:rPr lang="ja-JP" altLang="en-US" sz="7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突当ﾘ</a:t>
          </a:r>
          <a:endParaRPr lang="en-US" altLang="ja-JP" sz="7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7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右ﾉ階段上ﾘ左側　　　</a:t>
          </a:r>
          <a:endParaRPr lang="en-US" altLang="ja-JP" sz="7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18</xdr:col>
      <xdr:colOff>22310</xdr:colOff>
      <xdr:row>19</xdr:row>
      <xdr:rowOff>163420</xdr:rowOff>
    </xdr:from>
    <xdr:ext cx="415551" cy="289370"/>
    <xdr:sp macro="" textlink="">
      <xdr:nvSpPr>
        <xdr:cNvPr id="806" name="Text Box 1620">
          <a:extLst>
            <a:ext uri="{FF2B5EF4-FFF2-40B4-BE49-F238E27FC236}">
              <a16:creationId xmlns:a16="http://schemas.microsoft.com/office/drawing/2014/main" id="{06812F77-129D-4C33-B124-404971A3125B}"/>
            </a:ext>
          </a:extLst>
        </xdr:cNvPr>
        <xdr:cNvSpPr txBox="1">
          <a:spLocks noChangeArrowheads="1"/>
        </xdr:cNvSpPr>
      </xdr:nvSpPr>
      <xdr:spPr bwMode="auto">
        <a:xfrm>
          <a:off x="7896310" y="2017620"/>
          <a:ext cx="415551" cy="289370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神戸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HG創英角ｺﾞｼｯｸUB" pitchFamily="49" charset="-128"/>
              <a:ea typeface="HG創英角ｺﾞｼｯｸUB" pitchFamily="49" charset="-128"/>
            </a:rPr>
            <a:t>→</a:t>
          </a:r>
          <a:endParaRPr lang="en-US" altLang="ja-JP" sz="1000" b="1" i="0" u="none" strike="noStrike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l" rtl="0">
            <a:lnSpc>
              <a:spcPts val="1000"/>
            </a:lnSpc>
            <a:defRPr sz="1000"/>
          </a:pPr>
          <a:r>
            <a:rPr lang="ja-JP" altLang="en-US" sz="1000" b="1" i="0" baseline="0">
              <a:effectLst/>
              <a:latin typeface="+mn-lt"/>
              <a:ea typeface="+mn-ea"/>
              <a:cs typeface="+mn-cs"/>
            </a:rPr>
            <a:t>箕面</a:t>
          </a:r>
          <a:endParaRPr lang="en-US" altLang="ja-JP" sz="1000" b="1" i="0" baseline="0">
            <a:effectLst/>
            <a:latin typeface="+mn-lt"/>
            <a:ea typeface="+mn-ea"/>
            <a:cs typeface="+mn-cs"/>
          </a:endParaRPr>
        </a:p>
      </xdr:txBody>
    </xdr:sp>
    <xdr:clientData/>
  </xdr:oneCellAnchor>
  <xdr:twoCellAnchor>
    <xdr:from>
      <xdr:col>19</xdr:col>
      <xdr:colOff>129269</xdr:colOff>
      <xdr:row>20</xdr:row>
      <xdr:rowOff>155681</xdr:rowOff>
    </xdr:from>
    <xdr:to>
      <xdr:col>20</xdr:col>
      <xdr:colOff>71107</xdr:colOff>
      <xdr:row>24</xdr:row>
      <xdr:rowOff>157883</xdr:rowOff>
    </xdr:to>
    <xdr:sp macro="" textlink="">
      <xdr:nvSpPr>
        <xdr:cNvPr id="807" name="Line 72">
          <a:extLst>
            <a:ext uri="{FF2B5EF4-FFF2-40B4-BE49-F238E27FC236}">
              <a16:creationId xmlns:a16="http://schemas.microsoft.com/office/drawing/2014/main" id="{E3289B03-8111-481D-A7A8-387D537711EB}"/>
            </a:ext>
          </a:extLst>
        </xdr:cNvPr>
        <xdr:cNvSpPr>
          <a:spLocks noChangeShapeType="1"/>
        </xdr:cNvSpPr>
      </xdr:nvSpPr>
      <xdr:spPr bwMode="auto">
        <a:xfrm>
          <a:off x="8708119" y="2181331"/>
          <a:ext cx="646688" cy="688002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56355000"/>
            <a:gd name="connsiteY0" fmla="*/ 0 h 9271"/>
            <a:gd name="connsiteX1" fmla="*/ 156355000 w 156355000"/>
            <a:gd name="connsiteY1" fmla="*/ 9271 h 9271"/>
            <a:gd name="connsiteX0" fmla="*/ 0 w 10033"/>
            <a:gd name="connsiteY0" fmla="*/ 0 h 10000"/>
            <a:gd name="connsiteX1" fmla="*/ 10000 w 10033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9231"/>
            <a:gd name="connsiteY0" fmla="*/ 0 h 6900"/>
            <a:gd name="connsiteX1" fmla="*/ 9231 w 9231"/>
            <a:gd name="connsiteY1" fmla="*/ 6900 h 6900"/>
            <a:gd name="connsiteX0" fmla="*/ 0 w 51254"/>
            <a:gd name="connsiteY0" fmla="*/ 0 h 15872"/>
            <a:gd name="connsiteX1" fmla="*/ 51254 w 51254"/>
            <a:gd name="connsiteY1" fmla="*/ 15872 h 15872"/>
            <a:gd name="connsiteX0" fmla="*/ 0 w 51254"/>
            <a:gd name="connsiteY0" fmla="*/ 0 h 15872"/>
            <a:gd name="connsiteX1" fmla="*/ 51254 w 51254"/>
            <a:gd name="connsiteY1" fmla="*/ 15872 h 15872"/>
            <a:gd name="connsiteX0" fmla="*/ 0 w 50941"/>
            <a:gd name="connsiteY0" fmla="*/ 0 h 18388"/>
            <a:gd name="connsiteX1" fmla="*/ 50941 w 50941"/>
            <a:gd name="connsiteY1" fmla="*/ 18388 h 18388"/>
            <a:gd name="connsiteX0" fmla="*/ 0 w 50941"/>
            <a:gd name="connsiteY0" fmla="*/ 0 h 18388"/>
            <a:gd name="connsiteX1" fmla="*/ 50941 w 50941"/>
            <a:gd name="connsiteY1" fmla="*/ 18388 h 18388"/>
            <a:gd name="connsiteX0" fmla="*/ 0 w 51294"/>
            <a:gd name="connsiteY0" fmla="*/ 0 h 18388"/>
            <a:gd name="connsiteX1" fmla="*/ 50941 w 51294"/>
            <a:gd name="connsiteY1" fmla="*/ 18388 h 18388"/>
            <a:gd name="connsiteX0" fmla="*/ 0 w 52124"/>
            <a:gd name="connsiteY0" fmla="*/ 0 h 18178"/>
            <a:gd name="connsiteX1" fmla="*/ 51879 w 52124"/>
            <a:gd name="connsiteY1" fmla="*/ 18178 h 18178"/>
            <a:gd name="connsiteX0" fmla="*/ 0 w 52124"/>
            <a:gd name="connsiteY0" fmla="*/ 0 h 18178"/>
            <a:gd name="connsiteX1" fmla="*/ 51879 w 52124"/>
            <a:gd name="connsiteY1" fmla="*/ 18178 h 18178"/>
            <a:gd name="connsiteX0" fmla="*/ 0 w 55547"/>
            <a:gd name="connsiteY0" fmla="*/ 0 h 19427"/>
            <a:gd name="connsiteX1" fmla="*/ 51879 w 55547"/>
            <a:gd name="connsiteY1" fmla="*/ 18178 h 19427"/>
            <a:gd name="connsiteX2" fmla="*/ 51255 w 55547"/>
            <a:gd name="connsiteY2" fmla="*/ 17825 h 19427"/>
            <a:gd name="connsiteX0" fmla="*/ 0 w 54029"/>
            <a:gd name="connsiteY0" fmla="*/ 0 h 21468"/>
            <a:gd name="connsiteX1" fmla="*/ 51879 w 54029"/>
            <a:gd name="connsiteY1" fmla="*/ 18178 h 21468"/>
            <a:gd name="connsiteX2" fmla="*/ 40629 w 54029"/>
            <a:gd name="connsiteY2" fmla="*/ 21460 h 21468"/>
            <a:gd name="connsiteX0" fmla="*/ 0 w 53573"/>
            <a:gd name="connsiteY0" fmla="*/ 0 h 21330"/>
            <a:gd name="connsiteX1" fmla="*/ 51879 w 53573"/>
            <a:gd name="connsiteY1" fmla="*/ 18178 h 21330"/>
            <a:gd name="connsiteX2" fmla="*/ 33753 w 53573"/>
            <a:gd name="connsiteY2" fmla="*/ 21320 h 21330"/>
            <a:gd name="connsiteX0" fmla="*/ 0 w 52124"/>
            <a:gd name="connsiteY0" fmla="*/ 0 h 21329"/>
            <a:gd name="connsiteX1" fmla="*/ 51879 w 52124"/>
            <a:gd name="connsiteY1" fmla="*/ 18178 h 21329"/>
            <a:gd name="connsiteX2" fmla="*/ 33753 w 52124"/>
            <a:gd name="connsiteY2" fmla="*/ 21320 h 21329"/>
            <a:gd name="connsiteX0" fmla="*/ 0 w 49434"/>
            <a:gd name="connsiteY0" fmla="*/ 0 h 23146"/>
            <a:gd name="connsiteX1" fmla="*/ 48754 w 49434"/>
            <a:gd name="connsiteY1" fmla="*/ 19995 h 23146"/>
            <a:gd name="connsiteX2" fmla="*/ 30628 w 49434"/>
            <a:gd name="connsiteY2" fmla="*/ 23137 h 23146"/>
            <a:gd name="connsiteX0" fmla="*/ 0 w 51022"/>
            <a:gd name="connsiteY0" fmla="*/ 0 h 24963"/>
            <a:gd name="connsiteX1" fmla="*/ 50629 w 51022"/>
            <a:gd name="connsiteY1" fmla="*/ 21812 h 24963"/>
            <a:gd name="connsiteX2" fmla="*/ 32503 w 51022"/>
            <a:gd name="connsiteY2" fmla="*/ 24954 h 24963"/>
            <a:gd name="connsiteX0" fmla="*/ 0 w 51022"/>
            <a:gd name="connsiteY0" fmla="*/ 0 h 24834"/>
            <a:gd name="connsiteX1" fmla="*/ 50629 w 51022"/>
            <a:gd name="connsiteY1" fmla="*/ 21812 h 24834"/>
            <a:gd name="connsiteX2" fmla="*/ 32699 w 51022"/>
            <a:gd name="connsiteY2" fmla="*/ 24822 h 24834"/>
            <a:gd name="connsiteX0" fmla="*/ 0 w 51022"/>
            <a:gd name="connsiteY0" fmla="*/ 0 h 24791"/>
            <a:gd name="connsiteX1" fmla="*/ 50629 w 51022"/>
            <a:gd name="connsiteY1" fmla="*/ 21812 h 24791"/>
            <a:gd name="connsiteX2" fmla="*/ 33287 w 51022"/>
            <a:gd name="connsiteY2" fmla="*/ 24778 h 24791"/>
            <a:gd name="connsiteX0" fmla="*/ 0 w 51022"/>
            <a:gd name="connsiteY0" fmla="*/ 0 h 21812"/>
            <a:gd name="connsiteX1" fmla="*/ 50629 w 51022"/>
            <a:gd name="connsiteY1" fmla="*/ 21812 h 21812"/>
            <a:gd name="connsiteX0" fmla="*/ 0 w 53281"/>
            <a:gd name="connsiteY0" fmla="*/ 0 h 21812"/>
            <a:gd name="connsiteX1" fmla="*/ 40533 w 53281"/>
            <a:gd name="connsiteY1" fmla="*/ 6302 h 21812"/>
            <a:gd name="connsiteX2" fmla="*/ 50629 w 53281"/>
            <a:gd name="connsiteY2" fmla="*/ 21812 h 21812"/>
            <a:gd name="connsiteX0" fmla="*/ 0 w 57268"/>
            <a:gd name="connsiteY0" fmla="*/ 0 h 21812"/>
            <a:gd name="connsiteX1" fmla="*/ 47092 w 57268"/>
            <a:gd name="connsiteY1" fmla="*/ 7524 h 21812"/>
            <a:gd name="connsiteX2" fmla="*/ 50629 w 57268"/>
            <a:gd name="connsiteY2" fmla="*/ 21812 h 21812"/>
            <a:gd name="connsiteX0" fmla="*/ 0 w 58277"/>
            <a:gd name="connsiteY0" fmla="*/ 0 h 14674"/>
            <a:gd name="connsiteX1" fmla="*/ 48101 w 58277"/>
            <a:gd name="connsiteY1" fmla="*/ 386 h 14674"/>
            <a:gd name="connsiteX2" fmla="*/ 51638 w 58277"/>
            <a:gd name="connsiteY2" fmla="*/ 14674 h 14674"/>
            <a:gd name="connsiteX0" fmla="*/ 0 w 58277"/>
            <a:gd name="connsiteY0" fmla="*/ 0 h 14674"/>
            <a:gd name="connsiteX1" fmla="*/ 48101 w 58277"/>
            <a:gd name="connsiteY1" fmla="*/ 386 h 14674"/>
            <a:gd name="connsiteX2" fmla="*/ 51638 w 58277"/>
            <a:gd name="connsiteY2" fmla="*/ 14674 h 14674"/>
            <a:gd name="connsiteX0" fmla="*/ 0 w 57359"/>
            <a:gd name="connsiteY0" fmla="*/ 0 h 15767"/>
            <a:gd name="connsiteX1" fmla="*/ 48101 w 57359"/>
            <a:gd name="connsiteY1" fmla="*/ 386 h 15767"/>
            <a:gd name="connsiteX2" fmla="*/ 48443 w 57359"/>
            <a:gd name="connsiteY2" fmla="*/ 15767 h 15767"/>
            <a:gd name="connsiteX0" fmla="*/ 0 w 48443"/>
            <a:gd name="connsiteY0" fmla="*/ 0 h 15767"/>
            <a:gd name="connsiteX1" fmla="*/ 48101 w 48443"/>
            <a:gd name="connsiteY1" fmla="*/ 386 h 15767"/>
            <a:gd name="connsiteX2" fmla="*/ 48443 w 48443"/>
            <a:gd name="connsiteY2" fmla="*/ 15767 h 15767"/>
            <a:gd name="connsiteX0" fmla="*/ 0 w 48443"/>
            <a:gd name="connsiteY0" fmla="*/ 0 h 19622"/>
            <a:gd name="connsiteX1" fmla="*/ 48101 w 48443"/>
            <a:gd name="connsiteY1" fmla="*/ 386 h 19622"/>
            <a:gd name="connsiteX2" fmla="*/ 48443 w 48443"/>
            <a:gd name="connsiteY2" fmla="*/ 19622 h 19622"/>
            <a:gd name="connsiteX0" fmla="*/ 0 w 51691"/>
            <a:gd name="connsiteY0" fmla="*/ 0 h 19622"/>
            <a:gd name="connsiteX1" fmla="*/ 48101 w 51691"/>
            <a:gd name="connsiteY1" fmla="*/ 386 h 19622"/>
            <a:gd name="connsiteX2" fmla="*/ 48195 w 51691"/>
            <a:gd name="connsiteY2" fmla="*/ 14428 h 19622"/>
            <a:gd name="connsiteX3" fmla="*/ 48443 w 51691"/>
            <a:gd name="connsiteY3" fmla="*/ 19622 h 19622"/>
            <a:gd name="connsiteX0" fmla="*/ 0 w 50468"/>
            <a:gd name="connsiteY0" fmla="*/ 0 h 19622"/>
            <a:gd name="connsiteX1" fmla="*/ 48101 w 50468"/>
            <a:gd name="connsiteY1" fmla="*/ 386 h 19622"/>
            <a:gd name="connsiteX2" fmla="*/ 41130 w 50468"/>
            <a:gd name="connsiteY2" fmla="*/ 14804 h 19622"/>
            <a:gd name="connsiteX3" fmla="*/ 48443 w 50468"/>
            <a:gd name="connsiteY3" fmla="*/ 19622 h 19622"/>
            <a:gd name="connsiteX0" fmla="*/ 0 w 50468"/>
            <a:gd name="connsiteY0" fmla="*/ 0 h 19622"/>
            <a:gd name="connsiteX1" fmla="*/ 48101 w 50468"/>
            <a:gd name="connsiteY1" fmla="*/ 386 h 19622"/>
            <a:gd name="connsiteX2" fmla="*/ 41130 w 50468"/>
            <a:gd name="connsiteY2" fmla="*/ 14804 h 19622"/>
            <a:gd name="connsiteX3" fmla="*/ 48443 w 50468"/>
            <a:gd name="connsiteY3" fmla="*/ 19622 h 19622"/>
            <a:gd name="connsiteX0" fmla="*/ 0 w 50468"/>
            <a:gd name="connsiteY0" fmla="*/ 0 h 19622"/>
            <a:gd name="connsiteX1" fmla="*/ 48101 w 50468"/>
            <a:gd name="connsiteY1" fmla="*/ 386 h 19622"/>
            <a:gd name="connsiteX2" fmla="*/ 41130 w 50468"/>
            <a:gd name="connsiteY2" fmla="*/ 14804 h 19622"/>
            <a:gd name="connsiteX3" fmla="*/ 48443 w 50468"/>
            <a:gd name="connsiteY3" fmla="*/ 19622 h 19622"/>
            <a:gd name="connsiteX0" fmla="*/ 0 w 50249"/>
            <a:gd name="connsiteY0" fmla="*/ 0 h 19622"/>
            <a:gd name="connsiteX1" fmla="*/ 48101 w 50249"/>
            <a:gd name="connsiteY1" fmla="*/ 386 h 19622"/>
            <a:gd name="connsiteX2" fmla="*/ 39023 w 50249"/>
            <a:gd name="connsiteY2" fmla="*/ 14475 h 19622"/>
            <a:gd name="connsiteX3" fmla="*/ 48443 w 50249"/>
            <a:gd name="connsiteY3" fmla="*/ 19622 h 19622"/>
            <a:gd name="connsiteX0" fmla="*/ 0 w 48443"/>
            <a:gd name="connsiteY0" fmla="*/ 0 h 19622"/>
            <a:gd name="connsiteX1" fmla="*/ 39920 w 48443"/>
            <a:gd name="connsiteY1" fmla="*/ 386 h 19622"/>
            <a:gd name="connsiteX2" fmla="*/ 39023 w 48443"/>
            <a:gd name="connsiteY2" fmla="*/ 14475 h 19622"/>
            <a:gd name="connsiteX3" fmla="*/ 48443 w 48443"/>
            <a:gd name="connsiteY3" fmla="*/ 19622 h 19622"/>
            <a:gd name="connsiteX0" fmla="*/ 0 w 48443"/>
            <a:gd name="connsiteY0" fmla="*/ 0 h 19622"/>
            <a:gd name="connsiteX1" fmla="*/ 39300 w 48443"/>
            <a:gd name="connsiteY1" fmla="*/ 386 h 19622"/>
            <a:gd name="connsiteX2" fmla="*/ 39023 w 48443"/>
            <a:gd name="connsiteY2" fmla="*/ 14475 h 19622"/>
            <a:gd name="connsiteX3" fmla="*/ 48443 w 48443"/>
            <a:gd name="connsiteY3" fmla="*/ 19622 h 19622"/>
            <a:gd name="connsiteX0" fmla="*/ 0 w 48443"/>
            <a:gd name="connsiteY0" fmla="*/ 0 h 19622"/>
            <a:gd name="connsiteX1" fmla="*/ 39300 w 48443"/>
            <a:gd name="connsiteY1" fmla="*/ 386 h 19622"/>
            <a:gd name="connsiteX2" fmla="*/ 39023 w 48443"/>
            <a:gd name="connsiteY2" fmla="*/ 14475 h 19622"/>
            <a:gd name="connsiteX3" fmla="*/ 48443 w 48443"/>
            <a:gd name="connsiteY3" fmla="*/ 19622 h 19622"/>
            <a:gd name="connsiteX0" fmla="*/ 0 w 48443"/>
            <a:gd name="connsiteY0" fmla="*/ 0 h 19622"/>
            <a:gd name="connsiteX1" fmla="*/ 39300 w 48443"/>
            <a:gd name="connsiteY1" fmla="*/ 386 h 19622"/>
            <a:gd name="connsiteX2" fmla="*/ 39023 w 48443"/>
            <a:gd name="connsiteY2" fmla="*/ 14475 h 19622"/>
            <a:gd name="connsiteX3" fmla="*/ 48443 w 48443"/>
            <a:gd name="connsiteY3" fmla="*/ 19622 h 1962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48443" h="19622">
              <a:moveTo>
                <a:pt x="0" y="0"/>
              </a:moveTo>
              <a:cubicBezTo>
                <a:pt x="-112" y="258"/>
                <a:pt x="23266" y="257"/>
                <a:pt x="39300" y="386"/>
              </a:cubicBezTo>
              <a:cubicBezTo>
                <a:pt x="39173" y="5377"/>
                <a:pt x="38966" y="11269"/>
                <a:pt x="39023" y="14475"/>
              </a:cubicBezTo>
              <a:cubicBezTo>
                <a:pt x="39080" y="17681"/>
                <a:pt x="48546" y="16405"/>
                <a:pt x="48443" y="19622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/>
          <a:tailEnd type="none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1748</xdr:colOff>
      <xdr:row>21</xdr:row>
      <xdr:rowOff>54893</xdr:rowOff>
    </xdr:from>
    <xdr:to>
      <xdr:col>20</xdr:col>
      <xdr:colOff>167707</xdr:colOff>
      <xdr:row>23</xdr:row>
      <xdr:rowOff>54324</xdr:rowOff>
    </xdr:to>
    <xdr:grpSp>
      <xdr:nvGrpSpPr>
        <xdr:cNvPr id="808" name="Group 405">
          <a:extLst>
            <a:ext uri="{FF2B5EF4-FFF2-40B4-BE49-F238E27FC236}">
              <a16:creationId xmlns:a16="http://schemas.microsoft.com/office/drawing/2014/main" id="{4AC4EDBB-DC9A-46C4-9E2E-E6E2E561E581}"/>
            </a:ext>
          </a:extLst>
        </xdr:cNvPr>
        <xdr:cNvGrpSpPr>
          <a:grpSpLocks/>
        </xdr:cNvGrpSpPr>
      </xdr:nvGrpSpPr>
      <xdr:grpSpPr bwMode="auto">
        <a:xfrm>
          <a:off x="13526366" y="3613539"/>
          <a:ext cx="165959" cy="325750"/>
          <a:chOff x="718" y="97"/>
          <a:chExt cx="23" cy="15"/>
        </a:xfrm>
      </xdr:grpSpPr>
      <xdr:sp macro="" textlink="">
        <xdr:nvSpPr>
          <xdr:cNvPr id="809" name="Freeform 406">
            <a:extLst>
              <a:ext uri="{FF2B5EF4-FFF2-40B4-BE49-F238E27FC236}">
                <a16:creationId xmlns:a16="http://schemas.microsoft.com/office/drawing/2014/main" id="{451B58E0-E9FB-4365-9D6B-A642A9C7A259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810" name="Freeform 407">
            <a:extLst>
              <a:ext uri="{FF2B5EF4-FFF2-40B4-BE49-F238E27FC236}">
                <a16:creationId xmlns:a16="http://schemas.microsoft.com/office/drawing/2014/main" id="{96D68E73-B0AF-4664-AC76-7AC0AAF35D2F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19</xdr:col>
      <xdr:colOff>172222</xdr:colOff>
      <xdr:row>21</xdr:row>
      <xdr:rowOff>153446</xdr:rowOff>
    </xdr:from>
    <xdr:to>
      <xdr:col>19</xdr:col>
      <xdr:colOff>597651</xdr:colOff>
      <xdr:row>22</xdr:row>
      <xdr:rowOff>158750</xdr:rowOff>
    </xdr:to>
    <xdr:sp macro="" textlink="">
      <xdr:nvSpPr>
        <xdr:cNvPr id="811" name="Text Box 1620">
          <a:extLst>
            <a:ext uri="{FF2B5EF4-FFF2-40B4-BE49-F238E27FC236}">
              <a16:creationId xmlns:a16="http://schemas.microsoft.com/office/drawing/2014/main" id="{07041E8E-0E25-43C4-A45A-33F44239ED65}"/>
            </a:ext>
          </a:extLst>
        </xdr:cNvPr>
        <xdr:cNvSpPr txBox="1">
          <a:spLocks noChangeArrowheads="1"/>
        </xdr:cNvSpPr>
      </xdr:nvSpPr>
      <xdr:spPr bwMode="auto">
        <a:xfrm>
          <a:off x="8751072" y="2350546"/>
          <a:ext cx="425429" cy="176754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horz" wrap="squar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rPr>
            <a:t>茨木川</a:t>
          </a:r>
          <a:endParaRPr lang="en-US" altLang="ja-JP" sz="9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oneCellAnchor>
    <xdr:from>
      <xdr:col>20</xdr:col>
      <xdr:colOff>211669</xdr:colOff>
      <xdr:row>21</xdr:row>
      <xdr:rowOff>78595</xdr:rowOff>
    </xdr:from>
    <xdr:ext cx="185208" cy="375827"/>
    <xdr:sp macro="" textlink="">
      <xdr:nvSpPr>
        <xdr:cNvPr id="812" name="Text Box 1563">
          <a:extLst>
            <a:ext uri="{FF2B5EF4-FFF2-40B4-BE49-F238E27FC236}">
              <a16:creationId xmlns:a16="http://schemas.microsoft.com/office/drawing/2014/main" id="{C54D6515-A77F-4333-BB45-EFDFF24B0C17}"/>
            </a:ext>
          </a:extLst>
        </xdr:cNvPr>
        <xdr:cNvSpPr txBox="1">
          <a:spLocks noChangeArrowheads="1"/>
        </xdr:cNvSpPr>
      </xdr:nvSpPr>
      <xdr:spPr bwMode="auto">
        <a:xfrm>
          <a:off x="9495369" y="2275695"/>
          <a:ext cx="185208" cy="3758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vert="eaVert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春日橋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19</xdr:col>
      <xdr:colOff>86502</xdr:colOff>
      <xdr:row>20</xdr:row>
      <xdr:rowOff>0</xdr:rowOff>
    </xdr:from>
    <xdr:ext cx="299577" cy="165173"/>
    <xdr:sp macro="" textlink="">
      <xdr:nvSpPr>
        <xdr:cNvPr id="813" name="Text Box 1620">
          <a:extLst>
            <a:ext uri="{FF2B5EF4-FFF2-40B4-BE49-F238E27FC236}">
              <a16:creationId xmlns:a16="http://schemas.microsoft.com/office/drawing/2014/main" id="{8F9E6D3F-55A2-4EEE-8992-CE85264B2E5A}"/>
            </a:ext>
          </a:extLst>
        </xdr:cNvPr>
        <xdr:cNvSpPr txBox="1">
          <a:spLocks noChangeArrowheads="1"/>
        </xdr:cNvSpPr>
      </xdr:nvSpPr>
      <xdr:spPr bwMode="auto">
        <a:xfrm>
          <a:off x="8665352" y="2025650"/>
          <a:ext cx="299577" cy="165173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19</xdr:col>
      <xdr:colOff>90384</xdr:colOff>
      <xdr:row>20</xdr:row>
      <xdr:rowOff>164459</xdr:rowOff>
    </xdr:from>
    <xdr:ext cx="580572" cy="166649"/>
    <xdr:sp macro="" textlink="">
      <xdr:nvSpPr>
        <xdr:cNvPr id="814" name="Text Box 1620">
          <a:extLst>
            <a:ext uri="{FF2B5EF4-FFF2-40B4-BE49-F238E27FC236}">
              <a16:creationId xmlns:a16="http://schemas.microsoft.com/office/drawing/2014/main" id="{4F1325AD-A585-4D96-82E4-307D8DBDD7A2}"/>
            </a:ext>
          </a:extLst>
        </xdr:cNvPr>
        <xdr:cNvSpPr txBox="1">
          <a:spLocks noChangeArrowheads="1"/>
        </xdr:cNvSpPr>
      </xdr:nvSpPr>
      <xdr:spPr bwMode="auto">
        <a:xfrm>
          <a:off x="8669234" y="2190109"/>
          <a:ext cx="580572" cy="16664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堤防道路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20</xdr:col>
      <xdr:colOff>62840</xdr:colOff>
      <xdr:row>18</xdr:row>
      <xdr:rowOff>3307</xdr:rowOff>
    </xdr:from>
    <xdr:to>
      <xdr:col>20</xdr:col>
      <xdr:colOff>72762</xdr:colOff>
      <xdr:row>24</xdr:row>
      <xdr:rowOff>167018</xdr:rowOff>
    </xdr:to>
    <xdr:sp macro="" textlink="">
      <xdr:nvSpPr>
        <xdr:cNvPr id="815" name="Line 88">
          <a:extLst>
            <a:ext uri="{FF2B5EF4-FFF2-40B4-BE49-F238E27FC236}">
              <a16:creationId xmlns:a16="http://schemas.microsoft.com/office/drawing/2014/main" id="{3D80186A-C781-4B04-98D7-410A57D72736}"/>
            </a:ext>
          </a:extLst>
        </xdr:cNvPr>
        <xdr:cNvSpPr>
          <a:spLocks noChangeShapeType="1"/>
        </xdr:cNvSpPr>
      </xdr:nvSpPr>
      <xdr:spPr bwMode="auto">
        <a:xfrm rot="5400000">
          <a:off x="8755295" y="2277302"/>
          <a:ext cx="1192411" cy="992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19</xdr:col>
      <xdr:colOff>618774</xdr:colOff>
      <xdr:row>20</xdr:row>
      <xdr:rowOff>114014</xdr:rowOff>
    </xdr:from>
    <xdr:to>
      <xdr:col>20</xdr:col>
      <xdr:colOff>454259</xdr:colOff>
      <xdr:row>21</xdr:row>
      <xdr:rowOff>39941</xdr:rowOff>
    </xdr:to>
    <xdr:sp macro="" textlink="">
      <xdr:nvSpPr>
        <xdr:cNvPr id="816" name="Line 456">
          <a:extLst>
            <a:ext uri="{FF2B5EF4-FFF2-40B4-BE49-F238E27FC236}">
              <a16:creationId xmlns:a16="http://schemas.microsoft.com/office/drawing/2014/main" id="{60664044-A5D8-4802-A99A-A1309E0A1DCF}"/>
            </a:ext>
          </a:extLst>
        </xdr:cNvPr>
        <xdr:cNvSpPr>
          <a:spLocks noChangeShapeType="1"/>
        </xdr:cNvSpPr>
      </xdr:nvSpPr>
      <xdr:spPr bwMode="auto">
        <a:xfrm rot="15476815" flipV="1">
          <a:off x="9419103" y="1918185"/>
          <a:ext cx="97377" cy="54033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13998</xdr:colOff>
      <xdr:row>20</xdr:row>
      <xdr:rowOff>116107</xdr:rowOff>
    </xdr:from>
    <xdr:to>
      <xdr:col>20</xdr:col>
      <xdr:colOff>129574</xdr:colOff>
      <xdr:row>21</xdr:row>
      <xdr:rowOff>54780</xdr:rowOff>
    </xdr:to>
    <xdr:sp macro="" textlink="">
      <xdr:nvSpPr>
        <xdr:cNvPr id="817" name="Oval 77">
          <a:extLst>
            <a:ext uri="{FF2B5EF4-FFF2-40B4-BE49-F238E27FC236}">
              <a16:creationId xmlns:a16="http://schemas.microsoft.com/office/drawing/2014/main" id="{D9934362-AE0D-47B6-AF50-6BA3B631F8A1}"/>
            </a:ext>
          </a:extLst>
        </xdr:cNvPr>
        <xdr:cNvSpPr>
          <a:spLocks noChangeArrowheads="1"/>
        </xdr:cNvSpPr>
      </xdr:nvSpPr>
      <xdr:spPr bwMode="auto">
        <a:xfrm>
          <a:off x="9297698" y="2141757"/>
          <a:ext cx="115576" cy="110123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19</xdr:col>
      <xdr:colOff>471291</xdr:colOff>
      <xdr:row>18</xdr:row>
      <xdr:rowOff>155993</xdr:rowOff>
    </xdr:from>
    <xdr:to>
      <xdr:col>19</xdr:col>
      <xdr:colOff>649111</xdr:colOff>
      <xdr:row>19</xdr:row>
      <xdr:rowOff>165804</xdr:rowOff>
    </xdr:to>
    <xdr:sp macro="" textlink="">
      <xdr:nvSpPr>
        <xdr:cNvPr id="818" name="Oval 401">
          <a:extLst>
            <a:ext uri="{FF2B5EF4-FFF2-40B4-BE49-F238E27FC236}">
              <a16:creationId xmlns:a16="http://schemas.microsoft.com/office/drawing/2014/main" id="{C6C17261-4915-4AC9-BF46-973B39A33BB4}"/>
            </a:ext>
          </a:extLst>
        </xdr:cNvPr>
        <xdr:cNvSpPr>
          <a:spLocks noChangeArrowheads="1"/>
        </xdr:cNvSpPr>
      </xdr:nvSpPr>
      <xdr:spPr bwMode="auto">
        <a:xfrm>
          <a:off x="9050141" y="1838743"/>
          <a:ext cx="177820" cy="181261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63500" cmpd="dbl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19</xdr:col>
      <xdr:colOff>610194</xdr:colOff>
      <xdr:row>21</xdr:row>
      <xdr:rowOff>44648</xdr:rowOff>
    </xdr:from>
    <xdr:to>
      <xdr:col>20</xdr:col>
      <xdr:colOff>2929</xdr:colOff>
      <xdr:row>23</xdr:row>
      <xdr:rowOff>104181</xdr:rowOff>
    </xdr:to>
    <xdr:grpSp>
      <xdr:nvGrpSpPr>
        <xdr:cNvPr id="819" name="Group 405">
          <a:extLst>
            <a:ext uri="{FF2B5EF4-FFF2-40B4-BE49-F238E27FC236}">
              <a16:creationId xmlns:a16="http://schemas.microsoft.com/office/drawing/2014/main" id="{870F868D-AE46-4F14-A39C-90543D67F329}"/>
            </a:ext>
          </a:extLst>
        </xdr:cNvPr>
        <xdr:cNvGrpSpPr>
          <a:grpSpLocks/>
        </xdr:cNvGrpSpPr>
      </xdr:nvGrpSpPr>
      <xdr:grpSpPr bwMode="auto">
        <a:xfrm>
          <a:off x="13429257" y="3603294"/>
          <a:ext cx="98290" cy="385852"/>
          <a:chOff x="718" y="97"/>
          <a:chExt cx="23" cy="15"/>
        </a:xfrm>
      </xdr:grpSpPr>
      <xdr:sp macro="" textlink="">
        <xdr:nvSpPr>
          <xdr:cNvPr id="820" name="Freeform 406">
            <a:extLst>
              <a:ext uri="{FF2B5EF4-FFF2-40B4-BE49-F238E27FC236}">
                <a16:creationId xmlns:a16="http://schemas.microsoft.com/office/drawing/2014/main" id="{8B577929-9721-48A6-8076-2BE3D158D4A5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821" name="Freeform 407">
            <a:extLst>
              <a:ext uri="{FF2B5EF4-FFF2-40B4-BE49-F238E27FC236}">
                <a16:creationId xmlns:a16="http://schemas.microsoft.com/office/drawing/2014/main" id="{C1D83673-D54D-4440-9C8F-3F982D47A282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20</xdr:col>
      <xdr:colOff>180962</xdr:colOff>
      <xdr:row>21</xdr:row>
      <xdr:rowOff>46790</xdr:rowOff>
    </xdr:from>
    <xdr:to>
      <xdr:col>20</xdr:col>
      <xdr:colOff>263648</xdr:colOff>
      <xdr:row>23</xdr:row>
      <xdr:rowOff>106323</xdr:rowOff>
    </xdr:to>
    <xdr:grpSp>
      <xdr:nvGrpSpPr>
        <xdr:cNvPr id="822" name="Group 405">
          <a:extLst>
            <a:ext uri="{FF2B5EF4-FFF2-40B4-BE49-F238E27FC236}">
              <a16:creationId xmlns:a16="http://schemas.microsoft.com/office/drawing/2014/main" id="{61C000BB-49FD-444B-8122-8FFBA9F50C22}"/>
            </a:ext>
          </a:extLst>
        </xdr:cNvPr>
        <xdr:cNvGrpSpPr>
          <a:grpSpLocks/>
        </xdr:cNvGrpSpPr>
      </xdr:nvGrpSpPr>
      <xdr:grpSpPr bwMode="auto">
        <a:xfrm>
          <a:off x="13705580" y="3605436"/>
          <a:ext cx="82686" cy="385852"/>
          <a:chOff x="718" y="97"/>
          <a:chExt cx="23" cy="15"/>
        </a:xfrm>
      </xdr:grpSpPr>
      <xdr:sp macro="" textlink="">
        <xdr:nvSpPr>
          <xdr:cNvPr id="823" name="Freeform 406">
            <a:extLst>
              <a:ext uri="{FF2B5EF4-FFF2-40B4-BE49-F238E27FC236}">
                <a16:creationId xmlns:a16="http://schemas.microsoft.com/office/drawing/2014/main" id="{8B7753BF-0839-4197-84C5-1A0969889D25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824" name="Freeform 407">
            <a:extLst>
              <a:ext uri="{FF2B5EF4-FFF2-40B4-BE49-F238E27FC236}">
                <a16:creationId xmlns:a16="http://schemas.microsoft.com/office/drawing/2014/main" id="{F1B28686-7D7D-4EA5-9E7F-883D28319506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19</xdr:col>
      <xdr:colOff>585985</xdr:colOff>
      <xdr:row>21</xdr:row>
      <xdr:rowOff>139779</xdr:rowOff>
    </xdr:from>
    <xdr:to>
      <xdr:col>20</xdr:col>
      <xdr:colOff>14882</xdr:colOff>
      <xdr:row>22</xdr:row>
      <xdr:rowOff>83197</xdr:rowOff>
    </xdr:to>
    <xdr:sp macro="" textlink="">
      <xdr:nvSpPr>
        <xdr:cNvPr id="825" name="AutoShape 4802">
          <a:extLst>
            <a:ext uri="{FF2B5EF4-FFF2-40B4-BE49-F238E27FC236}">
              <a16:creationId xmlns:a16="http://schemas.microsoft.com/office/drawing/2014/main" id="{11D84637-D59D-49B2-AF2F-273009B99AB9}"/>
            </a:ext>
          </a:extLst>
        </xdr:cNvPr>
        <xdr:cNvSpPr>
          <a:spLocks noChangeArrowheads="1"/>
        </xdr:cNvSpPr>
      </xdr:nvSpPr>
      <xdr:spPr bwMode="auto">
        <a:xfrm>
          <a:off x="9164835" y="2336879"/>
          <a:ext cx="133747" cy="114868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19</xdr:col>
      <xdr:colOff>223242</xdr:colOff>
      <xdr:row>22</xdr:row>
      <xdr:rowOff>144345</xdr:rowOff>
    </xdr:from>
    <xdr:ext cx="421680" cy="166649"/>
    <xdr:sp macro="" textlink="">
      <xdr:nvSpPr>
        <xdr:cNvPr id="826" name="Text Box 1620">
          <a:extLst>
            <a:ext uri="{FF2B5EF4-FFF2-40B4-BE49-F238E27FC236}">
              <a16:creationId xmlns:a16="http://schemas.microsoft.com/office/drawing/2014/main" id="{4EBB6D75-F759-4341-9DCA-3C8DA92D1991}"/>
            </a:ext>
          </a:extLst>
        </xdr:cNvPr>
        <xdr:cNvSpPr txBox="1">
          <a:spLocks noChangeArrowheads="1"/>
        </xdr:cNvSpPr>
      </xdr:nvSpPr>
      <xdr:spPr bwMode="auto">
        <a:xfrm>
          <a:off x="8802092" y="2512895"/>
          <a:ext cx="421680" cy="16664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歩道橋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20</xdr:col>
      <xdr:colOff>1802</xdr:colOff>
      <xdr:row>18</xdr:row>
      <xdr:rowOff>133940</xdr:rowOff>
    </xdr:from>
    <xdr:ext cx="302079" cy="305168"/>
    <xdr:grpSp>
      <xdr:nvGrpSpPr>
        <xdr:cNvPr id="827" name="Group 6672">
          <a:extLst>
            <a:ext uri="{FF2B5EF4-FFF2-40B4-BE49-F238E27FC236}">
              <a16:creationId xmlns:a16="http://schemas.microsoft.com/office/drawing/2014/main" id="{072728CD-8E2C-4E64-855A-5B63C98B2227}"/>
            </a:ext>
          </a:extLst>
        </xdr:cNvPr>
        <xdr:cNvGrpSpPr>
          <a:grpSpLocks/>
        </xdr:cNvGrpSpPr>
      </xdr:nvGrpSpPr>
      <xdr:grpSpPr bwMode="auto">
        <a:xfrm>
          <a:off x="13526420" y="3189878"/>
          <a:ext cx="302079" cy="305168"/>
          <a:chOff x="536" y="109"/>
          <a:chExt cx="46" cy="44"/>
        </a:xfrm>
      </xdr:grpSpPr>
      <xdr:pic>
        <xdr:nvPicPr>
          <xdr:cNvPr id="828" name="Picture 6673" descr="route2">
            <a:extLst>
              <a:ext uri="{FF2B5EF4-FFF2-40B4-BE49-F238E27FC236}">
                <a16:creationId xmlns:a16="http://schemas.microsoft.com/office/drawing/2014/main" id="{149F5B76-FBA7-4EF1-A3A2-1D0159AA046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829" name="Text Box 6674">
            <a:extLst>
              <a:ext uri="{FF2B5EF4-FFF2-40B4-BE49-F238E27FC236}">
                <a16:creationId xmlns:a16="http://schemas.microsoft.com/office/drawing/2014/main" id="{088A1C12-7858-4299-AD1A-38D648C96D15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05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171</a:t>
            </a:r>
            <a:endParaRPr lang="ja-JP" altLang="en-US" sz="105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twoCellAnchor editAs="oneCell">
    <xdr:from>
      <xdr:col>19</xdr:col>
      <xdr:colOff>328471</xdr:colOff>
      <xdr:row>19</xdr:row>
      <xdr:rowOff>150644</xdr:rowOff>
    </xdr:from>
    <xdr:to>
      <xdr:col>20</xdr:col>
      <xdr:colOff>16550</xdr:colOff>
      <xdr:row>21</xdr:row>
      <xdr:rowOff>25644</xdr:rowOff>
    </xdr:to>
    <xdr:pic>
      <xdr:nvPicPr>
        <xdr:cNvPr id="830" name="図 829">
          <a:extLst>
            <a:ext uri="{FF2B5EF4-FFF2-40B4-BE49-F238E27FC236}">
              <a16:creationId xmlns:a16="http://schemas.microsoft.com/office/drawing/2014/main" id="{98D75F34-1A92-4262-B070-8691A5F4B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8907321" y="2004844"/>
          <a:ext cx="390310" cy="221737"/>
        </a:xfrm>
        <a:prstGeom prst="rect">
          <a:avLst/>
        </a:prstGeom>
      </xdr:spPr>
    </xdr:pic>
    <xdr:clientData/>
  </xdr:twoCellAnchor>
  <xdr:twoCellAnchor>
    <xdr:from>
      <xdr:col>19</xdr:col>
      <xdr:colOff>224619</xdr:colOff>
      <xdr:row>23</xdr:row>
      <xdr:rowOff>58249</xdr:rowOff>
    </xdr:from>
    <xdr:to>
      <xdr:col>20</xdr:col>
      <xdr:colOff>483278</xdr:colOff>
      <xdr:row>24</xdr:row>
      <xdr:rowOff>88804</xdr:rowOff>
    </xdr:to>
    <xdr:sp macro="" textlink="">
      <xdr:nvSpPr>
        <xdr:cNvPr id="831" name="Line 456">
          <a:extLst>
            <a:ext uri="{FF2B5EF4-FFF2-40B4-BE49-F238E27FC236}">
              <a16:creationId xmlns:a16="http://schemas.microsoft.com/office/drawing/2014/main" id="{7D1176E0-7E43-4C52-96CE-0ED5F91713D4}"/>
            </a:ext>
          </a:extLst>
        </xdr:cNvPr>
        <xdr:cNvSpPr>
          <a:spLocks noChangeShapeType="1"/>
        </xdr:cNvSpPr>
      </xdr:nvSpPr>
      <xdr:spPr bwMode="auto">
        <a:xfrm rot="15476815" flipV="1">
          <a:off x="9184221" y="2217497"/>
          <a:ext cx="202005" cy="96350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497416</xdr:colOff>
      <xdr:row>22</xdr:row>
      <xdr:rowOff>21168</xdr:rowOff>
    </xdr:from>
    <xdr:to>
      <xdr:col>17</xdr:col>
      <xdr:colOff>631869</xdr:colOff>
      <xdr:row>22</xdr:row>
      <xdr:rowOff>137448</xdr:rowOff>
    </xdr:to>
    <xdr:sp macro="" textlink="">
      <xdr:nvSpPr>
        <xdr:cNvPr id="832" name="AutoShape 4802">
          <a:extLst>
            <a:ext uri="{FF2B5EF4-FFF2-40B4-BE49-F238E27FC236}">
              <a16:creationId xmlns:a16="http://schemas.microsoft.com/office/drawing/2014/main" id="{D16D4CF2-4B3F-406D-91CA-1214441CFA80}"/>
            </a:ext>
          </a:extLst>
        </xdr:cNvPr>
        <xdr:cNvSpPr>
          <a:spLocks noChangeArrowheads="1"/>
        </xdr:cNvSpPr>
      </xdr:nvSpPr>
      <xdr:spPr bwMode="auto">
        <a:xfrm>
          <a:off x="7679266" y="2389718"/>
          <a:ext cx="134453" cy="11628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17</xdr:col>
      <xdr:colOff>629224</xdr:colOff>
      <xdr:row>19</xdr:row>
      <xdr:rowOff>67970</xdr:rowOff>
    </xdr:from>
    <xdr:to>
      <xdr:col>18</xdr:col>
      <xdr:colOff>143265</xdr:colOff>
      <xdr:row>24</xdr:row>
      <xdr:rowOff>62766</xdr:rowOff>
    </xdr:to>
    <xdr:sp macro="" textlink="">
      <xdr:nvSpPr>
        <xdr:cNvPr id="833" name="Line 456">
          <a:extLst>
            <a:ext uri="{FF2B5EF4-FFF2-40B4-BE49-F238E27FC236}">
              <a16:creationId xmlns:a16="http://schemas.microsoft.com/office/drawing/2014/main" id="{890F250F-1BEE-4CA8-BD4B-B85E83988745}"/>
            </a:ext>
          </a:extLst>
        </xdr:cNvPr>
        <xdr:cNvSpPr>
          <a:spLocks noChangeShapeType="1"/>
        </xdr:cNvSpPr>
      </xdr:nvSpPr>
      <xdr:spPr bwMode="auto">
        <a:xfrm rot="15476815">
          <a:off x="7488147" y="2245097"/>
          <a:ext cx="852046" cy="20619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510574</xdr:colOff>
      <xdr:row>21</xdr:row>
      <xdr:rowOff>57364</xdr:rowOff>
    </xdr:from>
    <xdr:to>
      <xdr:col>18</xdr:col>
      <xdr:colOff>88714</xdr:colOff>
      <xdr:row>22</xdr:row>
      <xdr:rowOff>4669</xdr:rowOff>
    </xdr:to>
    <xdr:sp macro="" textlink="">
      <xdr:nvSpPr>
        <xdr:cNvPr id="834" name="Oval 401">
          <a:extLst>
            <a:ext uri="{FF2B5EF4-FFF2-40B4-BE49-F238E27FC236}">
              <a16:creationId xmlns:a16="http://schemas.microsoft.com/office/drawing/2014/main" id="{86D2139B-93F9-4333-8783-14BF063D3116}"/>
            </a:ext>
          </a:extLst>
        </xdr:cNvPr>
        <xdr:cNvSpPr>
          <a:spLocks noChangeArrowheads="1"/>
        </xdr:cNvSpPr>
      </xdr:nvSpPr>
      <xdr:spPr bwMode="auto">
        <a:xfrm>
          <a:off x="7692424" y="2254464"/>
          <a:ext cx="270290" cy="11875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 editAs="oneCell">
    <xdr:from>
      <xdr:col>19</xdr:col>
      <xdr:colOff>289280</xdr:colOff>
      <xdr:row>23</xdr:row>
      <xdr:rowOff>116416</xdr:rowOff>
    </xdr:from>
    <xdr:to>
      <xdr:col>19</xdr:col>
      <xdr:colOff>678900</xdr:colOff>
      <xdr:row>24</xdr:row>
      <xdr:rowOff>162009</xdr:rowOff>
    </xdr:to>
    <xdr:pic>
      <xdr:nvPicPr>
        <xdr:cNvPr id="835" name="図 834">
          <a:extLst>
            <a:ext uri="{FF2B5EF4-FFF2-40B4-BE49-F238E27FC236}">
              <a16:creationId xmlns:a16="http://schemas.microsoft.com/office/drawing/2014/main" id="{2CB840A9-848C-4CA5-87E2-6A6165F8B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10800000">
          <a:off x="8868130" y="2656416"/>
          <a:ext cx="391016" cy="223148"/>
        </a:xfrm>
        <a:prstGeom prst="rect">
          <a:avLst/>
        </a:prstGeom>
      </xdr:spPr>
    </xdr:pic>
    <xdr:clientData/>
  </xdr:twoCellAnchor>
  <xdr:twoCellAnchor>
    <xdr:from>
      <xdr:col>11</xdr:col>
      <xdr:colOff>195102</xdr:colOff>
      <xdr:row>29</xdr:row>
      <xdr:rowOff>14072</xdr:rowOff>
    </xdr:from>
    <xdr:to>
      <xdr:col>12</xdr:col>
      <xdr:colOff>89498</xdr:colOff>
      <xdr:row>32</xdr:row>
      <xdr:rowOff>46904</xdr:rowOff>
    </xdr:to>
    <xdr:sp macro="" textlink="">
      <xdr:nvSpPr>
        <xdr:cNvPr id="836" name="Freeform 160">
          <a:extLst>
            <a:ext uri="{FF2B5EF4-FFF2-40B4-BE49-F238E27FC236}">
              <a16:creationId xmlns:a16="http://schemas.microsoft.com/office/drawing/2014/main" id="{28BABDE7-EC69-4E25-AC51-B696947B4D42}"/>
            </a:ext>
          </a:extLst>
        </xdr:cNvPr>
        <xdr:cNvSpPr>
          <a:spLocks/>
        </xdr:cNvSpPr>
      </xdr:nvSpPr>
      <xdr:spPr bwMode="auto">
        <a:xfrm rot="16200000" flipH="1">
          <a:off x="13011500" y="3536712"/>
          <a:ext cx="540832" cy="597781"/>
        </a:xfrm>
        <a:custGeom>
          <a:avLst/>
          <a:gdLst>
            <a:gd name="T0" fmla="*/ 0 w 45"/>
            <a:gd name="T1" fmla="*/ 75 h 75"/>
            <a:gd name="T2" fmla="*/ 0 w 45"/>
            <a:gd name="T3" fmla="*/ 18 h 75"/>
            <a:gd name="T4" fmla="*/ 45 w 45"/>
            <a:gd name="T5" fmla="*/ 0 h 75"/>
            <a:gd name="connsiteX0" fmla="*/ 0 w 8221"/>
            <a:gd name="connsiteY0" fmla="*/ 7901 h 7901"/>
            <a:gd name="connsiteX1" fmla="*/ 0 w 8221"/>
            <a:gd name="connsiteY1" fmla="*/ 301 h 7901"/>
            <a:gd name="connsiteX2" fmla="*/ 8221 w 8221"/>
            <a:gd name="connsiteY2" fmla="*/ 0 h 7901"/>
            <a:gd name="connsiteX0" fmla="*/ 0 w 10000"/>
            <a:gd name="connsiteY0" fmla="*/ 10193 h 10193"/>
            <a:gd name="connsiteX1" fmla="*/ 0 w 10000"/>
            <a:gd name="connsiteY1" fmla="*/ 574 h 10193"/>
            <a:gd name="connsiteX2" fmla="*/ 10000 w 10000"/>
            <a:gd name="connsiteY2" fmla="*/ 193 h 10193"/>
            <a:gd name="connsiteX0" fmla="*/ 0 w 10000"/>
            <a:gd name="connsiteY0" fmla="*/ 10000 h 10000"/>
            <a:gd name="connsiteX1" fmla="*/ 0 w 10000"/>
            <a:gd name="connsiteY1" fmla="*/ 381 h 10000"/>
            <a:gd name="connsiteX2" fmla="*/ 10000 w 10000"/>
            <a:gd name="connsiteY2" fmla="*/ 0 h 10000"/>
            <a:gd name="connsiteX0" fmla="*/ 0 w 10000"/>
            <a:gd name="connsiteY0" fmla="*/ 9687 h 9687"/>
            <a:gd name="connsiteX1" fmla="*/ 0 w 10000"/>
            <a:gd name="connsiteY1" fmla="*/ 68 h 9687"/>
            <a:gd name="connsiteX2" fmla="*/ 10000 w 10000"/>
            <a:gd name="connsiteY2" fmla="*/ 145 h 9687"/>
            <a:gd name="connsiteX0" fmla="*/ 103 w 10103"/>
            <a:gd name="connsiteY0" fmla="*/ 9850 h 9850"/>
            <a:gd name="connsiteX1" fmla="*/ 0 w 10103"/>
            <a:gd name="connsiteY1" fmla="*/ 204 h 9850"/>
            <a:gd name="connsiteX2" fmla="*/ 10103 w 10103"/>
            <a:gd name="connsiteY2" fmla="*/ 0 h 9850"/>
            <a:gd name="connsiteX0" fmla="*/ 0 w 12153"/>
            <a:gd name="connsiteY0" fmla="*/ 9140 h 9140"/>
            <a:gd name="connsiteX1" fmla="*/ 2153 w 12153"/>
            <a:gd name="connsiteY1" fmla="*/ 207 h 9140"/>
            <a:gd name="connsiteX2" fmla="*/ 12153 w 12153"/>
            <a:gd name="connsiteY2" fmla="*/ 0 h 9140"/>
            <a:gd name="connsiteX0" fmla="*/ 0 w 10000"/>
            <a:gd name="connsiteY0" fmla="*/ 10000 h 10000"/>
            <a:gd name="connsiteX1" fmla="*/ 1772 w 10000"/>
            <a:gd name="connsiteY1" fmla="*/ 226 h 10000"/>
            <a:gd name="connsiteX2" fmla="*/ 10000 w 10000"/>
            <a:gd name="connsiteY2" fmla="*/ 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0" h="10000">
              <a:moveTo>
                <a:pt x="0" y="10000"/>
              </a:moveTo>
              <a:cubicBezTo>
                <a:pt x="1507" y="6782"/>
                <a:pt x="1800" y="3798"/>
                <a:pt x="1772" y="226"/>
              </a:cubicBezTo>
              <a:cubicBezTo>
                <a:pt x="4654" y="10"/>
                <a:pt x="7034" y="5"/>
                <a:pt x="10000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167495</xdr:colOff>
      <xdr:row>27</xdr:row>
      <xdr:rowOff>132004</xdr:rowOff>
    </xdr:from>
    <xdr:to>
      <xdr:col>11</xdr:col>
      <xdr:colOff>213744</xdr:colOff>
      <xdr:row>29</xdr:row>
      <xdr:rowOff>115501</xdr:rowOff>
    </xdr:to>
    <xdr:sp macro="" textlink="">
      <xdr:nvSpPr>
        <xdr:cNvPr id="837" name="Line 456">
          <a:extLst>
            <a:ext uri="{FF2B5EF4-FFF2-40B4-BE49-F238E27FC236}">
              <a16:creationId xmlns:a16="http://schemas.microsoft.com/office/drawing/2014/main" id="{97A358F2-FDD5-4568-9B34-129CB9F32D47}"/>
            </a:ext>
          </a:extLst>
        </xdr:cNvPr>
        <xdr:cNvSpPr>
          <a:spLocks noChangeShapeType="1"/>
        </xdr:cNvSpPr>
      </xdr:nvSpPr>
      <xdr:spPr bwMode="auto">
        <a:xfrm rot="15476815">
          <a:off x="12815833" y="3480781"/>
          <a:ext cx="325420" cy="4624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128621</xdr:colOff>
      <xdr:row>31</xdr:row>
      <xdr:rowOff>58915</xdr:rowOff>
    </xdr:from>
    <xdr:to>
      <xdr:col>11</xdr:col>
      <xdr:colOff>263074</xdr:colOff>
      <xdr:row>31</xdr:row>
      <xdr:rowOff>168411</xdr:rowOff>
    </xdr:to>
    <xdr:sp macro="" textlink="">
      <xdr:nvSpPr>
        <xdr:cNvPr id="838" name="AutoShape 4802">
          <a:extLst>
            <a:ext uri="{FF2B5EF4-FFF2-40B4-BE49-F238E27FC236}">
              <a16:creationId xmlns:a16="http://schemas.microsoft.com/office/drawing/2014/main" id="{E927A158-3C76-45DE-AF98-75249B53EACD}"/>
            </a:ext>
          </a:extLst>
        </xdr:cNvPr>
        <xdr:cNvSpPr>
          <a:spLocks noChangeArrowheads="1"/>
        </xdr:cNvSpPr>
      </xdr:nvSpPr>
      <xdr:spPr bwMode="auto">
        <a:xfrm>
          <a:off x="12916544" y="3942184"/>
          <a:ext cx="134453" cy="109496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11</xdr:col>
      <xdr:colOff>265478</xdr:colOff>
      <xdr:row>31</xdr:row>
      <xdr:rowOff>32626</xdr:rowOff>
    </xdr:from>
    <xdr:ext cx="134755" cy="294889"/>
    <xdr:sp macro="" textlink="">
      <xdr:nvSpPr>
        <xdr:cNvPr id="839" name="Text Box 1620">
          <a:extLst>
            <a:ext uri="{FF2B5EF4-FFF2-40B4-BE49-F238E27FC236}">
              <a16:creationId xmlns:a16="http://schemas.microsoft.com/office/drawing/2014/main" id="{C699C824-8980-4F16-A27C-FA5CF9E6B076}"/>
            </a:ext>
          </a:extLst>
        </xdr:cNvPr>
        <xdr:cNvSpPr txBox="1">
          <a:spLocks noChangeArrowheads="1"/>
        </xdr:cNvSpPr>
      </xdr:nvSpPr>
      <xdr:spPr bwMode="auto">
        <a:xfrm>
          <a:off x="13053401" y="3915895"/>
          <a:ext cx="134755" cy="29488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 editAs="oneCell">
    <xdr:from>
      <xdr:col>11</xdr:col>
      <xdr:colOff>159780</xdr:colOff>
      <xdr:row>28</xdr:row>
      <xdr:rowOff>22133</xdr:rowOff>
    </xdr:from>
    <xdr:to>
      <xdr:col>12</xdr:col>
      <xdr:colOff>333829</xdr:colOff>
      <xdr:row>29</xdr:row>
      <xdr:rowOff>98180</xdr:rowOff>
    </xdr:to>
    <xdr:pic>
      <xdr:nvPicPr>
        <xdr:cNvPr id="840" name="図 839">
          <a:extLst>
            <a:ext uri="{FF2B5EF4-FFF2-40B4-BE49-F238E27FC236}">
              <a16:creationId xmlns:a16="http://schemas.microsoft.com/office/drawing/2014/main" id="{FAEC2398-832D-4270-9F63-CA7D752446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20961509">
          <a:off x="12947703" y="3407171"/>
          <a:ext cx="863003" cy="256555"/>
        </a:xfrm>
        <a:prstGeom prst="rect">
          <a:avLst/>
        </a:prstGeom>
      </xdr:spPr>
    </xdr:pic>
    <xdr:clientData/>
  </xdr:twoCellAnchor>
  <xdr:twoCellAnchor>
    <xdr:from>
      <xdr:col>11</xdr:col>
      <xdr:colOff>10848</xdr:colOff>
      <xdr:row>27</xdr:row>
      <xdr:rowOff>116140</xdr:rowOff>
    </xdr:from>
    <xdr:to>
      <xdr:col>11</xdr:col>
      <xdr:colOff>233099</xdr:colOff>
      <xdr:row>30</xdr:row>
      <xdr:rowOff>148704</xdr:rowOff>
    </xdr:to>
    <xdr:sp macro="" textlink="">
      <xdr:nvSpPr>
        <xdr:cNvPr id="841" name="Text Box 1620">
          <a:extLst>
            <a:ext uri="{FF2B5EF4-FFF2-40B4-BE49-F238E27FC236}">
              <a16:creationId xmlns:a16="http://schemas.microsoft.com/office/drawing/2014/main" id="{9603CB7A-1732-4F32-9237-014E85D081F2}"/>
            </a:ext>
          </a:extLst>
        </xdr:cNvPr>
        <xdr:cNvSpPr txBox="1">
          <a:spLocks noChangeArrowheads="1"/>
        </xdr:cNvSpPr>
      </xdr:nvSpPr>
      <xdr:spPr bwMode="auto">
        <a:xfrm>
          <a:off x="12798771" y="3325332"/>
          <a:ext cx="222251" cy="540564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wordArtVertRtl" wrap="squar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rPr>
            <a:t>茨木川</a:t>
          </a:r>
          <a:endParaRPr lang="en-US" altLang="ja-JP" sz="9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11</xdr:col>
      <xdr:colOff>575430</xdr:colOff>
      <xdr:row>28</xdr:row>
      <xdr:rowOff>129035</xdr:rowOff>
    </xdr:from>
    <xdr:to>
      <xdr:col>12</xdr:col>
      <xdr:colOff>657209</xdr:colOff>
      <xdr:row>30</xdr:row>
      <xdr:rowOff>30875</xdr:rowOff>
    </xdr:to>
    <xdr:pic>
      <xdr:nvPicPr>
        <xdr:cNvPr id="842" name="図 841">
          <a:extLst>
            <a:ext uri="{FF2B5EF4-FFF2-40B4-BE49-F238E27FC236}">
              <a16:creationId xmlns:a16="http://schemas.microsoft.com/office/drawing/2014/main" id="{6CFF92FD-8D28-4C4F-8B54-BD9FBD3198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20695498">
          <a:off x="13363353" y="3514073"/>
          <a:ext cx="770733" cy="248425"/>
        </a:xfrm>
        <a:prstGeom prst="rect">
          <a:avLst/>
        </a:prstGeom>
      </xdr:spPr>
    </xdr:pic>
    <xdr:clientData/>
  </xdr:twoCellAnchor>
  <xdr:twoCellAnchor>
    <xdr:from>
      <xdr:col>14</xdr:col>
      <xdr:colOff>119723</xdr:colOff>
      <xdr:row>29</xdr:row>
      <xdr:rowOff>17129</xdr:rowOff>
    </xdr:from>
    <xdr:to>
      <xdr:col>14</xdr:col>
      <xdr:colOff>509366</xdr:colOff>
      <xdr:row>32</xdr:row>
      <xdr:rowOff>51428</xdr:rowOff>
    </xdr:to>
    <xdr:sp macro="" textlink="">
      <xdr:nvSpPr>
        <xdr:cNvPr id="843" name="Freeform 160">
          <a:extLst>
            <a:ext uri="{FF2B5EF4-FFF2-40B4-BE49-F238E27FC236}">
              <a16:creationId xmlns:a16="http://schemas.microsoft.com/office/drawing/2014/main" id="{3A28D605-07B4-4FDE-8AB3-4EF89B07DFA0}"/>
            </a:ext>
          </a:extLst>
        </xdr:cNvPr>
        <xdr:cNvSpPr>
          <a:spLocks/>
        </xdr:cNvSpPr>
      </xdr:nvSpPr>
      <xdr:spPr bwMode="auto">
        <a:xfrm rot="16200000" flipH="1">
          <a:off x="12143320" y="2293732"/>
          <a:ext cx="548649" cy="389643"/>
        </a:xfrm>
        <a:custGeom>
          <a:avLst/>
          <a:gdLst>
            <a:gd name="T0" fmla="*/ 0 w 45"/>
            <a:gd name="T1" fmla="*/ 75 h 75"/>
            <a:gd name="T2" fmla="*/ 0 w 45"/>
            <a:gd name="T3" fmla="*/ 18 h 75"/>
            <a:gd name="T4" fmla="*/ 45 w 45"/>
            <a:gd name="T5" fmla="*/ 0 h 75"/>
            <a:gd name="connsiteX0" fmla="*/ 0 w 8221"/>
            <a:gd name="connsiteY0" fmla="*/ 7901 h 7901"/>
            <a:gd name="connsiteX1" fmla="*/ 0 w 8221"/>
            <a:gd name="connsiteY1" fmla="*/ 301 h 7901"/>
            <a:gd name="connsiteX2" fmla="*/ 8221 w 8221"/>
            <a:gd name="connsiteY2" fmla="*/ 0 h 7901"/>
            <a:gd name="connsiteX0" fmla="*/ 0 w 10000"/>
            <a:gd name="connsiteY0" fmla="*/ 10193 h 10193"/>
            <a:gd name="connsiteX1" fmla="*/ 0 w 10000"/>
            <a:gd name="connsiteY1" fmla="*/ 574 h 10193"/>
            <a:gd name="connsiteX2" fmla="*/ 10000 w 10000"/>
            <a:gd name="connsiteY2" fmla="*/ 193 h 10193"/>
            <a:gd name="connsiteX0" fmla="*/ 0 w 10000"/>
            <a:gd name="connsiteY0" fmla="*/ 10000 h 10000"/>
            <a:gd name="connsiteX1" fmla="*/ 0 w 10000"/>
            <a:gd name="connsiteY1" fmla="*/ 381 h 10000"/>
            <a:gd name="connsiteX2" fmla="*/ 10000 w 10000"/>
            <a:gd name="connsiteY2" fmla="*/ 0 h 10000"/>
            <a:gd name="connsiteX0" fmla="*/ 0 w 10000"/>
            <a:gd name="connsiteY0" fmla="*/ 9687 h 9687"/>
            <a:gd name="connsiteX1" fmla="*/ 0 w 10000"/>
            <a:gd name="connsiteY1" fmla="*/ 68 h 9687"/>
            <a:gd name="connsiteX2" fmla="*/ 10000 w 10000"/>
            <a:gd name="connsiteY2" fmla="*/ 145 h 9687"/>
            <a:gd name="connsiteX0" fmla="*/ 103 w 10103"/>
            <a:gd name="connsiteY0" fmla="*/ 9850 h 9850"/>
            <a:gd name="connsiteX1" fmla="*/ 0 w 10103"/>
            <a:gd name="connsiteY1" fmla="*/ 204 h 9850"/>
            <a:gd name="connsiteX2" fmla="*/ 10103 w 10103"/>
            <a:gd name="connsiteY2" fmla="*/ 0 h 9850"/>
            <a:gd name="connsiteX0" fmla="*/ 0 w 12153"/>
            <a:gd name="connsiteY0" fmla="*/ 9140 h 9140"/>
            <a:gd name="connsiteX1" fmla="*/ 2153 w 12153"/>
            <a:gd name="connsiteY1" fmla="*/ 207 h 9140"/>
            <a:gd name="connsiteX2" fmla="*/ 12153 w 12153"/>
            <a:gd name="connsiteY2" fmla="*/ 0 h 9140"/>
            <a:gd name="connsiteX0" fmla="*/ 0 w 10000"/>
            <a:gd name="connsiteY0" fmla="*/ 10000 h 10000"/>
            <a:gd name="connsiteX1" fmla="*/ 1772 w 10000"/>
            <a:gd name="connsiteY1" fmla="*/ 226 h 10000"/>
            <a:gd name="connsiteX2" fmla="*/ 10000 w 10000"/>
            <a:gd name="connsiteY2" fmla="*/ 0 h 10000"/>
            <a:gd name="connsiteX0" fmla="*/ 1245 w 8228"/>
            <a:gd name="connsiteY0" fmla="*/ 9576 h 9576"/>
            <a:gd name="connsiteX1" fmla="*/ 0 w 8228"/>
            <a:gd name="connsiteY1" fmla="*/ 226 h 9576"/>
            <a:gd name="connsiteX2" fmla="*/ 8228 w 8228"/>
            <a:gd name="connsiteY2" fmla="*/ 0 h 9576"/>
            <a:gd name="connsiteX0" fmla="*/ 1513 w 10000"/>
            <a:gd name="connsiteY0" fmla="*/ 10000 h 10000"/>
            <a:gd name="connsiteX1" fmla="*/ 0 w 10000"/>
            <a:gd name="connsiteY1" fmla="*/ 236 h 10000"/>
            <a:gd name="connsiteX2" fmla="*/ 10000 w 10000"/>
            <a:gd name="connsiteY2" fmla="*/ 0 h 10000"/>
            <a:gd name="connsiteX0" fmla="*/ 2994 w 10000"/>
            <a:gd name="connsiteY0" fmla="*/ 9668 h 9668"/>
            <a:gd name="connsiteX1" fmla="*/ 0 w 10000"/>
            <a:gd name="connsiteY1" fmla="*/ 236 h 9668"/>
            <a:gd name="connsiteX2" fmla="*/ 10000 w 10000"/>
            <a:gd name="connsiteY2" fmla="*/ 0 h 9668"/>
            <a:gd name="connsiteX0" fmla="*/ 2994 w 10000"/>
            <a:gd name="connsiteY0" fmla="*/ 10000 h 10000"/>
            <a:gd name="connsiteX1" fmla="*/ 0 w 10000"/>
            <a:gd name="connsiteY1" fmla="*/ 244 h 10000"/>
            <a:gd name="connsiteX2" fmla="*/ 10000 w 10000"/>
            <a:gd name="connsiteY2" fmla="*/ 0 h 10000"/>
            <a:gd name="connsiteX0" fmla="*/ 2994 w 10000"/>
            <a:gd name="connsiteY0" fmla="*/ 10000 h 10000"/>
            <a:gd name="connsiteX1" fmla="*/ 0 w 10000"/>
            <a:gd name="connsiteY1" fmla="*/ 244 h 10000"/>
            <a:gd name="connsiteX2" fmla="*/ 10000 w 10000"/>
            <a:gd name="connsiteY2" fmla="*/ 0 h 10000"/>
            <a:gd name="connsiteX0" fmla="*/ 2994 w 10000"/>
            <a:gd name="connsiteY0" fmla="*/ 10000 h 10000"/>
            <a:gd name="connsiteX1" fmla="*/ 0 w 10000"/>
            <a:gd name="connsiteY1" fmla="*/ 244 h 10000"/>
            <a:gd name="connsiteX2" fmla="*/ 10000 w 10000"/>
            <a:gd name="connsiteY2" fmla="*/ 0 h 10000"/>
            <a:gd name="connsiteX0" fmla="*/ 2994 w 10282"/>
            <a:gd name="connsiteY0" fmla="*/ 9756 h 9756"/>
            <a:gd name="connsiteX1" fmla="*/ 0 w 10282"/>
            <a:gd name="connsiteY1" fmla="*/ 0 h 9756"/>
            <a:gd name="connsiteX2" fmla="*/ 10282 w 10282"/>
            <a:gd name="connsiteY2" fmla="*/ 500 h 9756"/>
            <a:gd name="connsiteX0" fmla="*/ 2912 w 11852"/>
            <a:gd name="connsiteY0" fmla="*/ 10132 h 10132"/>
            <a:gd name="connsiteX1" fmla="*/ 0 w 11852"/>
            <a:gd name="connsiteY1" fmla="*/ 132 h 10132"/>
            <a:gd name="connsiteX2" fmla="*/ 11852 w 11852"/>
            <a:gd name="connsiteY2" fmla="*/ 0 h 10132"/>
            <a:gd name="connsiteX0" fmla="*/ 2912 w 11852"/>
            <a:gd name="connsiteY0" fmla="*/ 10132 h 10132"/>
            <a:gd name="connsiteX1" fmla="*/ 0 w 11852"/>
            <a:gd name="connsiteY1" fmla="*/ 132 h 10132"/>
            <a:gd name="connsiteX2" fmla="*/ 11852 w 11852"/>
            <a:gd name="connsiteY2" fmla="*/ 0 h 10132"/>
            <a:gd name="connsiteX0" fmla="*/ 2912 w 11852"/>
            <a:gd name="connsiteY0" fmla="*/ 10132 h 10132"/>
            <a:gd name="connsiteX1" fmla="*/ 0 w 11852"/>
            <a:gd name="connsiteY1" fmla="*/ 132 h 10132"/>
            <a:gd name="connsiteX2" fmla="*/ 11852 w 11852"/>
            <a:gd name="connsiteY2" fmla="*/ 0 h 10132"/>
            <a:gd name="connsiteX0" fmla="*/ 2912 w 11852"/>
            <a:gd name="connsiteY0" fmla="*/ 10132 h 10132"/>
            <a:gd name="connsiteX1" fmla="*/ 0 w 11852"/>
            <a:gd name="connsiteY1" fmla="*/ 132 h 10132"/>
            <a:gd name="connsiteX2" fmla="*/ 11852 w 11852"/>
            <a:gd name="connsiteY2" fmla="*/ 0 h 10132"/>
            <a:gd name="connsiteX0" fmla="*/ 2912 w 11852"/>
            <a:gd name="connsiteY0" fmla="*/ 10132 h 10132"/>
            <a:gd name="connsiteX1" fmla="*/ 0 w 11852"/>
            <a:gd name="connsiteY1" fmla="*/ 132 h 10132"/>
            <a:gd name="connsiteX2" fmla="*/ 11852 w 11852"/>
            <a:gd name="connsiteY2" fmla="*/ 0 h 10132"/>
            <a:gd name="connsiteX0" fmla="*/ 1677 w 11852"/>
            <a:gd name="connsiteY0" fmla="*/ 7316 h 7316"/>
            <a:gd name="connsiteX1" fmla="*/ 0 w 11852"/>
            <a:gd name="connsiteY1" fmla="*/ 132 h 7316"/>
            <a:gd name="connsiteX2" fmla="*/ 11852 w 11852"/>
            <a:gd name="connsiteY2" fmla="*/ 0 h 7316"/>
            <a:gd name="connsiteX0" fmla="*/ 1704 w 10000"/>
            <a:gd name="connsiteY0" fmla="*/ 9840 h 9840"/>
            <a:gd name="connsiteX1" fmla="*/ 0 w 10000"/>
            <a:gd name="connsiteY1" fmla="*/ 180 h 9840"/>
            <a:gd name="connsiteX2" fmla="*/ 10000 w 10000"/>
            <a:gd name="connsiteY2" fmla="*/ 0 h 984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0" h="9840">
              <a:moveTo>
                <a:pt x="1704" y="9840"/>
              </a:moveTo>
              <a:cubicBezTo>
                <a:pt x="603" y="3368"/>
                <a:pt x="953" y="5827"/>
                <a:pt x="0" y="180"/>
              </a:cubicBezTo>
              <a:cubicBezTo>
                <a:pt x="2990" y="975"/>
                <a:pt x="7157" y="729"/>
                <a:pt x="10000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14</xdr:col>
      <xdr:colOff>78252</xdr:colOff>
      <xdr:row>26</xdr:row>
      <xdr:rowOff>122286</xdr:rowOff>
    </xdr:from>
    <xdr:to>
      <xdr:col>14</xdr:col>
      <xdr:colOff>166221</xdr:colOff>
      <xdr:row>29</xdr:row>
      <xdr:rowOff>4713</xdr:rowOff>
    </xdr:to>
    <xdr:sp macro="" textlink="">
      <xdr:nvSpPr>
        <xdr:cNvPr id="844" name="Line 456">
          <a:extLst>
            <a:ext uri="{FF2B5EF4-FFF2-40B4-BE49-F238E27FC236}">
              <a16:creationId xmlns:a16="http://schemas.microsoft.com/office/drawing/2014/main" id="{DC41408E-732A-4117-ACC3-C9743436BF43}"/>
            </a:ext>
          </a:extLst>
        </xdr:cNvPr>
        <xdr:cNvSpPr>
          <a:spLocks noChangeShapeType="1"/>
        </xdr:cNvSpPr>
      </xdr:nvSpPr>
      <xdr:spPr bwMode="auto">
        <a:xfrm rot="15476815">
          <a:off x="12026948" y="1959440"/>
          <a:ext cx="396777" cy="87969"/>
        </a:xfrm>
        <a:custGeom>
          <a:avLst/>
          <a:gdLst>
            <a:gd name="connsiteX0" fmla="*/ 0 w 312036"/>
            <a:gd name="connsiteY0" fmla="*/ 0 h 43902"/>
            <a:gd name="connsiteX1" fmla="*/ 312036 w 312036"/>
            <a:gd name="connsiteY1" fmla="*/ 43902 h 43902"/>
            <a:gd name="connsiteX0" fmla="*/ 0 w 396777"/>
            <a:gd name="connsiteY0" fmla="*/ 0 h 87969"/>
            <a:gd name="connsiteX1" fmla="*/ 396777 w 396777"/>
            <a:gd name="connsiteY1" fmla="*/ 87969 h 87969"/>
            <a:gd name="connsiteX0" fmla="*/ 0 w 396777"/>
            <a:gd name="connsiteY0" fmla="*/ 0 h 87969"/>
            <a:gd name="connsiteX1" fmla="*/ 396777 w 396777"/>
            <a:gd name="connsiteY1" fmla="*/ 87969 h 87969"/>
            <a:gd name="connsiteX0" fmla="*/ 0 w 396777"/>
            <a:gd name="connsiteY0" fmla="*/ 74 h 88043"/>
            <a:gd name="connsiteX1" fmla="*/ 396777 w 396777"/>
            <a:gd name="connsiteY1" fmla="*/ 88043 h 88043"/>
            <a:gd name="connsiteX0" fmla="*/ 0 w 396777"/>
            <a:gd name="connsiteY0" fmla="*/ 0 h 87969"/>
            <a:gd name="connsiteX1" fmla="*/ 396777 w 396777"/>
            <a:gd name="connsiteY1" fmla="*/ 87969 h 87969"/>
            <a:gd name="connsiteX0" fmla="*/ 0 w 396777"/>
            <a:gd name="connsiteY0" fmla="*/ 0 h 87969"/>
            <a:gd name="connsiteX1" fmla="*/ 396777 w 396777"/>
            <a:gd name="connsiteY1" fmla="*/ 87969 h 87969"/>
            <a:gd name="connsiteX0" fmla="*/ 0 w 396777"/>
            <a:gd name="connsiteY0" fmla="*/ 0 h 87969"/>
            <a:gd name="connsiteX1" fmla="*/ 396777 w 396777"/>
            <a:gd name="connsiteY1" fmla="*/ 87969 h 8796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396777" h="87969">
              <a:moveTo>
                <a:pt x="0" y="0"/>
              </a:moveTo>
              <a:cubicBezTo>
                <a:pt x="151914" y="18369"/>
                <a:pt x="305570" y="-1848"/>
                <a:pt x="396777" y="87969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14</xdr:col>
      <xdr:colOff>111410</xdr:colOff>
      <xdr:row>25</xdr:row>
      <xdr:rowOff>151652</xdr:rowOff>
    </xdr:from>
    <xdr:ext cx="134755" cy="551369"/>
    <xdr:sp macro="" textlink="">
      <xdr:nvSpPr>
        <xdr:cNvPr id="845" name="Text Box 1620">
          <a:extLst>
            <a:ext uri="{FF2B5EF4-FFF2-40B4-BE49-F238E27FC236}">
              <a16:creationId xmlns:a16="http://schemas.microsoft.com/office/drawing/2014/main" id="{4AFD48B9-4D1F-41A0-AE98-43A171DEEF99}"/>
            </a:ext>
          </a:extLst>
        </xdr:cNvPr>
        <xdr:cNvSpPr txBox="1">
          <a:spLocks noChangeArrowheads="1"/>
        </xdr:cNvSpPr>
      </xdr:nvSpPr>
      <xdr:spPr bwMode="auto">
        <a:xfrm>
          <a:off x="12214510" y="1662952"/>
          <a:ext cx="134755" cy="55136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中央公園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14</xdr:col>
      <xdr:colOff>66188</xdr:colOff>
      <xdr:row>28</xdr:row>
      <xdr:rowOff>127000</xdr:rowOff>
    </xdr:from>
    <xdr:to>
      <xdr:col>14</xdr:col>
      <xdr:colOff>181764</xdr:colOff>
      <xdr:row>29</xdr:row>
      <xdr:rowOff>65673</xdr:rowOff>
    </xdr:to>
    <xdr:sp macro="" textlink="">
      <xdr:nvSpPr>
        <xdr:cNvPr id="846" name="Oval 77">
          <a:extLst>
            <a:ext uri="{FF2B5EF4-FFF2-40B4-BE49-F238E27FC236}">
              <a16:creationId xmlns:a16="http://schemas.microsoft.com/office/drawing/2014/main" id="{A4812178-F3B6-434E-A8C9-C137BBDED244}"/>
            </a:ext>
          </a:extLst>
        </xdr:cNvPr>
        <xdr:cNvSpPr>
          <a:spLocks noChangeArrowheads="1"/>
        </xdr:cNvSpPr>
      </xdr:nvSpPr>
      <xdr:spPr bwMode="auto">
        <a:xfrm>
          <a:off x="12169288" y="2152650"/>
          <a:ext cx="115576" cy="110123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14</xdr:col>
      <xdr:colOff>73025</xdr:colOff>
      <xdr:row>29</xdr:row>
      <xdr:rowOff>87172</xdr:rowOff>
    </xdr:from>
    <xdr:to>
      <xdr:col>14</xdr:col>
      <xdr:colOff>206772</xdr:colOff>
      <xdr:row>30</xdr:row>
      <xdr:rowOff>30590</xdr:rowOff>
    </xdr:to>
    <xdr:sp macro="" textlink="">
      <xdr:nvSpPr>
        <xdr:cNvPr id="847" name="AutoShape 4802">
          <a:extLst>
            <a:ext uri="{FF2B5EF4-FFF2-40B4-BE49-F238E27FC236}">
              <a16:creationId xmlns:a16="http://schemas.microsoft.com/office/drawing/2014/main" id="{83BF36EF-403B-4407-8086-97B77C2A4B90}"/>
            </a:ext>
          </a:extLst>
        </xdr:cNvPr>
        <xdr:cNvSpPr>
          <a:spLocks noChangeArrowheads="1"/>
        </xdr:cNvSpPr>
      </xdr:nvSpPr>
      <xdr:spPr bwMode="auto">
        <a:xfrm>
          <a:off x="12176125" y="2284272"/>
          <a:ext cx="133747" cy="114868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14</xdr:col>
      <xdr:colOff>146050</xdr:colOff>
      <xdr:row>30</xdr:row>
      <xdr:rowOff>85725</xdr:rowOff>
    </xdr:from>
    <xdr:ext cx="421680" cy="166649"/>
    <xdr:sp macro="" textlink="">
      <xdr:nvSpPr>
        <xdr:cNvPr id="848" name="Text Box 1620">
          <a:extLst>
            <a:ext uri="{FF2B5EF4-FFF2-40B4-BE49-F238E27FC236}">
              <a16:creationId xmlns:a16="http://schemas.microsoft.com/office/drawing/2014/main" id="{4C3A629C-576F-4256-880B-065D6992B1DD}"/>
            </a:ext>
          </a:extLst>
        </xdr:cNvPr>
        <xdr:cNvSpPr txBox="1">
          <a:spLocks noChangeArrowheads="1"/>
        </xdr:cNvSpPr>
      </xdr:nvSpPr>
      <xdr:spPr bwMode="auto">
        <a:xfrm>
          <a:off x="12249150" y="2454275"/>
          <a:ext cx="421680" cy="16664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税務署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14</xdr:col>
      <xdr:colOff>254000</xdr:colOff>
      <xdr:row>28</xdr:row>
      <xdr:rowOff>95250</xdr:rowOff>
    </xdr:from>
    <xdr:ext cx="299577" cy="165173"/>
    <xdr:sp macro="" textlink="">
      <xdr:nvSpPr>
        <xdr:cNvPr id="849" name="Text Box 1620">
          <a:extLst>
            <a:ext uri="{FF2B5EF4-FFF2-40B4-BE49-F238E27FC236}">
              <a16:creationId xmlns:a16="http://schemas.microsoft.com/office/drawing/2014/main" id="{9ABFC21E-BB72-4071-9B69-2D32E73DEAF7}"/>
            </a:ext>
          </a:extLst>
        </xdr:cNvPr>
        <xdr:cNvSpPr txBox="1">
          <a:spLocks noChangeArrowheads="1"/>
        </xdr:cNvSpPr>
      </xdr:nvSpPr>
      <xdr:spPr bwMode="auto">
        <a:xfrm>
          <a:off x="12357100" y="2120900"/>
          <a:ext cx="299577" cy="165173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13</xdr:col>
      <xdr:colOff>527051</xdr:colOff>
      <xdr:row>26</xdr:row>
      <xdr:rowOff>38099</xdr:rowOff>
    </xdr:from>
    <xdr:ext cx="261931" cy="542925"/>
    <xdr:sp macro="" textlink="">
      <xdr:nvSpPr>
        <xdr:cNvPr id="850" name="Text Box 1620">
          <a:extLst>
            <a:ext uri="{FF2B5EF4-FFF2-40B4-BE49-F238E27FC236}">
              <a16:creationId xmlns:a16="http://schemas.microsoft.com/office/drawing/2014/main" id="{6A63EF48-98BE-4407-944D-ECC410F6703E}"/>
            </a:ext>
          </a:extLst>
        </xdr:cNvPr>
        <xdr:cNvSpPr txBox="1">
          <a:spLocks noChangeArrowheads="1"/>
        </xdr:cNvSpPr>
      </xdr:nvSpPr>
      <xdr:spPr bwMode="auto">
        <a:xfrm>
          <a:off x="11925301" y="1720849"/>
          <a:ext cx="261931" cy="542925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eaVert" wrap="square" lIns="0" tIns="0" rIns="0" bIns="0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r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川端通り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)</a:t>
          </a:r>
        </a:p>
      </xdr:txBody>
    </xdr:sp>
    <xdr:clientData/>
  </xdr:oneCellAnchor>
  <xdr:twoCellAnchor>
    <xdr:from>
      <xdr:col>13</xdr:col>
      <xdr:colOff>28579</xdr:colOff>
      <xdr:row>30</xdr:row>
      <xdr:rowOff>63500</xdr:rowOff>
    </xdr:from>
    <xdr:to>
      <xdr:col>14</xdr:col>
      <xdr:colOff>107705</xdr:colOff>
      <xdr:row>31</xdr:row>
      <xdr:rowOff>120650</xdr:rowOff>
    </xdr:to>
    <xdr:grpSp>
      <xdr:nvGrpSpPr>
        <xdr:cNvPr id="851" name="グループ化 850">
          <a:extLst>
            <a:ext uri="{FF2B5EF4-FFF2-40B4-BE49-F238E27FC236}">
              <a16:creationId xmlns:a16="http://schemas.microsoft.com/office/drawing/2014/main" id="{6CE397AD-4444-4214-8C43-C8C39D07E9C7}"/>
            </a:ext>
          </a:extLst>
        </xdr:cNvPr>
        <xdr:cNvGrpSpPr/>
      </xdr:nvGrpSpPr>
      <xdr:grpSpPr>
        <a:xfrm>
          <a:off x="8614308" y="5152319"/>
          <a:ext cx="784682" cy="220310"/>
          <a:chOff x="12251360" y="2288071"/>
          <a:chExt cx="723002" cy="194986"/>
        </a:xfrm>
      </xdr:grpSpPr>
      <xdr:sp macro="" textlink="">
        <xdr:nvSpPr>
          <xdr:cNvPr id="852" name="正方形/長方形 851">
            <a:extLst>
              <a:ext uri="{FF2B5EF4-FFF2-40B4-BE49-F238E27FC236}">
                <a16:creationId xmlns:a16="http://schemas.microsoft.com/office/drawing/2014/main" id="{3998793F-9725-4340-A392-C9F72E01A28D}"/>
              </a:ext>
            </a:extLst>
          </xdr:cNvPr>
          <xdr:cNvSpPr/>
        </xdr:nvSpPr>
        <xdr:spPr bwMode="auto">
          <a:xfrm>
            <a:off x="12251360" y="2288071"/>
            <a:ext cx="723002" cy="194986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25400" cap="flat" cmpd="sng" algn="ctr">
            <a:solidFill>
              <a:schemeClr val="tx2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overflow" horzOverflow="overflow" wrap="square" lIns="18000" tIns="54000" rIns="0" bIns="0" rtlCol="0" anchor="t" upright="1">
            <a:noAutofit/>
          </a:bodyPr>
          <a:lstStyle/>
          <a:p>
            <a:pPr algn="l">
              <a:lnSpc>
                <a:spcPts val="500"/>
              </a:lnSpc>
            </a:pPr>
            <a:r>
              <a:rPr kumimoji="1" lang="ja-JP" altLang="en-US" sz="700" b="1">
                <a:solidFill>
                  <a:srgbClr val="002060"/>
                </a:solidFill>
                <a:effectLst/>
                <a:latin typeface="+mn-lt"/>
                <a:ea typeface="+mn-ea"/>
                <a:cs typeface="+mn-cs"/>
              </a:rPr>
              <a:t>市民総合ｾﾝﾀｰ        </a:t>
            </a:r>
            <a:endParaRPr kumimoji="1" lang="en-US" altLang="ja-JP" sz="700" b="1">
              <a:solidFill>
                <a:srgbClr val="002060"/>
              </a:solidFill>
              <a:effectLst/>
              <a:latin typeface="+mn-lt"/>
              <a:ea typeface="+mn-ea"/>
              <a:cs typeface="+mn-cs"/>
            </a:endParaRPr>
          </a:p>
          <a:p>
            <a:pPr algn="l">
              <a:lnSpc>
                <a:spcPts val="700"/>
              </a:lnSpc>
            </a:pPr>
            <a:r>
              <a:rPr kumimoji="1" lang="ja-JP" altLang="en-US" sz="800" b="1">
                <a:solidFill>
                  <a:srgbClr val="002060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kumimoji="1" lang="en-US" altLang="ja-JP" sz="600" b="1">
                <a:solidFill>
                  <a:srgbClr val="002060"/>
                </a:solidFill>
                <a:effectLst/>
                <a:latin typeface="+mj-ea"/>
                <a:ea typeface="+mj-ea"/>
                <a:cs typeface="+mn-cs"/>
              </a:rPr>
              <a:t>(</a:t>
            </a:r>
            <a:r>
              <a:rPr kumimoji="1" lang="ja-JP" altLang="en-US" sz="600" b="1">
                <a:solidFill>
                  <a:srgbClr val="002060"/>
                </a:solidFill>
                <a:effectLst/>
                <a:latin typeface="+mj-ea"/>
                <a:ea typeface="+mj-ea"/>
                <a:cs typeface="+mn-cs"/>
              </a:rPr>
              <a:t>ｸﾘｴｲﾄｾﾝﾀｰ</a:t>
            </a:r>
            <a:r>
              <a:rPr kumimoji="1" lang="en-US" altLang="ja-JP" sz="600" b="1">
                <a:solidFill>
                  <a:srgbClr val="002060"/>
                </a:solidFill>
                <a:effectLst/>
                <a:latin typeface="+mj-ea"/>
                <a:ea typeface="+mj-ea"/>
                <a:cs typeface="+mn-cs"/>
              </a:rPr>
              <a:t>)</a:t>
            </a:r>
            <a:r>
              <a:rPr kumimoji="1" lang="ja-JP" altLang="en-US" sz="600" b="1">
                <a:solidFill>
                  <a:srgbClr val="002060"/>
                </a:solidFill>
                <a:effectLst/>
                <a:latin typeface="+mj-ea"/>
                <a:ea typeface="+mj-ea"/>
                <a:cs typeface="+mn-cs"/>
              </a:rPr>
              <a:t>  </a:t>
            </a:r>
            <a:r>
              <a:rPr kumimoji="1" lang="en-US" altLang="ja-JP" sz="600" b="1">
                <a:solidFill>
                  <a:srgbClr val="002060"/>
                </a:solidFill>
                <a:effectLst/>
                <a:latin typeface="+mj-ea"/>
                <a:ea typeface="+mj-ea"/>
                <a:cs typeface="+mn-cs"/>
              </a:rPr>
              <a:t>0.1km</a:t>
            </a:r>
            <a:r>
              <a:rPr kumimoji="1" lang="ja-JP" altLang="en-US" sz="600" b="1">
                <a:solidFill>
                  <a:srgbClr val="002060"/>
                </a:solidFill>
                <a:effectLst/>
                <a:latin typeface="+mj-ea"/>
                <a:ea typeface="+mj-ea"/>
                <a:cs typeface="+mn-cs"/>
              </a:rPr>
              <a:t> </a:t>
            </a:r>
            <a:r>
              <a:rPr kumimoji="1" lang="ja-JP" altLang="en-US" sz="800" b="1">
                <a:solidFill>
                  <a:srgbClr val="002060"/>
                </a:solidFill>
                <a:effectLst/>
                <a:latin typeface="+mn-lt"/>
                <a:ea typeface="+mn-ea"/>
                <a:cs typeface="+mn-cs"/>
              </a:rPr>
              <a:t> </a:t>
            </a:r>
            <a:endParaRPr kumimoji="1" lang="en-US" altLang="ja-JP" sz="1100" b="1">
              <a:solidFill>
                <a:schemeClr val="tx2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853" name="Line 72">
            <a:extLst>
              <a:ext uri="{FF2B5EF4-FFF2-40B4-BE49-F238E27FC236}">
                <a16:creationId xmlns:a16="http://schemas.microsoft.com/office/drawing/2014/main" id="{BC3174F7-623D-41DF-828C-EFDB500DE8DC}"/>
              </a:ext>
            </a:extLst>
          </xdr:cNvPr>
          <xdr:cNvSpPr>
            <a:spLocks noChangeShapeType="1"/>
          </xdr:cNvSpPr>
        </xdr:nvSpPr>
        <xdr:spPr bwMode="auto">
          <a:xfrm rot="5400000" flipH="1" flipV="1">
            <a:off x="12894918" y="2278527"/>
            <a:ext cx="1642" cy="151851"/>
          </a:xfrm>
          <a:prstGeom prst="line">
            <a:avLst/>
          </a:prstGeom>
          <a:noFill/>
          <a:ln w="31750" cmpd="dbl">
            <a:solidFill>
              <a:srgbClr val="0000FF"/>
            </a:solidFill>
            <a:prstDash val="solid"/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oneCellAnchor>
    <xdr:from>
      <xdr:col>17</xdr:col>
      <xdr:colOff>1235</xdr:colOff>
      <xdr:row>27</xdr:row>
      <xdr:rowOff>30163</xdr:rowOff>
    </xdr:from>
    <xdr:ext cx="1393825" cy="835025"/>
    <xdr:sp macro="" textlink="">
      <xdr:nvSpPr>
        <xdr:cNvPr id="854" name="Text Box 1118">
          <a:extLst>
            <a:ext uri="{FF2B5EF4-FFF2-40B4-BE49-F238E27FC236}">
              <a16:creationId xmlns:a16="http://schemas.microsoft.com/office/drawing/2014/main" id="{48CC39F6-5822-4576-819C-B4F6EE37FE46}"/>
            </a:ext>
          </a:extLst>
        </xdr:cNvPr>
        <xdr:cNvSpPr txBox="1">
          <a:spLocks noChangeArrowheads="1"/>
        </xdr:cNvSpPr>
      </xdr:nvSpPr>
      <xdr:spPr bwMode="auto">
        <a:xfrm>
          <a:off x="9975620" y="4602163"/>
          <a:ext cx="1393825" cy="835025"/>
        </a:xfrm>
        <a:prstGeom prst="rect">
          <a:avLst/>
        </a:prstGeom>
        <a:solidFill>
          <a:schemeClr val="bg1"/>
        </a:solidFill>
        <a:ln w="25400" cmpd="dbl">
          <a:solidFill>
            <a:schemeClr val="tx1"/>
          </a:solidFill>
        </a:ln>
      </xdr:spPr>
      <xdr:txBody>
        <a:bodyPr vertOverflow="overflow" horzOverflow="overflow" wrap="none" lIns="27432" tIns="18288" rIns="0" bIns="0" anchor="ctr" upright="1">
          <a:noAutofit/>
        </a:bodyPr>
        <a:lstStyle/>
        <a:p>
          <a:pPr algn="l" rtl="0">
            <a:lnSpc>
              <a:spcPts val="1000"/>
            </a:lnSpc>
            <a:defRPr sz="1000"/>
          </a:pPr>
          <a:r>
            <a:rPr lang="ja-JP" altLang="ja-JP" sz="900" b="1" i="0" baseline="0">
              <a:effectLst/>
              <a:latin typeface="+mn-lt"/>
              <a:ea typeface="+mn-ea"/>
              <a:cs typeface="+mn-cs"/>
            </a:rPr>
            <a:t>到着時刻記入</a:t>
          </a:r>
          <a:endParaRPr lang="en-US" altLang="ja-JP" sz="900" b="1" i="0" baseline="0">
            <a:effectLst/>
            <a:latin typeface="+mn-lt"/>
            <a:ea typeface="+mn-ea"/>
            <a:cs typeface="+mn-cs"/>
          </a:endParaRPr>
        </a:p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ブルベカードの</a:t>
          </a:r>
          <a:r>
            <a:rPr lang="en-US" altLang="ja-JP" sz="900" b="1" i="0" u="none" strike="noStrike" baseline="0">
              <a:solidFill>
                <a:srgbClr val="C00000"/>
              </a:solidFill>
              <a:latin typeface="ＭＳ Ｐゴシック"/>
              <a:ea typeface="ＭＳ Ｐゴシック"/>
            </a:rPr>
            <a:t>PC</a:t>
          </a:r>
          <a:r>
            <a:rPr lang="ja-JP" altLang="en-US" sz="9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時刻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確認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総走行時間</a:t>
          </a:r>
          <a:r>
            <a:rPr lang="en-US" altLang="ja-JP" sz="9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､</a:t>
          </a:r>
          <a:r>
            <a:rPr lang="ja-JP" altLang="en-US" sz="9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ﾒﾀﾞﾙ要否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記入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署名</a:t>
          </a:r>
          <a:r>
            <a:rPr lang="ja-JP" altLang="en-US" sz="9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後</a:t>
          </a:r>
          <a:r>
            <a:rPr lang="ja-JP" altLang="ja-JP" sz="900" b="1" i="0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ﾚｼｰ</a:t>
          </a:r>
          <a:r>
            <a:rPr lang="ja-JP" altLang="en-US" sz="900" b="1" i="0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ﾄ</a:t>
          </a:r>
          <a:r>
            <a:rPr lang="ja-JP" altLang="en-US" sz="900" b="1" i="0" baseline="0">
              <a:effectLst/>
              <a:latin typeface="+mn-lt"/>
              <a:ea typeface="+mn-ea"/>
              <a:cs typeface="+mn-cs"/>
            </a:rPr>
            <a:t>と共に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提出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､</a:t>
          </a:r>
        </a:p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映像提示。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15</xdr:col>
      <xdr:colOff>109537</xdr:colOff>
      <xdr:row>29</xdr:row>
      <xdr:rowOff>133350</xdr:rowOff>
    </xdr:from>
    <xdr:to>
      <xdr:col>16</xdr:col>
      <xdr:colOff>434705</xdr:colOff>
      <xdr:row>32</xdr:row>
      <xdr:rowOff>163142</xdr:rowOff>
    </xdr:to>
    <xdr:sp macro="" textlink="">
      <xdr:nvSpPr>
        <xdr:cNvPr id="855" name="Freeform 601">
          <a:extLst>
            <a:ext uri="{FF2B5EF4-FFF2-40B4-BE49-F238E27FC236}">
              <a16:creationId xmlns:a16="http://schemas.microsoft.com/office/drawing/2014/main" id="{26C8C8B9-8255-4736-A752-0612C379C8F0}"/>
            </a:ext>
          </a:extLst>
        </xdr:cNvPr>
        <xdr:cNvSpPr>
          <a:spLocks/>
        </xdr:cNvSpPr>
      </xdr:nvSpPr>
      <xdr:spPr bwMode="auto">
        <a:xfrm>
          <a:off x="10114756" y="3681413"/>
          <a:ext cx="1031605" cy="541760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16129 w 16129"/>
            <a:gd name="connsiteY0" fmla="*/ 9255 h 9255"/>
            <a:gd name="connsiteX1" fmla="*/ 9792 w 16129"/>
            <a:gd name="connsiteY1" fmla="*/ 6639 h 9255"/>
            <a:gd name="connsiteX2" fmla="*/ 10000 w 16129"/>
            <a:gd name="connsiteY2" fmla="*/ 0 h 9255"/>
            <a:gd name="connsiteX3" fmla="*/ 0 w 16129"/>
            <a:gd name="connsiteY3" fmla="*/ 110 h 9255"/>
            <a:gd name="connsiteX0" fmla="*/ 10000 w 10000"/>
            <a:gd name="connsiteY0" fmla="*/ 10000 h 10000"/>
            <a:gd name="connsiteX1" fmla="*/ 5879 w 10000"/>
            <a:gd name="connsiteY1" fmla="*/ 6253 h 10000"/>
            <a:gd name="connsiteX2" fmla="*/ 6200 w 10000"/>
            <a:gd name="connsiteY2" fmla="*/ 0 h 10000"/>
            <a:gd name="connsiteX3" fmla="*/ 0 w 10000"/>
            <a:gd name="connsiteY3" fmla="*/ 119 h 10000"/>
            <a:gd name="connsiteX0" fmla="*/ 11922 w 11922"/>
            <a:gd name="connsiteY0" fmla="*/ 9195 h 9195"/>
            <a:gd name="connsiteX1" fmla="*/ 5879 w 11922"/>
            <a:gd name="connsiteY1" fmla="*/ 6253 h 9195"/>
            <a:gd name="connsiteX2" fmla="*/ 6200 w 11922"/>
            <a:gd name="connsiteY2" fmla="*/ 0 h 9195"/>
            <a:gd name="connsiteX3" fmla="*/ 0 w 11922"/>
            <a:gd name="connsiteY3" fmla="*/ 119 h 9195"/>
            <a:gd name="connsiteX0" fmla="*/ 4931 w 5200"/>
            <a:gd name="connsiteY0" fmla="*/ 6800 h 6800"/>
            <a:gd name="connsiteX1" fmla="*/ 5200 w 5200"/>
            <a:gd name="connsiteY1" fmla="*/ 0 h 6800"/>
            <a:gd name="connsiteX2" fmla="*/ 0 w 5200"/>
            <a:gd name="connsiteY2" fmla="*/ 129 h 6800"/>
            <a:gd name="connsiteX0" fmla="*/ 9483 w 10931"/>
            <a:gd name="connsiteY0" fmla="*/ 10000 h 10000"/>
            <a:gd name="connsiteX1" fmla="*/ 10557 w 10931"/>
            <a:gd name="connsiteY1" fmla="*/ 6108 h 10000"/>
            <a:gd name="connsiteX2" fmla="*/ 10000 w 10931"/>
            <a:gd name="connsiteY2" fmla="*/ 0 h 10000"/>
            <a:gd name="connsiteX3" fmla="*/ 0 w 10931"/>
            <a:gd name="connsiteY3" fmla="*/ 190 h 10000"/>
            <a:gd name="connsiteX0" fmla="*/ 10557 w 10931"/>
            <a:gd name="connsiteY0" fmla="*/ 6108 h 6108"/>
            <a:gd name="connsiteX1" fmla="*/ 10000 w 10931"/>
            <a:gd name="connsiteY1" fmla="*/ 0 h 6108"/>
            <a:gd name="connsiteX2" fmla="*/ 0 w 10931"/>
            <a:gd name="connsiteY2" fmla="*/ 190 h 6108"/>
            <a:gd name="connsiteX0" fmla="*/ 9658 w 9677"/>
            <a:gd name="connsiteY0" fmla="*/ 10000 h 10000"/>
            <a:gd name="connsiteX1" fmla="*/ 9148 w 9677"/>
            <a:gd name="connsiteY1" fmla="*/ 0 h 10000"/>
            <a:gd name="connsiteX2" fmla="*/ 0 w 9677"/>
            <a:gd name="connsiteY2" fmla="*/ 311 h 10000"/>
            <a:gd name="connsiteX0" fmla="*/ 9069 w 9595"/>
            <a:gd name="connsiteY0" fmla="*/ 10182 h 10182"/>
            <a:gd name="connsiteX1" fmla="*/ 9453 w 9595"/>
            <a:gd name="connsiteY1" fmla="*/ 0 h 10182"/>
            <a:gd name="connsiteX2" fmla="*/ 0 w 9595"/>
            <a:gd name="connsiteY2" fmla="*/ 311 h 10182"/>
            <a:gd name="connsiteX0" fmla="*/ 10212 w 10260"/>
            <a:gd name="connsiteY0" fmla="*/ 10537 h 10537"/>
            <a:gd name="connsiteX1" fmla="*/ 9852 w 10260"/>
            <a:gd name="connsiteY1" fmla="*/ 0 h 10537"/>
            <a:gd name="connsiteX2" fmla="*/ 0 w 10260"/>
            <a:gd name="connsiteY2" fmla="*/ 305 h 10537"/>
            <a:gd name="connsiteX0" fmla="*/ 10212 w 10217"/>
            <a:gd name="connsiteY0" fmla="*/ 10537 h 10537"/>
            <a:gd name="connsiteX1" fmla="*/ 9852 w 10217"/>
            <a:gd name="connsiteY1" fmla="*/ 0 h 10537"/>
            <a:gd name="connsiteX2" fmla="*/ 0 w 10217"/>
            <a:gd name="connsiteY2" fmla="*/ 305 h 10537"/>
            <a:gd name="connsiteX0" fmla="*/ 9452 w 9852"/>
            <a:gd name="connsiteY0" fmla="*/ 10716 h 10716"/>
            <a:gd name="connsiteX1" fmla="*/ 9852 w 9852"/>
            <a:gd name="connsiteY1" fmla="*/ 0 h 10716"/>
            <a:gd name="connsiteX2" fmla="*/ 0 w 9852"/>
            <a:gd name="connsiteY2" fmla="*/ 305 h 10716"/>
            <a:gd name="connsiteX0" fmla="*/ 10122 w 10129"/>
            <a:gd name="connsiteY0" fmla="*/ 10265 h 10265"/>
            <a:gd name="connsiteX1" fmla="*/ 10000 w 10129"/>
            <a:gd name="connsiteY1" fmla="*/ 0 h 10265"/>
            <a:gd name="connsiteX2" fmla="*/ 0 w 10129"/>
            <a:gd name="connsiteY2" fmla="*/ 285 h 10265"/>
            <a:gd name="connsiteX0" fmla="*/ 10122 w 10137"/>
            <a:gd name="connsiteY0" fmla="*/ 10283 h 10283"/>
            <a:gd name="connsiteX1" fmla="*/ 10000 w 10137"/>
            <a:gd name="connsiteY1" fmla="*/ 18 h 10283"/>
            <a:gd name="connsiteX2" fmla="*/ 0 w 10137"/>
            <a:gd name="connsiteY2" fmla="*/ 303 h 10283"/>
            <a:gd name="connsiteX0" fmla="*/ 9904 w 10000"/>
            <a:gd name="connsiteY0" fmla="*/ 8431 h 8431"/>
            <a:gd name="connsiteX1" fmla="*/ 10000 w 10000"/>
            <a:gd name="connsiteY1" fmla="*/ 23 h 8431"/>
            <a:gd name="connsiteX2" fmla="*/ 0 w 10000"/>
            <a:gd name="connsiteY2" fmla="*/ 308 h 8431"/>
            <a:gd name="connsiteX0" fmla="*/ 9904 w 10000"/>
            <a:gd name="connsiteY0" fmla="*/ 9530 h 9530"/>
            <a:gd name="connsiteX1" fmla="*/ 10000 w 10000"/>
            <a:gd name="connsiteY1" fmla="*/ 29 h 9530"/>
            <a:gd name="connsiteX2" fmla="*/ 0 w 10000"/>
            <a:gd name="connsiteY2" fmla="*/ 367 h 9530"/>
            <a:gd name="connsiteX0" fmla="*/ 9997 w 10022"/>
            <a:gd name="connsiteY0" fmla="*/ 10000 h 10000"/>
            <a:gd name="connsiteX1" fmla="*/ 10000 w 10022"/>
            <a:gd name="connsiteY1" fmla="*/ 30 h 10000"/>
            <a:gd name="connsiteX2" fmla="*/ 0 w 10022"/>
            <a:gd name="connsiteY2" fmla="*/ 385 h 10000"/>
            <a:gd name="connsiteX0" fmla="*/ 10246 w 10271"/>
            <a:gd name="connsiteY0" fmla="*/ 31903 h 31903"/>
            <a:gd name="connsiteX1" fmla="*/ 10249 w 10271"/>
            <a:gd name="connsiteY1" fmla="*/ 21933 h 31903"/>
            <a:gd name="connsiteX2" fmla="*/ 0 w 10271"/>
            <a:gd name="connsiteY2" fmla="*/ 0 h 31903"/>
            <a:gd name="connsiteX0" fmla="*/ 10436 w 10461"/>
            <a:gd name="connsiteY0" fmla="*/ 31903 h 31903"/>
            <a:gd name="connsiteX1" fmla="*/ 10439 w 10461"/>
            <a:gd name="connsiteY1" fmla="*/ 21933 h 31903"/>
            <a:gd name="connsiteX2" fmla="*/ 190 w 10461"/>
            <a:gd name="connsiteY2" fmla="*/ 0 h 31903"/>
            <a:gd name="connsiteX0" fmla="*/ 10538 w 10563"/>
            <a:gd name="connsiteY0" fmla="*/ 31903 h 31903"/>
            <a:gd name="connsiteX1" fmla="*/ 10541 w 10563"/>
            <a:gd name="connsiteY1" fmla="*/ 21933 h 31903"/>
            <a:gd name="connsiteX2" fmla="*/ 976 w 10563"/>
            <a:gd name="connsiteY2" fmla="*/ 20613 h 31903"/>
            <a:gd name="connsiteX3" fmla="*/ 292 w 10563"/>
            <a:gd name="connsiteY3" fmla="*/ 0 h 31903"/>
            <a:gd name="connsiteX0" fmla="*/ 10347 w 10372"/>
            <a:gd name="connsiteY0" fmla="*/ 26785 h 26785"/>
            <a:gd name="connsiteX1" fmla="*/ 10350 w 10372"/>
            <a:gd name="connsiteY1" fmla="*/ 16815 h 26785"/>
            <a:gd name="connsiteX2" fmla="*/ 785 w 10372"/>
            <a:gd name="connsiteY2" fmla="*/ 15495 h 26785"/>
            <a:gd name="connsiteX3" fmla="*/ 661 w 10372"/>
            <a:gd name="connsiteY3" fmla="*/ 0 h 26785"/>
            <a:gd name="connsiteX0" fmla="*/ 10619 w 10644"/>
            <a:gd name="connsiteY0" fmla="*/ 26785 h 26785"/>
            <a:gd name="connsiteX1" fmla="*/ 10622 w 10644"/>
            <a:gd name="connsiteY1" fmla="*/ 16815 h 26785"/>
            <a:gd name="connsiteX2" fmla="*/ 1057 w 10644"/>
            <a:gd name="connsiteY2" fmla="*/ 15495 h 26785"/>
            <a:gd name="connsiteX3" fmla="*/ 187 w 10644"/>
            <a:gd name="connsiteY3" fmla="*/ 2122 h 26785"/>
            <a:gd name="connsiteX4" fmla="*/ 933 w 10644"/>
            <a:gd name="connsiteY4" fmla="*/ 0 h 26785"/>
            <a:gd name="connsiteX0" fmla="*/ 10704 w 10729"/>
            <a:gd name="connsiteY0" fmla="*/ 27683 h 27683"/>
            <a:gd name="connsiteX1" fmla="*/ 10707 w 10729"/>
            <a:gd name="connsiteY1" fmla="*/ 17713 h 27683"/>
            <a:gd name="connsiteX2" fmla="*/ 1142 w 10729"/>
            <a:gd name="connsiteY2" fmla="*/ 16393 h 27683"/>
            <a:gd name="connsiteX3" fmla="*/ 117 w 10729"/>
            <a:gd name="connsiteY3" fmla="*/ 1039 h 27683"/>
            <a:gd name="connsiteX4" fmla="*/ 1018 w 10729"/>
            <a:gd name="connsiteY4" fmla="*/ 898 h 27683"/>
            <a:gd name="connsiteX0" fmla="*/ 10704 w 10729"/>
            <a:gd name="connsiteY0" fmla="*/ 27531 h 27531"/>
            <a:gd name="connsiteX1" fmla="*/ 10707 w 10729"/>
            <a:gd name="connsiteY1" fmla="*/ 17561 h 27531"/>
            <a:gd name="connsiteX2" fmla="*/ 1142 w 10729"/>
            <a:gd name="connsiteY2" fmla="*/ 16241 h 27531"/>
            <a:gd name="connsiteX3" fmla="*/ 117 w 10729"/>
            <a:gd name="connsiteY3" fmla="*/ 887 h 27531"/>
            <a:gd name="connsiteX4" fmla="*/ 1702 w 10729"/>
            <a:gd name="connsiteY4" fmla="*/ 1571 h 27531"/>
            <a:gd name="connsiteX0" fmla="*/ 10704 w 10729"/>
            <a:gd name="connsiteY0" fmla="*/ 26731 h 26731"/>
            <a:gd name="connsiteX1" fmla="*/ 10707 w 10729"/>
            <a:gd name="connsiteY1" fmla="*/ 16761 h 26731"/>
            <a:gd name="connsiteX2" fmla="*/ 1142 w 10729"/>
            <a:gd name="connsiteY2" fmla="*/ 15441 h 26731"/>
            <a:gd name="connsiteX3" fmla="*/ 117 w 10729"/>
            <a:gd name="connsiteY3" fmla="*/ 1078 h 26731"/>
            <a:gd name="connsiteX4" fmla="*/ 1702 w 10729"/>
            <a:gd name="connsiteY4" fmla="*/ 771 h 26731"/>
            <a:gd name="connsiteX0" fmla="*/ 11026 w 11051"/>
            <a:gd name="connsiteY0" fmla="*/ 26731 h 26731"/>
            <a:gd name="connsiteX1" fmla="*/ 11029 w 11051"/>
            <a:gd name="connsiteY1" fmla="*/ 16761 h 26731"/>
            <a:gd name="connsiteX2" fmla="*/ 873 w 11051"/>
            <a:gd name="connsiteY2" fmla="*/ 16927 h 26731"/>
            <a:gd name="connsiteX3" fmla="*/ 439 w 11051"/>
            <a:gd name="connsiteY3" fmla="*/ 1078 h 26731"/>
            <a:gd name="connsiteX4" fmla="*/ 2024 w 11051"/>
            <a:gd name="connsiteY4" fmla="*/ 771 h 26731"/>
            <a:gd name="connsiteX0" fmla="*/ 11026 w 11051"/>
            <a:gd name="connsiteY0" fmla="*/ 26731 h 26731"/>
            <a:gd name="connsiteX1" fmla="*/ 11029 w 11051"/>
            <a:gd name="connsiteY1" fmla="*/ 16761 h 26731"/>
            <a:gd name="connsiteX2" fmla="*/ 873 w 11051"/>
            <a:gd name="connsiteY2" fmla="*/ 16927 h 26731"/>
            <a:gd name="connsiteX3" fmla="*/ 439 w 11051"/>
            <a:gd name="connsiteY3" fmla="*/ 1078 h 26731"/>
            <a:gd name="connsiteX4" fmla="*/ 2024 w 11051"/>
            <a:gd name="connsiteY4" fmla="*/ 771 h 26731"/>
            <a:gd name="connsiteX0" fmla="*/ 10588 w 10613"/>
            <a:gd name="connsiteY0" fmla="*/ 26731 h 26731"/>
            <a:gd name="connsiteX1" fmla="*/ 10591 w 10613"/>
            <a:gd name="connsiteY1" fmla="*/ 16761 h 26731"/>
            <a:gd name="connsiteX2" fmla="*/ 435 w 10613"/>
            <a:gd name="connsiteY2" fmla="*/ 16927 h 26731"/>
            <a:gd name="connsiteX3" fmla="*/ 1 w 10613"/>
            <a:gd name="connsiteY3" fmla="*/ 1078 h 26731"/>
            <a:gd name="connsiteX4" fmla="*/ 1586 w 10613"/>
            <a:gd name="connsiteY4" fmla="*/ 771 h 26731"/>
            <a:gd name="connsiteX0" fmla="*/ 10246 w 10271"/>
            <a:gd name="connsiteY0" fmla="*/ 26988 h 26988"/>
            <a:gd name="connsiteX1" fmla="*/ 10249 w 10271"/>
            <a:gd name="connsiteY1" fmla="*/ 17018 h 26988"/>
            <a:gd name="connsiteX2" fmla="*/ 93 w 10271"/>
            <a:gd name="connsiteY2" fmla="*/ 17184 h 26988"/>
            <a:gd name="connsiteX3" fmla="*/ 1 w 10271"/>
            <a:gd name="connsiteY3" fmla="*/ 1005 h 26988"/>
            <a:gd name="connsiteX4" fmla="*/ 1244 w 10271"/>
            <a:gd name="connsiteY4" fmla="*/ 1028 h 26988"/>
            <a:gd name="connsiteX0" fmla="*/ 10215 w 10240"/>
            <a:gd name="connsiteY0" fmla="*/ 26145 h 26145"/>
            <a:gd name="connsiteX1" fmla="*/ 10218 w 10240"/>
            <a:gd name="connsiteY1" fmla="*/ 16175 h 26145"/>
            <a:gd name="connsiteX2" fmla="*/ 62 w 10240"/>
            <a:gd name="connsiteY2" fmla="*/ 16341 h 26145"/>
            <a:gd name="connsiteX3" fmla="*/ 1 w 10240"/>
            <a:gd name="connsiteY3" fmla="*/ 1318 h 26145"/>
            <a:gd name="connsiteX4" fmla="*/ 1213 w 10240"/>
            <a:gd name="connsiteY4" fmla="*/ 185 h 26145"/>
            <a:gd name="connsiteX0" fmla="*/ 10215 w 10240"/>
            <a:gd name="connsiteY0" fmla="*/ 26145 h 26145"/>
            <a:gd name="connsiteX1" fmla="*/ 10218 w 10240"/>
            <a:gd name="connsiteY1" fmla="*/ 16175 h 26145"/>
            <a:gd name="connsiteX2" fmla="*/ 62 w 10240"/>
            <a:gd name="connsiteY2" fmla="*/ 16341 h 26145"/>
            <a:gd name="connsiteX3" fmla="*/ 1 w 10240"/>
            <a:gd name="connsiteY3" fmla="*/ 1318 h 26145"/>
            <a:gd name="connsiteX4" fmla="*/ 1213 w 10240"/>
            <a:gd name="connsiteY4" fmla="*/ 185 h 2614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0240" h="26145">
              <a:moveTo>
                <a:pt x="10215" y="26145"/>
              </a:moveTo>
              <a:cubicBezTo>
                <a:pt x="10301" y="23033"/>
                <a:pt x="10133" y="15606"/>
                <a:pt x="10218" y="16175"/>
              </a:cubicBezTo>
              <a:cubicBezTo>
                <a:pt x="8392" y="17045"/>
                <a:pt x="309" y="17024"/>
                <a:pt x="62" y="16341"/>
              </a:cubicBezTo>
              <a:cubicBezTo>
                <a:pt x="27" y="16533"/>
                <a:pt x="22" y="3900"/>
                <a:pt x="1" y="1318"/>
              </a:cubicBezTo>
              <a:cubicBezTo>
                <a:pt x="-20" y="-1264"/>
                <a:pt x="1146" y="869"/>
                <a:pt x="1213" y="185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16</xdr:col>
      <xdr:colOff>370766</xdr:colOff>
      <xdr:row>31</xdr:row>
      <xdr:rowOff>157143</xdr:rowOff>
    </xdr:from>
    <xdr:to>
      <xdr:col>16</xdr:col>
      <xdr:colOff>504825</xdr:colOff>
      <xdr:row>32</xdr:row>
      <xdr:rowOff>117474</xdr:rowOff>
    </xdr:to>
    <xdr:sp macro="" textlink="">
      <xdr:nvSpPr>
        <xdr:cNvPr id="856" name="AutoShape 605">
          <a:extLst>
            <a:ext uri="{FF2B5EF4-FFF2-40B4-BE49-F238E27FC236}">
              <a16:creationId xmlns:a16="http://schemas.microsoft.com/office/drawing/2014/main" id="{91FB692E-4627-4CE4-BDD5-A524893A7995}"/>
            </a:ext>
          </a:extLst>
        </xdr:cNvPr>
        <xdr:cNvSpPr>
          <a:spLocks noChangeArrowheads="1"/>
        </xdr:cNvSpPr>
      </xdr:nvSpPr>
      <xdr:spPr bwMode="auto">
        <a:xfrm>
          <a:off x="13883566" y="2697143"/>
          <a:ext cx="134059" cy="131781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15</xdr:col>
      <xdr:colOff>130176</xdr:colOff>
      <xdr:row>29</xdr:row>
      <xdr:rowOff>130175</xdr:rowOff>
    </xdr:from>
    <xdr:ext cx="152400" cy="358775"/>
    <xdr:sp macro="" textlink="">
      <xdr:nvSpPr>
        <xdr:cNvPr id="857" name="Text Box 1620">
          <a:extLst>
            <a:ext uri="{FF2B5EF4-FFF2-40B4-BE49-F238E27FC236}">
              <a16:creationId xmlns:a16="http://schemas.microsoft.com/office/drawing/2014/main" id="{A6227B35-5C1C-4223-B619-29C093513B39}"/>
            </a:ext>
          </a:extLst>
        </xdr:cNvPr>
        <xdr:cNvSpPr txBox="1">
          <a:spLocks noChangeArrowheads="1"/>
        </xdr:cNvSpPr>
      </xdr:nvSpPr>
      <xdr:spPr bwMode="auto">
        <a:xfrm>
          <a:off x="12938126" y="2327275"/>
          <a:ext cx="152400" cy="358775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eaVert" wrap="non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7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駐輪場</a:t>
          </a:r>
          <a:endParaRPr lang="en-US" altLang="ja-JP" sz="7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16</xdr:col>
      <xdr:colOff>301626</xdr:colOff>
      <xdr:row>29</xdr:row>
      <xdr:rowOff>95251</xdr:rowOff>
    </xdr:from>
    <xdr:ext cx="190500" cy="101600"/>
    <xdr:sp macro="" textlink="">
      <xdr:nvSpPr>
        <xdr:cNvPr id="858" name="Text Box 1620">
          <a:extLst>
            <a:ext uri="{FF2B5EF4-FFF2-40B4-BE49-F238E27FC236}">
              <a16:creationId xmlns:a16="http://schemas.microsoft.com/office/drawing/2014/main" id="{3A6C42F0-3092-4225-98FC-5438B086679B}"/>
            </a:ext>
          </a:extLst>
        </xdr:cNvPr>
        <xdr:cNvSpPr txBox="1">
          <a:spLocks noChangeArrowheads="1"/>
        </xdr:cNvSpPr>
      </xdr:nvSpPr>
      <xdr:spPr bwMode="auto">
        <a:xfrm>
          <a:off x="13814426" y="2292351"/>
          <a:ext cx="190500" cy="101600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0" tIns="18000" rIns="0" bIns="0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正門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15</xdr:col>
      <xdr:colOff>250825</xdr:colOff>
      <xdr:row>29</xdr:row>
      <xdr:rowOff>88899</xdr:rowOff>
    </xdr:from>
    <xdr:ext cx="142874" cy="73026"/>
    <xdr:sp macro="" textlink="">
      <xdr:nvSpPr>
        <xdr:cNvPr id="859" name="Text Box 1620">
          <a:extLst>
            <a:ext uri="{FF2B5EF4-FFF2-40B4-BE49-F238E27FC236}">
              <a16:creationId xmlns:a16="http://schemas.microsoft.com/office/drawing/2014/main" id="{7C930536-9380-4B1F-A04B-EED1B51E76D2}"/>
            </a:ext>
          </a:extLst>
        </xdr:cNvPr>
        <xdr:cNvSpPr txBox="1">
          <a:spLocks noChangeArrowheads="1"/>
        </xdr:cNvSpPr>
      </xdr:nvSpPr>
      <xdr:spPr bwMode="auto">
        <a:xfrm>
          <a:off x="13058775" y="2285999"/>
          <a:ext cx="142874" cy="73026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0" tIns="18000" rIns="0" bIns="0" anchor="ctr" upright="1">
          <a:noAutofit/>
        </a:bodyPr>
        <a:lstStyle/>
        <a:p>
          <a:pPr algn="r" rtl="0">
            <a:lnSpc>
              <a:spcPts val="1000"/>
            </a:lnSpc>
            <a:defRPr sz="1000"/>
          </a:pPr>
          <a:r>
            <a:rPr lang="ja-JP" altLang="en-US" sz="7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裏門</a:t>
          </a:r>
          <a:endParaRPr lang="en-US" altLang="ja-JP" sz="7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9</xdr:col>
      <xdr:colOff>444325</xdr:colOff>
      <xdr:row>62</xdr:row>
      <xdr:rowOff>17771</xdr:rowOff>
    </xdr:from>
    <xdr:to>
      <xdr:col>9</xdr:col>
      <xdr:colOff>585698</xdr:colOff>
      <xdr:row>62</xdr:row>
      <xdr:rowOff>163364</xdr:rowOff>
    </xdr:to>
    <xdr:sp macro="" textlink="">
      <xdr:nvSpPr>
        <xdr:cNvPr id="860" name="AutoShape 93">
          <a:extLst>
            <a:ext uri="{FF2B5EF4-FFF2-40B4-BE49-F238E27FC236}">
              <a16:creationId xmlns:a16="http://schemas.microsoft.com/office/drawing/2014/main" id="{4388DC23-716B-4615-9F02-4268F5B33A29}"/>
            </a:ext>
          </a:extLst>
        </xdr:cNvPr>
        <xdr:cNvSpPr>
          <a:spLocks noChangeArrowheads="1"/>
        </xdr:cNvSpPr>
      </xdr:nvSpPr>
      <xdr:spPr bwMode="auto">
        <a:xfrm>
          <a:off x="4832175" y="9225271"/>
          <a:ext cx="141373" cy="145593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12</xdr:col>
      <xdr:colOff>346369</xdr:colOff>
      <xdr:row>6</xdr:row>
      <xdr:rowOff>141113</xdr:rowOff>
    </xdr:from>
    <xdr:to>
      <xdr:col>12</xdr:col>
      <xdr:colOff>487742</xdr:colOff>
      <xdr:row>7</xdr:row>
      <xdr:rowOff>119938</xdr:rowOff>
    </xdr:to>
    <xdr:sp macro="" textlink="">
      <xdr:nvSpPr>
        <xdr:cNvPr id="861" name="AutoShape 93">
          <a:extLst>
            <a:ext uri="{FF2B5EF4-FFF2-40B4-BE49-F238E27FC236}">
              <a16:creationId xmlns:a16="http://schemas.microsoft.com/office/drawing/2014/main" id="{1FB59253-B2A1-4B21-B7D8-8E4B790E5995}"/>
            </a:ext>
          </a:extLst>
        </xdr:cNvPr>
        <xdr:cNvSpPr>
          <a:spLocks noChangeArrowheads="1"/>
        </xdr:cNvSpPr>
      </xdr:nvSpPr>
      <xdr:spPr bwMode="auto">
        <a:xfrm>
          <a:off x="6823369" y="9348613"/>
          <a:ext cx="141373" cy="14392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11</xdr:col>
      <xdr:colOff>184457</xdr:colOff>
      <xdr:row>29</xdr:row>
      <xdr:rowOff>127342</xdr:rowOff>
    </xdr:from>
    <xdr:to>
      <xdr:col>12</xdr:col>
      <xdr:colOff>143480</xdr:colOff>
      <xdr:row>31</xdr:row>
      <xdr:rowOff>92811</xdr:rowOff>
    </xdr:to>
    <xdr:pic>
      <xdr:nvPicPr>
        <xdr:cNvPr id="862" name="図 861">
          <a:extLst>
            <a:ext uri="{FF2B5EF4-FFF2-40B4-BE49-F238E27FC236}">
              <a16:creationId xmlns:a16="http://schemas.microsoft.com/office/drawing/2014/main" id="{B488E0FE-F08F-41D3-8AC3-D04AFDA3C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5400000">
          <a:off x="13147557" y="3503280"/>
          <a:ext cx="297623" cy="647977"/>
        </a:xfrm>
        <a:prstGeom prst="rect">
          <a:avLst/>
        </a:prstGeom>
      </xdr:spPr>
    </xdr:pic>
    <xdr:clientData/>
  </xdr:twoCellAnchor>
  <xdr:oneCellAnchor>
    <xdr:from>
      <xdr:col>3</xdr:col>
      <xdr:colOff>607655</xdr:colOff>
      <xdr:row>5</xdr:row>
      <xdr:rowOff>26013</xdr:rowOff>
    </xdr:from>
    <xdr:ext cx="587378" cy="146847"/>
    <xdr:sp macro="" textlink="">
      <xdr:nvSpPr>
        <xdr:cNvPr id="871" name="Text Box 2937">
          <a:extLst>
            <a:ext uri="{FF2B5EF4-FFF2-40B4-BE49-F238E27FC236}">
              <a16:creationId xmlns:a16="http://schemas.microsoft.com/office/drawing/2014/main" id="{FA829142-7B01-4F63-B3EE-724988BE0A8F}"/>
            </a:ext>
          </a:extLst>
        </xdr:cNvPr>
        <xdr:cNvSpPr txBox="1">
          <a:spLocks noChangeArrowheads="1"/>
        </xdr:cNvSpPr>
      </xdr:nvSpPr>
      <xdr:spPr bwMode="auto">
        <a:xfrm>
          <a:off x="2177516" y="855041"/>
          <a:ext cx="587378" cy="146847"/>
        </a:xfrm>
        <a:prstGeom prst="rect">
          <a:avLst/>
        </a:prstGeom>
        <a:solidFill>
          <a:schemeClr val="bg1"/>
        </a:solidFill>
        <a:ln w="9525">
          <a:solidFill>
            <a:srgbClr val="0000FF"/>
          </a:solidFill>
          <a:miter lim="800000"/>
          <a:headEnd/>
          <a:tailEnd/>
        </a:ln>
      </xdr:spPr>
      <xdr:txBody>
        <a:bodyPr vertOverflow="overflow" horzOverflow="overflow" wrap="none" lIns="0" tIns="0" rIns="0" bIns="0" anchor="b" upright="1">
          <a:noAutofit/>
        </a:bodyPr>
        <a:lstStyle/>
        <a:p>
          <a:pPr algn="ctr" rtl="0">
            <a:lnSpc>
              <a:spcPts val="7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中央公園北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7</xdr:col>
      <xdr:colOff>0</xdr:colOff>
      <xdr:row>1</xdr:row>
      <xdr:rowOff>0</xdr:rowOff>
    </xdr:from>
    <xdr:to>
      <xdr:col>7</xdr:col>
      <xdr:colOff>190500</xdr:colOff>
      <xdr:row>1</xdr:row>
      <xdr:rowOff>164124</xdr:rowOff>
    </xdr:to>
    <xdr:sp macro="" textlink="">
      <xdr:nvSpPr>
        <xdr:cNvPr id="872" name="六角形 871">
          <a:extLst>
            <a:ext uri="{FF2B5EF4-FFF2-40B4-BE49-F238E27FC236}">
              <a16:creationId xmlns:a16="http://schemas.microsoft.com/office/drawing/2014/main" id="{A51E1AAA-3AE1-4C25-A760-C1D7CD010835}"/>
            </a:ext>
          </a:extLst>
        </xdr:cNvPr>
        <xdr:cNvSpPr/>
      </xdr:nvSpPr>
      <xdr:spPr bwMode="auto">
        <a:xfrm>
          <a:off x="5803194" y="141111"/>
          <a:ext cx="190500" cy="164124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tx1"/>
              </a:solidFill>
              <a:latin typeface="+mj-ea"/>
              <a:ea typeface="+mj-ea"/>
            </a:rPr>
            <a:t>3</a:t>
          </a:r>
          <a:endParaRPr kumimoji="1" lang="ja-JP" altLang="en-US" sz="10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8</xdr:col>
      <xdr:colOff>128871</xdr:colOff>
      <xdr:row>6</xdr:row>
      <xdr:rowOff>35479</xdr:rowOff>
    </xdr:from>
    <xdr:to>
      <xdr:col>8</xdr:col>
      <xdr:colOff>287624</xdr:colOff>
      <xdr:row>6</xdr:row>
      <xdr:rowOff>157627</xdr:rowOff>
    </xdr:to>
    <xdr:sp macro="" textlink="">
      <xdr:nvSpPr>
        <xdr:cNvPr id="908" name="六角形 907">
          <a:extLst>
            <a:ext uri="{FF2B5EF4-FFF2-40B4-BE49-F238E27FC236}">
              <a16:creationId xmlns:a16="http://schemas.microsoft.com/office/drawing/2014/main" id="{219C74FB-09E6-4FAA-A372-BC79BC3EA57A}"/>
            </a:ext>
          </a:extLst>
        </xdr:cNvPr>
        <xdr:cNvSpPr/>
      </xdr:nvSpPr>
      <xdr:spPr bwMode="auto">
        <a:xfrm>
          <a:off x="5219744" y="1033647"/>
          <a:ext cx="158753" cy="122148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bg1"/>
              </a:solidFill>
              <a:latin typeface="+mj-ea"/>
              <a:ea typeface="+mj-ea"/>
            </a:rPr>
            <a:t>15</a:t>
          </a:r>
          <a:endParaRPr kumimoji="1" lang="ja-JP" altLang="en-US" sz="8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3</xdr:col>
      <xdr:colOff>508821</xdr:colOff>
      <xdr:row>15</xdr:row>
      <xdr:rowOff>125031</xdr:rowOff>
    </xdr:from>
    <xdr:to>
      <xdr:col>4</xdr:col>
      <xdr:colOff>14933</xdr:colOff>
      <xdr:row>16</xdr:row>
      <xdr:rowOff>116210</xdr:rowOff>
    </xdr:to>
    <xdr:sp macro="" textlink="">
      <xdr:nvSpPr>
        <xdr:cNvPr id="925" name="六角形 924">
          <a:extLst>
            <a:ext uri="{FF2B5EF4-FFF2-40B4-BE49-F238E27FC236}">
              <a16:creationId xmlns:a16="http://schemas.microsoft.com/office/drawing/2014/main" id="{29B2A6D9-7F5B-42B2-A8DF-9FAFF28892C3}"/>
            </a:ext>
          </a:extLst>
        </xdr:cNvPr>
        <xdr:cNvSpPr/>
      </xdr:nvSpPr>
      <xdr:spPr bwMode="auto">
        <a:xfrm>
          <a:off x="2079159" y="2666747"/>
          <a:ext cx="211477" cy="16280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132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7</xdr:col>
      <xdr:colOff>25517</xdr:colOff>
      <xdr:row>49</xdr:row>
      <xdr:rowOff>17791</xdr:rowOff>
    </xdr:from>
    <xdr:to>
      <xdr:col>7</xdr:col>
      <xdr:colOff>208252</xdr:colOff>
      <xdr:row>49</xdr:row>
      <xdr:rowOff>151927</xdr:rowOff>
    </xdr:to>
    <xdr:sp macro="" textlink="">
      <xdr:nvSpPr>
        <xdr:cNvPr id="960" name="六角形 959">
          <a:extLst>
            <a:ext uri="{FF2B5EF4-FFF2-40B4-BE49-F238E27FC236}">
              <a16:creationId xmlns:a16="http://schemas.microsoft.com/office/drawing/2014/main" id="{1ED9CC77-EC87-42B6-B95E-E4D2EBD0F036}"/>
            </a:ext>
          </a:extLst>
        </xdr:cNvPr>
        <xdr:cNvSpPr/>
      </xdr:nvSpPr>
      <xdr:spPr bwMode="auto">
        <a:xfrm>
          <a:off x="5825430" y="8328169"/>
          <a:ext cx="182735" cy="134136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33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</xdr:col>
      <xdr:colOff>171979</xdr:colOff>
      <xdr:row>60</xdr:row>
      <xdr:rowOff>74968</xdr:rowOff>
    </xdr:from>
    <xdr:to>
      <xdr:col>1</xdr:col>
      <xdr:colOff>316840</xdr:colOff>
      <xdr:row>61</xdr:row>
      <xdr:rowOff>57275</xdr:rowOff>
    </xdr:to>
    <xdr:sp macro="" textlink="">
      <xdr:nvSpPr>
        <xdr:cNvPr id="976" name="六角形 975">
          <a:extLst>
            <a:ext uri="{FF2B5EF4-FFF2-40B4-BE49-F238E27FC236}">
              <a16:creationId xmlns:a16="http://schemas.microsoft.com/office/drawing/2014/main" id="{C07E8E12-3940-4B2A-8DB3-5E97D13B3696}"/>
            </a:ext>
          </a:extLst>
        </xdr:cNvPr>
        <xdr:cNvSpPr/>
      </xdr:nvSpPr>
      <xdr:spPr bwMode="auto">
        <a:xfrm>
          <a:off x="330729" y="10279325"/>
          <a:ext cx="144861" cy="14806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ja-JP" altLang="en-US" sz="1100" b="1">
              <a:solidFill>
                <a:schemeClr val="bg1"/>
              </a:solidFill>
              <a:latin typeface="+mj-ea"/>
              <a:ea typeface="+mj-ea"/>
            </a:rPr>
            <a:t>８</a:t>
          </a:r>
        </a:p>
      </xdr:txBody>
    </xdr:sp>
    <xdr:clientData/>
  </xdr:twoCellAnchor>
  <xdr:oneCellAnchor>
    <xdr:from>
      <xdr:col>2</xdr:col>
      <xdr:colOff>171980</xdr:colOff>
      <xdr:row>62</xdr:row>
      <xdr:rowOff>23347</xdr:rowOff>
    </xdr:from>
    <xdr:ext cx="91530" cy="250005"/>
    <xdr:sp macro="" textlink="">
      <xdr:nvSpPr>
        <xdr:cNvPr id="977" name="Text Box 1664">
          <a:extLst>
            <a:ext uri="{FF2B5EF4-FFF2-40B4-BE49-F238E27FC236}">
              <a16:creationId xmlns:a16="http://schemas.microsoft.com/office/drawing/2014/main" id="{DF0F8A3C-E086-484F-8974-67C780A31969}"/>
            </a:ext>
          </a:extLst>
        </xdr:cNvPr>
        <xdr:cNvSpPr txBox="1">
          <a:spLocks noChangeArrowheads="1"/>
        </xdr:cNvSpPr>
      </xdr:nvSpPr>
      <xdr:spPr bwMode="auto">
        <a:xfrm>
          <a:off x="1035767" y="10559211"/>
          <a:ext cx="91530" cy="250005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horz" wrap="square" lIns="27432" tIns="18288" rIns="27432" bIns="18288" anchor="t" upright="1">
          <a:sp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4</xdr:col>
      <xdr:colOff>4405</xdr:colOff>
      <xdr:row>55</xdr:row>
      <xdr:rowOff>57322</xdr:rowOff>
    </xdr:from>
    <xdr:to>
      <xdr:col>4</xdr:col>
      <xdr:colOff>299857</xdr:colOff>
      <xdr:row>56</xdr:row>
      <xdr:rowOff>66141</xdr:rowOff>
    </xdr:to>
    <xdr:sp macro="" textlink="">
      <xdr:nvSpPr>
        <xdr:cNvPr id="981" name="Text Box 1664">
          <a:extLst>
            <a:ext uri="{FF2B5EF4-FFF2-40B4-BE49-F238E27FC236}">
              <a16:creationId xmlns:a16="http://schemas.microsoft.com/office/drawing/2014/main" id="{2477DF8B-0F80-467F-B102-27F486725BAD}"/>
            </a:ext>
          </a:extLst>
        </xdr:cNvPr>
        <xdr:cNvSpPr txBox="1">
          <a:spLocks noChangeArrowheads="1"/>
        </xdr:cNvSpPr>
      </xdr:nvSpPr>
      <xdr:spPr bwMode="auto">
        <a:xfrm>
          <a:off x="2284632" y="9409140"/>
          <a:ext cx="295452" cy="186812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none" lIns="0" tIns="0" rIns="0" bIns="0" anchor="b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361594</xdr:colOff>
      <xdr:row>54</xdr:row>
      <xdr:rowOff>17640</xdr:rowOff>
    </xdr:from>
    <xdr:to>
      <xdr:col>2</xdr:col>
      <xdr:colOff>690433</xdr:colOff>
      <xdr:row>55</xdr:row>
      <xdr:rowOff>32933</xdr:rowOff>
    </xdr:to>
    <xdr:sp macro="" textlink="">
      <xdr:nvSpPr>
        <xdr:cNvPr id="982" name="Text Box 1664">
          <a:extLst>
            <a:ext uri="{FF2B5EF4-FFF2-40B4-BE49-F238E27FC236}">
              <a16:creationId xmlns:a16="http://schemas.microsoft.com/office/drawing/2014/main" id="{66D30004-C761-4400-9608-11FEE3A56569}"/>
            </a:ext>
          </a:extLst>
        </xdr:cNvPr>
        <xdr:cNvSpPr txBox="1">
          <a:spLocks noChangeArrowheads="1"/>
        </xdr:cNvSpPr>
      </xdr:nvSpPr>
      <xdr:spPr bwMode="auto">
        <a:xfrm>
          <a:off x="2637011" y="9167814"/>
          <a:ext cx="328839" cy="178452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none" lIns="0" tIns="0" rIns="0" bIns="0" anchor="t" upright="1"/>
        <a:lstStyle/>
        <a:p>
          <a:pPr algn="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下山ﾊﾞｲﾊﾟｽ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oneCellAnchor>
    <xdr:from>
      <xdr:col>7</xdr:col>
      <xdr:colOff>603944</xdr:colOff>
      <xdr:row>53</xdr:row>
      <xdr:rowOff>52213</xdr:rowOff>
    </xdr:from>
    <xdr:ext cx="354973" cy="110708"/>
    <xdr:sp macro="" textlink="">
      <xdr:nvSpPr>
        <xdr:cNvPr id="1005" name="Text Box 1620">
          <a:extLst>
            <a:ext uri="{FF2B5EF4-FFF2-40B4-BE49-F238E27FC236}">
              <a16:creationId xmlns:a16="http://schemas.microsoft.com/office/drawing/2014/main" id="{AD05688B-62EE-47AD-8541-44B5EAA66F95}"/>
            </a:ext>
          </a:extLst>
        </xdr:cNvPr>
        <xdr:cNvSpPr txBox="1">
          <a:spLocks noChangeArrowheads="1"/>
        </xdr:cNvSpPr>
      </xdr:nvSpPr>
      <xdr:spPr bwMode="auto">
        <a:xfrm>
          <a:off x="6403857" y="9038201"/>
          <a:ext cx="354973" cy="110708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rPr>
            <a:t>由良川</a:t>
          </a:r>
          <a:endParaRPr lang="en-US" altLang="ja-JP" sz="9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oneCellAnchor>
  <xdr:twoCellAnchor>
    <xdr:from>
      <xdr:col>7</xdr:col>
      <xdr:colOff>63481</xdr:colOff>
      <xdr:row>50</xdr:row>
      <xdr:rowOff>75719</xdr:rowOff>
    </xdr:from>
    <xdr:to>
      <xdr:col>8</xdr:col>
      <xdr:colOff>596831</xdr:colOff>
      <xdr:row>55</xdr:row>
      <xdr:rowOff>1123</xdr:rowOff>
    </xdr:to>
    <xdr:grpSp>
      <xdr:nvGrpSpPr>
        <xdr:cNvPr id="1091" name="グループ化 1090">
          <a:extLst>
            <a:ext uri="{FF2B5EF4-FFF2-40B4-BE49-F238E27FC236}">
              <a16:creationId xmlns:a16="http://schemas.microsoft.com/office/drawing/2014/main" id="{0A6B6A6F-08A6-4D18-A73E-6FDD3BA3ED29}"/>
            </a:ext>
          </a:extLst>
        </xdr:cNvPr>
        <xdr:cNvGrpSpPr/>
      </xdr:nvGrpSpPr>
      <xdr:grpSpPr>
        <a:xfrm rot="6066837">
          <a:off x="4691186" y="8297944"/>
          <a:ext cx="767661" cy="1238906"/>
          <a:chOff x="5770959" y="8534187"/>
          <a:chExt cx="778223" cy="1152346"/>
        </a:xfrm>
      </xdr:grpSpPr>
      <xdr:sp macro="" textlink="">
        <xdr:nvSpPr>
          <xdr:cNvPr id="996" name="Freeform 1147">
            <a:extLst>
              <a:ext uri="{FF2B5EF4-FFF2-40B4-BE49-F238E27FC236}">
                <a16:creationId xmlns:a16="http://schemas.microsoft.com/office/drawing/2014/main" id="{96BA2062-3827-41A7-BDBE-5721DCB9A7C7}"/>
              </a:ext>
            </a:extLst>
          </xdr:cNvPr>
          <xdr:cNvSpPr>
            <a:spLocks/>
          </xdr:cNvSpPr>
        </xdr:nvSpPr>
        <xdr:spPr bwMode="auto">
          <a:xfrm rot="4024931">
            <a:off x="5909827" y="9037847"/>
            <a:ext cx="1143015" cy="135695"/>
          </a:xfrm>
          <a:custGeom>
            <a:avLst/>
            <a:gdLst>
              <a:gd name="T0" fmla="*/ 2147483647 w 10000"/>
              <a:gd name="T1" fmla="*/ 2147483647 h 10000"/>
              <a:gd name="T2" fmla="*/ 2147483647 w 10000"/>
              <a:gd name="T3" fmla="*/ 2147483647 h 10000"/>
              <a:gd name="T4" fmla="*/ 2147483647 w 10000"/>
              <a:gd name="T5" fmla="*/ 2147483647 h 10000"/>
              <a:gd name="T6" fmla="*/ 2147483647 w 10000"/>
              <a:gd name="T7" fmla="*/ 2147483647 h 10000"/>
              <a:gd name="T8" fmla="*/ 2147483647 w 10000"/>
              <a:gd name="T9" fmla="*/ 2147483647 h 10000"/>
              <a:gd name="T10" fmla="*/ 2147483647 w 10000"/>
              <a:gd name="T11" fmla="*/ 2147483647 h 10000"/>
              <a:gd name="T12" fmla="*/ 2147483647 w 10000"/>
              <a:gd name="T13" fmla="*/ 2147483647 h 10000"/>
              <a:gd name="T14" fmla="*/ 2147483647 w 10000"/>
              <a:gd name="T15" fmla="*/ 2147483647 h 10000"/>
              <a:gd name="T16" fmla="*/ 0 w 10000"/>
              <a:gd name="T17" fmla="*/ 0 h 10000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connsiteX0" fmla="*/ 10295 w 10295"/>
              <a:gd name="connsiteY0" fmla="*/ 9311 h 10000"/>
              <a:gd name="connsiteX1" fmla="*/ 9046 w 10295"/>
              <a:gd name="connsiteY1" fmla="*/ 9775 h 10000"/>
              <a:gd name="connsiteX2" fmla="*/ 8245 w 10295"/>
              <a:gd name="connsiteY2" fmla="*/ 9775 h 10000"/>
              <a:gd name="connsiteX3" fmla="*/ 6996 w 10295"/>
              <a:gd name="connsiteY3" fmla="*/ 9324 h 10000"/>
              <a:gd name="connsiteX4" fmla="*/ 6103 w 10295"/>
              <a:gd name="connsiteY4" fmla="*/ 10000 h 10000"/>
              <a:gd name="connsiteX5" fmla="*/ 4410 w 10295"/>
              <a:gd name="connsiteY5" fmla="*/ 9324 h 10000"/>
              <a:gd name="connsiteX6" fmla="*/ 2271 w 10295"/>
              <a:gd name="connsiteY6" fmla="*/ 8196 h 10000"/>
              <a:gd name="connsiteX7" fmla="*/ 61 w 10295"/>
              <a:gd name="connsiteY7" fmla="*/ 7618 h 10000"/>
              <a:gd name="connsiteX8" fmla="*/ 295 w 10295"/>
              <a:gd name="connsiteY8" fmla="*/ 0 h 10000"/>
              <a:gd name="connsiteX0" fmla="*/ 12242 w 12242"/>
              <a:gd name="connsiteY0" fmla="*/ 2749 h 3438"/>
              <a:gd name="connsiteX1" fmla="*/ 10993 w 12242"/>
              <a:gd name="connsiteY1" fmla="*/ 3213 h 3438"/>
              <a:gd name="connsiteX2" fmla="*/ 10192 w 12242"/>
              <a:gd name="connsiteY2" fmla="*/ 3213 h 3438"/>
              <a:gd name="connsiteX3" fmla="*/ 8943 w 12242"/>
              <a:gd name="connsiteY3" fmla="*/ 2762 h 3438"/>
              <a:gd name="connsiteX4" fmla="*/ 8050 w 12242"/>
              <a:gd name="connsiteY4" fmla="*/ 3438 h 3438"/>
              <a:gd name="connsiteX5" fmla="*/ 6357 w 12242"/>
              <a:gd name="connsiteY5" fmla="*/ 2762 h 3438"/>
              <a:gd name="connsiteX6" fmla="*/ 4218 w 12242"/>
              <a:gd name="connsiteY6" fmla="*/ 1634 h 3438"/>
              <a:gd name="connsiteX7" fmla="*/ 2008 w 12242"/>
              <a:gd name="connsiteY7" fmla="*/ 1056 h 3438"/>
              <a:gd name="connsiteX8" fmla="*/ 0 w 12242"/>
              <a:gd name="connsiteY8" fmla="*/ 851 h 3438"/>
              <a:gd name="connsiteX0" fmla="*/ 10437 w 10437"/>
              <a:gd name="connsiteY0" fmla="*/ 11640 h 13644"/>
              <a:gd name="connsiteX1" fmla="*/ 9417 w 10437"/>
              <a:gd name="connsiteY1" fmla="*/ 12990 h 13644"/>
              <a:gd name="connsiteX2" fmla="*/ 8762 w 10437"/>
              <a:gd name="connsiteY2" fmla="*/ 12990 h 13644"/>
              <a:gd name="connsiteX3" fmla="*/ 7742 w 10437"/>
              <a:gd name="connsiteY3" fmla="*/ 11678 h 13644"/>
              <a:gd name="connsiteX4" fmla="*/ 7013 w 10437"/>
              <a:gd name="connsiteY4" fmla="*/ 13644 h 13644"/>
              <a:gd name="connsiteX5" fmla="*/ 5630 w 10437"/>
              <a:gd name="connsiteY5" fmla="*/ 11678 h 13644"/>
              <a:gd name="connsiteX6" fmla="*/ 3883 w 10437"/>
              <a:gd name="connsiteY6" fmla="*/ 8397 h 13644"/>
              <a:gd name="connsiteX7" fmla="*/ 2077 w 10437"/>
              <a:gd name="connsiteY7" fmla="*/ 6716 h 13644"/>
              <a:gd name="connsiteX8" fmla="*/ 0 w 10437"/>
              <a:gd name="connsiteY8" fmla="*/ 0 h 13644"/>
              <a:gd name="connsiteX0" fmla="*/ 11159 w 11159"/>
              <a:gd name="connsiteY0" fmla="*/ 11224 h 13644"/>
              <a:gd name="connsiteX1" fmla="*/ 9417 w 11159"/>
              <a:gd name="connsiteY1" fmla="*/ 12990 h 13644"/>
              <a:gd name="connsiteX2" fmla="*/ 8762 w 11159"/>
              <a:gd name="connsiteY2" fmla="*/ 12990 h 13644"/>
              <a:gd name="connsiteX3" fmla="*/ 7742 w 11159"/>
              <a:gd name="connsiteY3" fmla="*/ 11678 h 13644"/>
              <a:gd name="connsiteX4" fmla="*/ 7013 w 11159"/>
              <a:gd name="connsiteY4" fmla="*/ 13644 h 13644"/>
              <a:gd name="connsiteX5" fmla="*/ 5630 w 11159"/>
              <a:gd name="connsiteY5" fmla="*/ 11678 h 13644"/>
              <a:gd name="connsiteX6" fmla="*/ 3883 w 11159"/>
              <a:gd name="connsiteY6" fmla="*/ 8397 h 13644"/>
              <a:gd name="connsiteX7" fmla="*/ 2077 w 11159"/>
              <a:gd name="connsiteY7" fmla="*/ 6716 h 13644"/>
              <a:gd name="connsiteX8" fmla="*/ 0 w 11159"/>
              <a:gd name="connsiteY8" fmla="*/ 0 h 13644"/>
              <a:gd name="connsiteX0" fmla="*/ 11159 w 11159"/>
              <a:gd name="connsiteY0" fmla="*/ 11224 h 13644"/>
              <a:gd name="connsiteX1" fmla="*/ 9417 w 11159"/>
              <a:gd name="connsiteY1" fmla="*/ 12990 h 13644"/>
              <a:gd name="connsiteX2" fmla="*/ 8762 w 11159"/>
              <a:gd name="connsiteY2" fmla="*/ 12990 h 13644"/>
              <a:gd name="connsiteX3" fmla="*/ 7742 w 11159"/>
              <a:gd name="connsiteY3" fmla="*/ 11678 h 13644"/>
              <a:gd name="connsiteX4" fmla="*/ 7013 w 11159"/>
              <a:gd name="connsiteY4" fmla="*/ 13644 h 13644"/>
              <a:gd name="connsiteX5" fmla="*/ 5630 w 11159"/>
              <a:gd name="connsiteY5" fmla="*/ 11678 h 13644"/>
              <a:gd name="connsiteX6" fmla="*/ 3883 w 11159"/>
              <a:gd name="connsiteY6" fmla="*/ 8397 h 13644"/>
              <a:gd name="connsiteX7" fmla="*/ 2077 w 11159"/>
              <a:gd name="connsiteY7" fmla="*/ 6716 h 13644"/>
              <a:gd name="connsiteX8" fmla="*/ 0 w 11159"/>
              <a:gd name="connsiteY8" fmla="*/ 0 h 13644"/>
              <a:gd name="connsiteX0" fmla="*/ 11159 w 11159"/>
              <a:gd name="connsiteY0" fmla="*/ 11224 h 13644"/>
              <a:gd name="connsiteX1" fmla="*/ 9417 w 11159"/>
              <a:gd name="connsiteY1" fmla="*/ 12990 h 13644"/>
              <a:gd name="connsiteX2" fmla="*/ 8762 w 11159"/>
              <a:gd name="connsiteY2" fmla="*/ 12990 h 13644"/>
              <a:gd name="connsiteX3" fmla="*/ 7742 w 11159"/>
              <a:gd name="connsiteY3" fmla="*/ 11678 h 13644"/>
              <a:gd name="connsiteX4" fmla="*/ 7013 w 11159"/>
              <a:gd name="connsiteY4" fmla="*/ 13644 h 13644"/>
              <a:gd name="connsiteX5" fmla="*/ 5630 w 11159"/>
              <a:gd name="connsiteY5" fmla="*/ 11678 h 13644"/>
              <a:gd name="connsiteX6" fmla="*/ 3883 w 11159"/>
              <a:gd name="connsiteY6" fmla="*/ 8397 h 13644"/>
              <a:gd name="connsiteX7" fmla="*/ 2077 w 11159"/>
              <a:gd name="connsiteY7" fmla="*/ 6716 h 13644"/>
              <a:gd name="connsiteX8" fmla="*/ 0 w 11159"/>
              <a:gd name="connsiteY8" fmla="*/ 0 h 13644"/>
              <a:gd name="connsiteX0" fmla="*/ 11223 w 11223"/>
              <a:gd name="connsiteY0" fmla="*/ 7820 h 10240"/>
              <a:gd name="connsiteX1" fmla="*/ 9481 w 11223"/>
              <a:gd name="connsiteY1" fmla="*/ 9586 h 10240"/>
              <a:gd name="connsiteX2" fmla="*/ 8826 w 11223"/>
              <a:gd name="connsiteY2" fmla="*/ 9586 h 10240"/>
              <a:gd name="connsiteX3" fmla="*/ 7806 w 11223"/>
              <a:gd name="connsiteY3" fmla="*/ 8274 h 10240"/>
              <a:gd name="connsiteX4" fmla="*/ 7077 w 11223"/>
              <a:gd name="connsiteY4" fmla="*/ 10240 h 10240"/>
              <a:gd name="connsiteX5" fmla="*/ 5694 w 11223"/>
              <a:gd name="connsiteY5" fmla="*/ 8274 h 10240"/>
              <a:gd name="connsiteX6" fmla="*/ 3947 w 11223"/>
              <a:gd name="connsiteY6" fmla="*/ 4993 h 10240"/>
              <a:gd name="connsiteX7" fmla="*/ 2141 w 11223"/>
              <a:gd name="connsiteY7" fmla="*/ 3312 h 10240"/>
              <a:gd name="connsiteX8" fmla="*/ 0 w 11223"/>
              <a:gd name="connsiteY8" fmla="*/ 0 h 10240"/>
              <a:gd name="connsiteX0" fmla="*/ 11148 w 11148"/>
              <a:gd name="connsiteY0" fmla="*/ 11791 h 11791"/>
              <a:gd name="connsiteX1" fmla="*/ 9481 w 11148"/>
              <a:gd name="connsiteY1" fmla="*/ 9586 h 11791"/>
              <a:gd name="connsiteX2" fmla="*/ 8826 w 11148"/>
              <a:gd name="connsiteY2" fmla="*/ 9586 h 11791"/>
              <a:gd name="connsiteX3" fmla="*/ 7806 w 11148"/>
              <a:gd name="connsiteY3" fmla="*/ 8274 h 11791"/>
              <a:gd name="connsiteX4" fmla="*/ 7077 w 11148"/>
              <a:gd name="connsiteY4" fmla="*/ 10240 h 11791"/>
              <a:gd name="connsiteX5" fmla="*/ 5694 w 11148"/>
              <a:gd name="connsiteY5" fmla="*/ 8274 h 11791"/>
              <a:gd name="connsiteX6" fmla="*/ 3947 w 11148"/>
              <a:gd name="connsiteY6" fmla="*/ 4993 h 11791"/>
              <a:gd name="connsiteX7" fmla="*/ 2141 w 11148"/>
              <a:gd name="connsiteY7" fmla="*/ 3312 h 11791"/>
              <a:gd name="connsiteX8" fmla="*/ 0 w 11148"/>
              <a:gd name="connsiteY8" fmla="*/ 0 h 11791"/>
              <a:gd name="connsiteX0" fmla="*/ 11259 w 11259"/>
              <a:gd name="connsiteY0" fmla="*/ 14218 h 14218"/>
              <a:gd name="connsiteX1" fmla="*/ 9481 w 11259"/>
              <a:gd name="connsiteY1" fmla="*/ 9586 h 14218"/>
              <a:gd name="connsiteX2" fmla="*/ 8826 w 11259"/>
              <a:gd name="connsiteY2" fmla="*/ 9586 h 14218"/>
              <a:gd name="connsiteX3" fmla="*/ 7806 w 11259"/>
              <a:gd name="connsiteY3" fmla="*/ 8274 h 14218"/>
              <a:gd name="connsiteX4" fmla="*/ 7077 w 11259"/>
              <a:gd name="connsiteY4" fmla="*/ 10240 h 14218"/>
              <a:gd name="connsiteX5" fmla="*/ 5694 w 11259"/>
              <a:gd name="connsiteY5" fmla="*/ 8274 h 14218"/>
              <a:gd name="connsiteX6" fmla="*/ 3947 w 11259"/>
              <a:gd name="connsiteY6" fmla="*/ 4993 h 14218"/>
              <a:gd name="connsiteX7" fmla="*/ 2141 w 11259"/>
              <a:gd name="connsiteY7" fmla="*/ 3312 h 14218"/>
              <a:gd name="connsiteX8" fmla="*/ 0 w 11259"/>
              <a:gd name="connsiteY8" fmla="*/ 0 h 14218"/>
              <a:gd name="connsiteX0" fmla="*/ 11259 w 11259"/>
              <a:gd name="connsiteY0" fmla="*/ 14218 h 14430"/>
              <a:gd name="connsiteX1" fmla="*/ 9868 w 11259"/>
              <a:gd name="connsiteY1" fmla="*/ 14031 h 14430"/>
              <a:gd name="connsiteX2" fmla="*/ 8826 w 11259"/>
              <a:gd name="connsiteY2" fmla="*/ 9586 h 14430"/>
              <a:gd name="connsiteX3" fmla="*/ 7806 w 11259"/>
              <a:gd name="connsiteY3" fmla="*/ 8274 h 14430"/>
              <a:gd name="connsiteX4" fmla="*/ 7077 w 11259"/>
              <a:gd name="connsiteY4" fmla="*/ 10240 h 14430"/>
              <a:gd name="connsiteX5" fmla="*/ 5694 w 11259"/>
              <a:gd name="connsiteY5" fmla="*/ 8274 h 14430"/>
              <a:gd name="connsiteX6" fmla="*/ 3947 w 11259"/>
              <a:gd name="connsiteY6" fmla="*/ 4993 h 14430"/>
              <a:gd name="connsiteX7" fmla="*/ 2141 w 11259"/>
              <a:gd name="connsiteY7" fmla="*/ 3312 h 14430"/>
              <a:gd name="connsiteX8" fmla="*/ 0 w 11259"/>
              <a:gd name="connsiteY8" fmla="*/ 0 h 14430"/>
              <a:gd name="connsiteX0" fmla="*/ 11259 w 11259"/>
              <a:gd name="connsiteY0" fmla="*/ 14218 h 14430"/>
              <a:gd name="connsiteX1" fmla="*/ 9868 w 11259"/>
              <a:gd name="connsiteY1" fmla="*/ 14031 h 14430"/>
              <a:gd name="connsiteX2" fmla="*/ 8826 w 11259"/>
              <a:gd name="connsiteY2" fmla="*/ 9586 h 14430"/>
              <a:gd name="connsiteX3" fmla="*/ 8082 w 11259"/>
              <a:gd name="connsiteY3" fmla="*/ 10292 h 14430"/>
              <a:gd name="connsiteX4" fmla="*/ 7077 w 11259"/>
              <a:gd name="connsiteY4" fmla="*/ 10240 h 14430"/>
              <a:gd name="connsiteX5" fmla="*/ 5694 w 11259"/>
              <a:gd name="connsiteY5" fmla="*/ 8274 h 14430"/>
              <a:gd name="connsiteX6" fmla="*/ 3947 w 11259"/>
              <a:gd name="connsiteY6" fmla="*/ 4993 h 14430"/>
              <a:gd name="connsiteX7" fmla="*/ 2141 w 11259"/>
              <a:gd name="connsiteY7" fmla="*/ 3312 h 14430"/>
              <a:gd name="connsiteX8" fmla="*/ 0 w 11259"/>
              <a:gd name="connsiteY8" fmla="*/ 0 h 14430"/>
              <a:gd name="connsiteX0" fmla="*/ 9868 w 9868"/>
              <a:gd name="connsiteY0" fmla="*/ 14031 h 14031"/>
              <a:gd name="connsiteX1" fmla="*/ 8826 w 9868"/>
              <a:gd name="connsiteY1" fmla="*/ 9586 h 14031"/>
              <a:gd name="connsiteX2" fmla="*/ 8082 w 9868"/>
              <a:gd name="connsiteY2" fmla="*/ 10292 h 14031"/>
              <a:gd name="connsiteX3" fmla="*/ 7077 w 9868"/>
              <a:gd name="connsiteY3" fmla="*/ 10240 h 14031"/>
              <a:gd name="connsiteX4" fmla="*/ 5694 w 9868"/>
              <a:gd name="connsiteY4" fmla="*/ 8274 h 14031"/>
              <a:gd name="connsiteX5" fmla="*/ 3947 w 9868"/>
              <a:gd name="connsiteY5" fmla="*/ 4993 h 14031"/>
              <a:gd name="connsiteX6" fmla="*/ 2141 w 9868"/>
              <a:gd name="connsiteY6" fmla="*/ 3312 h 14031"/>
              <a:gd name="connsiteX7" fmla="*/ 0 w 9868"/>
              <a:gd name="connsiteY7" fmla="*/ 0 h 14031"/>
              <a:gd name="connsiteX0" fmla="*/ 10073 w 10073"/>
              <a:gd name="connsiteY0" fmla="*/ 7591 h 7591"/>
              <a:gd name="connsiteX1" fmla="*/ 8944 w 10073"/>
              <a:gd name="connsiteY1" fmla="*/ 6832 h 7591"/>
              <a:gd name="connsiteX2" fmla="*/ 8190 w 10073"/>
              <a:gd name="connsiteY2" fmla="*/ 7335 h 7591"/>
              <a:gd name="connsiteX3" fmla="*/ 7172 w 10073"/>
              <a:gd name="connsiteY3" fmla="*/ 7298 h 7591"/>
              <a:gd name="connsiteX4" fmla="*/ 5770 w 10073"/>
              <a:gd name="connsiteY4" fmla="*/ 5897 h 7591"/>
              <a:gd name="connsiteX5" fmla="*/ 4000 w 10073"/>
              <a:gd name="connsiteY5" fmla="*/ 3559 h 7591"/>
              <a:gd name="connsiteX6" fmla="*/ 2170 w 10073"/>
              <a:gd name="connsiteY6" fmla="*/ 2360 h 7591"/>
              <a:gd name="connsiteX7" fmla="*/ 0 w 10073"/>
              <a:gd name="connsiteY7" fmla="*/ 0 h 7591"/>
              <a:gd name="connsiteX0" fmla="*/ 9754 w 9754"/>
              <a:gd name="connsiteY0" fmla="*/ 10980 h 10980"/>
              <a:gd name="connsiteX1" fmla="*/ 8879 w 9754"/>
              <a:gd name="connsiteY1" fmla="*/ 9000 h 10980"/>
              <a:gd name="connsiteX2" fmla="*/ 8131 w 9754"/>
              <a:gd name="connsiteY2" fmla="*/ 9663 h 10980"/>
              <a:gd name="connsiteX3" fmla="*/ 7120 w 9754"/>
              <a:gd name="connsiteY3" fmla="*/ 9614 h 10980"/>
              <a:gd name="connsiteX4" fmla="*/ 5728 w 9754"/>
              <a:gd name="connsiteY4" fmla="*/ 7768 h 10980"/>
              <a:gd name="connsiteX5" fmla="*/ 3971 w 9754"/>
              <a:gd name="connsiteY5" fmla="*/ 4688 h 10980"/>
              <a:gd name="connsiteX6" fmla="*/ 2154 w 9754"/>
              <a:gd name="connsiteY6" fmla="*/ 3109 h 10980"/>
              <a:gd name="connsiteX7" fmla="*/ 0 w 9754"/>
              <a:gd name="connsiteY7" fmla="*/ 0 h 10980"/>
              <a:gd name="connsiteX0" fmla="*/ 10963 w 10963"/>
              <a:gd name="connsiteY0" fmla="*/ 8965 h 8965"/>
              <a:gd name="connsiteX1" fmla="*/ 9103 w 10963"/>
              <a:gd name="connsiteY1" fmla="*/ 8197 h 8965"/>
              <a:gd name="connsiteX2" fmla="*/ 8336 w 10963"/>
              <a:gd name="connsiteY2" fmla="*/ 8801 h 8965"/>
              <a:gd name="connsiteX3" fmla="*/ 7300 w 10963"/>
              <a:gd name="connsiteY3" fmla="*/ 8756 h 8965"/>
              <a:gd name="connsiteX4" fmla="*/ 5872 w 10963"/>
              <a:gd name="connsiteY4" fmla="*/ 7075 h 8965"/>
              <a:gd name="connsiteX5" fmla="*/ 4071 w 10963"/>
              <a:gd name="connsiteY5" fmla="*/ 4270 h 8965"/>
              <a:gd name="connsiteX6" fmla="*/ 2208 w 10963"/>
              <a:gd name="connsiteY6" fmla="*/ 2832 h 8965"/>
              <a:gd name="connsiteX7" fmla="*/ 0 w 10963"/>
              <a:gd name="connsiteY7" fmla="*/ 0 h 8965"/>
              <a:gd name="connsiteX0" fmla="*/ 10000 w 10000"/>
              <a:gd name="connsiteY0" fmla="*/ 10000 h 10000"/>
              <a:gd name="connsiteX1" fmla="*/ 8303 w 10000"/>
              <a:gd name="connsiteY1" fmla="*/ 9143 h 10000"/>
              <a:gd name="connsiteX2" fmla="*/ 7604 w 10000"/>
              <a:gd name="connsiteY2" fmla="*/ 9817 h 10000"/>
              <a:gd name="connsiteX3" fmla="*/ 6659 w 10000"/>
              <a:gd name="connsiteY3" fmla="*/ 9767 h 10000"/>
              <a:gd name="connsiteX4" fmla="*/ 5356 w 10000"/>
              <a:gd name="connsiteY4" fmla="*/ 7892 h 10000"/>
              <a:gd name="connsiteX5" fmla="*/ 3713 w 10000"/>
              <a:gd name="connsiteY5" fmla="*/ 4763 h 10000"/>
              <a:gd name="connsiteX6" fmla="*/ 2014 w 10000"/>
              <a:gd name="connsiteY6" fmla="*/ 3159 h 10000"/>
              <a:gd name="connsiteX7" fmla="*/ 0 w 10000"/>
              <a:gd name="connsiteY7" fmla="*/ 0 h 10000"/>
              <a:gd name="connsiteX0" fmla="*/ 10200 w 10200"/>
              <a:gd name="connsiteY0" fmla="*/ 10637 h 10637"/>
              <a:gd name="connsiteX1" fmla="*/ 8303 w 10200"/>
              <a:gd name="connsiteY1" fmla="*/ 9143 h 10637"/>
              <a:gd name="connsiteX2" fmla="*/ 7604 w 10200"/>
              <a:gd name="connsiteY2" fmla="*/ 9817 h 10637"/>
              <a:gd name="connsiteX3" fmla="*/ 6659 w 10200"/>
              <a:gd name="connsiteY3" fmla="*/ 9767 h 10637"/>
              <a:gd name="connsiteX4" fmla="*/ 5356 w 10200"/>
              <a:gd name="connsiteY4" fmla="*/ 7892 h 10637"/>
              <a:gd name="connsiteX5" fmla="*/ 3713 w 10200"/>
              <a:gd name="connsiteY5" fmla="*/ 4763 h 10637"/>
              <a:gd name="connsiteX6" fmla="*/ 2014 w 10200"/>
              <a:gd name="connsiteY6" fmla="*/ 3159 h 10637"/>
              <a:gd name="connsiteX7" fmla="*/ 0 w 10200"/>
              <a:gd name="connsiteY7" fmla="*/ 0 h 10637"/>
              <a:gd name="connsiteX0" fmla="*/ 10200 w 10200"/>
              <a:gd name="connsiteY0" fmla="*/ 10637 h 10637"/>
              <a:gd name="connsiteX1" fmla="*/ 8303 w 10200"/>
              <a:gd name="connsiteY1" fmla="*/ 9143 h 10637"/>
              <a:gd name="connsiteX2" fmla="*/ 7604 w 10200"/>
              <a:gd name="connsiteY2" fmla="*/ 9817 h 10637"/>
              <a:gd name="connsiteX3" fmla="*/ 6659 w 10200"/>
              <a:gd name="connsiteY3" fmla="*/ 9767 h 10637"/>
              <a:gd name="connsiteX4" fmla="*/ 5356 w 10200"/>
              <a:gd name="connsiteY4" fmla="*/ 7892 h 10637"/>
              <a:gd name="connsiteX5" fmla="*/ 3713 w 10200"/>
              <a:gd name="connsiteY5" fmla="*/ 4763 h 10637"/>
              <a:gd name="connsiteX6" fmla="*/ 2014 w 10200"/>
              <a:gd name="connsiteY6" fmla="*/ 3159 h 10637"/>
              <a:gd name="connsiteX7" fmla="*/ 0 w 10200"/>
              <a:gd name="connsiteY7" fmla="*/ 0 h 10637"/>
              <a:gd name="connsiteX0" fmla="*/ 10200 w 10200"/>
              <a:gd name="connsiteY0" fmla="*/ 10637 h 10637"/>
              <a:gd name="connsiteX1" fmla="*/ 7604 w 10200"/>
              <a:gd name="connsiteY1" fmla="*/ 9817 h 10637"/>
              <a:gd name="connsiteX2" fmla="*/ 6659 w 10200"/>
              <a:gd name="connsiteY2" fmla="*/ 9767 h 10637"/>
              <a:gd name="connsiteX3" fmla="*/ 5356 w 10200"/>
              <a:gd name="connsiteY3" fmla="*/ 7892 h 10637"/>
              <a:gd name="connsiteX4" fmla="*/ 3713 w 10200"/>
              <a:gd name="connsiteY4" fmla="*/ 4763 h 10637"/>
              <a:gd name="connsiteX5" fmla="*/ 2014 w 10200"/>
              <a:gd name="connsiteY5" fmla="*/ 3159 h 10637"/>
              <a:gd name="connsiteX6" fmla="*/ 0 w 10200"/>
              <a:gd name="connsiteY6" fmla="*/ 0 h 10637"/>
              <a:gd name="connsiteX0" fmla="*/ 10200 w 10200"/>
              <a:gd name="connsiteY0" fmla="*/ 10637 h 10637"/>
              <a:gd name="connsiteX1" fmla="*/ 7604 w 10200"/>
              <a:gd name="connsiteY1" fmla="*/ 9817 h 10637"/>
              <a:gd name="connsiteX2" fmla="*/ 6659 w 10200"/>
              <a:gd name="connsiteY2" fmla="*/ 9767 h 10637"/>
              <a:gd name="connsiteX3" fmla="*/ 5356 w 10200"/>
              <a:gd name="connsiteY3" fmla="*/ 7892 h 10637"/>
              <a:gd name="connsiteX4" fmla="*/ 3713 w 10200"/>
              <a:gd name="connsiteY4" fmla="*/ 4763 h 10637"/>
              <a:gd name="connsiteX5" fmla="*/ 2156 w 10200"/>
              <a:gd name="connsiteY5" fmla="*/ 3746 h 10637"/>
              <a:gd name="connsiteX6" fmla="*/ 0 w 10200"/>
              <a:gd name="connsiteY6" fmla="*/ 0 h 10637"/>
              <a:gd name="connsiteX0" fmla="*/ 10200 w 10200"/>
              <a:gd name="connsiteY0" fmla="*/ 10637 h 10637"/>
              <a:gd name="connsiteX1" fmla="*/ 7604 w 10200"/>
              <a:gd name="connsiteY1" fmla="*/ 9817 h 10637"/>
              <a:gd name="connsiteX2" fmla="*/ 6659 w 10200"/>
              <a:gd name="connsiteY2" fmla="*/ 9767 h 10637"/>
              <a:gd name="connsiteX3" fmla="*/ 5356 w 10200"/>
              <a:gd name="connsiteY3" fmla="*/ 7892 h 10637"/>
              <a:gd name="connsiteX4" fmla="*/ 3713 w 10200"/>
              <a:gd name="connsiteY4" fmla="*/ 4763 h 10637"/>
              <a:gd name="connsiteX5" fmla="*/ 2156 w 10200"/>
              <a:gd name="connsiteY5" fmla="*/ 3746 h 10637"/>
              <a:gd name="connsiteX6" fmla="*/ 0 w 10200"/>
              <a:gd name="connsiteY6" fmla="*/ 0 h 10637"/>
              <a:gd name="connsiteX0" fmla="*/ 10200 w 10200"/>
              <a:gd name="connsiteY0" fmla="*/ 10637 h 10637"/>
              <a:gd name="connsiteX1" fmla="*/ 7604 w 10200"/>
              <a:gd name="connsiteY1" fmla="*/ 9817 h 10637"/>
              <a:gd name="connsiteX2" fmla="*/ 6659 w 10200"/>
              <a:gd name="connsiteY2" fmla="*/ 9767 h 10637"/>
              <a:gd name="connsiteX3" fmla="*/ 5356 w 10200"/>
              <a:gd name="connsiteY3" fmla="*/ 7892 h 10637"/>
              <a:gd name="connsiteX4" fmla="*/ 3713 w 10200"/>
              <a:gd name="connsiteY4" fmla="*/ 4763 h 10637"/>
              <a:gd name="connsiteX5" fmla="*/ 2105 w 10200"/>
              <a:gd name="connsiteY5" fmla="*/ 3349 h 10637"/>
              <a:gd name="connsiteX6" fmla="*/ 0 w 10200"/>
              <a:gd name="connsiteY6" fmla="*/ 0 h 10637"/>
              <a:gd name="connsiteX0" fmla="*/ 9127 w 9127"/>
              <a:gd name="connsiteY0" fmla="*/ 9109 h 9109"/>
              <a:gd name="connsiteX1" fmla="*/ 6531 w 9127"/>
              <a:gd name="connsiteY1" fmla="*/ 8289 h 9109"/>
              <a:gd name="connsiteX2" fmla="*/ 5586 w 9127"/>
              <a:gd name="connsiteY2" fmla="*/ 8239 h 9109"/>
              <a:gd name="connsiteX3" fmla="*/ 4283 w 9127"/>
              <a:gd name="connsiteY3" fmla="*/ 6364 h 9109"/>
              <a:gd name="connsiteX4" fmla="*/ 2640 w 9127"/>
              <a:gd name="connsiteY4" fmla="*/ 3235 h 9109"/>
              <a:gd name="connsiteX5" fmla="*/ 1032 w 9127"/>
              <a:gd name="connsiteY5" fmla="*/ 1821 h 9109"/>
              <a:gd name="connsiteX6" fmla="*/ 0 w 9127"/>
              <a:gd name="connsiteY6" fmla="*/ 0 h 9109"/>
              <a:gd name="connsiteX0" fmla="*/ 9705 w 9705"/>
              <a:gd name="connsiteY0" fmla="*/ 9014 h 9014"/>
              <a:gd name="connsiteX1" fmla="*/ 6861 w 9705"/>
              <a:gd name="connsiteY1" fmla="*/ 8114 h 9014"/>
              <a:gd name="connsiteX2" fmla="*/ 5825 w 9705"/>
              <a:gd name="connsiteY2" fmla="*/ 8059 h 9014"/>
              <a:gd name="connsiteX3" fmla="*/ 4398 w 9705"/>
              <a:gd name="connsiteY3" fmla="*/ 6000 h 9014"/>
              <a:gd name="connsiteX4" fmla="*/ 2598 w 9705"/>
              <a:gd name="connsiteY4" fmla="*/ 2565 h 9014"/>
              <a:gd name="connsiteX5" fmla="*/ 836 w 9705"/>
              <a:gd name="connsiteY5" fmla="*/ 1013 h 9014"/>
              <a:gd name="connsiteX6" fmla="*/ 0 w 9705"/>
              <a:gd name="connsiteY6" fmla="*/ 0 h 9014"/>
              <a:gd name="connsiteX0" fmla="*/ 10103 w 10103"/>
              <a:gd name="connsiteY0" fmla="*/ 10230 h 10230"/>
              <a:gd name="connsiteX1" fmla="*/ 7173 w 10103"/>
              <a:gd name="connsiteY1" fmla="*/ 9232 h 10230"/>
              <a:gd name="connsiteX2" fmla="*/ 6105 w 10103"/>
              <a:gd name="connsiteY2" fmla="*/ 9171 h 10230"/>
              <a:gd name="connsiteX3" fmla="*/ 4635 w 10103"/>
              <a:gd name="connsiteY3" fmla="*/ 6886 h 10230"/>
              <a:gd name="connsiteX4" fmla="*/ 2780 w 10103"/>
              <a:gd name="connsiteY4" fmla="*/ 3076 h 10230"/>
              <a:gd name="connsiteX5" fmla="*/ 964 w 10103"/>
              <a:gd name="connsiteY5" fmla="*/ 1354 h 10230"/>
              <a:gd name="connsiteX6" fmla="*/ 0 w 10103"/>
              <a:gd name="connsiteY6" fmla="*/ 0 h 10230"/>
              <a:gd name="connsiteX0" fmla="*/ 10103 w 10103"/>
              <a:gd name="connsiteY0" fmla="*/ 10230 h 10230"/>
              <a:gd name="connsiteX1" fmla="*/ 7173 w 10103"/>
              <a:gd name="connsiteY1" fmla="*/ 9232 h 10230"/>
              <a:gd name="connsiteX2" fmla="*/ 6105 w 10103"/>
              <a:gd name="connsiteY2" fmla="*/ 9171 h 10230"/>
              <a:gd name="connsiteX3" fmla="*/ 4635 w 10103"/>
              <a:gd name="connsiteY3" fmla="*/ 6886 h 10230"/>
              <a:gd name="connsiteX4" fmla="*/ 2780 w 10103"/>
              <a:gd name="connsiteY4" fmla="*/ 3076 h 10230"/>
              <a:gd name="connsiteX5" fmla="*/ 964 w 10103"/>
              <a:gd name="connsiteY5" fmla="*/ 1354 h 10230"/>
              <a:gd name="connsiteX6" fmla="*/ 0 w 10103"/>
              <a:gd name="connsiteY6" fmla="*/ 0 h 1023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</a:cxnLst>
            <a:rect l="l" t="t" r="r" b="b"/>
            <a:pathLst>
              <a:path w="10103" h="10230">
                <a:moveTo>
                  <a:pt x="10103" y="10230"/>
                </a:moveTo>
                <a:cubicBezTo>
                  <a:pt x="9492" y="10021"/>
                  <a:pt x="7838" y="9408"/>
                  <a:pt x="7173" y="9232"/>
                </a:cubicBezTo>
                <a:cubicBezTo>
                  <a:pt x="6506" y="9055"/>
                  <a:pt x="6528" y="9561"/>
                  <a:pt x="6105" y="9171"/>
                </a:cubicBezTo>
                <a:cubicBezTo>
                  <a:pt x="5681" y="8781"/>
                  <a:pt x="5175" y="7645"/>
                  <a:pt x="4635" y="6886"/>
                </a:cubicBezTo>
                <a:cubicBezTo>
                  <a:pt x="4094" y="6123"/>
                  <a:pt x="3391" y="3997"/>
                  <a:pt x="2780" y="3076"/>
                </a:cubicBezTo>
                <a:cubicBezTo>
                  <a:pt x="2168" y="2154"/>
                  <a:pt x="1491" y="4582"/>
                  <a:pt x="964" y="1354"/>
                </a:cubicBezTo>
                <a:cubicBezTo>
                  <a:pt x="765" y="826"/>
                  <a:pt x="178" y="92"/>
                  <a:pt x="0" y="0"/>
                </a:cubicBez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66CC" mc:Ignorable="a14" a14:legacySpreadsheetColorIndex="3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997" name="Freeform 1147">
            <a:extLst>
              <a:ext uri="{FF2B5EF4-FFF2-40B4-BE49-F238E27FC236}">
                <a16:creationId xmlns:a16="http://schemas.microsoft.com/office/drawing/2014/main" id="{6EAA815B-E474-49F9-8F9E-1BF7D4A0B6AF}"/>
              </a:ext>
            </a:extLst>
          </xdr:cNvPr>
          <xdr:cNvSpPr>
            <a:spLocks/>
          </xdr:cNvSpPr>
        </xdr:nvSpPr>
        <xdr:spPr bwMode="auto">
          <a:xfrm rot="4024931">
            <a:off x="5845112" y="9040538"/>
            <a:ext cx="1101322" cy="190668"/>
          </a:xfrm>
          <a:custGeom>
            <a:avLst/>
            <a:gdLst>
              <a:gd name="T0" fmla="*/ 2147483647 w 10000"/>
              <a:gd name="T1" fmla="*/ 2147483647 h 10000"/>
              <a:gd name="T2" fmla="*/ 2147483647 w 10000"/>
              <a:gd name="T3" fmla="*/ 2147483647 h 10000"/>
              <a:gd name="T4" fmla="*/ 2147483647 w 10000"/>
              <a:gd name="T5" fmla="*/ 2147483647 h 10000"/>
              <a:gd name="T6" fmla="*/ 2147483647 w 10000"/>
              <a:gd name="T7" fmla="*/ 2147483647 h 10000"/>
              <a:gd name="T8" fmla="*/ 2147483647 w 10000"/>
              <a:gd name="T9" fmla="*/ 2147483647 h 10000"/>
              <a:gd name="T10" fmla="*/ 2147483647 w 10000"/>
              <a:gd name="T11" fmla="*/ 2147483647 h 10000"/>
              <a:gd name="T12" fmla="*/ 2147483647 w 10000"/>
              <a:gd name="T13" fmla="*/ 2147483647 h 10000"/>
              <a:gd name="T14" fmla="*/ 2147483647 w 10000"/>
              <a:gd name="T15" fmla="*/ 2147483647 h 10000"/>
              <a:gd name="T16" fmla="*/ 0 w 10000"/>
              <a:gd name="T17" fmla="*/ 0 h 10000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connsiteX0" fmla="*/ 10295 w 10295"/>
              <a:gd name="connsiteY0" fmla="*/ 9311 h 10000"/>
              <a:gd name="connsiteX1" fmla="*/ 9046 w 10295"/>
              <a:gd name="connsiteY1" fmla="*/ 9775 h 10000"/>
              <a:gd name="connsiteX2" fmla="*/ 8245 w 10295"/>
              <a:gd name="connsiteY2" fmla="*/ 9775 h 10000"/>
              <a:gd name="connsiteX3" fmla="*/ 6996 w 10295"/>
              <a:gd name="connsiteY3" fmla="*/ 9324 h 10000"/>
              <a:gd name="connsiteX4" fmla="*/ 6103 w 10295"/>
              <a:gd name="connsiteY4" fmla="*/ 10000 h 10000"/>
              <a:gd name="connsiteX5" fmla="*/ 4410 w 10295"/>
              <a:gd name="connsiteY5" fmla="*/ 9324 h 10000"/>
              <a:gd name="connsiteX6" fmla="*/ 2271 w 10295"/>
              <a:gd name="connsiteY6" fmla="*/ 8196 h 10000"/>
              <a:gd name="connsiteX7" fmla="*/ 61 w 10295"/>
              <a:gd name="connsiteY7" fmla="*/ 7618 h 10000"/>
              <a:gd name="connsiteX8" fmla="*/ 295 w 10295"/>
              <a:gd name="connsiteY8" fmla="*/ 0 h 10000"/>
              <a:gd name="connsiteX0" fmla="*/ 12242 w 12242"/>
              <a:gd name="connsiteY0" fmla="*/ 2749 h 3438"/>
              <a:gd name="connsiteX1" fmla="*/ 10993 w 12242"/>
              <a:gd name="connsiteY1" fmla="*/ 3213 h 3438"/>
              <a:gd name="connsiteX2" fmla="*/ 10192 w 12242"/>
              <a:gd name="connsiteY2" fmla="*/ 3213 h 3438"/>
              <a:gd name="connsiteX3" fmla="*/ 8943 w 12242"/>
              <a:gd name="connsiteY3" fmla="*/ 2762 h 3438"/>
              <a:gd name="connsiteX4" fmla="*/ 8050 w 12242"/>
              <a:gd name="connsiteY4" fmla="*/ 3438 h 3438"/>
              <a:gd name="connsiteX5" fmla="*/ 6357 w 12242"/>
              <a:gd name="connsiteY5" fmla="*/ 2762 h 3438"/>
              <a:gd name="connsiteX6" fmla="*/ 4218 w 12242"/>
              <a:gd name="connsiteY6" fmla="*/ 1634 h 3438"/>
              <a:gd name="connsiteX7" fmla="*/ 2008 w 12242"/>
              <a:gd name="connsiteY7" fmla="*/ 1056 h 3438"/>
              <a:gd name="connsiteX8" fmla="*/ 0 w 12242"/>
              <a:gd name="connsiteY8" fmla="*/ 851 h 3438"/>
              <a:gd name="connsiteX0" fmla="*/ 10437 w 10437"/>
              <a:gd name="connsiteY0" fmla="*/ 11640 h 13644"/>
              <a:gd name="connsiteX1" fmla="*/ 9417 w 10437"/>
              <a:gd name="connsiteY1" fmla="*/ 12990 h 13644"/>
              <a:gd name="connsiteX2" fmla="*/ 8762 w 10437"/>
              <a:gd name="connsiteY2" fmla="*/ 12990 h 13644"/>
              <a:gd name="connsiteX3" fmla="*/ 7742 w 10437"/>
              <a:gd name="connsiteY3" fmla="*/ 11678 h 13644"/>
              <a:gd name="connsiteX4" fmla="*/ 7013 w 10437"/>
              <a:gd name="connsiteY4" fmla="*/ 13644 h 13644"/>
              <a:gd name="connsiteX5" fmla="*/ 5630 w 10437"/>
              <a:gd name="connsiteY5" fmla="*/ 11678 h 13644"/>
              <a:gd name="connsiteX6" fmla="*/ 3883 w 10437"/>
              <a:gd name="connsiteY6" fmla="*/ 8397 h 13644"/>
              <a:gd name="connsiteX7" fmla="*/ 2077 w 10437"/>
              <a:gd name="connsiteY7" fmla="*/ 6716 h 13644"/>
              <a:gd name="connsiteX8" fmla="*/ 0 w 10437"/>
              <a:gd name="connsiteY8" fmla="*/ 0 h 13644"/>
              <a:gd name="connsiteX0" fmla="*/ 11159 w 11159"/>
              <a:gd name="connsiteY0" fmla="*/ 11224 h 13644"/>
              <a:gd name="connsiteX1" fmla="*/ 9417 w 11159"/>
              <a:gd name="connsiteY1" fmla="*/ 12990 h 13644"/>
              <a:gd name="connsiteX2" fmla="*/ 8762 w 11159"/>
              <a:gd name="connsiteY2" fmla="*/ 12990 h 13644"/>
              <a:gd name="connsiteX3" fmla="*/ 7742 w 11159"/>
              <a:gd name="connsiteY3" fmla="*/ 11678 h 13644"/>
              <a:gd name="connsiteX4" fmla="*/ 7013 w 11159"/>
              <a:gd name="connsiteY4" fmla="*/ 13644 h 13644"/>
              <a:gd name="connsiteX5" fmla="*/ 5630 w 11159"/>
              <a:gd name="connsiteY5" fmla="*/ 11678 h 13644"/>
              <a:gd name="connsiteX6" fmla="*/ 3883 w 11159"/>
              <a:gd name="connsiteY6" fmla="*/ 8397 h 13644"/>
              <a:gd name="connsiteX7" fmla="*/ 2077 w 11159"/>
              <a:gd name="connsiteY7" fmla="*/ 6716 h 13644"/>
              <a:gd name="connsiteX8" fmla="*/ 0 w 11159"/>
              <a:gd name="connsiteY8" fmla="*/ 0 h 13644"/>
              <a:gd name="connsiteX0" fmla="*/ 11159 w 11159"/>
              <a:gd name="connsiteY0" fmla="*/ 11224 h 13644"/>
              <a:gd name="connsiteX1" fmla="*/ 9417 w 11159"/>
              <a:gd name="connsiteY1" fmla="*/ 12990 h 13644"/>
              <a:gd name="connsiteX2" fmla="*/ 8762 w 11159"/>
              <a:gd name="connsiteY2" fmla="*/ 12990 h 13644"/>
              <a:gd name="connsiteX3" fmla="*/ 7742 w 11159"/>
              <a:gd name="connsiteY3" fmla="*/ 11678 h 13644"/>
              <a:gd name="connsiteX4" fmla="*/ 7013 w 11159"/>
              <a:gd name="connsiteY4" fmla="*/ 13644 h 13644"/>
              <a:gd name="connsiteX5" fmla="*/ 5630 w 11159"/>
              <a:gd name="connsiteY5" fmla="*/ 11678 h 13644"/>
              <a:gd name="connsiteX6" fmla="*/ 3883 w 11159"/>
              <a:gd name="connsiteY6" fmla="*/ 8397 h 13644"/>
              <a:gd name="connsiteX7" fmla="*/ 2077 w 11159"/>
              <a:gd name="connsiteY7" fmla="*/ 6716 h 13644"/>
              <a:gd name="connsiteX8" fmla="*/ 0 w 11159"/>
              <a:gd name="connsiteY8" fmla="*/ 0 h 13644"/>
              <a:gd name="connsiteX0" fmla="*/ 11159 w 11159"/>
              <a:gd name="connsiteY0" fmla="*/ 11224 h 13644"/>
              <a:gd name="connsiteX1" fmla="*/ 9417 w 11159"/>
              <a:gd name="connsiteY1" fmla="*/ 12990 h 13644"/>
              <a:gd name="connsiteX2" fmla="*/ 8762 w 11159"/>
              <a:gd name="connsiteY2" fmla="*/ 12990 h 13644"/>
              <a:gd name="connsiteX3" fmla="*/ 7742 w 11159"/>
              <a:gd name="connsiteY3" fmla="*/ 11678 h 13644"/>
              <a:gd name="connsiteX4" fmla="*/ 7013 w 11159"/>
              <a:gd name="connsiteY4" fmla="*/ 13644 h 13644"/>
              <a:gd name="connsiteX5" fmla="*/ 5630 w 11159"/>
              <a:gd name="connsiteY5" fmla="*/ 11678 h 13644"/>
              <a:gd name="connsiteX6" fmla="*/ 3883 w 11159"/>
              <a:gd name="connsiteY6" fmla="*/ 8397 h 13644"/>
              <a:gd name="connsiteX7" fmla="*/ 2077 w 11159"/>
              <a:gd name="connsiteY7" fmla="*/ 6716 h 13644"/>
              <a:gd name="connsiteX8" fmla="*/ 0 w 11159"/>
              <a:gd name="connsiteY8" fmla="*/ 0 h 13644"/>
              <a:gd name="connsiteX0" fmla="*/ 11161 w 11161"/>
              <a:gd name="connsiteY0" fmla="*/ 16122 h 16122"/>
              <a:gd name="connsiteX1" fmla="*/ 9417 w 11161"/>
              <a:gd name="connsiteY1" fmla="*/ 12990 h 16122"/>
              <a:gd name="connsiteX2" fmla="*/ 8762 w 11161"/>
              <a:gd name="connsiteY2" fmla="*/ 12990 h 16122"/>
              <a:gd name="connsiteX3" fmla="*/ 7742 w 11161"/>
              <a:gd name="connsiteY3" fmla="*/ 11678 h 16122"/>
              <a:gd name="connsiteX4" fmla="*/ 7013 w 11161"/>
              <a:gd name="connsiteY4" fmla="*/ 13644 h 16122"/>
              <a:gd name="connsiteX5" fmla="*/ 5630 w 11161"/>
              <a:gd name="connsiteY5" fmla="*/ 11678 h 16122"/>
              <a:gd name="connsiteX6" fmla="*/ 3883 w 11161"/>
              <a:gd name="connsiteY6" fmla="*/ 8397 h 16122"/>
              <a:gd name="connsiteX7" fmla="*/ 2077 w 11161"/>
              <a:gd name="connsiteY7" fmla="*/ 6716 h 16122"/>
              <a:gd name="connsiteX8" fmla="*/ 0 w 11161"/>
              <a:gd name="connsiteY8" fmla="*/ 0 h 16122"/>
              <a:gd name="connsiteX0" fmla="*/ 11371 w 11371"/>
              <a:gd name="connsiteY0" fmla="*/ 12883 h 12883"/>
              <a:gd name="connsiteX1" fmla="*/ 9627 w 11371"/>
              <a:gd name="connsiteY1" fmla="*/ 9751 h 12883"/>
              <a:gd name="connsiteX2" fmla="*/ 8972 w 11371"/>
              <a:gd name="connsiteY2" fmla="*/ 9751 h 12883"/>
              <a:gd name="connsiteX3" fmla="*/ 7952 w 11371"/>
              <a:gd name="connsiteY3" fmla="*/ 8439 h 12883"/>
              <a:gd name="connsiteX4" fmla="*/ 7223 w 11371"/>
              <a:gd name="connsiteY4" fmla="*/ 10405 h 12883"/>
              <a:gd name="connsiteX5" fmla="*/ 5840 w 11371"/>
              <a:gd name="connsiteY5" fmla="*/ 8439 h 12883"/>
              <a:gd name="connsiteX6" fmla="*/ 4093 w 11371"/>
              <a:gd name="connsiteY6" fmla="*/ 5158 h 12883"/>
              <a:gd name="connsiteX7" fmla="*/ 2287 w 11371"/>
              <a:gd name="connsiteY7" fmla="*/ 3477 h 12883"/>
              <a:gd name="connsiteX8" fmla="*/ 0 w 11371"/>
              <a:gd name="connsiteY8" fmla="*/ 0 h 12883"/>
              <a:gd name="connsiteX0" fmla="*/ 11351 w 11351"/>
              <a:gd name="connsiteY0" fmla="*/ 19153 h 19153"/>
              <a:gd name="connsiteX1" fmla="*/ 9627 w 11351"/>
              <a:gd name="connsiteY1" fmla="*/ 9751 h 19153"/>
              <a:gd name="connsiteX2" fmla="*/ 8972 w 11351"/>
              <a:gd name="connsiteY2" fmla="*/ 9751 h 19153"/>
              <a:gd name="connsiteX3" fmla="*/ 7952 w 11351"/>
              <a:gd name="connsiteY3" fmla="*/ 8439 h 19153"/>
              <a:gd name="connsiteX4" fmla="*/ 7223 w 11351"/>
              <a:gd name="connsiteY4" fmla="*/ 10405 h 19153"/>
              <a:gd name="connsiteX5" fmla="*/ 5840 w 11351"/>
              <a:gd name="connsiteY5" fmla="*/ 8439 h 19153"/>
              <a:gd name="connsiteX6" fmla="*/ 4093 w 11351"/>
              <a:gd name="connsiteY6" fmla="*/ 5158 h 19153"/>
              <a:gd name="connsiteX7" fmla="*/ 2287 w 11351"/>
              <a:gd name="connsiteY7" fmla="*/ 3477 h 19153"/>
              <a:gd name="connsiteX8" fmla="*/ 0 w 11351"/>
              <a:gd name="connsiteY8" fmla="*/ 0 h 19153"/>
              <a:gd name="connsiteX0" fmla="*/ 11351 w 11351"/>
              <a:gd name="connsiteY0" fmla="*/ 19153 h 19153"/>
              <a:gd name="connsiteX1" fmla="*/ 9763 w 11351"/>
              <a:gd name="connsiteY1" fmla="*/ 16212 h 19153"/>
              <a:gd name="connsiteX2" fmla="*/ 8972 w 11351"/>
              <a:gd name="connsiteY2" fmla="*/ 9751 h 19153"/>
              <a:gd name="connsiteX3" fmla="*/ 7952 w 11351"/>
              <a:gd name="connsiteY3" fmla="*/ 8439 h 19153"/>
              <a:gd name="connsiteX4" fmla="*/ 7223 w 11351"/>
              <a:gd name="connsiteY4" fmla="*/ 10405 h 19153"/>
              <a:gd name="connsiteX5" fmla="*/ 5840 w 11351"/>
              <a:gd name="connsiteY5" fmla="*/ 8439 h 19153"/>
              <a:gd name="connsiteX6" fmla="*/ 4093 w 11351"/>
              <a:gd name="connsiteY6" fmla="*/ 5158 h 19153"/>
              <a:gd name="connsiteX7" fmla="*/ 2287 w 11351"/>
              <a:gd name="connsiteY7" fmla="*/ 3477 h 19153"/>
              <a:gd name="connsiteX8" fmla="*/ 0 w 11351"/>
              <a:gd name="connsiteY8" fmla="*/ 0 h 19153"/>
              <a:gd name="connsiteX0" fmla="*/ 11351 w 11351"/>
              <a:gd name="connsiteY0" fmla="*/ 19153 h 19153"/>
              <a:gd name="connsiteX1" fmla="*/ 9763 w 11351"/>
              <a:gd name="connsiteY1" fmla="*/ 16212 h 19153"/>
              <a:gd name="connsiteX2" fmla="*/ 9264 w 11351"/>
              <a:gd name="connsiteY2" fmla="*/ 16403 h 19153"/>
              <a:gd name="connsiteX3" fmla="*/ 7952 w 11351"/>
              <a:gd name="connsiteY3" fmla="*/ 8439 h 19153"/>
              <a:gd name="connsiteX4" fmla="*/ 7223 w 11351"/>
              <a:gd name="connsiteY4" fmla="*/ 10405 h 19153"/>
              <a:gd name="connsiteX5" fmla="*/ 5840 w 11351"/>
              <a:gd name="connsiteY5" fmla="*/ 8439 h 19153"/>
              <a:gd name="connsiteX6" fmla="*/ 4093 w 11351"/>
              <a:gd name="connsiteY6" fmla="*/ 5158 h 19153"/>
              <a:gd name="connsiteX7" fmla="*/ 2287 w 11351"/>
              <a:gd name="connsiteY7" fmla="*/ 3477 h 19153"/>
              <a:gd name="connsiteX8" fmla="*/ 0 w 11351"/>
              <a:gd name="connsiteY8" fmla="*/ 0 h 19153"/>
              <a:gd name="connsiteX0" fmla="*/ 11351 w 11351"/>
              <a:gd name="connsiteY0" fmla="*/ 19153 h 19153"/>
              <a:gd name="connsiteX1" fmla="*/ 9763 w 11351"/>
              <a:gd name="connsiteY1" fmla="*/ 16212 h 19153"/>
              <a:gd name="connsiteX2" fmla="*/ 9264 w 11351"/>
              <a:gd name="connsiteY2" fmla="*/ 16403 h 19153"/>
              <a:gd name="connsiteX3" fmla="*/ 8127 w 11351"/>
              <a:gd name="connsiteY3" fmla="*/ 14130 h 19153"/>
              <a:gd name="connsiteX4" fmla="*/ 7952 w 11351"/>
              <a:gd name="connsiteY4" fmla="*/ 8439 h 19153"/>
              <a:gd name="connsiteX5" fmla="*/ 7223 w 11351"/>
              <a:gd name="connsiteY5" fmla="*/ 10405 h 19153"/>
              <a:gd name="connsiteX6" fmla="*/ 5840 w 11351"/>
              <a:gd name="connsiteY6" fmla="*/ 8439 h 19153"/>
              <a:gd name="connsiteX7" fmla="*/ 4093 w 11351"/>
              <a:gd name="connsiteY7" fmla="*/ 5158 h 19153"/>
              <a:gd name="connsiteX8" fmla="*/ 2287 w 11351"/>
              <a:gd name="connsiteY8" fmla="*/ 3477 h 19153"/>
              <a:gd name="connsiteX9" fmla="*/ 0 w 11351"/>
              <a:gd name="connsiteY9" fmla="*/ 0 h 19153"/>
              <a:gd name="connsiteX0" fmla="*/ 11351 w 11351"/>
              <a:gd name="connsiteY0" fmla="*/ 19153 h 19153"/>
              <a:gd name="connsiteX1" fmla="*/ 9763 w 11351"/>
              <a:gd name="connsiteY1" fmla="*/ 16212 h 19153"/>
              <a:gd name="connsiteX2" fmla="*/ 9264 w 11351"/>
              <a:gd name="connsiteY2" fmla="*/ 16403 h 19153"/>
              <a:gd name="connsiteX3" fmla="*/ 8127 w 11351"/>
              <a:gd name="connsiteY3" fmla="*/ 14130 h 19153"/>
              <a:gd name="connsiteX4" fmla="*/ 7308 w 11351"/>
              <a:gd name="connsiteY4" fmla="*/ 13944 h 19153"/>
              <a:gd name="connsiteX5" fmla="*/ 7223 w 11351"/>
              <a:gd name="connsiteY5" fmla="*/ 10405 h 19153"/>
              <a:gd name="connsiteX6" fmla="*/ 5840 w 11351"/>
              <a:gd name="connsiteY6" fmla="*/ 8439 h 19153"/>
              <a:gd name="connsiteX7" fmla="*/ 4093 w 11351"/>
              <a:gd name="connsiteY7" fmla="*/ 5158 h 19153"/>
              <a:gd name="connsiteX8" fmla="*/ 2287 w 11351"/>
              <a:gd name="connsiteY8" fmla="*/ 3477 h 19153"/>
              <a:gd name="connsiteX9" fmla="*/ 0 w 11351"/>
              <a:gd name="connsiteY9" fmla="*/ 0 h 19153"/>
              <a:gd name="connsiteX0" fmla="*/ 11351 w 11351"/>
              <a:gd name="connsiteY0" fmla="*/ 19153 h 19153"/>
              <a:gd name="connsiteX1" fmla="*/ 9763 w 11351"/>
              <a:gd name="connsiteY1" fmla="*/ 16212 h 19153"/>
              <a:gd name="connsiteX2" fmla="*/ 9264 w 11351"/>
              <a:gd name="connsiteY2" fmla="*/ 16403 h 19153"/>
              <a:gd name="connsiteX3" fmla="*/ 8127 w 11351"/>
              <a:gd name="connsiteY3" fmla="*/ 14130 h 19153"/>
              <a:gd name="connsiteX4" fmla="*/ 7308 w 11351"/>
              <a:gd name="connsiteY4" fmla="*/ 13944 h 19153"/>
              <a:gd name="connsiteX5" fmla="*/ 5840 w 11351"/>
              <a:gd name="connsiteY5" fmla="*/ 8439 h 19153"/>
              <a:gd name="connsiteX6" fmla="*/ 4093 w 11351"/>
              <a:gd name="connsiteY6" fmla="*/ 5158 h 19153"/>
              <a:gd name="connsiteX7" fmla="*/ 2287 w 11351"/>
              <a:gd name="connsiteY7" fmla="*/ 3477 h 19153"/>
              <a:gd name="connsiteX8" fmla="*/ 0 w 11351"/>
              <a:gd name="connsiteY8" fmla="*/ 0 h 19153"/>
              <a:gd name="connsiteX0" fmla="*/ 9763 w 9763"/>
              <a:gd name="connsiteY0" fmla="*/ 16212 h 16477"/>
              <a:gd name="connsiteX1" fmla="*/ 9264 w 9763"/>
              <a:gd name="connsiteY1" fmla="*/ 16403 h 16477"/>
              <a:gd name="connsiteX2" fmla="*/ 8127 w 9763"/>
              <a:gd name="connsiteY2" fmla="*/ 14130 h 16477"/>
              <a:gd name="connsiteX3" fmla="*/ 7308 w 9763"/>
              <a:gd name="connsiteY3" fmla="*/ 13944 h 16477"/>
              <a:gd name="connsiteX4" fmla="*/ 5840 w 9763"/>
              <a:gd name="connsiteY4" fmla="*/ 8439 h 16477"/>
              <a:gd name="connsiteX5" fmla="*/ 4093 w 9763"/>
              <a:gd name="connsiteY5" fmla="*/ 5158 h 16477"/>
              <a:gd name="connsiteX6" fmla="*/ 2287 w 9763"/>
              <a:gd name="connsiteY6" fmla="*/ 3477 h 16477"/>
              <a:gd name="connsiteX7" fmla="*/ 0 w 9763"/>
              <a:gd name="connsiteY7" fmla="*/ 0 h 16477"/>
              <a:gd name="connsiteX0" fmla="*/ 10995 w 10995"/>
              <a:gd name="connsiteY0" fmla="*/ 10072 h 10072"/>
              <a:gd name="connsiteX1" fmla="*/ 9489 w 10995"/>
              <a:gd name="connsiteY1" fmla="*/ 9955 h 10072"/>
              <a:gd name="connsiteX2" fmla="*/ 8324 w 10995"/>
              <a:gd name="connsiteY2" fmla="*/ 8576 h 10072"/>
              <a:gd name="connsiteX3" fmla="*/ 7485 w 10995"/>
              <a:gd name="connsiteY3" fmla="*/ 8463 h 10072"/>
              <a:gd name="connsiteX4" fmla="*/ 5982 w 10995"/>
              <a:gd name="connsiteY4" fmla="*/ 5122 h 10072"/>
              <a:gd name="connsiteX5" fmla="*/ 4192 w 10995"/>
              <a:gd name="connsiteY5" fmla="*/ 3130 h 10072"/>
              <a:gd name="connsiteX6" fmla="*/ 2343 w 10995"/>
              <a:gd name="connsiteY6" fmla="*/ 2110 h 10072"/>
              <a:gd name="connsiteX7" fmla="*/ 0 w 10995"/>
              <a:gd name="connsiteY7" fmla="*/ 0 h 10072"/>
              <a:gd name="connsiteX0" fmla="*/ 10995 w 10995"/>
              <a:gd name="connsiteY0" fmla="*/ 10072 h 10072"/>
              <a:gd name="connsiteX1" fmla="*/ 9489 w 10995"/>
              <a:gd name="connsiteY1" fmla="*/ 9955 h 10072"/>
              <a:gd name="connsiteX2" fmla="*/ 8324 w 10995"/>
              <a:gd name="connsiteY2" fmla="*/ 8576 h 10072"/>
              <a:gd name="connsiteX3" fmla="*/ 7485 w 10995"/>
              <a:gd name="connsiteY3" fmla="*/ 8463 h 10072"/>
              <a:gd name="connsiteX4" fmla="*/ 5982 w 10995"/>
              <a:gd name="connsiteY4" fmla="*/ 5122 h 10072"/>
              <a:gd name="connsiteX5" fmla="*/ 4192 w 10995"/>
              <a:gd name="connsiteY5" fmla="*/ 3130 h 10072"/>
              <a:gd name="connsiteX6" fmla="*/ 2509 w 10995"/>
              <a:gd name="connsiteY6" fmla="*/ 2234 h 10072"/>
              <a:gd name="connsiteX7" fmla="*/ 0 w 10995"/>
              <a:gd name="connsiteY7" fmla="*/ 0 h 10072"/>
              <a:gd name="connsiteX0" fmla="*/ 10995 w 10995"/>
              <a:gd name="connsiteY0" fmla="*/ 10072 h 10072"/>
              <a:gd name="connsiteX1" fmla="*/ 9489 w 10995"/>
              <a:gd name="connsiteY1" fmla="*/ 9955 h 10072"/>
              <a:gd name="connsiteX2" fmla="*/ 8324 w 10995"/>
              <a:gd name="connsiteY2" fmla="*/ 8576 h 10072"/>
              <a:gd name="connsiteX3" fmla="*/ 7485 w 10995"/>
              <a:gd name="connsiteY3" fmla="*/ 8463 h 10072"/>
              <a:gd name="connsiteX4" fmla="*/ 5982 w 10995"/>
              <a:gd name="connsiteY4" fmla="*/ 5122 h 10072"/>
              <a:gd name="connsiteX5" fmla="*/ 4192 w 10995"/>
              <a:gd name="connsiteY5" fmla="*/ 3130 h 10072"/>
              <a:gd name="connsiteX6" fmla="*/ 2509 w 10995"/>
              <a:gd name="connsiteY6" fmla="*/ 2234 h 10072"/>
              <a:gd name="connsiteX7" fmla="*/ 0 w 10995"/>
              <a:gd name="connsiteY7" fmla="*/ 0 h 10072"/>
              <a:gd name="connsiteX0" fmla="*/ 9486 w 9486"/>
              <a:gd name="connsiteY0" fmla="*/ 8748 h 8748"/>
              <a:gd name="connsiteX1" fmla="*/ 7980 w 9486"/>
              <a:gd name="connsiteY1" fmla="*/ 8631 h 8748"/>
              <a:gd name="connsiteX2" fmla="*/ 6815 w 9486"/>
              <a:gd name="connsiteY2" fmla="*/ 7252 h 8748"/>
              <a:gd name="connsiteX3" fmla="*/ 5976 w 9486"/>
              <a:gd name="connsiteY3" fmla="*/ 7139 h 8748"/>
              <a:gd name="connsiteX4" fmla="*/ 4473 w 9486"/>
              <a:gd name="connsiteY4" fmla="*/ 3798 h 8748"/>
              <a:gd name="connsiteX5" fmla="*/ 2683 w 9486"/>
              <a:gd name="connsiteY5" fmla="*/ 1806 h 8748"/>
              <a:gd name="connsiteX6" fmla="*/ 1000 w 9486"/>
              <a:gd name="connsiteY6" fmla="*/ 910 h 8748"/>
              <a:gd name="connsiteX7" fmla="*/ 0 w 9486"/>
              <a:gd name="connsiteY7" fmla="*/ 0 h 8748"/>
              <a:gd name="connsiteX0" fmla="*/ 10000 w 10000"/>
              <a:gd name="connsiteY0" fmla="*/ 10509 h 10509"/>
              <a:gd name="connsiteX1" fmla="*/ 8412 w 10000"/>
              <a:gd name="connsiteY1" fmla="*/ 10375 h 10509"/>
              <a:gd name="connsiteX2" fmla="*/ 7184 w 10000"/>
              <a:gd name="connsiteY2" fmla="*/ 8799 h 10509"/>
              <a:gd name="connsiteX3" fmla="*/ 6300 w 10000"/>
              <a:gd name="connsiteY3" fmla="*/ 8670 h 10509"/>
              <a:gd name="connsiteX4" fmla="*/ 4715 w 10000"/>
              <a:gd name="connsiteY4" fmla="*/ 4851 h 10509"/>
              <a:gd name="connsiteX5" fmla="*/ 2828 w 10000"/>
              <a:gd name="connsiteY5" fmla="*/ 2573 h 10509"/>
              <a:gd name="connsiteX6" fmla="*/ 1054 w 10000"/>
              <a:gd name="connsiteY6" fmla="*/ 1549 h 10509"/>
              <a:gd name="connsiteX7" fmla="*/ 0 w 10000"/>
              <a:gd name="connsiteY7" fmla="*/ 509 h 10509"/>
              <a:gd name="connsiteX0" fmla="*/ 10000 w 10000"/>
              <a:gd name="connsiteY0" fmla="*/ 10103 h 10103"/>
              <a:gd name="connsiteX1" fmla="*/ 8412 w 10000"/>
              <a:gd name="connsiteY1" fmla="*/ 9969 h 10103"/>
              <a:gd name="connsiteX2" fmla="*/ 7184 w 10000"/>
              <a:gd name="connsiteY2" fmla="*/ 8393 h 10103"/>
              <a:gd name="connsiteX3" fmla="*/ 6300 w 10000"/>
              <a:gd name="connsiteY3" fmla="*/ 8264 h 10103"/>
              <a:gd name="connsiteX4" fmla="*/ 4715 w 10000"/>
              <a:gd name="connsiteY4" fmla="*/ 4445 h 10103"/>
              <a:gd name="connsiteX5" fmla="*/ 2828 w 10000"/>
              <a:gd name="connsiteY5" fmla="*/ 2167 h 10103"/>
              <a:gd name="connsiteX6" fmla="*/ 1054 w 10000"/>
              <a:gd name="connsiteY6" fmla="*/ 1143 h 10103"/>
              <a:gd name="connsiteX7" fmla="*/ 0 w 10000"/>
              <a:gd name="connsiteY7" fmla="*/ 103 h 10103"/>
              <a:gd name="connsiteX0" fmla="*/ 10019 w 10019"/>
              <a:gd name="connsiteY0" fmla="*/ 10451 h 10451"/>
              <a:gd name="connsiteX1" fmla="*/ 8431 w 10019"/>
              <a:gd name="connsiteY1" fmla="*/ 10317 h 10451"/>
              <a:gd name="connsiteX2" fmla="*/ 7203 w 10019"/>
              <a:gd name="connsiteY2" fmla="*/ 8741 h 10451"/>
              <a:gd name="connsiteX3" fmla="*/ 6319 w 10019"/>
              <a:gd name="connsiteY3" fmla="*/ 8612 h 10451"/>
              <a:gd name="connsiteX4" fmla="*/ 4734 w 10019"/>
              <a:gd name="connsiteY4" fmla="*/ 4793 h 10451"/>
              <a:gd name="connsiteX5" fmla="*/ 2847 w 10019"/>
              <a:gd name="connsiteY5" fmla="*/ 2515 h 10451"/>
              <a:gd name="connsiteX6" fmla="*/ 1073 w 10019"/>
              <a:gd name="connsiteY6" fmla="*/ 1491 h 10451"/>
              <a:gd name="connsiteX7" fmla="*/ 0 w 10019"/>
              <a:gd name="connsiteY7" fmla="*/ 0 h 10451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</a:cxnLst>
            <a:rect l="l" t="t" r="r" b="b"/>
            <a:pathLst>
              <a:path w="10019" h="10451">
                <a:moveTo>
                  <a:pt x="10019" y="10451"/>
                </a:moveTo>
                <a:cubicBezTo>
                  <a:pt x="9644" y="10133"/>
                  <a:pt x="8901" y="10602"/>
                  <a:pt x="8431" y="10317"/>
                </a:cubicBezTo>
                <a:cubicBezTo>
                  <a:pt x="7962" y="10033"/>
                  <a:pt x="7440" y="9661"/>
                  <a:pt x="7203" y="8741"/>
                </a:cubicBezTo>
                <a:cubicBezTo>
                  <a:pt x="6967" y="7820"/>
                  <a:pt x="6731" y="9269"/>
                  <a:pt x="6319" y="8612"/>
                </a:cubicBezTo>
                <a:cubicBezTo>
                  <a:pt x="5908" y="7953"/>
                  <a:pt x="5313" y="5808"/>
                  <a:pt x="4734" y="4793"/>
                </a:cubicBezTo>
                <a:cubicBezTo>
                  <a:pt x="4156" y="3776"/>
                  <a:pt x="3458" y="3065"/>
                  <a:pt x="2847" y="2515"/>
                </a:cubicBezTo>
                <a:cubicBezTo>
                  <a:pt x="2237" y="1966"/>
                  <a:pt x="1609" y="3420"/>
                  <a:pt x="1073" y="1491"/>
                </a:cubicBezTo>
                <a:cubicBezTo>
                  <a:pt x="448" y="-467"/>
                  <a:pt x="51" y="303"/>
                  <a:pt x="0" y="0"/>
                </a:cubicBez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66CC" mc:Ignorable="a14" a14:legacySpreadsheetColorIndex="3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1012" name="Line 927">
            <a:extLst>
              <a:ext uri="{FF2B5EF4-FFF2-40B4-BE49-F238E27FC236}">
                <a16:creationId xmlns:a16="http://schemas.microsoft.com/office/drawing/2014/main" id="{6ACED220-EC0B-41D8-96B3-F3062C889E92}"/>
              </a:ext>
            </a:extLst>
          </xdr:cNvPr>
          <xdr:cNvSpPr>
            <a:spLocks noChangeShapeType="1"/>
          </xdr:cNvSpPr>
        </xdr:nvSpPr>
        <xdr:spPr bwMode="auto">
          <a:xfrm>
            <a:off x="6297508" y="9391714"/>
            <a:ext cx="47065" cy="207917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grpSp>
        <xdr:nvGrpSpPr>
          <xdr:cNvPr id="1090" name="グループ化 1089">
            <a:extLst>
              <a:ext uri="{FF2B5EF4-FFF2-40B4-BE49-F238E27FC236}">
                <a16:creationId xmlns:a16="http://schemas.microsoft.com/office/drawing/2014/main" id="{AD6665E3-72CE-46AC-AD77-3B9C43F41BF0}"/>
              </a:ext>
            </a:extLst>
          </xdr:cNvPr>
          <xdr:cNvGrpSpPr/>
        </xdr:nvGrpSpPr>
        <xdr:grpSpPr>
          <a:xfrm>
            <a:off x="5770959" y="8916365"/>
            <a:ext cx="324301" cy="760012"/>
            <a:chOff x="5807879" y="8942197"/>
            <a:chExt cx="268381" cy="720046"/>
          </a:xfrm>
        </xdr:grpSpPr>
        <xdr:sp macro="" textlink="">
          <xdr:nvSpPr>
            <xdr:cNvPr id="1017" name="Line 120">
              <a:extLst>
                <a:ext uri="{FF2B5EF4-FFF2-40B4-BE49-F238E27FC236}">
                  <a16:creationId xmlns:a16="http://schemas.microsoft.com/office/drawing/2014/main" id="{429FE350-0755-43EE-98C8-E96D0088397B}"/>
                </a:ext>
              </a:extLst>
            </xdr:cNvPr>
            <xdr:cNvSpPr>
              <a:spLocks noChangeShapeType="1"/>
            </xdr:cNvSpPr>
          </xdr:nvSpPr>
          <xdr:spPr bwMode="auto">
            <a:xfrm rot="16200000" flipV="1">
              <a:off x="5584969" y="9165107"/>
              <a:ext cx="709628" cy="263808"/>
            </a:xfrm>
            <a:custGeom>
              <a:avLst/>
              <a:gdLst>
                <a:gd name="connsiteX0" fmla="*/ 0 w 703035"/>
                <a:gd name="connsiteY0" fmla="*/ 0 h 198437"/>
                <a:gd name="connsiteX1" fmla="*/ 703035 w 703035"/>
                <a:gd name="connsiteY1" fmla="*/ 198437 h 198437"/>
                <a:gd name="connsiteX0" fmla="*/ 0 w 703035"/>
                <a:gd name="connsiteY0" fmla="*/ 0 h 198437"/>
                <a:gd name="connsiteX1" fmla="*/ 703035 w 703035"/>
                <a:gd name="connsiteY1" fmla="*/ 198437 h 198437"/>
                <a:gd name="connsiteX0" fmla="*/ 0 w 680356"/>
                <a:gd name="connsiteY0" fmla="*/ 0 h 243794"/>
                <a:gd name="connsiteX1" fmla="*/ 680356 w 680356"/>
                <a:gd name="connsiteY1" fmla="*/ 243794 h 243794"/>
                <a:gd name="connsiteX0" fmla="*/ 0 w 680356"/>
                <a:gd name="connsiteY0" fmla="*/ 0 h 243794"/>
                <a:gd name="connsiteX1" fmla="*/ 680356 w 680356"/>
                <a:gd name="connsiteY1" fmla="*/ 243794 h 243794"/>
                <a:gd name="connsiteX0" fmla="*/ 0 w 674686"/>
                <a:gd name="connsiteY0" fmla="*/ 0 h 147410"/>
                <a:gd name="connsiteX1" fmla="*/ 674686 w 674686"/>
                <a:gd name="connsiteY1" fmla="*/ 147410 h 147410"/>
                <a:gd name="connsiteX0" fmla="*/ 0 w 674686"/>
                <a:gd name="connsiteY0" fmla="*/ 0 h 147410"/>
                <a:gd name="connsiteX1" fmla="*/ 674686 w 674686"/>
                <a:gd name="connsiteY1" fmla="*/ 147410 h 147410"/>
                <a:gd name="connsiteX0" fmla="*/ 0 w 691695"/>
                <a:gd name="connsiteY0" fmla="*/ 0 h 243794"/>
                <a:gd name="connsiteX1" fmla="*/ 691695 w 691695"/>
                <a:gd name="connsiteY1" fmla="*/ 243794 h 243794"/>
                <a:gd name="connsiteX0" fmla="*/ 0 w 714375"/>
                <a:gd name="connsiteY0" fmla="*/ 0 h 266474"/>
                <a:gd name="connsiteX1" fmla="*/ 714375 w 714375"/>
                <a:gd name="connsiteY1" fmla="*/ 266474 h 26647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714375" h="266474">
                  <a:moveTo>
                    <a:pt x="0" y="0"/>
                  </a:moveTo>
                  <a:cubicBezTo>
                    <a:pt x="296711" y="37798"/>
                    <a:pt x="599092" y="52918"/>
                    <a:pt x="714375" y="266474"/>
                  </a:cubicBezTo>
                </a:path>
              </a:pathLst>
            </a:custGeom>
            <a:noFill/>
            <a:ln w="222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dash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020" name="Line 120">
              <a:extLst>
                <a:ext uri="{FF2B5EF4-FFF2-40B4-BE49-F238E27FC236}">
                  <a16:creationId xmlns:a16="http://schemas.microsoft.com/office/drawing/2014/main" id="{CED42C6A-8188-4E4A-8C63-DC3AA56A4C16}"/>
                </a:ext>
              </a:extLst>
            </xdr:cNvPr>
            <xdr:cNvSpPr>
              <a:spLocks noChangeShapeType="1"/>
            </xdr:cNvSpPr>
          </xdr:nvSpPr>
          <xdr:spPr bwMode="auto">
            <a:xfrm rot="16200000" flipV="1">
              <a:off x="5589542" y="9175525"/>
              <a:ext cx="709628" cy="263808"/>
            </a:xfrm>
            <a:custGeom>
              <a:avLst/>
              <a:gdLst>
                <a:gd name="connsiteX0" fmla="*/ 0 w 703035"/>
                <a:gd name="connsiteY0" fmla="*/ 0 h 198437"/>
                <a:gd name="connsiteX1" fmla="*/ 703035 w 703035"/>
                <a:gd name="connsiteY1" fmla="*/ 198437 h 198437"/>
                <a:gd name="connsiteX0" fmla="*/ 0 w 703035"/>
                <a:gd name="connsiteY0" fmla="*/ 0 h 198437"/>
                <a:gd name="connsiteX1" fmla="*/ 703035 w 703035"/>
                <a:gd name="connsiteY1" fmla="*/ 198437 h 198437"/>
                <a:gd name="connsiteX0" fmla="*/ 0 w 680356"/>
                <a:gd name="connsiteY0" fmla="*/ 0 h 243794"/>
                <a:gd name="connsiteX1" fmla="*/ 680356 w 680356"/>
                <a:gd name="connsiteY1" fmla="*/ 243794 h 243794"/>
                <a:gd name="connsiteX0" fmla="*/ 0 w 680356"/>
                <a:gd name="connsiteY0" fmla="*/ 0 h 243794"/>
                <a:gd name="connsiteX1" fmla="*/ 680356 w 680356"/>
                <a:gd name="connsiteY1" fmla="*/ 243794 h 243794"/>
                <a:gd name="connsiteX0" fmla="*/ 0 w 674686"/>
                <a:gd name="connsiteY0" fmla="*/ 0 h 147410"/>
                <a:gd name="connsiteX1" fmla="*/ 674686 w 674686"/>
                <a:gd name="connsiteY1" fmla="*/ 147410 h 147410"/>
                <a:gd name="connsiteX0" fmla="*/ 0 w 674686"/>
                <a:gd name="connsiteY0" fmla="*/ 0 h 147410"/>
                <a:gd name="connsiteX1" fmla="*/ 674686 w 674686"/>
                <a:gd name="connsiteY1" fmla="*/ 147410 h 147410"/>
                <a:gd name="connsiteX0" fmla="*/ 0 w 691695"/>
                <a:gd name="connsiteY0" fmla="*/ 0 h 243794"/>
                <a:gd name="connsiteX1" fmla="*/ 691695 w 691695"/>
                <a:gd name="connsiteY1" fmla="*/ 243794 h 243794"/>
                <a:gd name="connsiteX0" fmla="*/ 0 w 714375"/>
                <a:gd name="connsiteY0" fmla="*/ 0 h 266474"/>
                <a:gd name="connsiteX1" fmla="*/ 714375 w 714375"/>
                <a:gd name="connsiteY1" fmla="*/ 266474 h 26647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714375" h="266474">
                  <a:moveTo>
                    <a:pt x="0" y="0"/>
                  </a:moveTo>
                  <a:cubicBezTo>
                    <a:pt x="296711" y="37798"/>
                    <a:pt x="599092" y="52918"/>
                    <a:pt x="714375" y="266474"/>
                  </a:cubicBezTo>
                </a:path>
              </a:pathLst>
            </a:custGeom>
            <a:noFill/>
            <a:ln w="38100" cmpd="dbl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</xdr:grpSp>
    <xdr:clientData/>
  </xdr:twoCellAnchor>
  <xdr:twoCellAnchor>
    <xdr:from>
      <xdr:col>9</xdr:col>
      <xdr:colOff>433149</xdr:colOff>
      <xdr:row>49</xdr:row>
      <xdr:rowOff>37221</xdr:rowOff>
    </xdr:from>
    <xdr:to>
      <xdr:col>9</xdr:col>
      <xdr:colOff>556716</xdr:colOff>
      <xdr:row>51</xdr:row>
      <xdr:rowOff>62393</xdr:rowOff>
    </xdr:to>
    <xdr:sp macro="" textlink="">
      <xdr:nvSpPr>
        <xdr:cNvPr id="1021" name="Text Box 1118">
          <a:extLst>
            <a:ext uri="{FF2B5EF4-FFF2-40B4-BE49-F238E27FC236}">
              <a16:creationId xmlns:a16="http://schemas.microsoft.com/office/drawing/2014/main" id="{5F72FE0B-0CEE-401A-A282-8D95AB5A748F}"/>
            </a:ext>
          </a:extLst>
        </xdr:cNvPr>
        <xdr:cNvSpPr txBox="1">
          <a:spLocks noChangeArrowheads="1"/>
        </xdr:cNvSpPr>
      </xdr:nvSpPr>
      <xdr:spPr bwMode="auto">
        <a:xfrm>
          <a:off x="591899" y="9776188"/>
          <a:ext cx="123567" cy="370281"/>
        </a:xfrm>
        <a:prstGeom prst="rect">
          <a:avLst/>
        </a:prstGeom>
        <a:noFill/>
        <a:ln>
          <a:noFill/>
        </a:ln>
      </xdr:spPr>
      <xdr:txBody>
        <a:bodyPr vertOverflow="clip" vert="eaVert" wrap="square" lIns="27432" tIns="18288" rIns="0" bIns="0" anchor="ctr" upright="1"/>
        <a:lstStyle/>
        <a:p>
          <a:pPr algn="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山陰線</a:t>
          </a:r>
        </a:p>
      </xdr:txBody>
    </xdr:sp>
    <xdr:clientData/>
  </xdr:twoCellAnchor>
  <xdr:oneCellAnchor>
    <xdr:from>
      <xdr:col>9</xdr:col>
      <xdr:colOff>371841</xdr:colOff>
      <xdr:row>52</xdr:row>
      <xdr:rowOff>94145</xdr:rowOff>
    </xdr:from>
    <xdr:ext cx="364581" cy="124906"/>
    <xdr:sp macro="" textlink="">
      <xdr:nvSpPr>
        <xdr:cNvPr id="1023" name="Text Box 1563">
          <a:extLst>
            <a:ext uri="{FF2B5EF4-FFF2-40B4-BE49-F238E27FC236}">
              <a16:creationId xmlns:a16="http://schemas.microsoft.com/office/drawing/2014/main" id="{5815C8C9-1409-4ED2-81BD-012CF36A8904}"/>
            </a:ext>
          </a:extLst>
        </xdr:cNvPr>
        <xdr:cNvSpPr txBox="1">
          <a:spLocks noChangeArrowheads="1"/>
        </xdr:cNvSpPr>
      </xdr:nvSpPr>
      <xdr:spPr bwMode="auto">
        <a:xfrm>
          <a:off x="530591" y="10326905"/>
          <a:ext cx="364581" cy="1249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27432" tIns="18288" rIns="0" bIns="0" anchor="t" upright="1">
          <a:spAutoFit/>
        </a:bodyPr>
        <a:lstStyle/>
        <a:p>
          <a:pPr algn="l" rtl="0">
            <a:lnSpc>
              <a:spcPts val="700"/>
            </a:lnSpc>
            <a:defRPr sz="1000"/>
          </a:pPr>
          <a:r>
            <a:rPr lang="en-US" altLang="ja-JP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0.1km 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9</xdr:col>
      <xdr:colOff>316650</xdr:colOff>
      <xdr:row>53</xdr:row>
      <xdr:rowOff>21281</xdr:rowOff>
    </xdr:from>
    <xdr:to>
      <xdr:col>9</xdr:col>
      <xdr:colOff>672568</xdr:colOff>
      <xdr:row>53</xdr:row>
      <xdr:rowOff>165138</xdr:rowOff>
    </xdr:to>
    <xdr:sp macro="" textlink="">
      <xdr:nvSpPr>
        <xdr:cNvPr id="1024" name="AutoShape 1653">
          <a:extLst>
            <a:ext uri="{FF2B5EF4-FFF2-40B4-BE49-F238E27FC236}">
              <a16:creationId xmlns:a16="http://schemas.microsoft.com/office/drawing/2014/main" id="{F622800D-450C-489F-9C4D-297EF86944CE}"/>
            </a:ext>
          </a:extLst>
        </xdr:cNvPr>
        <xdr:cNvSpPr>
          <a:spLocks/>
        </xdr:cNvSpPr>
      </xdr:nvSpPr>
      <xdr:spPr bwMode="auto">
        <a:xfrm rot="13784016">
          <a:off x="581430" y="10313376"/>
          <a:ext cx="143857" cy="355918"/>
        </a:xfrm>
        <a:prstGeom prst="rightBrace">
          <a:avLst>
            <a:gd name="adj1" fmla="val 42094"/>
            <a:gd name="adj2" fmla="val 4900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9</xdr:col>
      <xdr:colOff>23312</xdr:colOff>
      <xdr:row>49</xdr:row>
      <xdr:rowOff>19995</xdr:rowOff>
    </xdr:from>
    <xdr:to>
      <xdr:col>9</xdr:col>
      <xdr:colOff>206047</xdr:colOff>
      <xdr:row>49</xdr:row>
      <xdr:rowOff>154131</xdr:rowOff>
    </xdr:to>
    <xdr:sp macro="" textlink="">
      <xdr:nvSpPr>
        <xdr:cNvPr id="1043" name="六角形 1042">
          <a:extLst>
            <a:ext uri="{FF2B5EF4-FFF2-40B4-BE49-F238E27FC236}">
              <a16:creationId xmlns:a16="http://schemas.microsoft.com/office/drawing/2014/main" id="{9D0C5BD5-B70C-4D1C-8286-386805966F34}"/>
            </a:ext>
          </a:extLst>
        </xdr:cNvPr>
        <xdr:cNvSpPr/>
      </xdr:nvSpPr>
      <xdr:spPr bwMode="auto">
        <a:xfrm>
          <a:off x="182062" y="9730203"/>
          <a:ext cx="182735" cy="134136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34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9</xdr:col>
      <xdr:colOff>250347</xdr:colOff>
      <xdr:row>55</xdr:row>
      <xdr:rowOff>67621</xdr:rowOff>
    </xdr:from>
    <xdr:ext cx="101547" cy="250005"/>
    <xdr:sp macro="" textlink="">
      <xdr:nvSpPr>
        <xdr:cNvPr id="1065" name="Text Box 1664">
          <a:extLst>
            <a:ext uri="{FF2B5EF4-FFF2-40B4-BE49-F238E27FC236}">
              <a16:creationId xmlns:a16="http://schemas.microsoft.com/office/drawing/2014/main" id="{DFD60F03-CDE3-49D4-9614-9A5F5A0D9744}"/>
            </a:ext>
          </a:extLst>
        </xdr:cNvPr>
        <xdr:cNvSpPr txBox="1">
          <a:spLocks noChangeArrowheads="1"/>
        </xdr:cNvSpPr>
      </xdr:nvSpPr>
      <xdr:spPr bwMode="auto">
        <a:xfrm flipH="1">
          <a:off x="6066370" y="9419439"/>
          <a:ext cx="101547" cy="250005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horz" wrap="square" lIns="27432" tIns="18288" rIns="27432" bIns="18288" anchor="t" upright="1">
          <a:sp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9</xdr:col>
      <xdr:colOff>110242</xdr:colOff>
      <xdr:row>51</xdr:row>
      <xdr:rowOff>121345</xdr:rowOff>
    </xdr:from>
    <xdr:ext cx="324113" cy="114574"/>
    <xdr:sp macro="" textlink="">
      <xdr:nvSpPr>
        <xdr:cNvPr id="1066" name="Text Box 1664">
          <a:extLst>
            <a:ext uri="{FF2B5EF4-FFF2-40B4-BE49-F238E27FC236}">
              <a16:creationId xmlns:a16="http://schemas.microsoft.com/office/drawing/2014/main" id="{C8F3B09D-7727-4B79-87BD-EA1E89538EE8}"/>
            </a:ext>
          </a:extLst>
        </xdr:cNvPr>
        <xdr:cNvSpPr txBox="1">
          <a:spLocks noChangeArrowheads="1"/>
        </xdr:cNvSpPr>
      </xdr:nvSpPr>
      <xdr:spPr bwMode="auto">
        <a:xfrm flipH="1">
          <a:off x="268992" y="10175512"/>
          <a:ext cx="324113" cy="114574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horz" wrap="square" lIns="27432" tIns="18288" rIns="27432" bIns="18288" anchor="t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踏切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9</xdr:col>
      <xdr:colOff>499869</xdr:colOff>
      <xdr:row>54</xdr:row>
      <xdr:rowOff>13110</xdr:rowOff>
    </xdr:from>
    <xdr:to>
      <xdr:col>9</xdr:col>
      <xdr:colOff>660679</xdr:colOff>
      <xdr:row>55</xdr:row>
      <xdr:rowOff>602</xdr:rowOff>
    </xdr:to>
    <xdr:grpSp>
      <xdr:nvGrpSpPr>
        <xdr:cNvPr id="1078" name="グループ化 1077">
          <a:extLst>
            <a:ext uri="{FF2B5EF4-FFF2-40B4-BE49-F238E27FC236}">
              <a16:creationId xmlns:a16="http://schemas.microsoft.com/office/drawing/2014/main" id="{41629073-BD14-4A3E-AF76-20F3B6C962F7}"/>
            </a:ext>
          </a:extLst>
        </xdr:cNvPr>
        <xdr:cNvGrpSpPr/>
      </xdr:nvGrpSpPr>
      <xdr:grpSpPr>
        <a:xfrm rot="8351589">
          <a:off x="6303063" y="9150054"/>
          <a:ext cx="160810" cy="150652"/>
          <a:chOff x="1456766" y="5311609"/>
          <a:chExt cx="156881" cy="106435"/>
        </a:xfrm>
      </xdr:grpSpPr>
      <xdr:sp macro="" textlink="">
        <xdr:nvSpPr>
          <xdr:cNvPr id="1079" name="Line 2970">
            <a:extLst>
              <a:ext uri="{FF2B5EF4-FFF2-40B4-BE49-F238E27FC236}">
                <a16:creationId xmlns:a16="http://schemas.microsoft.com/office/drawing/2014/main" id="{3530A6A9-E4C2-4429-97F0-14BE337E41E6}"/>
              </a:ext>
            </a:extLst>
          </xdr:cNvPr>
          <xdr:cNvSpPr>
            <a:spLocks noChangeShapeType="1"/>
          </xdr:cNvSpPr>
        </xdr:nvSpPr>
        <xdr:spPr bwMode="auto">
          <a:xfrm flipH="1">
            <a:off x="1486263" y="5316217"/>
            <a:ext cx="18439" cy="101827"/>
          </a:xfrm>
          <a:prstGeom prst="line">
            <a:avLst/>
          </a:prstGeom>
          <a:noFill/>
          <a:ln w="25400">
            <a:solidFill>
              <a:srgbClr val="C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80" name="Line 2970">
            <a:extLst>
              <a:ext uri="{FF2B5EF4-FFF2-40B4-BE49-F238E27FC236}">
                <a16:creationId xmlns:a16="http://schemas.microsoft.com/office/drawing/2014/main" id="{307D0AD0-BD69-4B6B-B726-2598642D0CD5}"/>
              </a:ext>
            </a:extLst>
          </xdr:cNvPr>
          <xdr:cNvSpPr>
            <a:spLocks noChangeShapeType="1"/>
          </xdr:cNvSpPr>
        </xdr:nvSpPr>
        <xdr:spPr bwMode="auto">
          <a:xfrm>
            <a:off x="1456766" y="5349798"/>
            <a:ext cx="156881" cy="902"/>
          </a:xfrm>
          <a:prstGeom prst="line">
            <a:avLst/>
          </a:prstGeom>
          <a:noFill/>
          <a:ln w="25400">
            <a:solidFill>
              <a:srgbClr val="C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81" name="Line 2970">
            <a:extLst>
              <a:ext uri="{FF2B5EF4-FFF2-40B4-BE49-F238E27FC236}">
                <a16:creationId xmlns:a16="http://schemas.microsoft.com/office/drawing/2014/main" id="{A1F064A3-4BC4-4EE6-957C-04CB48361AF6}"/>
              </a:ext>
            </a:extLst>
          </xdr:cNvPr>
          <xdr:cNvSpPr>
            <a:spLocks noChangeShapeType="1"/>
          </xdr:cNvSpPr>
        </xdr:nvSpPr>
        <xdr:spPr bwMode="auto">
          <a:xfrm>
            <a:off x="1475590" y="5311589"/>
            <a:ext cx="128644" cy="0"/>
          </a:xfrm>
          <a:prstGeom prst="line">
            <a:avLst/>
          </a:prstGeom>
          <a:noFill/>
          <a:ln w="25400">
            <a:solidFill>
              <a:srgbClr val="C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82" name="Line 2970">
            <a:extLst>
              <a:ext uri="{FF2B5EF4-FFF2-40B4-BE49-F238E27FC236}">
                <a16:creationId xmlns:a16="http://schemas.microsoft.com/office/drawing/2014/main" id="{7800E305-9233-43E6-801D-775EC12446D4}"/>
              </a:ext>
            </a:extLst>
          </xdr:cNvPr>
          <xdr:cNvSpPr>
            <a:spLocks noChangeShapeType="1"/>
          </xdr:cNvSpPr>
        </xdr:nvSpPr>
        <xdr:spPr bwMode="auto">
          <a:xfrm>
            <a:off x="1569657" y="5315121"/>
            <a:ext cx="32784" cy="102923"/>
          </a:xfrm>
          <a:prstGeom prst="line">
            <a:avLst/>
          </a:prstGeom>
          <a:noFill/>
          <a:ln w="25400">
            <a:solidFill>
              <a:srgbClr val="C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328575</xdr:colOff>
      <xdr:row>53</xdr:row>
      <xdr:rowOff>119487</xdr:rowOff>
    </xdr:from>
    <xdr:to>
      <xdr:col>7</xdr:col>
      <xdr:colOff>465175</xdr:colOff>
      <xdr:row>55</xdr:row>
      <xdr:rowOff>14767</xdr:rowOff>
    </xdr:to>
    <xdr:sp macro="" textlink="">
      <xdr:nvSpPr>
        <xdr:cNvPr id="1006" name="Text Box 1664">
          <a:extLst>
            <a:ext uri="{FF2B5EF4-FFF2-40B4-BE49-F238E27FC236}">
              <a16:creationId xmlns:a16="http://schemas.microsoft.com/office/drawing/2014/main" id="{82E528C2-4A04-46AD-9FB0-4DAE3300BA12}"/>
            </a:ext>
          </a:extLst>
        </xdr:cNvPr>
        <xdr:cNvSpPr txBox="1">
          <a:spLocks noChangeArrowheads="1"/>
        </xdr:cNvSpPr>
      </xdr:nvSpPr>
      <xdr:spPr bwMode="auto">
        <a:xfrm rot="10800000">
          <a:off x="6128488" y="9105475"/>
          <a:ext cx="136600" cy="238623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27432" bIns="18288" anchor="t" upright="1"/>
        <a:lstStyle/>
        <a:p>
          <a:pPr algn="ctr" rtl="0"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7</xdr:col>
      <xdr:colOff>300584</xdr:colOff>
      <xdr:row>52</xdr:row>
      <xdr:rowOff>153418</xdr:rowOff>
    </xdr:from>
    <xdr:to>
      <xdr:col>8</xdr:col>
      <xdr:colOff>65571</xdr:colOff>
      <xdr:row>55</xdr:row>
      <xdr:rowOff>8988</xdr:rowOff>
    </xdr:to>
    <xdr:sp macro="" textlink="">
      <xdr:nvSpPr>
        <xdr:cNvPr id="1092" name="Line 1026">
          <a:extLst>
            <a:ext uri="{FF2B5EF4-FFF2-40B4-BE49-F238E27FC236}">
              <a16:creationId xmlns:a16="http://schemas.microsoft.com/office/drawing/2014/main" id="{0201EDFE-3C07-429E-972F-64C4A772C9C1}"/>
            </a:ext>
          </a:extLst>
        </xdr:cNvPr>
        <xdr:cNvSpPr>
          <a:spLocks noChangeShapeType="1"/>
        </xdr:cNvSpPr>
      </xdr:nvSpPr>
      <xdr:spPr bwMode="auto">
        <a:xfrm rot="3969510">
          <a:off x="6140119" y="8933651"/>
          <a:ext cx="365046" cy="444289"/>
        </a:xfrm>
        <a:custGeom>
          <a:avLst/>
          <a:gdLst>
            <a:gd name="T0" fmla="*/ 0 w 468930"/>
            <a:gd name="T1" fmla="*/ 0 h 381003"/>
            <a:gd name="T2" fmla="*/ 3593065 w 468930"/>
            <a:gd name="T3" fmla="*/ 85662 h 381003"/>
            <a:gd name="T4" fmla="*/ 0 60000 65536"/>
            <a:gd name="T5" fmla="*/ 0 60000 65536"/>
            <a:gd name="connsiteX0" fmla="*/ 0 w 545719"/>
            <a:gd name="connsiteY0" fmla="*/ 0 h 448525"/>
            <a:gd name="connsiteX1" fmla="*/ 545719 w 545719"/>
            <a:gd name="connsiteY1" fmla="*/ 448524 h 448525"/>
            <a:gd name="connsiteX0" fmla="*/ 0 w 545719"/>
            <a:gd name="connsiteY0" fmla="*/ 0 h 448525"/>
            <a:gd name="connsiteX1" fmla="*/ 545719 w 545719"/>
            <a:gd name="connsiteY1" fmla="*/ 448524 h 448525"/>
            <a:gd name="connsiteX0" fmla="*/ 0 w 646910"/>
            <a:gd name="connsiteY0" fmla="*/ 0 h 557864"/>
            <a:gd name="connsiteX1" fmla="*/ 646910 w 646910"/>
            <a:gd name="connsiteY1" fmla="*/ 557864 h 557864"/>
            <a:gd name="connsiteX0" fmla="*/ 0 w 646910"/>
            <a:gd name="connsiteY0" fmla="*/ 0 h 557864"/>
            <a:gd name="connsiteX1" fmla="*/ 646910 w 646910"/>
            <a:gd name="connsiteY1" fmla="*/ 557864 h 557864"/>
            <a:gd name="connsiteX0" fmla="*/ 0 w 646910"/>
            <a:gd name="connsiteY0" fmla="*/ 0 h 557864"/>
            <a:gd name="connsiteX1" fmla="*/ 646910 w 646910"/>
            <a:gd name="connsiteY1" fmla="*/ 557864 h 557864"/>
            <a:gd name="connsiteX0" fmla="*/ 0 w 580883"/>
            <a:gd name="connsiteY0" fmla="*/ -1 h 958693"/>
            <a:gd name="connsiteX1" fmla="*/ 580883 w 580883"/>
            <a:gd name="connsiteY1" fmla="*/ 958693 h 958693"/>
            <a:gd name="connsiteX0" fmla="*/ 0 w 580883"/>
            <a:gd name="connsiteY0" fmla="*/ -1 h 958693"/>
            <a:gd name="connsiteX1" fmla="*/ 142324 w 580883"/>
            <a:gd name="connsiteY1" fmla="*/ 633843 h 958693"/>
            <a:gd name="connsiteX2" fmla="*/ 580883 w 580883"/>
            <a:gd name="connsiteY2" fmla="*/ 958693 h 958693"/>
            <a:gd name="connsiteX0" fmla="*/ 0 w 580883"/>
            <a:gd name="connsiteY0" fmla="*/ -1 h 958693"/>
            <a:gd name="connsiteX1" fmla="*/ 140892 w 580883"/>
            <a:gd name="connsiteY1" fmla="*/ 528962 h 958693"/>
            <a:gd name="connsiteX2" fmla="*/ 580883 w 580883"/>
            <a:gd name="connsiteY2" fmla="*/ 958693 h 958693"/>
            <a:gd name="connsiteX0" fmla="*/ 0 w 580883"/>
            <a:gd name="connsiteY0" fmla="*/ -1 h 958693"/>
            <a:gd name="connsiteX1" fmla="*/ 141893 w 580883"/>
            <a:gd name="connsiteY1" fmla="*/ 475385 h 958693"/>
            <a:gd name="connsiteX2" fmla="*/ 580883 w 580883"/>
            <a:gd name="connsiteY2" fmla="*/ 958693 h 958693"/>
            <a:gd name="connsiteX0" fmla="*/ 0 w 580883"/>
            <a:gd name="connsiteY0" fmla="*/ -1 h 958693"/>
            <a:gd name="connsiteX1" fmla="*/ 124499 w 580883"/>
            <a:gd name="connsiteY1" fmla="*/ 407517 h 958693"/>
            <a:gd name="connsiteX2" fmla="*/ 580883 w 580883"/>
            <a:gd name="connsiteY2" fmla="*/ 958693 h 958693"/>
            <a:gd name="connsiteX0" fmla="*/ 0 w 580883"/>
            <a:gd name="connsiteY0" fmla="*/ -1 h 958693"/>
            <a:gd name="connsiteX1" fmla="*/ 124499 w 580883"/>
            <a:gd name="connsiteY1" fmla="*/ 407517 h 958693"/>
            <a:gd name="connsiteX2" fmla="*/ 580883 w 580883"/>
            <a:gd name="connsiteY2" fmla="*/ 958693 h 958693"/>
            <a:gd name="connsiteX0" fmla="*/ 0 w 549233"/>
            <a:gd name="connsiteY0" fmla="*/ -1 h 1449238"/>
            <a:gd name="connsiteX1" fmla="*/ 92849 w 549233"/>
            <a:gd name="connsiteY1" fmla="*/ 898062 h 1449238"/>
            <a:gd name="connsiteX2" fmla="*/ 549233 w 549233"/>
            <a:gd name="connsiteY2" fmla="*/ 1449238 h 1449238"/>
            <a:gd name="connsiteX0" fmla="*/ 0 w 549233"/>
            <a:gd name="connsiteY0" fmla="*/ -1 h 1449238"/>
            <a:gd name="connsiteX1" fmla="*/ 92849 w 549233"/>
            <a:gd name="connsiteY1" fmla="*/ 898062 h 1449238"/>
            <a:gd name="connsiteX2" fmla="*/ 549233 w 549233"/>
            <a:gd name="connsiteY2" fmla="*/ 1449238 h 1449238"/>
            <a:gd name="connsiteX0" fmla="*/ 0 w 549233"/>
            <a:gd name="connsiteY0" fmla="*/ -1 h 1449238"/>
            <a:gd name="connsiteX1" fmla="*/ 92849 w 549233"/>
            <a:gd name="connsiteY1" fmla="*/ 898062 h 1449238"/>
            <a:gd name="connsiteX2" fmla="*/ 549233 w 549233"/>
            <a:gd name="connsiteY2" fmla="*/ 1449238 h 1449238"/>
            <a:gd name="connsiteX0" fmla="*/ 0 w 541557"/>
            <a:gd name="connsiteY0" fmla="*/ 0 h 1474158"/>
            <a:gd name="connsiteX1" fmla="*/ 85173 w 541557"/>
            <a:gd name="connsiteY1" fmla="*/ 922982 h 1474158"/>
            <a:gd name="connsiteX2" fmla="*/ 541557 w 541557"/>
            <a:gd name="connsiteY2" fmla="*/ 1474158 h 1474158"/>
            <a:gd name="connsiteX0" fmla="*/ 0 w 536922"/>
            <a:gd name="connsiteY0" fmla="*/ 0 h 1563210"/>
            <a:gd name="connsiteX1" fmla="*/ 85173 w 536922"/>
            <a:gd name="connsiteY1" fmla="*/ 922982 h 1563210"/>
            <a:gd name="connsiteX2" fmla="*/ 536922 w 536922"/>
            <a:gd name="connsiteY2" fmla="*/ 1563210 h 1563210"/>
            <a:gd name="connsiteX0" fmla="*/ 0 w 536922"/>
            <a:gd name="connsiteY0" fmla="*/ 0 h 1563210"/>
            <a:gd name="connsiteX1" fmla="*/ 85173 w 536922"/>
            <a:gd name="connsiteY1" fmla="*/ 922982 h 1563210"/>
            <a:gd name="connsiteX2" fmla="*/ 536922 w 536922"/>
            <a:gd name="connsiteY2" fmla="*/ 1563210 h 1563210"/>
            <a:gd name="connsiteX0" fmla="*/ 0 w 536922"/>
            <a:gd name="connsiteY0" fmla="*/ 0 h 1563210"/>
            <a:gd name="connsiteX1" fmla="*/ 85173 w 536922"/>
            <a:gd name="connsiteY1" fmla="*/ 922982 h 1563210"/>
            <a:gd name="connsiteX2" fmla="*/ 536922 w 536922"/>
            <a:gd name="connsiteY2" fmla="*/ 1563210 h 1563210"/>
            <a:gd name="connsiteX0" fmla="*/ 0 w 613262"/>
            <a:gd name="connsiteY0" fmla="*/ 0 h 1976518"/>
            <a:gd name="connsiteX1" fmla="*/ 161513 w 613262"/>
            <a:gd name="connsiteY1" fmla="*/ 1336290 h 1976518"/>
            <a:gd name="connsiteX2" fmla="*/ 613262 w 613262"/>
            <a:gd name="connsiteY2" fmla="*/ 1976518 h 1976518"/>
            <a:gd name="connsiteX0" fmla="*/ 0 w 624700"/>
            <a:gd name="connsiteY0" fmla="*/ -1 h 1860330"/>
            <a:gd name="connsiteX1" fmla="*/ 172951 w 624700"/>
            <a:gd name="connsiteY1" fmla="*/ 1220102 h 1860330"/>
            <a:gd name="connsiteX2" fmla="*/ 624700 w 624700"/>
            <a:gd name="connsiteY2" fmla="*/ 1860330 h 1860330"/>
            <a:gd name="connsiteX0" fmla="*/ 0 w 624700"/>
            <a:gd name="connsiteY0" fmla="*/ -1 h 1860330"/>
            <a:gd name="connsiteX1" fmla="*/ 172951 w 624700"/>
            <a:gd name="connsiteY1" fmla="*/ 1220102 h 1860330"/>
            <a:gd name="connsiteX2" fmla="*/ 624700 w 624700"/>
            <a:gd name="connsiteY2" fmla="*/ 1860330 h 1860330"/>
            <a:gd name="connsiteX0" fmla="*/ 0 w 624700"/>
            <a:gd name="connsiteY0" fmla="*/ -1 h 1860330"/>
            <a:gd name="connsiteX1" fmla="*/ 172951 w 624700"/>
            <a:gd name="connsiteY1" fmla="*/ 1220102 h 1860330"/>
            <a:gd name="connsiteX2" fmla="*/ 624700 w 624700"/>
            <a:gd name="connsiteY2" fmla="*/ 1860330 h 1860330"/>
            <a:gd name="connsiteX0" fmla="*/ 0 w 632272"/>
            <a:gd name="connsiteY0" fmla="*/ -1 h 2149526"/>
            <a:gd name="connsiteX1" fmla="*/ 180523 w 632272"/>
            <a:gd name="connsiteY1" fmla="*/ 1509298 h 2149526"/>
            <a:gd name="connsiteX2" fmla="*/ 632272 w 632272"/>
            <a:gd name="connsiteY2" fmla="*/ 2149526 h 2149526"/>
            <a:gd name="connsiteX0" fmla="*/ 0 w 632272"/>
            <a:gd name="connsiteY0" fmla="*/ -1 h 2149526"/>
            <a:gd name="connsiteX1" fmla="*/ 180523 w 632272"/>
            <a:gd name="connsiteY1" fmla="*/ 1509298 h 2149526"/>
            <a:gd name="connsiteX2" fmla="*/ 632272 w 632272"/>
            <a:gd name="connsiteY2" fmla="*/ 2149526 h 2149526"/>
            <a:gd name="connsiteX0" fmla="*/ 0 w 632272"/>
            <a:gd name="connsiteY0" fmla="*/ -1 h 2149526"/>
            <a:gd name="connsiteX1" fmla="*/ 180523 w 632272"/>
            <a:gd name="connsiteY1" fmla="*/ 1509298 h 2149526"/>
            <a:gd name="connsiteX2" fmla="*/ 632272 w 632272"/>
            <a:gd name="connsiteY2" fmla="*/ 2149526 h 2149526"/>
            <a:gd name="connsiteX0" fmla="*/ 0 w 632272"/>
            <a:gd name="connsiteY0" fmla="*/ -1 h 2149526"/>
            <a:gd name="connsiteX1" fmla="*/ 180523 w 632272"/>
            <a:gd name="connsiteY1" fmla="*/ 1509298 h 2149526"/>
            <a:gd name="connsiteX2" fmla="*/ 632272 w 632272"/>
            <a:gd name="connsiteY2" fmla="*/ 2149526 h 2149526"/>
            <a:gd name="connsiteX0" fmla="*/ 0 w 632272"/>
            <a:gd name="connsiteY0" fmla="*/ -1 h 2149526"/>
            <a:gd name="connsiteX1" fmla="*/ 180523 w 632272"/>
            <a:gd name="connsiteY1" fmla="*/ 1509298 h 2149526"/>
            <a:gd name="connsiteX2" fmla="*/ 632272 w 632272"/>
            <a:gd name="connsiteY2" fmla="*/ 2149526 h 2149526"/>
            <a:gd name="connsiteX0" fmla="*/ 0 w 636365"/>
            <a:gd name="connsiteY0" fmla="*/ 1 h 2208854"/>
            <a:gd name="connsiteX1" fmla="*/ 184616 w 636365"/>
            <a:gd name="connsiteY1" fmla="*/ 1568626 h 2208854"/>
            <a:gd name="connsiteX2" fmla="*/ 636365 w 636365"/>
            <a:gd name="connsiteY2" fmla="*/ 2208854 h 2208854"/>
            <a:gd name="connsiteX0" fmla="*/ 0 w 636365"/>
            <a:gd name="connsiteY0" fmla="*/ 1 h 2208854"/>
            <a:gd name="connsiteX1" fmla="*/ 184616 w 636365"/>
            <a:gd name="connsiteY1" fmla="*/ 1568626 h 2208854"/>
            <a:gd name="connsiteX2" fmla="*/ 636365 w 636365"/>
            <a:gd name="connsiteY2" fmla="*/ 2208854 h 2208854"/>
            <a:gd name="connsiteX0" fmla="*/ 0 w 636365"/>
            <a:gd name="connsiteY0" fmla="*/ 1 h 2208854"/>
            <a:gd name="connsiteX1" fmla="*/ 184616 w 636365"/>
            <a:gd name="connsiteY1" fmla="*/ 1568626 h 2208854"/>
            <a:gd name="connsiteX2" fmla="*/ 636365 w 636365"/>
            <a:gd name="connsiteY2" fmla="*/ 2208854 h 2208854"/>
            <a:gd name="connsiteX0" fmla="*/ 0 w 636365"/>
            <a:gd name="connsiteY0" fmla="*/ 1 h 2208854"/>
            <a:gd name="connsiteX1" fmla="*/ 184616 w 636365"/>
            <a:gd name="connsiteY1" fmla="*/ 1568626 h 2208854"/>
            <a:gd name="connsiteX2" fmla="*/ 636365 w 636365"/>
            <a:gd name="connsiteY2" fmla="*/ 2208854 h 2208854"/>
            <a:gd name="connsiteX0" fmla="*/ 0 w 615971"/>
            <a:gd name="connsiteY0" fmla="*/ -1 h 2283175"/>
            <a:gd name="connsiteX1" fmla="*/ 164222 w 615971"/>
            <a:gd name="connsiteY1" fmla="*/ 1642947 h 2283175"/>
            <a:gd name="connsiteX2" fmla="*/ 615971 w 615971"/>
            <a:gd name="connsiteY2" fmla="*/ 2283175 h 2283175"/>
            <a:gd name="connsiteX0" fmla="*/ 0 w 615971"/>
            <a:gd name="connsiteY0" fmla="*/ -1 h 2283175"/>
            <a:gd name="connsiteX1" fmla="*/ 164222 w 615971"/>
            <a:gd name="connsiteY1" fmla="*/ 1642947 h 2283175"/>
            <a:gd name="connsiteX2" fmla="*/ 615971 w 615971"/>
            <a:gd name="connsiteY2" fmla="*/ 2283175 h 2283175"/>
            <a:gd name="connsiteX0" fmla="*/ 0 w 495848"/>
            <a:gd name="connsiteY0" fmla="*/ 0 h 2393562"/>
            <a:gd name="connsiteX1" fmla="*/ 44099 w 495848"/>
            <a:gd name="connsiteY1" fmla="*/ 1753334 h 2393562"/>
            <a:gd name="connsiteX2" fmla="*/ 495848 w 495848"/>
            <a:gd name="connsiteY2" fmla="*/ 2393562 h 2393562"/>
            <a:gd name="connsiteX0" fmla="*/ 0 w 495848"/>
            <a:gd name="connsiteY0" fmla="*/ 0 h 2393562"/>
            <a:gd name="connsiteX1" fmla="*/ 28920 w 495848"/>
            <a:gd name="connsiteY1" fmla="*/ 455953 h 2393562"/>
            <a:gd name="connsiteX2" fmla="*/ 44099 w 495848"/>
            <a:gd name="connsiteY2" fmla="*/ 1753334 h 2393562"/>
            <a:gd name="connsiteX3" fmla="*/ 495848 w 495848"/>
            <a:gd name="connsiteY3" fmla="*/ 2393562 h 2393562"/>
            <a:gd name="connsiteX0" fmla="*/ 0 w 495848"/>
            <a:gd name="connsiteY0" fmla="*/ 0 h 2393562"/>
            <a:gd name="connsiteX1" fmla="*/ 28920 w 495848"/>
            <a:gd name="connsiteY1" fmla="*/ 455953 h 2393562"/>
            <a:gd name="connsiteX2" fmla="*/ 44099 w 495848"/>
            <a:gd name="connsiteY2" fmla="*/ 1753334 h 2393562"/>
            <a:gd name="connsiteX3" fmla="*/ 495848 w 495848"/>
            <a:gd name="connsiteY3" fmla="*/ 2393562 h 2393562"/>
            <a:gd name="connsiteX0" fmla="*/ 0 w 495848"/>
            <a:gd name="connsiteY0" fmla="*/ 0 h 2393562"/>
            <a:gd name="connsiteX1" fmla="*/ 28920 w 495848"/>
            <a:gd name="connsiteY1" fmla="*/ 455953 h 2393562"/>
            <a:gd name="connsiteX2" fmla="*/ 44099 w 495848"/>
            <a:gd name="connsiteY2" fmla="*/ 1753334 h 2393562"/>
            <a:gd name="connsiteX3" fmla="*/ 495848 w 495848"/>
            <a:gd name="connsiteY3" fmla="*/ 2393562 h 2393562"/>
            <a:gd name="connsiteX0" fmla="*/ 0 w 495848"/>
            <a:gd name="connsiteY0" fmla="*/ 0 h 2393562"/>
            <a:gd name="connsiteX1" fmla="*/ 28920 w 495848"/>
            <a:gd name="connsiteY1" fmla="*/ 455953 h 2393562"/>
            <a:gd name="connsiteX2" fmla="*/ 44099 w 495848"/>
            <a:gd name="connsiteY2" fmla="*/ 1753334 h 2393562"/>
            <a:gd name="connsiteX3" fmla="*/ 495848 w 495848"/>
            <a:gd name="connsiteY3" fmla="*/ 2393562 h 2393562"/>
            <a:gd name="connsiteX0" fmla="*/ 54872 w 467408"/>
            <a:gd name="connsiteY0" fmla="*/ 1 h 2549737"/>
            <a:gd name="connsiteX1" fmla="*/ 480 w 467408"/>
            <a:gd name="connsiteY1" fmla="*/ 612128 h 2549737"/>
            <a:gd name="connsiteX2" fmla="*/ 15659 w 467408"/>
            <a:gd name="connsiteY2" fmla="*/ 1909509 h 2549737"/>
            <a:gd name="connsiteX3" fmla="*/ 467408 w 467408"/>
            <a:gd name="connsiteY3" fmla="*/ 2549737 h 2549737"/>
            <a:gd name="connsiteX0" fmla="*/ 78888 w 491424"/>
            <a:gd name="connsiteY0" fmla="*/ 1 h 2549737"/>
            <a:gd name="connsiteX1" fmla="*/ 373 w 491424"/>
            <a:gd name="connsiteY1" fmla="*/ 808236 h 2549737"/>
            <a:gd name="connsiteX2" fmla="*/ 39675 w 491424"/>
            <a:gd name="connsiteY2" fmla="*/ 1909509 h 2549737"/>
            <a:gd name="connsiteX3" fmla="*/ 491424 w 491424"/>
            <a:gd name="connsiteY3" fmla="*/ 2549737 h 2549737"/>
            <a:gd name="connsiteX0" fmla="*/ 78888 w 491424"/>
            <a:gd name="connsiteY0" fmla="*/ 1 h 2549737"/>
            <a:gd name="connsiteX1" fmla="*/ 373 w 491424"/>
            <a:gd name="connsiteY1" fmla="*/ 808236 h 2549737"/>
            <a:gd name="connsiteX2" fmla="*/ 39675 w 491424"/>
            <a:gd name="connsiteY2" fmla="*/ 1909509 h 2549737"/>
            <a:gd name="connsiteX3" fmla="*/ 491424 w 491424"/>
            <a:gd name="connsiteY3" fmla="*/ 2549737 h 2549737"/>
            <a:gd name="connsiteX0" fmla="*/ 78888 w 491424"/>
            <a:gd name="connsiteY0" fmla="*/ 1 h 2549737"/>
            <a:gd name="connsiteX1" fmla="*/ 373 w 491424"/>
            <a:gd name="connsiteY1" fmla="*/ 808236 h 2549737"/>
            <a:gd name="connsiteX2" fmla="*/ 39675 w 491424"/>
            <a:gd name="connsiteY2" fmla="*/ 1909509 h 2549737"/>
            <a:gd name="connsiteX3" fmla="*/ 491424 w 491424"/>
            <a:gd name="connsiteY3" fmla="*/ 2549737 h 2549737"/>
            <a:gd name="connsiteX0" fmla="*/ 78515 w 491051"/>
            <a:gd name="connsiteY0" fmla="*/ 1 h 2549737"/>
            <a:gd name="connsiteX1" fmla="*/ 0 w 491051"/>
            <a:gd name="connsiteY1" fmla="*/ 808236 h 2549737"/>
            <a:gd name="connsiteX2" fmla="*/ 39302 w 491051"/>
            <a:gd name="connsiteY2" fmla="*/ 1909509 h 2549737"/>
            <a:gd name="connsiteX3" fmla="*/ 491051 w 491051"/>
            <a:gd name="connsiteY3" fmla="*/ 2549737 h 2549737"/>
            <a:gd name="connsiteX0" fmla="*/ 68650 w 481186"/>
            <a:gd name="connsiteY0" fmla="*/ 1 h 2549737"/>
            <a:gd name="connsiteX1" fmla="*/ 0 w 481186"/>
            <a:gd name="connsiteY1" fmla="*/ 833802 h 2549737"/>
            <a:gd name="connsiteX2" fmla="*/ 29437 w 481186"/>
            <a:gd name="connsiteY2" fmla="*/ 1909509 h 2549737"/>
            <a:gd name="connsiteX3" fmla="*/ 481186 w 481186"/>
            <a:gd name="connsiteY3" fmla="*/ 2549737 h 2549737"/>
            <a:gd name="connsiteX0" fmla="*/ 107988 w 481186"/>
            <a:gd name="connsiteY0" fmla="*/ -1 h 2427358"/>
            <a:gd name="connsiteX1" fmla="*/ 0 w 481186"/>
            <a:gd name="connsiteY1" fmla="*/ 711423 h 2427358"/>
            <a:gd name="connsiteX2" fmla="*/ 29437 w 481186"/>
            <a:gd name="connsiteY2" fmla="*/ 1787130 h 2427358"/>
            <a:gd name="connsiteX3" fmla="*/ 481186 w 481186"/>
            <a:gd name="connsiteY3" fmla="*/ 2427358 h 2427358"/>
            <a:gd name="connsiteX0" fmla="*/ 107988 w 481186"/>
            <a:gd name="connsiteY0" fmla="*/ -1 h 2427358"/>
            <a:gd name="connsiteX1" fmla="*/ 0 w 481186"/>
            <a:gd name="connsiteY1" fmla="*/ 711423 h 2427358"/>
            <a:gd name="connsiteX2" fmla="*/ 29437 w 481186"/>
            <a:gd name="connsiteY2" fmla="*/ 1787130 h 2427358"/>
            <a:gd name="connsiteX3" fmla="*/ 481186 w 481186"/>
            <a:gd name="connsiteY3" fmla="*/ 2427358 h 2427358"/>
            <a:gd name="connsiteX0" fmla="*/ 107988 w 481186"/>
            <a:gd name="connsiteY0" fmla="*/ -1 h 2427358"/>
            <a:gd name="connsiteX1" fmla="*/ 24646 w 481186"/>
            <a:gd name="connsiteY1" fmla="*/ 322775 h 2427358"/>
            <a:gd name="connsiteX2" fmla="*/ 0 w 481186"/>
            <a:gd name="connsiteY2" fmla="*/ 711423 h 2427358"/>
            <a:gd name="connsiteX3" fmla="*/ 29437 w 481186"/>
            <a:gd name="connsiteY3" fmla="*/ 1787130 h 2427358"/>
            <a:gd name="connsiteX4" fmla="*/ 481186 w 481186"/>
            <a:gd name="connsiteY4" fmla="*/ 2427358 h 2427358"/>
            <a:gd name="connsiteX0" fmla="*/ 107988 w 481186"/>
            <a:gd name="connsiteY0" fmla="*/ -1 h 2427358"/>
            <a:gd name="connsiteX1" fmla="*/ 24646 w 481186"/>
            <a:gd name="connsiteY1" fmla="*/ 322775 h 2427358"/>
            <a:gd name="connsiteX2" fmla="*/ 0 w 481186"/>
            <a:gd name="connsiteY2" fmla="*/ 711423 h 2427358"/>
            <a:gd name="connsiteX3" fmla="*/ 29437 w 481186"/>
            <a:gd name="connsiteY3" fmla="*/ 1787130 h 2427358"/>
            <a:gd name="connsiteX4" fmla="*/ 481186 w 481186"/>
            <a:gd name="connsiteY4" fmla="*/ 2427358 h 2427358"/>
            <a:gd name="connsiteX0" fmla="*/ 107988 w 481186"/>
            <a:gd name="connsiteY0" fmla="*/ -1 h 2427358"/>
            <a:gd name="connsiteX1" fmla="*/ 24646 w 481186"/>
            <a:gd name="connsiteY1" fmla="*/ 322775 h 2427358"/>
            <a:gd name="connsiteX2" fmla="*/ 0 w 481186"/>
            <a:gd name="connsiteY2" fmla="*/ 711423 h 2427358"/>
            <a:gd name="connsiteX3" fmla="*/ 29437 w 481186"/>
            <a:gd name="connsiteY3" fmla="*/ 1787130 h 2427358"/>
            <a:gd name="connsiteX4" fmla="*/ 481186 w 481186"/>
            <a:gd name="connsiteY4" fmla="*/ 2427358 h 2427358"/>
            <a:gd name="connsiteX0" fmla="*/ 139270 w 481186"/>
            <a:gd name="connsiteY0" fmla="*/ 0 h 2564073"/>
            <a:gd name="connsiteX1" fmla="*/ 24646 w 481186"/>
            <a:gd name="connsiteY1" fmla="*/ 459490 h 2564073"/>
            <a:gd name="connsiteX2" fmla="*/ 0 w 481186"/>
            <a:gd name="connsiteY2" fmla="*/ 848138 h 2564073"/>
            <a:gd name="connsiteX3" fmla="*/ 29437 w 481186"/>
            <a:gd name="connsiteY3" fmla="*/ 1923845 h 2564073"/>
            <a:gd name="connsiteX4" fmla="*/ 481186 w 481186"/>
            <a:gd name="connsiteY4" fmla="*/ 2564073 h 2564073"/>
            <a:gd name="connsiteX0" fmla="*/ 139270 w 481186"/>
            <a:gd name="connsiteY0" fmla="*/ 0 h 2564073"/>
            <a:gd name="connsiteX1" fmla="*/ 22419 w 481186"/>
            <a:gd name="connsiteY1" fmla="*/ 412878 h 2564073"/>
            <a:gd name="connsiteX2" fmla="*/ 0 w 481186"/>
            <a:gd name="connsiteY2" fmla="*/ 848138 h 2564073"/>
            <a:gd name="connsiteX3" fmla="*/ 29437 w 481186"/>
            <a:gd name="connsiteY3" fmla="*/ 1923845 h 2564073"/>
            <a:gd name="connsiteX4" fmla="*/ 481186 w 481186"/>
            <a:gd name="connsiteY4" fmla="*/ 2564073 h 2564073"/>
            <a:gd name="connsiteX0" fmla="*/ 139270 w 481186"/>
            <a:gd name="connsiteY0" fmla="*/ 0 h 2564073"/>
            <a:gd name="connsiteX1" fmla="*/ 22419 w 481186"/>
            <a:gd name="connsiteY1" fmla="*/ 412878 h 2564073"/>
            <a:gd name="connsiteX2" fmla="*/ 0 w 481186"/>
            <a:gd name="connsiteY2" fmla="*/ 848138 h 2564073"/>
            <a:gd name="connsiteX3" fmla="*/ 29437 w 481186"/>
            <a:gd name="connsiteY3" fmla="*/ 1923845 h 2564073"/>
            <a:gd name="connsiteX4" fmla="*/ 481186 w 481186"/>
            <a:gd name="connsiteY4" fmla="*/ 2564073 h 2564073"/>
            <a:gd name="connsiteX0" fmla="*/ 99454 w 481186"/>
            <a:gd name="connsiteY0" fmla="*/ -1 h 2606023"/>
            <a:gd name="connsiteX1" fmla="*/ 22419 w 481186"/>
            <a:gd name="connsiteY1" fmla="*/ 454828 h 2606023"/>
            <a:gd name="connsiteX2" fmla="*/ 0 w 481186"/>
            <a:gd name="connsiteY2" fmla="*/ 890088 h 2606023"/>
            <a:gd name="connsiteX3" fmla="*/ 29437 w 481186"/>
            <a:gd name="connsiteY3" fmla="*/ 1965795 h 2606023"/>
            <a:gd name="connsiteX4" fmla="*/ 481186 w 481186"/>
            <a:gd name="connsiteY4" fmla="*/ 2606023 h 2606023"/>
            <a:gd name="connsiteX0" fmla="*/ 103381 w 485113"/>
            <a:gd name="connsiteY0" fmla="*/ -1 h 2606023"/>
            <a:gd name="connsiteX1" fmla="*/ 26346 w 485113"/>
            <a:gd name="connsiteY1" fmla="*/ 454828 h 2606023"/>
            <a:gd name="connsiteX2" fmla="*/ 0 w 485113"/>
            <a:gd name="connsiteY2" fmla="*/ 988809 h 2606023"/>
            <a:gd name="connsiteX3" fmla="*/ 33364 w 485113"/>
            <a:gd name="connsiteY3" fmla="*/ 1965795 h 2606023"/>
            <a:gd name="connsiteX4" fmla="*/ 485113 w 485113"/>
            <a:gd name="connsiteY4" fmla="*/ 2606023 h 2606023"/>
            <a:gd name="connsiteX0" fmla="*/ 103381 w 485113"/>
            <a:gd name="connsiteY0" fmla="*/ -1 h 2606023"/>
            <a:gd name="connsiteX1" fmla="*/ 23892 w 485113"/>
            <a:gd name="connsiteY1" fmla="*/ 516527 h 2606023"/>
            <a:gd name="connsiteX2" fmla="*/ 0 w 485113"/>
            <a:gd name="connsiteY2" fmla="*/ 988809 h 2606023"/>
            <a:gd name="connsiteX3" fmla="*/ 33364 w 485113"/>
            <a:gd name="connsiteY3" fmla="*/ 1965795 h 2606023"/>
            <a:gd name="connsiteX4" fmla="*/ 485113 w 485113"/>
            <a:gd name="connsiteY4" fmla="*/ 2606023 h 2606023"/>
            <a:gd name="connsiteX0" fmla="*/ 103381 w 370191"/>
            <a:gd name="connsiteY0" fmla="*/ -1 h 2461001"/>
            <a:gd name="connsiteX1" fmla="*/ 23892 w 370191"/>
            <a:gd name="connsiteY1" fmla="*/ 516527 h 2461001"/>
            <a:gd name="connsiteX2" fmla="*/ 0 w 370191"/>
            <a:gd name="connsiteY2" fmla="*/ 988809 h 2461001"/>
            <a:gd name="connsiteX3" fmla="*/ 33364 w 370191"/>
            <a:gd name="connsiteY3" fmla="*/ 1965795 h 2461001"/>
            <a:gd name="connsiteX4" fmla="*/ 370191 w 370191"/>
            <a:gd name="connsiteY4" fmla="*/ 2460999 h 2461001"/>
            <a:gd name="connsiteX0" fmla="*/ 23892 w 370191"/>
            <a:gd name="connsiteY0" fmla="*/ -1 h 1944470"/>
            <a:gd name="connsiteX1" fmla="*/ 0 w 370191"/>
            <a:gd name="connsiteY1" fmla="*/ 472281 h 1944470"/>
            <a:gd name="connsiteX2" fmla="*/ 33364 w 370191"/>
            <a:gd name="connsiteY2" fmla="*/ 1449267 h 1944470"/>
            <a:gd name="connsiteX3" fmla="*/ 370191 w 370191"/>
            <a:gd name="connsiteY3" fmla="*/ 1944471 h 1944470"/>
            <a:gd name="connsiteX0" fmla="*/ 0 w 370191"/>
            <a:gd name="connsiteY0" fmla="*/ 1 h 1472190"/>
            <a:gd name="connsiteX1" fmla="*/ 33364 w 370191"/>
            <a:gd name="connsiteY1" fmla="*/ 976987 h 1472190"/>
            <a:gd name="connsiteX2" fmla="*/ 370191 w 370191"/>
            <a:gd name="connsiteY2" fmla="*/ 1472191 h 1472190"/>
            <a:gd name="connsiteX0" fmla="*/ 9242 w 336827"/>
            <a:gd name="connsiteY0" fmla="*/ 0 h 1371796"/>
            <a:gd name="connsiteX1" fmla="*/ 0 w 336827"/>
            <a:gd name="connsiteY1" fmla="*/ 876593 h 1371796"/>
            <a:gd name="connsiteX2" fmla="*/ 336827 w 336827"/>
            <a:gd name="connsiteY2" fmla="*/ 1371797 h 1371796"/>
            <a:gd name="connsiteX0" fmla="*/ 9242 w 336827"/>
            <a:gd name="connsiteY0" fmla="*/ 0 h 1371796"/>
            <a:gd name="connsiteX1" fmla="*/ 0 w 336827"/>
            <a:gd name="connsiteY1" fmla="*/ 876593 h 1371796"/>
            <a:gd name="connsiteX2" fmla="*/ 336827 w 336827"/>
            <a:gd name="connsiteY2" fmla="*/ 1371797 h 137179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336827" h="1371796">
              <a:moveTo>
                <a:pt x="9242" y="0"/>
              </a:moveTo>
              <a:cubicBezTo>
                <a:pt x="37279" y="541408"/>
                <a:pt x="1111" y="253411"/>
                <a:pt x="0" y="876593"/>
              </a:cubicBezTo>
              <a:cubicBezTo>
                <a:pt x="31585" y="896637"/>
                <a:pt x="4577" y="913260"/>
                <a:pt x="336827" y="1371797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 w="med" len="med"/>
          <a:tailEnd type="none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454097</xdr:colOff>
      <xdr:row>53</xdr:row>
      <xdr:rowOff>29535</xdr:rowOff>
    </xdr:from>
    <xdr:to>
      <xdr:col>7</xdr:col>
      <xdr:colOff>507045</xdr:colOff>
      <xdr:row>55</xdr:row>
      <xdr:rowOff>87414</xdr:rowOff>
    </xdr:to>
    <xdr:sp macro="" textlink="">
      <xdr:nvSpPr>
        <xdr:cNvPr id="1093" name="Freeform 407">
          <a:extLst>
            <a:ext uri="{FF2B5EF4-FFF2-40B4-BE49-F238E27FC236}">
              <a16:creationId xmlns:a16="http://schemas.microsoft.com/office/drawing/2014/main" id="{54A68622-81D7-443E-AF1D-074539CF2617}"/>
            </a:ext>
          </a:extLst>
        </xdr:cNvPr>
        <xdr:cNvSpPr>
          <a:spLocks/>
        </xdr:cNvSpPr>
      </xdr:nvSpPr>
      <xdr:spPr bwMode="auto">
        <a:xfrm rot="21477053" flipH="1" flipV="1">
          <a:off x="6254010" y="9015523"/>
          <a:ext cx="52948" cy="401222"/>
        </a:xfrm>
        <a:custGeom>
          <a:avLst/>
          <a:gdLst>
            <a:gd name="T0" fmla="*/ 0 w 5"/>
            <a:gd name="T1" fmla="*/ 0 h 46"/>
            <a:gd name="T2" fmla="*/ 5 w 5"/>
            <a:gd name="T3" fmla="*/ 0 h 46"/>
            <a:gd name="T4" fmla="*/ 5 w 5"/>
            <a:gd name="T5" fmla="*/ 0 h 46"/>
            <a:gd name="T6" fmla="*/ 1 w 5"/>
            <a:gd name="T7" fmla="*/ 0 h 46"/>
            <a:gd name="T8" fmla="*/ 0 60000 65536"/>
            <a:gd name="T9" fmla="*/ 0 60000 65536"/>
            <a:gd name="T10" fmla="*/ 0 60000 65536"/>
            <a:gd name="T11" fmla="*/ 0 60000 65536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0" t="0" r="r" b="b"/>
          <a:pathLst>
            <a:path w="5" h="46">
              <a:moveTo>
                <a:pt x="0" y="0"/>
              </a:moveTo>
              <a:lnTo>
                <a:pt x="5" y="5"/>
              </a:lnTo>
              <a:lnTo>
                <a:pt x="5" y="40"/>
              </a:lnTo>
              <a:lnTo>
                <a:pt x="1" y="46"/>
              </a:ln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7</xdr:col>
      <xdr:colOff>299040</xdr:colOff>
      <xdr:row>53</xdr:row>
      <xdr:rowOff>59070</xdr:rowOff>
    </xdr:from>
    <xdr:to>
      <xdr:col>7</xdr:col>
      <xdr:colOff>347152</xdr:colOff>
      <xdr:row>55</xdr:row>
      <xdr:rowOff>131068</xdr:rowOff>
    </xdr:to>
    <xdr:sp macro="" textlink="">
      <xdr:nvSpPr>
        <xdr:cNvPr id="1094" name="Freeform 407">
          <a:extLst>
            <a:ext uri="{FF2B5EF4-FFF2-40B4-BE49-F238E27FC236}">
              <a16:creationId xmlns:a16="http://schemas.microsoft.com/office/drawing/2014/main" id="{9F1B9CB7-EACE-45FB-AEDA-91819A33732D}"/>
            </a:ext>
          </a:extLst>
        </xdr:cNvPr>
        <xdr:cNvSpPr>
          <a:spLocks/>
        </xdr:cNvSpPr>
      </xdr:nvSpPr>
      <xdr:spPr bwMode="auto">
        <a:xfrm rot="21477053" flipV="1">
          <a:off x="6098953" y="9045058"/>
          <a:ext cx="48112" cy="415341"/>
        </a:xfrm>
        <a:custGeom>
          <a:avLst/>
          <a:gdLst>
            <a:gd name="T0" fmla="*/ 0 w 5"/>
            <a:gd name="T1" fmla="*/ 0 h 46"/>
            <a:gd name="T2" fmla="*/ 5 w 5"/>
            <a:gd name="T3" fmla="*/ 0 h 46"/>
            <a:gd name="T4" fmla="*/ 5 w 5"/>
            <a:gd name="T5" fmla="*/ 0 h 46"/>
            <a:gd name="T6" fmla="*/ 1 w 5"/>
            <a:gd name="T7" fmla="*/ 0 h 46"/>
            <a:gd name="T8" fmla="*/ 0 60000 65536"/>
            <a:gd name="T9" fmla="*/ 0 60000 65536"/>
            <a:gd name="T10" fmla="*/ 0 60000 65536"/>
            <a:gd name="T11" fmla="*/ 0 60000 65536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0" t="0" r="r" b="b"/>
          <a:pathLst>
            <a:path w="5" h="46">
              <a:moveTo>
                <a:pt x="0" y="0"/>
              </a:moveTo>
              <a:lnTo>
                <a:pt x="5" y="5"/>
              </a:lnTo>
              <a:lnTo>
                <a:pt x="5" y="40"/>
              </a:lnTo>
              <a:lnTo>
                <a:pt x="1" y="46"/>
              </a:ln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7</xdr:col>
      <xdr:colOff>329277</xdr:colOff>
      <xdr:row>53</xdr:row>
      <xdr:rowOff>76946</xdr:rowOff>
    </xdr:from>
    <xdr:to>
      <xdr:col>7</xdr:col>
      <xdr:colOff>481679</xdr:colOff>
      <xdr:row>54</xdr:row>
      <xdr:rowOff>37720</xdr:rowOff>
    </xdr:to>
    <xdr:sp macro="" textlink="">
      <xdr:nvSpPr>
        <xdr:cNvPr id="1015" name="AutoShape 790">
          <a:extLst>
            <a:ext uri="{FF2B5EF4-FFF2-40B4-BE49-F238E27FC236}">
              <a16:creationId xmlns:a16="http://schemas.microsoft.com/office/drawing/2014/main" id="{B613328F-1349-4B75-A8C2-B1A78226E13E}"/>
            </a:ext>
          </a:extLst>
        </xdr:cNvPr>
        <xdr:cNvSpPr>
          <a:spLocks noChangeArrowheads="1"/>
        </xdr:cNvSpPr>
      </xdr:nvSpPr>
      <xdr:spPr bwMode="auto">
        <a:xfrm>
          <a:off x="6129190" y="9062934"/>
          <a:ext cx="152402" cy="137984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426079</xdr:colOff>
      <xdr:row>54</xdr:row>
      <xdr:rowOff>123366</xdr:rowOff>
    </xdr:from>
    <xdr:to>
      <xdr:col>7</xdr:col>
      <xdr:colOff>601773</xdr:colOff>
      <xdr:row>55</xdr:row>
      <xdr:rowOff>108116</xdr:rowOff>
    </xdr:to>
    <xdr:sp macro="" textlink="">
      <xdr:nvSpPr>
        <xdr:cNvPr id="1014" name="六角形 1013">
          <a:extLst>
            <a:ext uri="{FF2B5EF4-FFF2-40B4-BE49-F238E27FC236}">
              <a16:creationId xmlns:a16="http://schemas.microsoft.com/office/drawing/2014/main" id="{9F95FB03-2D0E-4148-B756-60182AECB7E7}"/>
            </a:ext>
          </a:extLst>
        </xdr:cNvPr>
        <xdr:cNvSpPr/>
      </xdr:nvSpPr>
      <xdr:spPr bwMode="auto">
        <a:xfrm>
          <a:off x="6225992" y="9286564"/>
          <a:ext cx="175694" cy="150883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450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7</xdr:col>
      <xdr:colOff>114454</xdr:colOff>
      <xdr:row>52</xdr:row>
      <xdr:rowOff>7384</xdr:rowOff>
    </xdr:from>
    <xdr:to>
      <xdr:col>7</xdr:col>
      <xdr:colOff>290148</xdr:colOff>
      <xdr:row>52</xdr:row>
      <xdr:rowOff>158270</xdr:rowOff>
    </xdr:to>
    <xdr:sp macro="" textlink="">
      <xdr:nvSpPr>
        <xdr:cNvPr id="1095" name="六角形 1094">
          <a:extLst>
            <a:ext uri="{FF2B5EF4-FFF2-40B4-BE49-F238E27FC236}">
              <a16:creationId xmlns:a16="http://schemas.microsoft.com/office/drawing/2014/main" id="{CFE9B90A-C763-442F-A47C-0ACC323CD61B}"/>
            </a:ext>
          </a:extLst>
        </xdr:cNvPr>
        <xdr:cNvSpPr/>
      </xdr:nvSpPr>
      <xdr:spPr bwMode="auto">
        <a:xfrm>
          <a:off x="5914367" y="8827239"/>
          <a:ext cx="175694" cy="150886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450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7</xdr:col>
      <xdr:colOff>302739</xdr:colOff>
      <xdr:row>51</xdr:row>
      <xdr:rowOff>151366</xdr:rowOff>
    </xdr:from>
    <xdr:to>
      <xdr:col>7</xdr:col>
      <xdr:colOff>598191</xdr:colOff>
      <xdr:row>52</xdr:row>
      <xdr:rowOff>160185</xdr:rowOff>
    </xdr:to>
    <xdr:sp macro="" textlink="">
      <xdr:nvSpPr>
        <xdr:cNvPr id="1096" name="Text Box 1664">
          <a:extLst>
            <a:ext uri="{FF2B5EF4-FFF2-40B4-BE49-F238E27FC236}">
              <a16:creationId xmlns:a16="http://schemas.microsoft.com/office/drawing/2014/main" id="{0B5C3187-EE33-4CE4-B94D-97CF40616742}"/>
            </a:ext>
          </a:extLst>
        </xdr:cNvPr>
        <xdr:cNvSpPr txBox="1">
          <a:spLocks noChangeArrowheads="1"/>
        </xdr:cNvSpPr>
      </xdr:nvSpPr>
      <xdr:spPr bwMode="auto">
        <a:xfrm>
          <a:off x="6102652" y="8805087"/>
          <a:ext cx="295452" cy="174953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none" lIns="0" tIns="0" rIns="0" bIns="0" anchor="b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9</xdr:col>
      <xdr:colOff>132864</xdr:colOff>
      <xdr:row>53</xdr:row>
      <xdr:rowOff>13156</xdr:rowOff>
    </xdr:from>
    <xdr:to>
      <xdr:col>10</xdr:col>
      <xdr:colOff>589471</xdr:colOff>
      <xdr:row>55</xdr:row>
      <xdr:rowOff>120956</xdr:rowOff>
    </xdr:to>
    <xdr:sp macro="" textlink="">
      <xdr:nvSpPr>
        <xdr:cNvPr id="1102" name="Line 1026">
          <a:extLst>
            <a:ext uri="{FF2B5EF4-FFF2-40B4-BE49-F238E27FC236}">
              <a16:creationId xmlns:a16="http://schemas.microsoft.com/office/drawing/2014/main" id="{5CB0D4DF-98D5-4BC5-8365-151F5431B365}"/>
            </a:ext>
          </a:extLst>
        </xdr:cNvPr>
        <xdr:cNvSpPr>
          <a:spLocks noChangeShapeType="1"/>
        </xdr:cNvSpPr>
      </xdr:nvSpPr>
      <xdr:spPr bwMode="auto">
        <a:xfrm rot="3969510">
          <a:off x="653431" y="10062693"/>
          <a:ext cx="438529" cy="1162163"/>
        </a:xfrm>
        <a:custGeom>
          <a:avLst/>
          <a:gdLst>
            <a:gd name="T0" fmla="*/ 0 w 468930"/>
            <a:gd name="T1" fmla="*/ 0 h 381003"/>
            <a:gd name="T2" fmla="*/ 3593065 w 468930"/>
            <a:gd name="T3" fmla="*/ 85662 h 381003"/>
            <a:gd name="T4" fmla="*/ 0 60000 65536"/>
            <a:gd name="T5" fmla="*/ 0 60000 65536"/>
            <a:gd name="connsiteX0" fmla="*/ 0 w 545719"/>
            <a:gd name="connsiteY0" fmla="*/ 0 h 448525"/>
            <a:gd name="connsiteX1" fmla="*/ 545719 w 545719"/>
            <a:gd name="connsiteY1" fmla="*/ 448524 h 448525"/>
            <a:gd name="connsiteX0" fmla="*/ 0 w 545719"/>
            <a:gd name="connsiteY0" fmla="*/ 0 h 448525"/>
            <a:gd name="connsiteX1" fmla="*/ 545719 w 545719"/>
            <a:gd name="connsiteY1" fmla="*/ 448524 h 448525"/>
            <a:gd name="connsiteX0" fmla="*/ 0 w 646910"/>
            <a:gd name="connsiteY0" fmla="*/ 0 h 557864"/>
            <a:gd name="connsiteX1" fmla="*/ 646910 w 646910"/>
            <a:gd name="connsiteY1" fmla="*/ 557864 h 557864"/>
            <a:gd name="connsiteX0" fmla="*/ 0 w 646910"/>
            <a:gd name="connsiteY0" fmla="*/ 0 h 557864"/>
            <a:gd name="connsiteX1" fmla="*/ 646910 w 646910"/>
            <a:gd name="connsiteY1" fmla="*/ 557864 h 557864"/>
            <a:gd name="connsiteX0" fmla="*/ 0 w 646910"/>
            <a:gd name="connsiteY0" fmla="*/ 0 h 557864"/>
            <a:gd name="connsiteX1" fmla="*/ 646910 w 646910"/>
            <a:gd name="connsiteY1" fmla="*/ 557864 h 557864"/>
            <a:gd name="connsiteX0" fmla="*/ 0 w 580883"/>
            <a:gd name="connsiteY0" fmla="*/ -1 h 958693"/>
            <a:gd name="connsiteX1" fmla="*/ 580883 w 580883"/>
            <a:gd name="connsiteY1" fmla="*/ 958693 h 958693"/>
            <a:gd name="connsiteX0" fmla="*/ 0 w 580883"/>
            <a:gd name="connsiteY0" fmla="*/ -1 h 958693"/>
            <a:gd name="connsiteX1" fmla="*/ 142324 w 580883"/>
            <a:gd name="connsiteY1" fmla="*/ 633843 h 958693"/>
            <a:gd name="connsiteX2" fmla="*/ 580883 w 580883"/>
            <a:gd name="connsiteY2" fmla="*/ 958693 h 958693"/>
            <a:gd name="connsiteX0" fmla="*/ 0 w 580883"/>
            <a:gd name="connsiteY0" fmla="*/ -1 h 958693"/>
            <a:gd name="connsiteX1" fmla="*/ 140892 w 580883"/>
            <a:gd name="connsiteY1" fmla="*/ 528962 h 958693"/>
            <a:gd name="connsiteX2" fmla="*/ 580883 w 580883"/>
            <a:gd name="connsiteY2" fmla="*/ 958693 h 958693"/>
            <a:gd name="connsiteX0" fmla="*/ 0 w 580883"/>
            <a:gd name="connsiteY0" fmla="*/ -1 h 958693"/>
            <a:gd name="connsiteX1" fmla="*/ 141893 w 580883"/>
            <a:gd name="connsiteY1" fmla="*/ 475385 h 958693"/>
            <a:gd name="connsiteX2" fmla="*/ 580883 w 580883"/>
            <a:gd name="connsiteY2" fmla="*/ 958693 h 958693"/>
            <a:gd name="connsiteX0" fmla="*/ 0 w 580883"/>
            <a:gd name="connsiteY0" fmla="*/ -1 h 958693"/>
            <a:gd name="connsiteX1" fmla="*/ 124499 w 580883"/>
            <a:gd name="connsiteY1" fmla="*/ 407517 h 958693"/>
            <a:gd name="connsiteX2" fmla="*/ 580883 w 580883"/>
            <a:gd name="connsiteY2" fmla="*/ 958693 h 958693"/>
            <a:gd name="connsiteX0" fmla="*/ 0 w 580883"/>
            <a:gd name="connsiteY0" fmla="*/ -1 h 958693"/>
            <a:gd name="connsiteX1" fmla="*/ 124499 w 580883"/>
            <a:gd name="connsiteY1" fmla="*/ 407517 h 958693"/>
            <a:gd name="connsiteX2" fmla="*/ 580883 w 580883"/>
            <a:gd name="connsiteY2" fmla="*/ 958693 h 958693"/>
            <a:gd name="connsiteX0" fmla="*/ 0 w 549233"/>
            <a:gd name="connsiteY0" fmla="*/ -1 h 1449238"/>
            <a:gd name="connsiteX1" fmla="*/ 92849 w 549233"/>
            <a:gd name="connsiteY1" fmla="*/ 898062 h 1449238"/>
            <a:gd name="connsiteX2" fmla="*/ 549233 w 549233"/>
            <a:gd name="connsiteY2" fmla="*/ 1449238 h 1449238"/>
            <a:gd name="connsiteX0" fmla="*/ 0 w 549233"/>
            <a:gd name="connsiteY0" fmla="*/ -1 h 1449238"/>
            <a:gd name="connsiteX1" fmla="*/ 92849 w 549233"/>
            <a:gd name="connsiteY1" fmla="*/ 898062 h 1449238"/>
            <a:gd name="connsiteX2" fmla="*/ 549233 w 549233"/>
            <a:gd name="connsiteY2" fmla="*/ 1449238 h 1449238"/>
            <a:gd name="connsiteX0" fmla="*/ 0 w 549233"/>
            <a:gd name="connsiteY0" fmla="*/ -1 h 1449238"/>
            <a:gd name="connsiteX1" fmla="*/ 92849 w 549233"/>
            <a:gd name="connsiteY1" fmla="*/ 898062 h 1449238"/>
            <a:gd name="connsiteX2" fmla="*/ 549233 w 549233"/>
            <a:gd name="connsiteY2" fmla="*/ 1449238 h 1449238"/>
            <a:gd name="connsiteX0" fmla="*/ 0 w 541557"/>
            <a:gd name="connsiteY0" fmla="*/ 0 h 1474158"/>
            <a:gd name="connsiteX1" fmla="*/ 85173 w 541557"/>
            <a:gd name="connsiteY1" fmla="*/ 922982 h 1474158"/>
            <a:gd name="connsiteX2" fmla="*/ 541557 w 541557"/>
            <a:gd name="connsiteY2" fmla="*/ 1474158 h 1474158"/>
            <a:gd name="connsiteX0" fmla="*/ 0 w 536922"/>
            <a:gd name="connsiteY0" fmla="*/ 0 h 1563210"/>
            <a:gd name="connsiteX1" fmla="*/ 85173 w 536922"/>
            <a:gd name="connsiteY1" fmla="*/ 922982 h 1563210"/>
            <a:gd name="connsiteX2" fmla="*/ 536922 w 536922"/>
            <a:gd name="connsiteY2" fmla="*/ 1563210 h 1563210"/>
            <a:gd name="connsiteX0" fmla="*/ 0 w 536922"/>
            <a:gd name="connsiteY0" fmla="*/ 0 h 1563210"/>
            <a:gd name="connsiteX1" fmla="*/ 85173 w 536922"/>
            <a:gd name="connsiteY1" fmla="*/ 922982 h 1563210"/>
            <a:gd name="connsiteX2" fmla="*/ 536922 w 536922"/>
            <a:gd name="connsiteY2" fmla="*/ 1563210 h 1563210"/>
            <a:gd name="connsiteX0" fmla="*/ 0 w 536922"/>
            <a:gd name="connsiteY0" fmla="*/ 0 h 1563210"/>
            <a:gd name="connsiteX1" fmla="*/ 85173 w 536922"/>
            <a:gd name="connsiteY1" fmla="*/ 922982 h 1563210"/>
            <a:gd name="connsiteX2" fmla="*/ 536922 w 536922"/>
            <a:gd name="connsiteY2" fmla="*/ 1563210 h 1563210"/>
            <a:gd name="connsiteX0" fmla="*/ 0 w 613262"/>
            <a:gd name="connsiteY0" fmla="*/ 0 h 1976518"/>
            <a:gd name="connsiteX1" fmla="*/ 161513 w 613262"/>
            <a:gd name="connsiteY1" fmla="*/ 1336290 h 1976518"/>
            <a:gd name="connsiteX2" fmla="*/ 613262 w 613262"/>
            <a:gd name="connsiteY2" fmla="*/ 1976518 h 1976518"/>
            <a:gd name="connsiteX0" fmla="*/ 0 w 624700"/>
            <a:gd name="connsiteY0" fmla="*/ -1 h 1860330"/>
            <a:gd name="connsiteX1" fmla="*/ 172951 w 624700"/>
            <a:gd name="connsiteY1" fmla="*/ 1220102 h 1860330"/>
            <a:gd name="connsiteX2" fmla="*/ 624700 w 624700"/>
            <a:gd name="connsiteY2" fmla="*/ 1860330 h 1860330"/>
            <a:gd name="connsiteX0" fmla="*/ 0 w 624700"/>
            <a:gd name="connsiteY0" fmla="*/ -1 h 1860330"/>
            <a:gd name="connsiteX1" fmla="*/ 172951 w 624700"/>
            <a:gd name="connsiteY1" fmla="*/ 1220102 h 1860330"/>
            <a:gd name="connsiteX2" fmla="*/ 624700 w 624700"/>
            <a:gd name="connsiteY2" fmla="*/ 1860330 h 1860330"/>
            <a:gd name="connsiteX0" fmla="*/ 0 w 624700"/>
            <a:gd name="connsiteY0" fmla="*/ -1 h 1860330"/>
            <a:gd name="connsiteX1" fmla="*/ 172951 w 624700"/>
            <a:gd name="connsiteY1" fmla="*/ 1220102 h 1860330"/>
            <a:gd name="connsiteX2" fmla="*/ 624700 w 624700"/>
            <a:gd name="connsiteY2" fmla="*/ 1860330 h 1860330"/>
            <a:gd name="connsiteX0" fmla="*/ 0 w 632272"/>
            <a:gd name="connsiteY0" fmla="*/ -1 h 2149526"/>
            <a:gd name="connsiteX1" fmla="*/ 180523 w 632272"/>
            <a:gd name="connsiteY1" fmla="*/ 1509298 h 2149526"/>
            <a:gd name="connsiteX2" fmla="*/ 632272 w 632272"/>
            <a:gd name="connsiteY2" fmla="*/ 2149526 h 2149526"/>
            <a:gd name="connsiteX0" fmla="*/ 0 w 632272"/>
            <a:gd name="connsiteY0" fmla="*/ -1 h 2149526"/>
            <a:gd name="connsiteX1" fmla="*/ 180523 w 632272"/>
            <a:gd name="connsiteY1" fmla="*/ 1509298 h 2149526"/>
            <a:gd name="connsiteX2" fmla="*/ 632272 w 632272"/>
            <a:gd name="connsiteY2" fmla="*/ 2149526 h 2149526"/>
            <a:gd name="connsiteX0" fmla="*/ 0 w 632272"/>
            <a:gd name="connsiteY0" fmla="*/ -1 h 2149526"/>
            <a:gd name="connsiteX1" fmla="*/ 180523 w 632272"/>
            <a:gd name="connsiteY1" fmla="*/ 1509298 h 2149526"/>
            <a:gd name="connsiteX2" fmla="*/ 632272 w 632272"/>
            <a:gd name="connsiteY2" fmla="*/ 2149526 h 2149526"/>
            <a:gd name="connsiteX0" fmla="*/ 0 w 632272"/>
            <a:gd name="connsiteY0" fmla="*/ -1 h 2149526"/>
            <a:gd name="connsiteX1" fmla="*/ 180523 w 632272"/>
            <a:gd name="connsiteY1" fmla="*/ 1509298 h 2149526"/>
            <a:gd name="connsiteX2" fmla="*/ 632272 w 632272"/>
            <a:gd name="connsiteY2" fmla="*/ 2149526 h 2149526"/>
            <a:gd name="connsiteX0" fmla="*/ 0 w 632272"/>
            <a:gd name="connsiteY0" fmla="*/ -1 h 2149526"/>
            <a:gd name="connsiteX1" fmla="*/ 180523 w 632272"/>
            <a:gd name="connsiteY1" fmla="*/ 1509298 h 2149526"/>
            <a:gd name="connsiteX2" fmla="*/ 632272 w 632272"/>
            <a:gd name="connsiteY2" fmla="*/ 2149526 h 2149526"/>
            <a:gd name="connsiteX0" fmla="*/ 0 w 636365"/>
            <a:gd name="connsiteY0" fmla="*/ 1 h 2208854"/>
            <a:gd name="connsiteX1" fmla="*/ 184616 w 636365"/>
            <a:gd name="connsiteY1" fmla="*/ 1568626 h 2208854"/>
            <a:gd name="connsiteX2" fmla="*/ 636365 w 636365"/>
            <a:gd name="connsiteY2" fmla="*/ 2208854 h 2208854"/>
            <a:gd name="connsiteX0" fmla="*/ 0 w 636365"/>
            <a:gd name="connsiteY0" fmla="*/ 1 h 2208854"/>
            <a:gd name="connsiteX1" fmla="*/ 184616 w 636365"/>
            <a:gd name="connsiteY1" fmla="*/ 1568626 h 2208854"/>
            <a:gd name="connsiteX2" fmla="*/ 636365 w 636365"/>
            <a:gd name="connsiteY2" fmla="*/ 2208854 h 2208854"/>
            <a:gd name="connsiteX0" fmla="*/ 0 w 636365"/>
            <a:gd name="connsiteY0" fmla="*/ 1 h 2208854"/>
            <a:gd name="connsiteX1" fmla="*/ 184616 w 636365"/>
            <a:gd name="connsiteY1" fmla="*/ 1568626 h 2208854"/>
            <a:gd name="connsiteX2" fmla="*/ 636365 w 636365"/>
            <a:gd name="connsiteY2" fmla="*/ 2208854 h 2208854"/>
            <a:gd name="connsiteX0" fmla="*/ 0 w 636365"/>
            <a:gd name="connsiteY0" fmla="*/ 1 h 2208854"/>
            <a:gd name="connsiteX1" fmla="*/ 184616 w 636365"/>
            <a:gd name="connsiteY1" fmla="*/ 1568626 h 2208854"/>
            <a:gd name="connsiteX2" fmla="*/ 636365 w 636365"/>
            <a:gd name="connsiteY2" fmla="*/ 2208854 h 2208854"/>
            <a:gd name="connsiteX0" fmla="*/ 0 w 615971"/>
            <a:gd name="connsiteY0" fmla="*/ -1 h 2283175"/>
            <a:gd name="connsiteX1" fmla="*/ 164222 w 615971"/>
            <a:gd name="connsiteY1" fmla="*/ 1642947 h 2283175"/>
            <a:gd name="connsiteX2" fmla="*/ 615971 w 615971"/>
            <a:gd name="connsiteY2" fmla="*/ 2283175 h 2283175"/>
            <a:gd name="connsiteX0" fmla="*/ 0 w 615971"/>
            <a:gd name="connsiteY0" fmla="*/ -1 h 2283175"/>
            <a:gd name="connsiteX1" fmla="*/ 164222 w 615971"/>
            <a:gd name="connsiteY1" fmla="*/ 1642947 h 2283175"/>
            <a:gd name="connsiteX2" fmla="*/ 615971 w 615971"/>
            <a:gd name="connsiteY2" fmla="*/ 2283175 h 2283175"/>
            <a:gd name="connsiteX0" fmla="*/ 0 w 495848"/>
            <a:gd name="connsiteY0" fmla="*/ 0 h 2393562"/>
            <a:gd name="connsiteX1" fmla="*/ 44099 w 495848"/>
            <a:gd name="connsiteY1" fmla="*/ 1753334 h 2393562"/>
            <a:gd name="connsiteX2" fmla="*/ 495848 w 495848"/>
            <a:gd name="connsiteY2" fmla="*/ 2393562 h 2393562"/>
            <a:gd name="connsiteX0" fmla="*/ 0 w 495848"/>
            <a:gd name="connsiteY0" fmla="*/ 0 h 2393562"/>
            <a:gd name="connsiteX1" fmla="*/ 28920 w 495848"/>
            <a:gd name="connsiteY1" fmla="*/ 455953 h 2393562"/>
            <a:gd name="connsiteX2" fmla="*/ 44099 w 495848"/>
            <a:gd name="connsiteY2" fmla="*/ 1753334 h 2393562"/>
            <a:gd name="connsiteX3" fmla="*/ 495848 w 495848"/>
            <a:gd name="connsiteY3" fmla="*/ 2393562 h 2393562"/>
            <a:gd name="connsiteX0" fmla="*/ 0 w 495848"/>
            <a:gd name="connsiteY0" fmla="*/ 0 h 2393562"/>
            <a:gd name="connsiteX1" fmla="*/ 28920 w 495848"/>
            <a:gd name="connsiteY1" fmla="*/ 455953 h 2393562"/>
            <a:gd name="connsiteX2" fmla="*/ 44099 w 495848"/>
            <a:gd name="connsiteY2" fmla="*/ 1753334 h 2393562"/>
            <a:gd name="connsiteX3" fmla="*/ 495848 w 495848"/>
            <a:gd name="connsiteY3" fmla="*/ 2393562 h 2393562"/>
            <a:gd name="connsiteX0" fmla="*/ 0 w 495848"/>
            <a:gd name="connsiteY0" fmla="*/ 0 h 2393562"/>
            <a:gd name="connsiteX1" fmla="*/ 28920 w 495848"/>
            <a:gd name="connsiteY1" fmla="*/ 455953 h 2393562"/>
            <a:gd name="connsiteX2" fmla="*/ 44099 w 495848"/>
            <a:gd name="connsiteY2" fmla="*/ 1753334 h 2393562"/>
            <a:gd name="connsiteX3" fmla="*/ 495848 w 495848"/>
            <a:gd name="connsiteY3" fmla="*/ 2393562 h 2393562"/>
            <a:gd name="connsiteX0" fmla="*/ 0 w 495848"/>
            <a:gd name="connsiteY0" fmla="*/ 0 h 2393562"/>
            <a:gd name="connsiteX1" fmla="*/ 28920 w 495848"/>
            <a:gd name="connsiteY1" fmla="*/ 455953 h 2393562"/>
            <a:gd name="connsiteX2" fmla="*/ 44099 w 495848"/>
            <a:gd name="connsiteY2" fmla="*/ 1753334 h 2393562"/>
            <a:gd name="connsiteX3" fmla="*/ 495848 w 495848"/>
            <a:gd name="connsiteY3" fmla="*/ 2393562 h 2393562"/>
            <a:gd name="connsiteX0" fmla="*/ 54872 w 467408"/>
            <a:gd name="connsiteY0" fmla="*/ 1 h 2549737"/>
            <a:gd name="connsiteX1" fmla="*/ 480 w 467408"/>
            <a:gd name="connsiteY1" fmla="*/ 612128 h 2549737"/>
            <a:gd name="connsiteX2" fmla="*/ 15659 w 467408"/>
            <a:gd name="connsiteY2" fmla="*/ 1909509 h 2549737"/>
            <a:gd name="connsiteX3" fmla="*/ 467408 w 467408"/>
            <a:gd name="connsiteY3" fmla="*/ 2549737 h 2549737"/>
            <a:gd name="connsiteX0" fmla="*/ 78888 w 491424"/>
            <a:gd name="connsiteY0" fmla="*/ 1 h 2549737"/>
            <a:gd name="connsiteX1" fmla="*/ 373 w 491424"/>
            <a:gd name="connsiteY1" fmla="*/ 808236 h 2549737"/>
            <a:gd name="connsiteX2" fmla="*/ 39675 w 491424"/>
            <a:gd name="connsiteY2" fmla="*/ 1909509 h 2549737"/>
            <a:gd name="connsiteX3" fmla="*/ 491424 w 491424"/>
            <a:gd name="connsiteY3" fmla="*/ 2549737 h 2549737"/>
            <a:gd name="connsiteX0" fmla="*/ 78888 w 491424"/>
            <a:gd name="connsiteY0" fmla="*/ 1 h 2549737"/>
            <a:gd name="connsiteX1" fmla="*/ 373 w 491424"/>
            <a:gd name="connsiteY1" fmla="*/ 808236 h 2549737"/>
            <a:gd name="connsiteX2" fmla="*/ 39675 w 491424"/>
            <a:gd name="connsiteY2" fmla="*/ 1909509 h 2549737"/>
            <a:gd name="connsiteX3" fmla="*/ 491424 w 491424"/>
            <a:gd name="connsiteY3" fmla="*/ 2549737 h 2549737"/>
            <a:gd name="connsiteX0" fmla="*/ 78888 w 491424"/>
            <a:gd name="connsiteY0" fmla="*/ 1 h 2549737"/>
            <a:gd name="connsiteX1" fmla="*/ 373 w 491424"/>
            <a:gd name="connsiteY1" fmla="*/ 808236 h 2549737"/>
            <a:gd name="connsiteX2" fmla="*/ 39675 w 491424"/>
            <a:gd name="connsiteY2" fmla="*/ 1909509 h 2549737"/>
            <a:gd name="connsiteX3" fmla="*/ 491424 w 491424"/>
            <a:gd name="connsiteY3" fmla="*/ 2549737 h 2549737"/>
            <a:gd name="connsiteX0" fmla="*/ 78515 w 491051"/>
            <a:gd name="connsiteY0" fmla="*/ 1 h 2549737"/>
            <a:gd name="connsiteX1" fmla="*/ 0 w 491051"/>
            <a:gd name="connsiteY1" fmla="*/ 808236 h 2549737"/>
            <a:gd name="connsiteX2" fmla="*/ 39302 w 491051"/>
            <a:gd name="connsiteY2" fmla="*/ 1909509 h 2549737"/>
            <a:gd name="connsiteX3" fmla="*/ 491051 w 491051"/>
            <a:gd name="connsiteY3" fmla="*/ 2549737 h 2549737"/>
            <a:gd name="connsiteX0" fmla="*/ 68650 w 481186"/>
            <a:gd name="connsiteY0" fmla="*/ 1 h 2549737"/>
            <a:gd name="connsiteX1" fmla="*/ 0 w 481186"/>
            <a:gd name="connsiteY1" fmla="*/ 833802 h 2549737"/>
            <a:gd name="connsiteX2" fmla="*/ 29437 w 481186"/>
            <a:gd name="connsiteY2" fmla="*/ 1909509 h 2549737"/>
            <a:gd name="connsiteX3" fmla="*/ 481186 w 481186"/>
            <a:gd name="connsiteY3" fmla="*/ 2549737 h 2549737"/>
            <a:gd name="connsiteX0" fmla="*/ 107988 w 481186"/>
            <a:gd name="connsiteY0" fmla="*/ -1 h 2427358"/>
            <a:gd name="connsiteX1" fmla="*/ 0 w 481186"/>
            <a:gd name="connsiteY1" fmla="*/ 711423 h 2427358"/>
            <a:gd name="connsiteX2" fmla="*/ 29437 w 481186"/>
            <a:gd name="connsiteY2" fmla="*/ 1787130 h 2427358"/>
            <a:gd name="connsiteX3" fmla="*/ 481186 w 481186"/>
            <a:gd name="connsiteY3" fmla="*/ 2427358 h 2427358"/>
            <a:gd name="connsiteX0" fmla="*/ 107988 w 481186"/>
            <a:gd name="connsiteY0" fmla="*/ -1 h 2427358"/>
            <a:gd name="connsiteX1" fmla="*/ 0 w 481186"/>
            <a:gd name="connsiteY1" fmla="*/ 711423 h 2427358"/>
            <a:gd name="connsiteX2" fmla="*/ 29437 w 481186"/>
            <a:gd name="connsiteY2" fmla="*/ 1787130 h 2427358"/>
            <a:gd name="connsiteX3" fmla="*/ 481186 w 481186"/>
            <a:gd name="connsiteY3" fmla="*/ 2427358 h 2427358"/>
            <a:gd name="connsiteX0" fmla="*/ 107988 w 481186"/>
            <a:gd name="connsiteY0" fmla="*/ -1 h 2427358"/>
            <a:gd name="connsiteX1" fmla="*/ 24646 w 481186"/>
            <a:gd name="connsiteY1" fmla="*/ 322775 h 2427358"/>
            <a:gd name="connsiteX2" fmla="*/ 0 w 481186"/>
            <a:gd name="connsiteY2" fmla="*/ 711423 h 2427358"/>
            <a:gd name="connsiteX3" fmla="*/ 29437 w 481186"/>
            <a:gd name="connsiteY3" fmla="*/ 1787130 h 2427358"/>
            <a:gd name="connsiteX4" fmla="*/ 481186 w 481186"/>
            <a:gd name="connsiteY4" fmla="*/ 2427358 h 2427358"/>
            <a:gd name="connsiteX0" fmla="*/ 107988 w 481186"/>
            <a:gd name="connsiteY0" fmla="*/ -1 h 2427358"/>
            <a:gd name="connsiteX1" fmla="*/ 24646 w 481186"/>
            <a:gd name="connsiteY1" fmla="*/ 322775 h 2427358"/>
            <a:gd name="connsiteX2" fmla="*/ 0 w 481186"/>
            <a:gd name="connsiteY2" fmla="*/ 711423 h 2427358"/>
            <a:gd name="connsiteX3" fmla="*/ 29437 w 481186"/>
            <a:gd name="connsiteY3" fmla="*/ 1787130 h 2427358"/>
            <a:gd name="connsiteX4" fmla="*/ 481186 w 481186"/>
            <a:gd name="connsiteY4" fmla="*/ 2427358 h 2427358"/>
            <a:gd name="connsiteX0" fmla="*/ 107988 w 481186"/>
            <a:gd name="connsiteY0" fmla="*/ -1 h 2427358"/>
            <a:gd name="connsiteX1" fmla="*/ 24646 w 481186"/>
            <a:gd name="connsiteY1" fmla="*/ 322775 h 2427358"/>
            <a:gd name="connsiteX2" fmla="*/ 0 w 481186"/>
            <a:gd name="connsiteY2" fmla="*/ 711423 h 2427358"/>
            <a:gd name="connsiteX3" fmla="*/ 29437 w 481186"/>
            <a:gd name="connsiteY3" fmla="*/ 1787130 h 2427358"/>
            <a:gd name="connsiteX4" fmla="*/ 481186 w 481186"/>
            <a:gd name="connsiteY4" fmla="*/ 2427358 h 2427358"/>
            <a:gd name="connsiteX0" fmla="*/ 139270 w 481186"/>
            <a:gd name="connsiteY0" fmla="*/ 0 h 2564073"/>
            <a:gd name="connsiteX1" fmla="*/ 24646 w 481186"/>
            <a:gd name="connsiteY1" fmla="*/ 459490 h 2564073"/>
            <a:gd name="connsiteX2" fmla="*/ 0 w 481186"/>
            <a:gd name="connsiteY2" fmla="*/ 848138 h 2564073"/>
            <a:gd name="connsiteX3" fmla="*/ 29437 w 481186"/>
            <a:gd name="connsiteY3" fmla="*/ 1923845 h 2564073"/>
            <a:gd name="connsiteX4" fmla="*/ 481186 w 481186"/>
            <a:gd name="connsiteY4" fmla="*/ 2564073 h 2564073"/>
            <a:gd name="connsiteX0" fmla="*/ 139270 w 481186"/>
            <a:gd name="connsiteY0" fmla="*/ 0 h 2564073"/>
            <a:gd name="connsiteX1" fmla="*/ 22419 w 481186"/>
            <a:gd name="connsiteY1" fmla="*/ 412878 h 2564073"/>
            <a:gd name="connsiteX2" fmla="*/ 0 w 481186"/>
            <a:gd name="connsiteY2" fmla="*/ 848138 h 2564073"/>
            <a:gd name="connsiteX3" fmla="*/ 29437 w 481186"/>
            <a:gd name="connsiteY3" fmla="*/ 1923845 h 2564073"/>
            <a:gd name="connsiteX4" fmla="*/ 481186 w 481186"/>
            <a:gd name="connsiteY4" fmla="*/ 2564073 h 2564073"/>
            <a:gd name="connsiteX0" fmla="*/ 139270 w 481186"/>
            <a:gd name="connsiteY0" fmla="*/ 0 h 2564073"/>
            <a:gd name="connsiteX1" fmla="*/ 22419 w 481186"/>
            <a:gd name="connsiteY1" fmla="*/ 412878 h 2564073"/>
            <a:gd name="connsiteX2" fmla="*/ 0 w 481186"/>
            <a:gd name="connsiteY2" fmla="*/ 848138 h 2564073"/>
            <a:gd name="connsiteX3" fmla="*/ 29437 w 481186"/>
            <a:gd name="connsiteY3" fmla="*/ 1923845 h 2564073"/>
            <a:gd name="connsiteX4" fmla="*/ 481186 w 481186"/>
            <a:gd name="connsiteY4" fmla="*/ 2564073 h 2564073"/>
            <a:gd name="connsiteX0" fmla="*/ 99454 w 481186"/>
            <a:gd name="connsiteY0" fmla="*/ -1 h 2606023"/>
            <a:gd name="connsiteX1" fmla="*/ 22419 w 481186"/>
            <a:gd name="connsiteY1" fmla="*/ 454828 h 2606023"/>
            <a:gd name="connsiteX2" fmla="*/ 0 w 481186"/>
            <a:gd name="connsiteY2" fmla="*/ 890088 h 2606023"/>
            <a:gd name="connsiteX3" fmla="*/ 29437 w 481186"/>
            <a:gd name="connsiteY3" fmla="*/ 1965795 h 2606023"/>
            <a:gd name="connsiteX4" fmla="*/ 481186 w 481186"/>
            <a:gd name="connsiteY4" fmla="*/ 2606023 h 2606023"/>
            <a:gd name="connsiteX0" fmla="*/ 103381 w 485113"/>
            <a:gd name="connsiteY0" fmla="*/ -1 h 2606023"/>
            <a:gd name="connsiteX1" fmla="*/ 26346 w 485113"/>
            <a:gd name="connsiteY1" fmla="*/ 454828 h 2606023"/>
            <a:gd name="connsiteX2" fmla="*/ 0 w 485113"/>
            <a:gd name="connsiteY2" fmla="*/ 988809 h 2606023"/>
            <a:gd name="connsiteX3" fmla="*/ 33364 w 485113"/>
            <a:gd name="connsiteY3" fmla="*/ 1965795 h 2606023"/>
            <a:gd name="connsiteX4" fmla="*/ 485113 w 485113"/>
            <a:gd name="connsiteY4" fmla="*/ 2606023 h 2606023"/>
            <a:gd name="connsiteX0" fmla="*/ 103381 w 485113"/>
            <a:gd name="connsiteY0" fmla="*/ -1 h 2606023"/>
            <a:gd name="connsiteX1" fmla="*/ 23892 w 485113"/>
            <a:gd name="connsiteY1" fmla="*/ 516527 h 2606023"/>
            <a:gd name="connsiteX2" fmla="*/ 0 w 485113"/>
            <a:gd name="connsiteY2" fmla="*/ 988809 h 2606023"/>
            <a:gd name="connsiteX3" fmla="*/ 33364 w 485113"/>
            <a:gd name="connsiteY3" fmla="*/ 1965795 h 2606023"/>
            <a:gd name="connsiteX4" fmla="*/ 485113 w 485113"/>
            <a:gd name="connsiteY4" fmla="*/ 2606023 h 2606023"/>
            <a:gd name="connsiteX0" fmla="*/ 103381 w 370191"/>
            <a:gd name="connsiteY0" fmla="*/ -1 h 2461001"/>
            <a:gd name="connsiteX1" fmla="*/ 23892 w 370191"/>
            <a:gd name="connsiteY1" fmla="*/ 516527 h 2461001"/>
            <a:gd name="connsiteX2" fmla="*/ 0 w 370191"/>
            <a:gd name="connsiteY2" fmla="*/ 988809 h 2461001"/>
            <a:gd name="connsiteX3" fmla="*/ 33364 w 370191"/>
            <a:gd name="connsiteY3" fmla="*/ 1965795 h 2461001"/>
            <a:gd name="connsiteX4" fmla="*/ 370191 w 370191"/>
            <a:gd name="connsiteY4" fmla="*/ 2460999 h 2461001"/>
            <a:gd name="connsiteX0" fmla="*/ 23892 w 370191"/>
            <a:gd name="connsiteY0" fmla="*/ -1 h 1944470"/>
            <a:gd name="connsiteX1" fmla="*/ 0 w 370191"/>
            <a:gd name="connsiteY1" fmla="*/ 472281 h 1944470"/>
            <a:gd name="connsiteX2" fmla="*/ 33364 w 370191"/>
            <a:gd name="connsiteY2" fmla="*/ 1449267 h 1944470"/>
            <a:gd name="connsiteX3" fmla="*/ 370191 w 370191"/>
            <a:gd name="connsiteY3" fmla="*/ 1944471 h 1944470"/>
            <a:gd name="connsiteX0" fmla="*/ 0 w 370191"/>
            <a:gd name="connsiteY0" fmla="*/ 1 h 1472190"/>
            <a:gd name="connsiteX1" fmla="*/ 33364 w 370191"/>
            <a:gd name="connsiteY1" fmla="*/ 976987 h 1472190"/>
            <a:gd name="connsiteX2" fmla="*/ 370191 w 370191"/>
            <a:gd name="connsiteY2" fmla="*/ 1472191 h 1472190"/>
            <a:gd name="connsiteX0" fmla="*/ 9242 w 336827"/>
            <a:gd name="connsiteY0" fmla="*/ 0 h 1371796"/>
            <a:gd name="connsiteX1" fmla="*/ 0 w 336827"/>
            <a:gd name="connsiteY1" fmla="*/ 876593 h 1371796"/>
            <a:gd name="connsiteX2" fmla="*/ 336827 w 336827"/>
            <a:gd name="connsiteY2" fmla="*/ 1371797 h 1371796"/>
            <a:gd name="connsiteX0" fmla="*/ 9242 w 336827"/>
            <a:gd name="connsiteY0" fmla="*/ 0 h 1371796"/>
            <a:gd name="connsiteX1" fmla="*/ 0 w 336827"/>
            <a:gd name="connsiteY1" fmla="*/ 876593 h 1371796"/>
            <a:gd name="connsiteX2" fmla="*/ 336827 w 336827"/>
            <a:gd name="connsiteY2" fmla="*/ 1371797 h 1371796"/>
            <a:gd name="connsiteX0" fmla="*/ 9242 w 349936"/>
            <a:gd name="connsiteY0" fmla="*/ 0 h 1864756"/>
            <a:gd name="connsiteX1" fmla="*/ 0 w 349936"/>
            <a:gd name="connsiteY1" fmla="*/ 876593 h 1864756"/>
            <a:gd name="connsiteX2" fmla="*/ 349936 w 349936"/>
            <a:gd name="connsiteY2" fmla="*/ 1864755 h 1864756"/>
            <a:gd name="connsiteX0" fmla="*/ 9242 w 361686"/>
            <a:gd name="connsiteY0" fmla="*/ 0 h 1864756"/>
            <a:gd name="connsiteX1" fmla="*/ 0 w 361686"/>
            <a:gd name="connsiteY1" fmla="*/ 876593 h 1864756"/>
            <a:gd name="connsiteX2" fmla="*/ 339832 w 361686"/>
            <a:gd name="connsiteY2" fmla="*/ 1377730 h 1864756"/>
            <a:gd name="connsiteX3" fmla="*/ 349936 w 361686"/>
            <a:gd name="connsiteY3" fmla="*/ 1864755 h 1864756"/>
            <a:gd name="connsiteX0" fmla="*/ 9474 w 361918"/>
            <a:gd name="connsiteY0" fmla="*/ 0 h 1864756"/>
            <a:gd name="connsiteX1" fmla="*/ 232 w 361918"/>
            <a:gd name="connsiteY1" fmla="*/ 876593 h 1864756"/>
            <a:gd name="connsiteX2" fmla="*/ 340064 w 361918"/>
            <a:gd name="connsiteY2" fmla="*/ 1377730 h 1864756"/>
            <a:gd name="connsiteX3" fmla="*/ 350168 w 361918"/>
            <a:gd name="connsiteY3" fmla="*/ 1864755 h 1864756"/>
            <a:gd name="connsiteX0" fmla="*/ 9474 w 356104"/>
            <a:gd name="connsiteY0" fmla="*/ 0 h 2065278"/>
            <a:gd name="connsiteX1" fmla="*/ 232 w 356104"/>
            <a:gd name="connsiteY1" fmla="*/ 876593 h 2065278"/>
            <a:gd name="connsiteX2" fmla="*/ 340064 w 356104"/>
            <a:gd name="connsiteY2" fmla="*/ 1377730 h 2065278"/>
            <a:gd name="connsiteX3" fmla="*/ 308790 w 356104"/>
            <a:gd name="connsiteY3" fmla="*/ 2065279 h 2065278"/>
            <a:gd name="connsiteX0" fmla="*/ 9474 w 357492"/>
            <a:gd name="connsiteY0" fmla="*/ 0 h 2083708"/>
            <a:gd name="connsiteX1" fmla="*/ 232 w 357492"/>
            <a:gd name="connsiteY1" fmla="*/ 876593 h 2083708"/>
            <a:gd name="connsiteX2" fmla="*/ 340064 w 357492"/>
            <a:gd name="connsiteY2" fmla="*/ 1377730 h 2083708"/>
            <a:gd name="connsiteX3" fmla="*/ 321253 w 357492"/>
            <a:gd name="connsiteY3" fmla="*/ 2083709 h 2083708"/>
            <a:gd name="connsiteX0" fmla="*/ 9474 w 365007"/>
            <a:gd name="connsiteY0" fmla="*/ 0 h 1872753"/>
            <a:gd name="connsiteX1" fmla="*/ 232 w 365007"/>
            <a:gd name="connsiteY1" fmla="*/ 876593 h 1872753"/>
            <a:gd name="connsiteX2" fmla="*/ 340064 w 365007"/>
            <a:gd name="connsiteY2" fmla="*/ 1377730 h 1872753"/>
            <a:gd name="connsiteX3" fmla="*/ 364008 w 365007"/>
            <a:gd name="connsiteY3" fmla="*/ 1872754 h 1872753"/>
            <a:gd name="connsiteX0" fmla="*/ 9474 w 373237"/>
            <a:gd name="connsiteY0" fmla="*/ 0 h 1872753"/>
            <a:gd name="connsiteX1" fmla="*/ 232 w 373237"/>
            <a:gd name="connsiteY1" fmla="*/ 876593 h 1872753"/>
            <a:gd name="connsiteX2" fmla="*/ 340064 w 373237"/>
            <a:gd name="connsiteY2" fmla="*/ 1377730 h 1872753"/>
            <a:gd name="connsiteX3" fmla="*/ 364008 w 373237"/>
            <a:gd name="connsiteY3" fmla="*/ 1872754 h 1872753"/>
            <a:gd name="connsiteX0" fmla="*/ 9465 w 381567"/>
            <a:gd name="connsiteY0" fmla="*/ 0 h 1872753"/>
            <a:gd name="connsiteX1" fmla="*/ 223 w 381567"/>
            <a:gd name="connsiteY1" fmla="*/ 876593 h 1872753"/>
            <a:gd name="connsiteX2" fmla="*/ 353158 w 381567"/>
            <a:gd name="connsiteY2" fmla="*/ 1396977 h 1872753"/>
            <a:gd name="connsiteX3" fmla="*/ 363999 w 381567"/>
            <a:gd name="connsiteY3" fmla="*/ 1872754 h 1872753"/>
            <a:gd name="connsiteX0" fmla="*/ 9465 w 384565"/>
            <a:gd name="connsiteY0" fmla="*/ 0 h 1872753"/>
            <a:gd name="connsiteX1" fmla="*/ 223 w 384565"/>
            <a:gd name="connsiteY1" fmla="*/ 876593 h 1872753"/>
            <a:gd name="connsiteX2" fmla="*/ 353158 w 384565"/>
            <a:gd name="connsiteY2" fmla="*/ 1396977 h 1872753"/>
            <a:gd name="connsiteX3" fmla="*/ 363999 w 384565"/>
            <a:gd name="connsiteY3" fmla="*/ 1872754 h 1872753"/>
            <a:gd name="connsiteX0" fmla="*/ 0 w 375100"/>
            <a:gd name="connsiteY0" fmla="*/ 0 h 1872753"/>
            <a:gd name="connsiteX1" fmla="*/ 67281 w 375100"/>
            <a:gd name="connsiteY1" fmla="*/ 974143 h 1872753"/>
            <a:gd name="connsiteX2" fmla="*/ 343693 w 375100"/>
            <a:gd name="connsiteY2" fmla="*/ 1396977 h 1872753"/>
            <a:gd name="connsiteX3" fmla="*/ 354534 w 375100"/>
            <a:gd name="connsiteY3" fmla="*/ 1872754 h 1872753"/>
            <a:gd name="connsiteX0" fmla="*/ 0 w 373787"/>
            <a:gd name="connsiteY0" fmla="*/ 1 h 2421221"/>
            <a:gd name="connsiteX1" fmla="*/ 65968 w 373787"/>
            <a:gd name="connsiteY1" fmla="*/ 1522611 h 2421221"/>
            <a:gd name="connsiteX2" fmla="*/ 342380 w 373787"/>
            <a:gd name="connsiteY2" fmla="*/ 1945445 h 2421221"/>
            <a:gd name="connsiteX3" fmla="*/ 353221 w 373787"/>
            <a:gd name="connsiteY3" fmla="*/ 2421222 h 2421221"/>
            <a:gd name="connsiteX0" fmla="*/ 34807 w 408594"/>
            <a:gd name="connsiteY0" fmla="*/ 1 h 2421221"/>
            <a:gd name="connsiteX1" fmla="*/ 1590 w 408594"/>
            <a:gd name="connsiteY1" fmla="*/ 469168 h 2421221"/>
            <a:gd name="connsiteX2" fmla="*/ 100775 w 408594"/>
            <a:gd name="connsiteY2" fmla="*/ 1522611 h 2421221"/>
            <a:gd name="connsiteX3" fmla="*/ 377187 w 408594"/>
            <a:gd name="connsiteY3" fmla="*/ 1945445 h 2421221"/>
            <a:gd name="connsiteX4" fmla="*/ 388028 w 408594"/>
            <a:gd name="connsiteY4" fmla="*/ 2421222 h 2421221"/>
            <a:gd name="connsiteX0" fmla="*/ 34807 w 408594"/>
            <a:gd name="connsiteY0" fmla="*/ 1 h 2421221"/>
            <a:gd name="connsiteX1" fmla="*/ 1590 w 408594"/>
            <a:gd name="connsiteY1" fmla="*/ 469168 h 2421221"/>
            <a:gd name="connsiteX2" fmla="*/ 100775 w 408594"/>
            <a:gd name="connsiteY2" fmla="*/ 1522611 h 2421221"/>
            <a:gd name="connsiteX3" fmla="*/ 377187 w 408594"/>
            <a:gd name="connsiteY3" fmla="*/ 1945445 h 2421221"/>
            <a:gd name="connsiteX4" fmla="*/ 388028 w 408594"/>
            <a:gd name="connsiteY4" fmla="*/ 2421222 h 2421221"/>
            <a:gd name="connsiteX0" fmla="*/ 34807 w 408594"/>
            <a:gd name="connsiteY0" fmla="*/ 1 h 2421221"/>
            <a:gd name="connsiteX1" fmla="*/ 1590 w 408594"/>
            <a:gd name="connsiteY1" fmla="*/ 469168 h 2421221"/>
            <a:gd name="connsiteX2" fmla="*/ 100775 w 408594"/>
            <a:gd name="connsiteY2" fmla="*/ 1522611 h 2421221"/>
            <a:gd name="connsiteX3" fmla="*/ 377187 w 408594"/>
            <a:gd name="connsiteY3" fmla="*/ 1945445 h 2421221"/>
            <a:gd name="connsiteX4" fmla="*/ 388028 w 408594"/>
            <a:gd name="connsiteY4" fmla="*/ 2421222 h 2421221"/>
            <a:gd name="connsiteX0" fmla="*/ 34807 w 408594"/>
            <a:gd name="connsiteY0" fmla="*/ 1 h 2421221"/>
            <a:gd name="connsiteX1" fmla="*/ 1590 w 408594"/>
            <a:gd name="connsiteY1" fmla="*/ 469168 h 2421221"/>
            <a:gd name="connsiteX2" fmla="*/ 100775 w 408594"/>
            <a:gd name="connsiteY2" fmla="*/ 1522611 h 2421221"/>
            <a:gd name="connsiteX3" fmla="*/ 377187 w 408594"/>
            <a:gd name="connsiteY3" fmla="*/ 1945445 h 2421221"/>
            <a:gd name="connsiteX4" fmla="*/ 388028 w 408594"/>
            <a:gd name="connsiteY4" fmla="*/ 2421222 h 2421221"/>
            <a:gd name="connsiteX0" fmla="*/ 34807 w 408594"/>
            <a:gd name="connsiteY0" fmla="*/ 1 h 2421221"/>
            <a:gd name="connsiteX1" fmla="*/ 1590 w 408594"/>
            <a:gd name="connsiteY1" fmla="*/ 469168 h 2421221"/>
            <a:gd name="connsiteX2" fmla="*/ 100775 w 408594"/>
            <a:gd name="connsiteY2" fmla="*/ 1522611 h 2421221"/>
            <a:gd name="connsiteX3" fmla="*/ 377187 w 408594"/>
            <a:gd name="connsiteY3" fmla="*/ 1945445 h 2421221"/>
            <a:gd name="connsiteX4" fmla="*/ 388028 w 408594"/>
            <a:gd name="connsiteY4" fmla="*/ 2421222 h 2421221"/>
            <a:gd name="connsiteX0" fmla="*/ 37868 w 408512"/>
            <a:gd name="connsiteY0" fmla="*/ 0 h 3033942"/>
            <a:gd name="connsiteX1" fmla="*/ 1508 w 408512"/>
            <a:gd name="connsiteY1" fmla="*/ 1081889 h 3033942"/>
            <a:gd name="connsiteX2" fmla="*/ 100693 w 408512"/>
            <a:gd name="connsiteY2" fmla="*/ 2135332 h 3033942"/>
            <a:gd name="connsiteX3" fmla="*/ 377105 w 408512"/>
            <a:gd name="connsiteY3" fmla="*/ 2558166 h 3033942"/>
            <a:gd name="connsiteX4" fmla="*/ 387946 w 408512"/>
            <a:gd name="connsiteY4" fmla="*/ 3033943 h 3033942"/>
            <a:gd name="connsiteX0" fmla="*/ 38172 w 408816"/>
            <a:gd name="connsiteY0" fmla="*/ 0 h 3033942"/>
            <a:gd name="connsiteX1" fmla="*/ 80128 w 408816"/>
            <a:gd name="connsiteY1" fmla="*/ 728362 h 3033942"/>
            <a:gd name="connsiteX2" fmla="*/ 1812 w 408816"/>
            <a:gd name="connsiteY2" fmla="*/ 1081889 h 3033942"/>
            <a:gd name="connsiteX3" fmla="*/ 100997 w 408816"/>
            <a:gd name="connsiteY3" fmla="*/ 2135332 h 3033942"/>
            <a:gd name="connsiteX4" fmla="*/ 377409 w 408816"/>
            <a:gd name="connsiteY4" fmla="*/ 2558166 h 3033942"/>
            <a:gd name="connsiteX5" fmla="*/ 388250 w 408816"/>
            <a:gd name="connsiteY5" fmla="*/ 3033943 h 3033942"/>
            <a:gd name="connsiteX0" fmla="*/ 36360 w 407004"/>
            <a:gd name="connsiteY0" fmla="*/ 0 h 3033942"/>
            <a:gd name="connsiteX1" fmla="*/ 78316 w 407004"/>
            <a:gd name="connsiteY1" fmla="*/ 728362 h 3033942"/>
            <a:gd name="connsiteX2" fmla="*/ 0 w 407004"/>
            <a:gd name="connsiteY2" fmla="*/ 1081889 h 3033942"/>
            <a:gd name="connsiteX3" fmla="*/ 99185 w 407004"/>
            <a:gd name="connsiteY3" fmla="*/ 2135332 h 3033942"/>
            <a:gd name="connsiteX4" fmla="*/ 375597 w 407004"/>
            <a:gd name="connsiteY4" fmla="*/ 2558166 h 3033942"/>
            <a:gd name="connsiteX5" fmla="*/ 386438 w 407004"/>
            <a:gd name="connsiteY5" fmla="*/ 3033943 h 3033942"/>
            <a:gd name="connsiteX0" fmla="*/ 36360 w 407004"/>
            <a:gd name="connsiteY0" fmla="*/ 0 h 3033942"/>
            <a:gd name="connsiteX1" fmla="*/ 94812 w 407004"/>
            <a:gd name="connsiteY1" fmla="*/ 856725 h 3033942"/>
            <a:gd name="connsiteX2" fmla="*/ 0 w 407004"/>
            <a:gd name="connsiteY2" fmla="*/ 1081889 h 3033942"/>
            <a:gd name="connsiteX3" fmla="*/ 99185 w 407004"/>
            <a:gd name="connsiteY3" fmla="*/ 2135332 h 3033942"/>
            <a:gd name="connsiteX4" fmla="*/ 375597 w 407004"/>
            <a:gd name="connsiteY4" fmla="*/ 2558166 h 3033942"/>
            <a:gd name="connsiteX5" fmla="*/ 386438 w 407004"/>
            <a:gd name="connsiteY5" fmla="*/ 3033943 h 3033942"/>
            <a:gd name="connsiteX0" fmla="*/ 36360 w 407004"/>
            <a:gd name="connsiteY0" fmla="*/ 0 h 3033942"/>
            <a:gd name="connsiteX1" fmla="*/ 94812 w 407004"/>
            <a:gd name="connsiteY1" fmla="*/ 856725 h 3033942"/>
            <a:gd name="connsiteX2" fmla="*/ 0 w 407004"/>
            <a:gd name="connsiteY2" fmla="*/ 1081889 h 3033942"/>
            <a:gd name="connsiteX3" fmla="*/ 99185 w 407004"/>
            <a:gd name="connsiteY3" fmla="*/ 2135332 h 3033942"/>
            <a:gd name="connsiteX4" fmla="*/ 375597 w 407004"/>
            <a:gd name="connsiteY4" fmla="*/ 2558166 h 3033942"/>
            <a:gd name="connsiteX5" fmla="*/ 386438 w 407004"/>
            <a:gd name="connsiteY5" fmla="*/ 3033943 h 3033942"/>
            <a:gd name="connsiteX0" fmla="*/ 36360 w 407004"/>
            <a:gd name="connsiteY0" fmla="*/ 0 h 3033942"/>
            <a:gd name="connsiteX1" fmla="*/ 115226 w 407004"/>
            <a:gd name="connsiteY1" fmla="*/ 938782 h 3033942"/>
            <a:gd name="connsiteX2" fmla="*/ 0 w 407004"/>
            <a:gd name="connsiteY2" fmla="*/ 1081889 h 3033942"/>
            <a:gd name="connsiteX3" fmla="*/ 99185 w 407004"/>
            <a:gd name="connsiteY3" fmla="*/ 2135332 h 3033942"/>
            <a:gd name="connsiteX4" fmla="*/ 375597 w 407004"/>
            <a:gd name="connsiteY4" fmla="*/ 2558166 h 3033942"/>
            <a:gd name="connsiteX5" fmla="*/ 386438 w 407004"/>
            <a:gd name="connsiteY5" fmla="*/ 3033943 h 3033942"/>
            <a:gd name="connsiteX0" fmla="*/ 36360 w 407004"/>
            <a:gd name="connsiteY0" fmla="*/ 0 h 3033942"/>
            <a:gd name="connsiteX1" fmla="*/ 115226 w 407004"/>
            <a:gd name="connsiteY1" fmla="*/ 938782 h 3033942"/>
            <a:gd name="connsiteX2" fmla="*/ 0 w 407004"/>
            <a:gd name="connsiteY2" fmla="*/ 1081889 h 3033942"/>
            <a:gd name="connsiteX3" fmla="*/ 99185 w 407004"/>
            <a:gd name="connsiteY3" fmla="*/ 2135332 h 3033942"/>
            <a:gd name="connsiteX4" fmla="*/ 375597 w 407004"/>
            <a:gd name="connsiteY4" fmla="*/ 2558166 h 3033942"/>
            <a:gd name="connsiteX5" fmla="*/ 386438 w 407004"/>
            <a:gd name="connsiteY5" fmla="*/ 3033943 h 3033942"/>
            <a:gd name="connsiteX0" fmla="*/ 36360 w 407004"/>
            <a:gd name="connsiteY0" fmla="*/ 0 h 3033942"/>
            <a:gd name="connsiteX1" fmla="*/ 115226 w 407004"/>
            <a:gd name="connsiteY1" fmla="*/ 938782 h 3033942"/>
            <a:gd name="connsiteX2" fmla="*/ 0 w 407004"/>
            <a:gd name="connsiteY2" fmla="*/ 1081889 h 3033942"/>
            <a:gd name="connsiteX3" fmla="*/ 99185 w 407004"/>
            <a:gd name="connsiteY3" fmla="*/ 2135332 h 3033942"/>
            <a:gd name="connsiteX4" fmla="*/ 375597 w 407004"/>
            <a:gd name="connsiteY4" fmla="*/ 2558166 h 3033942"/>
            <a:gd name="connsiteX5" fmla="*/ 386438 w 407004"/>
            <a:gd name="connsiteY5" fmla="*/ 3033943 h 3033942"/>
            <a:gd name="connsiteX0" fmla="*/ 57564 w 407004"/>
            <a:gd name="connsiteY0" fmla="*/ -2 h 3344932"/>
            <a:gd name="connsiteX1" fmla="*/ 115226 w 407004"/>
            <a:gd name="connsiteY1" fmla="*/ 1249772 h 3344932"/>
            <a:gd name="connsiteX2" fmla="*/ 0 w 407004"/>
            <a:gd name="connsiteY2" fmla="*/ 1392879 h 3344932"/>
            <a:gd name="connsiteX3" fmla="*/ 99185 w 407004"/>
            <a:gd name="connsiteY3" fmla="*/ 2446322 h 3344932"/>
            <a:gd name="connsiteX4" fmla="*/ 375597 w 407004"/>
            <a:gd name="connsiteY4" fmla="*/ 2869156 h 3344932"/>
            <a:gd name="connsiteX5" fmla="*/ 386438 w 407004"/>
            <a:gd name="connsiteY5" fmla="*/ 3344933 h 3344932"/>
            <a:gd name="connsiteX0" fmla="*/ 40374 w 407004"/>
            <a:gd name="connsiteY0" fmla="*/ -1 h 3585887"/>
            <a:gd name="connsiteX1" fmla="*/ 115226 w 407004"/>
            <a:gd name="connsiteY1" fmla="*/ 1490727 h 3585887"/>
            <a:gd name="connsiteX2" fmla="*/ 0 w 407004"/>
            <a:gd name="connsiteY2" fmla="*/ 1633834 h 3585887"/>
            <a:gd name="connsiteX3" fmla="*/ 99185 w 407004"/>
            <a:gd name="connsiteY3" fmla="*/ 2687277 h 3585887"/>
            <a:gd name="connsiteX4" fmla="*/ 375597 w 407004"/>
            <a:gd name="connsiteY4" fmla="*/ 3110111 h 3585887"/>
            <a:gd name="connsiteX5" fmla="*/ 386438 w 407004"/>
            <a:gd name="connsiteY5" fmla="*/ 3585888 h 358588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407004" h="3585887">
              <a:moveTo>
                <a:pt x="40374" y="-1"/>
              </a:moveTo>
              <a:cubicBezTo>
                <a:pt x="35440" y="98912"/>
                <a:pt x="121286" y="1310412"/>
                <a:pt x="115226" y="1490727"/>
              </a:cubicBezTo>
              <a:cubicBezTo>
                <a:pt x="115045" y="1441668"/>
                <a:pt x="9491" y="1644009"/>
                <a:pt x="0" y="1633834"/>
              </a:cubicBezTo>
              <a:cubicBezTo>
                <a:pt x="59920" y="2041296"/>
                <a:pt x="103390" y="2446406"/>
                <a:pt x="99185" y="2687277"/>
              </a:cubicBezTo>
              <a:cubicBezTo>
                <a:pt x="89579" y="2692434"/>
                <a:pt x="317274" y="2945417"/>
                <a:pt x="375597" y="3110111"/>
              </a:cubicBezTo>
              <a:cubicBezTo>
                <a:pt x="433920" y="3274805"/>
                <a:pt x="394717" y="3359111"/>
                <a:pt x="386438" y="3585888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 w="med" len="med"/>
          <a:tailEnd type="none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330712</xdr:colOff>
      <xdr:row>54</xdr:row>
      <xdr:rowOff>112227</xdr:rowOff>
    </xdr:from>
    <xdr:to>
      <xdr:col>9</xdr:col>
      <xdr:colOff>483114</xdr:colOff>
      <xdr:row>55</xdr:row>
      <xdr:rowOff>84077</xdr:rowOff>
    </xdr:to>
    <xdr:sp macro="" textlink="">
      <xdr:nvSpPr>
        <xdr:cNvPr id="1103" name="AutoShape 790">
          <a:extLst>
            <a:ext uri="{FF2B5EF4-FFF2-40B4-BE49-F238E27FC236}">
              <a16:creationId xmlns:a16="http://schemas.microsoft.com/office/drawing/2014/main" id="{34053C83-C330-40F5-A66A-1093E313FEE8}"/>
            </a:ext>
          </a:extLst>
        </xdr:cNvPr>
        <xdr:cNvSpPr>
          <a:spLocks noChangeArrowheads="1"/>
        </xdr:cNvSpPr>
      </xdr:nvSpPr>
      <xdr:spPr bwMode="auto">
        <a:xfrm>
          <a:off x="489462" y="10688946"/>
          <a:ext cx="152402" cy="137214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9</xdr:col>
      <xdr:colOff>469585</xdr:colOff>
      <xdr:row>48</xdr:row>
      <xdr:rowOff>76910</xdr:rowOff>
    </xdr:from>
    <xdr:to>
      <xdr:col>9</xdr:col>
      <xdr:colOff>515304</xdr:colOff>
      <xdr:row>55</xdr:row>
      <xdr:rowOff>67400</xdr:rowOff>
    </xdr:to>
    <xdr:grpSp>
      <xdr:nvGrpSpPr>
        <xdr:cNvPr id="1104" name="グループ化 1103">
          <a:extLst>
            <a:ext uri="{FF2B5EF4-FFF2-40B4-BE49-F238E27FC236}">
              <a16:creationId xmlns:a16="http://schemas.microsoft.com/office/drawing/2014/main" id="{13744EBF-5C5C-4DC7-945D-DA70671CD763}"/>
            </a:ext>
          </a:extLst>
        </xdr:cNvPr>
        <xdr:cNvGrpSpPr/>
      </xdr:nvGrpSpPr>
      <xdr:grpSpPr>
        <a:xfrm rot="2684261">
          <a:off x="6272779" y="8199618"/>
          <a:ext cx="45719" cy="1167886"/>
          <a:chOff x="1512360" y="838933"/>
          <a:chExt cx="49597" cy="1269827"/>
        </a:xfrm>
      </xdr:grpSpPr>
      <xdr:sp macro="" textlink="">
        <xdr:nvSpPr>
          <xdr:cNvPr id="1105" name="Line 76">
            <a:extLst>
              <a:ext uri="{FF2B5EF4-FFF2-40B4-BE49-F238E27FC236}">
                <a16:creationId xmlns:a16="http://schemas.microsoft.com/office/drawing/2014/main" id="{B77F6EA3-8AF8-4501-A58C-D85FAA018E70}"/>
              </a:ext>
            </a:extLst>
          </xdr:cNvPr>
          <xdr:cNvSpPr>
            <a:spLocks noChangeShapeType="1"/>
          </xdr:cNvSpPr>
        </xdr:nvSpPr>
        <xdr:spPr bwMode="auto">
          <a:xfrm flipH="1">
            <a:off x="1532773" y="852605"/>
            <a:ext cx="8773" cy="1256155"/>
          </a:xfrm>
          <a:prstGeom prst="line">
            <a:avLst/>
          </a:prstGeom>
          <a:noFill/>
          <a:ln w="381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06" name="Line 76">
            <a:extLst>
              <a:ext uri="{FF2B5EF4-FFF2-40B4-BE49-F238E27FC236}">
                <a16:creationId xmlns:a16="http://schemas.microsoft.com/office/drawing/2014/main" id="{E50A61BF-C3FE-4963-A5C2-007D9F41ED65}"/>
              </a:ext>
            </a:extLst>
          </xdr:cNvPr>
          <xdr:cNvSpPr>
            <a:spLocks noChangeShapeType="1"/>
          </xdr:cNvSpPr>
        </xdr:nvSpPr>
        <xdr:spPr bwMode="auto">
          <a:xfrm flipH="1">
            <a:off x="1555154" y="838933"/>
            <a:ext cx="6803" cy="1256155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07" name="Line 76">
            <a:extLst>
              <a:ext uri="{FF2B5EF4-FFF2-40B4-BE49-F238E27FC236}">
                <a16:creationId xmlns:a16="http://schemas.microsoft.com/office/drawing/2014/main" id="{4B9AABBF-4E9B-4EBE-9BFE-F37F9DFD2BAE}"/>
              </a:ext>
            </a:extLst>
          </xdr:cNvPr>
          <xdr:cNvSpPr>
            <a:spLocks noChangeShapeType="1"/>
          </xdr:cNvSpPr>
        </xdr:nvSpPr>
        <xdr:spPr bwMode="auto">
          <a:xfrm flipH="1">
            <a:off x="1512360" y="843691"/>
            <a:ext cx="6803" cy="1256155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394671</xdr:colOff>
      <xdr:row>51</xdr:row>
      <xdr:rowOff>4</xdr:rowOff>
    </xdr:from>
    <xdr:to>
      <xdr:col>9</xdr:col>
      <xdr:colOff>396875</xdr:colOff>
      <xdr:row>54</xdr:row>
      <xdr:rowOff>80639</xdr:rowOff>
    </xdr:to>
    <xdr:sp macro="" textlink="">
      <xdr:nvSpPr>
        <xdr:cNvPr id="1108" name="Line 547">
          <a:extLst>
            <a:ext uri="{FF2B5EF4-FFF2-40B4-BE49-F238E27FC236}">
              <a16:creationId xmlns:a16="http://schemas.microsoft.com/office/drawing/2014/main" id="{2346E4C0-D8C8-406F-9A88-69924CC98387}"/>
            </a:ext>
          </a:extLst>
        </xdr:cNvPr>
        <xdr:cNvSpPr>
          <a:spLocks noChangeShapeType="1"/>
        </xdr:cNvSpPr>
      </xdr:nvSpPr>
      <xdr:spPr bwMode="auto">
        <a:xfrm rot="5400000" flipV="1">
          <a:off x="259544" y="10361277"/>
          <a:ext cx="589958" cy="220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639411</xdr:colOff>
      <xdr:row>50</xdr:row>
      <xdr:rowOff>147729</xdr:rowOff>
    </xdr:from>
    <xdr:to>
      <xdr:col>10</xdr:col>
      <xdr:colOff>310885</xdr:colOff>
      <xdr:row>53</xdr:row>
      <xdr:rowOff>51977</xdr:rowOff>
    </xdr:to>
    <xdr:sp macro="" textlink="">
      <xdr:nvSpPr>
        <xdr:cNvPr id="1109" name="Line 547">
          <a:extLst>
            <a:ext uri="{FF2B5EF4-FFF2-40B4-BE49-F238E27FC236}">
              <a16:creationId xmlns:a16="http://schemas.microsoft.com/office/drawing/2014/main" id="{F7C9CAD7-39B3-45EE-8495-4FC0F0AB65F6}"/>
            </a:ext>
          </a:extLst>
        </xdr:cNvPr>
        <xdr:cNvSpPr>
          <a:spLocks noChangeShapeType="1"/>
        </xdr:cNvSpPr>
      </xdr:nvSpPr>
      <xdr:spPr bwMode="auto">
        <a:xfrm rot="5400000">
          <a:off x="773276" y="10061416"/>
          <a:ext cx="426800" cy="37703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72761</xdr:colOff>
      <xdr:row>53</xdr:row>
      <xdr:rowOff>119062</xdr:rowOff>
    </xdr:from>
    <xdr:to>
      <xdr:col>10</xdr:col>
      <xdr:colOff>218281</xdr:colOff>
      <xdr:row>55</xdr:row>
      <xdr:rowOff>116857</xdr:rowOff>
    </xdr:to>
    <xdr:sp macro="" textlink="">
      <xdr:nvSpPr>
        <xdr:cNvPr id="1110" name="Line 547">
          <a:extLst>
            <a:ext uri="{FF2B5EF4-FFF2-40B4-BE49-F238E27FC236}">
              <a16:creationId xmlns:a16="http://schemas.microsoft.com/office/drawing/2014/main" id="{2534E472-FFCD-4F51-A61F-8D2A047F8C97}"/>
            </a:ext>
          </a:extLst>
        </xdr:cNvPr>
        <xdr:cNvSpPr>
          <a:spLocks noChangeShapeType="1"/>
        </xdr:cNvSpPr>
      </xdr:nvSpPr>
      <xdr:spPr bwMode="auto">
        <a:xfrm rot="5400000" flipV="1">
          <a:off x="845565" y="10621918"/>
          <a:ext cx="328524" cy="14552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116703</xdr:colOff>
      <xdr:row>51</xdr:row>
      <xdr:rowOff>146879</xdr:rowOff>
    </xdr:from>
    <xdr:to>
      <xdr:col>10</xdr:col>
      <xdr:colOff>347275</xdr:colOff>
      <xdr:row>53</xdr:row>
      <xdr:rowOff>35294</xdr:rowOff>
    </xdr:to>
    <xdr:grpSp>
      <xdr:nvGrpSpPr>
        <xdr:cNvPr id="1111" name="グループ化 1110">
          <a:extLst>
            <a:ext uri="{FF2B5EF4-FFF2-40B4-BE49-F238E27FC236}">
              <a16:creationId xmlns:a16="http://schemas.microsoft.com/office/drawing/2014/main" id="{F592C939-9DC9-477F-A093-7F620B13EDA6}"/>
            </a:ext>
          </a:extLst>
        </xdr:cNvPr>
        <xdr:cNvGrpSpPr/>
      </xdr:nvGrpSpPr>
      <xdr:grpSpPr>
        <a:xfrm rot="3497366">
          <a:off x="6606913" y="8773197"/>
          <a:ext cx="214735" cy="230572"/>
          <a:chOff x="1809661" y="41159"/>
          <a:chExt cx="444593" cy="444593"/>
        </a:xfrm>
      </xdr:grpSpPr>
      <xdr:sp macro="" textlink="">
        <xdr:nvSpPr>
          <xdr:cNvPr id="1112" name="円/楕円 979">
            <a:extLst>
              <a:ext uri="{FF2B5EF4-FFF2-40B4-BE49-F238E27FC236}">
                <a16:creationId xmlns:a16="http://schemas.microsoft.com/office/drawing/2014/main" id="{EF08682A-8FE9-4B9E-8742-EA907D795A49}"/>
              </a:ext>
            </a:extLst>
          </xdr:cNvPr>
          <xdr:cNvSpPr/>
        </xdr:nvSpPr>
        <xdr:spPr bwMode="auto">
          <a:xfrm>
            <a:off x="1809661" y="41159"/>
            <a:ext cx="444593" cy="444593"/>
          </a:xfrm>
          <a:prstGeom prst="ellipse">
            <a:avLst/>
          </a:prstGeom>
          <a:solidFill>
            <a:srgbClr val="FF0000"/>
          </a:solidFill>
          <a:ln w="9525" cap="flat" cmpd="sng" algn="ctr">
            <a:solidFill>
              <a:schemeClr val="bg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18288" tIns="0" rIns="0" bIns="0" rtlCol="0" anchor="t" upright="1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1113" name="正方形/長方形 1112">
            <a:extLst>
              <a:ext uri="{FF2B5EF4-FFF2-40B4-BE49-F238E27FC236}">
                <a16:creationId xmlns:a16="http://schemas.microsoft.com/office/drawing/2014/main" id="{EDEF2601-8DAD-4143-92B3-80906D30BB94}"/>
              </a:ext>
            </a:extLst>
          </xdr:cNvPr>
          <xdr:cNvSpPr/>
        </xdr:nvSpPr>
        <xdr:spPr bwMode="auto">
          <a:xfrm>
            <a:off x="1865311" y="222231"/>
            <a:ext cx="333375" cy="95269"/>
          </a:xfrm>
          <a:prstGeom prst="rect">
            <a:avLst/>
          </a:prstGeom>
          <a:solidFill>
            <a:schemeClr val="bg1"/>
          </a:solidFill>
          <a:ln w="9525" cap="flat" cmpd="sng" algn="ctr">
            <a:solidFill>
              <a:schemeClr val="bg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18288" tIns="0" rIns="0" bIns="0" rtlCol="0" anchor="t" upright="1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 editAs="oneCell">
    <xdr:from>
      <xdr:col>10</xdr:col>
      <xdr:colOff>18414</xdr:colOff>
      <xdr:row>51</xdr:row>
      <xdr:rowOff>100014</xdr:rowOff>
    </xdr:from>
    <xdr:to>
      <xdr:col>10</xdr:col>
      <xdr:colOff>213421</xdr:colOff>
      <xdr:row>54</xdr:row>
      <xdr:rowOff>76923</xdr:rowOff>
    </xdr:to>
    <xdr:pic>
      <xdr:nvPicPr>
        <xdr:cNvPr id="1115" name="図 1114">
          <a:extLst>
            <a:ext uri="{FF2B5EF4-FFF2-40B4-BE49-F238E27FC236}">
              <a16:creationId xmlns:a16="http://schemas.microsoft.com/office/drawing/2014/main" id="{E195B7F5-6FEE-41F8-8934-A7BFCC3B7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3409317">
          <a:off x="6340694" y="8915157"/>
          <a:ext cx="484909" cy="195007"/>
        </a:xfrm>
        <a:prstGeom prst="rect">
          <a:avLst/>
        </a:prstGeom>
      </xdr:spPr>
    </xdr:pic>
    <xdr:clientData/>
  </xdr:twoCellAnchor>
  <xdr:twoCellAnchor>
    <xdr:from>
      <xdr:col>8</xdr:col>
      <xdr:colOff>29308</xdr:colOff>
      <xdr:row>46</xdr:row>
      <xdr:rowOff>73268</xdr:rowOff>
    </xdr:from>
    <xdr:to>
      <xdr:col>8</xdr:col>
      <xdr:colOff>471827</xdr:colOff>
      <xdr:row>47</xdr:row>
      <xdr:rowOff>83039</xdr:rowOff>
    </xdr:to>
    <xdr:sp macro="" textlink="">
      <xdr:nvSpPr>
        <xdr:cNvPr id="1120" name="Text Box 1416">
          <a:extLst>
            <a:ext uri="{FF2B5EF4-FFF2-40B4-BE49-F238E27FC236}">
              <a16:creationId xmlns:a16="http://schemas.microsoft.com/office/drawing/2014/main" id="{CDE77D1C-E3AB-4728-9F34-5052D44D263C}"/>
            </a:ext>
          </a:extLst>
        </xdr:cNvPr>
        <xdr:cNvSpPr txBox="1">
          <a:spLocks noChangeArrowheads="1"/>
        </xdr:cNvSpPr>
      </xdr:nvSpPr>
      <xdr:spPr bwMode="auto">
        <a:xfrm>
          <a:off x="5114193" y="7898422"/>
          <a:ext cx="442519" cy="1758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27432" bIns="18288" anchor="ctr" upright="1"/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グランド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9</xdr:col>
      <xdr:colOff>572265</xdr:colOff>
      <xdr:row>53</xdr:row>
      <xdr:rowOff>78113</xdr:rowOff>
    </xdr:from>
    <xdr:to>
      <xdr:col>10</xdr:col>
      <xdr:colOff>50978</xdr:colOff>
      <xdr:row>54</xdr:row>
      <xdr:rowOff>46597</xdr:rowOff>
    </xdr:to>
    <xdr:sp macro="" textlink="">
      <xdr:nvSpPr>
        <xdr:cNvPr id="1121" name="六角形 1120">
          <a:extLst>
            <a:ext uri="{FF2B5EF4-FFF2-40B4-BE49-F238E27FC236}">
              <a16:creationId xmlns:a16="http://schemas.microsoft.com/office/drawing/2014/main" id="{A589F56F-9EA5-4640-A3E9-F75C52AAC0D0}"/>
            </a:ext>
          </a:extLst>
        </xdr:cNvPr>
        <xdr:cNvSpPr/>
      </xdr:nvSpPr>
      <xdr:spPr bwMode="auto">
        <a:xfrm>
          <a:off x="731015" y="10507298"/>
          <a:ext cx="182735" cy="134136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35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</xdr:col>
      <xdr:colOff>399632</xdr:colOff>
      <xdr:row>58</xdr:row>
      <xdr:rowOff>17255</xdr:rowOff>
    </xdr:from>
    <xdr:ext cx="324970" cy="63971"/>
    <xdr:sp macro="" textlink="">
      <xdr:nvSpPr>
        <xdr:cNvPr id="1122" name="Text Box 1664">
          <a:extLst>
            <a:ext uri="{FF2B5EF4-FFF2-40B4-BE49-F238E27FC236}">
              <a16:creationId xmlns:a16="http://schemas.microsoft.com/office/drawing/2014/main" id="{210E82FD-4215-48A0-BF27-43A9B948DDE7}"/>
            </a:ext>
          </a:extLst>
        </xdr:cNvPr>
        <xdr:cNvSpPr txBox="1">
          <a:spLocks noChangeArrowheads="1"/>
        </xdr:cNvSpPr>
      </xdr:nvSpPr>
      <xdr:spPr bwMode="auto">
        <a:xfrm>
          <a:off x="3374469" y="9921875"/>
          <a:ext cx="324970" cy="63971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0.1+0.2</a:t>
          </a:r>
        </a:p>
      </xdr:txBody>
    </xdr:sp>
    <xdr:clientData/>
  </xdr:oneCellAnchor>
  <xdr:twoCellAnchor>
    <xdr:from>
      <xdr:col>1</xdr:col>
      <xdr:colOff>369259</xdr:colOff>
      <xdr:row>58</xdr:row>
      <xdr:rowOff>83698</xdr:rowOff>
    </xdr:from>
    <xdr:to>
      <xdr:col>1</xdr:col>
      <xdr:colOff>516669</xdr:colOff>
      <xdr:row>59</xdr:row>
      <xdr:rowOff>7111</xdr:rowOff>
    </xdr:to>
    <xdr:sp macro="" textlink="">
      <xdr:nvSpPr>
        <xdr:cNvPr id="1123" name="六角形 1122">
          <a:extLst>
            <a:ext uri="{FF2B5EF4-FFF2-40B4-BE49-F238E27FC236}">
              <a16:creationId xmlns:a16="http://schemas.microsoft.com/office/drawing/2014/main" id="{CC1E6220-2C96-4A0F-ADEB-7FA07AF85F78}"/>
            </a:ext>
          </a:extLst>
        </xdr:cNvPr>
        <xdr:cNvSpPr/>
      </xdr:nvSpPr>
      <xdr:spPr bwMode="auto">
        <a:xfrm>
          <a:off x="3344096" y="9988318"/>
          <a:ext cx="147410" cy="102869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35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</xdr:col>
      <xdr:colOff>544524</xdr:colOff>
      <xdr:row>58</xdr:row>
      <xdr:rowOff>80628</xdr:rowOff>
    </xdr:from>
    <xdr:to>
      <xdr:col>1</xdr:col>
      <xdr:colOff>691934</xdr:colOff>
      <xdr:row>59</xdr:row>
      <xdr:rowOff>4041</xdr:rowOff>
    </xdr:to>
    <xdr:sp macro="" textlink="">
      <xdr:nvSpPr>
        <xdr:cNvPr id="1124" name="六角形 1123">
          <a:extLst>
            <a:ext uri="{FF2B5EF4-FFF2-40B4-BE49-F238E27FC236}">
              <a16:creationId xmlns:a16="http://schemas.microsoft.com/office/drawing/2014/main" id="{7FD7196E-03CA-4392-9879-43539A79964C}"/>
            </a:ext>
          </a:extLst>
        </xdr:cNvPr>
        <xdr:cNvSpPr/>
      </xdr:nvSpPr>
      <xdr:spPr bwMode="auto">
        <a:xfrm>
          <a:off x="3519361" y="9985248"/>
          <a:ext cx="147410" cy="102869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36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</xdr:col>
      <xdr:colOff>203811</xdr:colOff>
      <xdr:row>26</xdr:row>
      <xdr:rowOff>119157</xdr:rowOff>
    </xdr:from>
    <xdr:to>
      <xdr:col>1</xdr:col>
      <xdr:colOff>523215</xdr:colOff>
      <xdr:row>32</xdr:row>
      <xdr:rowOff>163931</xdr:rowOff>
    </xdr:to>
    <xdr:sp macro="" textlink="">
      <xdr:nvSpPr>
        <xdr:cNvPr id="974" name="Freeform 217">
          <a:extLst>
            <a:ext uri="{FF2B5EF4-FFF2-40B4-BE49-F238E27FC236}">
              <a16:creationId xmlns:a16="http://schemas.microsoft.com/office/drawing/2014/main" id="{D9023BAD-6D60-4E47-8616-0B97232D40F9}"/>
            </a:ext>
          </a:extLst>
        </xdr:cNvPr>
        <xdr:cNvSpPr>
          <a:spLocks/>
        </xdr:cNvSpPr>
      </xdr:nvSpPr>
      <xdr:spPr bwMode="auto">
        <a:xfrm rot="21444445" flipV="1">
          <a:off x="3188311" y="3155251"/>
          <a:ext cx="319404" cy="1068711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2609 w 3306"/>
            <a:gd name="connsiteY0" fmla="*/ 0 h 20815"/>
            <a:gd name="connsiteX1" fmla="*/ 2832 w 3306"/>
            <a:gd name="connsiteY1" fmla="*/ 19877 h 20815"/>
            <a:gd name="connsiteX2" fmla="*/ 0 w 3306"/>
            <a:gd name="connsiteY2" fmla="*/ 17612 h 20815"/>
            <a:gd name="connsiteX0" fmla="*/ 7892 w 12388"/>
            <a:gd name="connsiteY0" fmla="*/ 0 h 8684"/>
            <a:gd name="connsiteX1" fmla="*/ 11196 w 12388"/>
            <a:gd name="connsiteY1" fmla="*/ 5277 h 8684"/>
            <a:gd name="connsiteX2" fmla="*/ 0 w 12388"/>
            <a:gd name="connsiteY2" fmla="*/ 8461 h 8684"/>
            <a:gd name="connsiteX0" fmla="*/ 791 w 4420"/>
            <a:gd name="connsiteY0" fmla="*/ 0 h 10888"/>
            <a:gd name="connsiteX1" fmla="*/ 3458 w 4420"/>
            <a:gd name="connsiteY1" fmla="*/ 6077 h 10888"/>
            <a:gd name="connsiteX2" fmla="*/ 1851 w 4420"/>
            <a:gd name="connsiteY2" fmla="*/ 10674 h 10888"/>
            <a:gd name="connsiteX0" fmla="*/ 1789 w 10001"/>
            <a:gd name="connsiteY0" fmla="*/ 0 h 9803"/>
            <a:gd name="connsiteX1" fmla="*/ 7823 w 10001"/>
            <a:gd name="connsiteY1" fmla="*/ 5581 h 9803"/>
            <a:gd name="connsiteX2" fmla="*/ 4187 w 10001"/>
            <a:gd name="connsiteY2" fmla="*/ 9803 h 9803"/>
            <a:gd name="connsiteX0" fmla="*/ 40514 w 48725"/>
            <a:gd name="connsiteY0" fmla="*/ 0 h 8386"/>
            <a:gd name="connsiteX1" fmla="*/ 46547 w 48725"/>
            <a:gd name="connsiteY1" fmla="*/ 5693 h 8386"/>
            <a:gd name="connsiteX2" fmla="*/ 32 w 48725"/>
            <a:gd name="connsiteY2" fmla="*/ 8386 h 8386"/>
            <a:gd name="connsiteX0" fmla="*/ 8315 w 9917"/>
            <a:gd name="connsiteY0" fmla="*/ 0 h 10000"/>
            <a:gd name="connsiteX1" fmla="*/ 9464 w 9917"/>
            <a:gd name="connsiteY1" fmla="*/ 5378 h 10000"/>
            <a:gd name="connsiteX2" fmla="*/ 7 w 9917"/>
            <a:gd name="connsiteY2" fmla="*/ 1000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9917" h="10000">
              <a:moveTo>
                <a:pt x="8315" y="0"/>
              </a:moveTo>
              <a:cubicBezTo>
                <a:pt x="6622" y="1166"/>
                <a:pt x="11354" y="4679"/>
                <a:pt x="9464" y="5378"/>
              </a:cubicBezTo>
              <a:cubicBezTo>
                <a:pt x="8461" y="6779"/>
                <a:pt x="-276" y="9149"/>
                <a:pt x="7" y="1000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r>
            <a:rPr lang="ja-JP" altLang="en-US"/>
            <a:t>                                                                                                                                                                                                                                  </a:t>
          </a:r>
        </a:p>
      </xdr:txBody>
    </xdr:sp>
    <xdr:clientData/>
  </xdr:twoCellAnchor>
  <xdr:twoCellAnchor>
    <xdr:from>
      <xdr:col>1</xdr:col>
      <xdr:colOff>99219</xdr:colOff>
      <xdr:row>26</xdr:row>
      <xdr:rowOff>146843</xdr:rowOff>
    </xdr:from>
    <xdr:to>
      <xdr:col>1</xdr:col>
      <xdr:colOff>418623</xdr:colOff>
      <xdr:row>33</xdr:row>
      <xdr:rowOff>20960</xdr:rowOff>
    </xdr:to>
    <xdr:sp macro="" textlink="">
      <xdr:nvSpPr>
        <xdr:cNvPr id="980" name="Freeform 217">
          <a:extLst>
            <a:ext uri="{FF2B5EF4-FFF2-40B4-BE49-F238E27FC236}">
              <a16:creationId xmlns:a16="http://schemas.microsoft.com/office/drawing/2014/main" id="{FAF62B45-4DF3-460A-B242-3A39B72CE584}"/>
            </a:ext>
          </a:extLst>
        </xdr:cNvPr>
        <xdr:cNvSpPr>
          <a:spLocks/>
        </xdr:cNvSpPr>
      </xdr:nvSpPr>
      <xdr:spPr bwMode="auto">
        <a:xfrm rot="21444445" flipV="1">
          <a:off x="3083719" y="3182937"/>
          <a:ext cx="319404" cy="1068711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2609 w 3306"/>
            <a:gd name="connsiteY0" fmla="*/ 0 h 20815"/>
            <a:gd name="connsiteX1" fmla="*/ 2832 w 3306"/>
            <a:gd name="connsiteY1" fmla="*/ 19877 h 20815"/>
            <a:gd name="connsiteX2" fmla="*/ 0 w 3306"/>
            <a:gd name="connsiteY2" fmla="*/ 17612 h 20815"/>
            <a:gd name="connsiteX0" fmla="*/ 7892 w 12388"/>
            <a:gd name="connsiteY0" fmla="*/ 0 h 8684"/>
            <a:gd name="connsiteX1" fmla="*/ 11196 w 12388"/>
            <a:gd name="connsiteY1" fmla="*/ 5277 h 8684"/>
            <a:gd name="connsiteX2" fmla="*/ 0 w 12388"/>
            <a:gd name="connsiteY2" fmla="*/ 8461 h 8684"/>
            <a:gd name="connsiteX0" fmla="*/ 791 w 4420"/>
            <a:gd name="connsiteY0" fmla="*/ 0 h 10888"/>
            <a:gd name="connsiteX1" fmla="*/ 3458 w 4420"/>
            <a:gd name="connsiteY1" fmla="*/ 6077 h 10888"/>
            <a:gd name="connsiteX2" fmla="*/ 1851 w 4420"/>
            <a:gd name="connsiteY2" fmla="*/ 10674 h 10888"/>
            <a:gd name="connsiteX0" fmla="*/ 1789 w 10001"/>
            <a:gd name="connsiteY0" fmla="*/ 0 h 9803"/>
            <a:gd name="connsiteX1" fmla="*/ 7823 w 10001"/>
            <a:gd name="connsiteY1" fmla="*/ 5581 h 9803"/>
            <a:gd name="connsiteX2" fmla="*/ 4187 w 10001"/>
            <a:gd name="connsiteY2" fmla="*/ 9803 h 9803"/>
            <a:gd name="connsiteX0" fmla="*/ 40514 w 48725"/>
            <a:gd name="connsiteY0" fmla="*/ 0 h 8386"/>
            <a:gd name="connsiteX1" fmla="*/ 46547 w 48725"/>
            <a:gd name="connsiteY1" fmla="*/ 5693 h 8386"/>
            <a:gd name="connsiteX2" fmla="*/ 32 w 48725"/>
            <a:gd name="connsiteY2" fmla="*/ 8386 h 8386"/>
            <a:gd name="connsiteX0" fmla="*/ 8315 w 9917"/>
            <a:gd name="connsiteY0" fmla="*/ 0 h 10000"/>
            <a:gd name="connsiteX1" fmla="*/ 9464 w 9917"/>
            <a:gd name="connsiteY1" fmla="*/ 5378 h 10000"/>
            <a:gd name="connsiteX2" fmla="*/ 7 w 9917"/>
            <a:gd name="connsiteY2" fmla="*/ 1000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9917" h="10000">
              <a:moveTo>
                <a:pt x="8315" y="0"/>
              </a:moveTo>
              <a:cubicBezTo>
                <a:pt x="6622" y="1166"/>
                <a:pt x="11354" y="4679"/>
                <a:pt x="9464" y="5378"/>
              </a:cubicBezTo>
              <a:cubicBezTo>
                <a:pt x="8461" y="6779"/>
                <a:pt x="-276" y="9149"/>
                <a:pt x="7" y="1000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r>
            <a:rPr lang="ja-JP" altLang="en-US"/>
            <a:t>                                                                                                                                                                                                                                  </a:t>
          </a:r>
        </a:p>
      </xdr:txBody>
    </xdr:sp>
    <xdr:clientData/>
  </xdr:twoCellAnchor>
  <xdr:oneCellAnchor>
    <xdr:from>
      <xdr:col>15</xdr:col>
      <xdr:colOff>392844</xdr:colOff>
      <xdr:row>15</xdr:row>
      <xdr:rowOff>49971</xdr:rowOff>
    </xdr:from>
    <xdr:ext cx="224645" cy="150550"/>
    <xdr:sp macro="" textlink="">
      <xdr:nvSpPr>
        <xdr:cNvPr id="1002" name="Text Box 303">
          <a:extLst>
            <a:ext uri="{FF2B5EF4-FFF2-40B4-BE49-F238E27FC236}">
              <a16:creationId xmlns:a16="http://schemas.microsoft.com/office/drawing/2014/main" id="{308050D8-BD94-4824-A32D-514193D48DAE}"/>
            </a:ext>
          </a:extLst>
        </xdr:cNvPr>
        <xdr:cNvSpPr txBox="1">
          <a:spLocks noChangeArrowheads="1"/>
        </xdr:cNvSpPr>
      </xdr:nvSpPr>
      <xdr:spPr bwMode="auto">
        <a:xfrm>
          <a:off x="8960459" y="2585086"/>
          <a:ext cx="224645" cy="150550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</xdr:spPr>
      <xdr:txBody>
        <a:bodyPr vertOverflow="overflow" horzOverflow="overflow" wrap="square" lIns="0" tIns="36000" rIns="0" bIns="0" anchor="ctr" upright="1">
          <a:sp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1000" b="1" i="0" u="none" strike="noStrike" baseline="0">
              <a:solidFill>
                <a:srgbClr val="000000"/>
              </a:solidFill>
              <a:latin typeface="Ebrima" pitchFamily="2" charset="0"/>
              <a:ea typeface="Gulim" pitchFamily="34" charset="-127"/>
              <a:cs typeface="Ebrima" pitchFamily="2" charset="0"/>
            </a:rPr>
            <a:t>ﾄｲﾚ</a:t>
          </a:r>
          <a:endParaRPr lang="en-US" altLang="ja-JP" sz="1000" b="1" i="0" u="none" strike="noStrike" baseline="0">
            <a:solidFill>
              <a:srgbClr val="000000"/>
            </a:solidFill>
            <a:latin typeface="Ebrima" pitchFamily="2" charset="0"/>
            <a:ea typeface="Gulim" pitchFamily="34" charset="-127"/>
            <a:cs typeface="Ebrima" pitchFamily="2" charset="0"/>
          </a:endParaRPr>
        </a:p>
      </xdr:txBody>
    </xdr:sp>
    <xdr:clientData/>
  </xdr:oneCellAnchor>
  <xdr:twoCellAnchor>
    <xdr:from>
      <xdr:col>15</xdr:col>
      <xdr:colOff>32683</xdr:colOff>
      <xdr:row>21</xdr:row>
      <xdr:rowOff>0</xdr:rowOff>
    </xdr:from>
    <xdr:to>
      <xdr:col>15</xdr:col>
      <xdr:colOff>305819</xdr:colOff>
      <xdr:row>22</xdr:row>
      <xdr:rowOff>57667</xdr:rowOff>
    </xdr:to>
    <xdr:sp macro="" textlink="">
      <xdr:nvSpPr>
        <xdr:cNvPr id="5" name="AutoShape 1393">
          <a:extLst>
            <a:ext uri="{FF2B5EF4-FFF2-40B4-BE49-F238E27FC236}">
              <a16:creationId xmlns:a16="http://schemas.microsoft.com/office/drawing/2014/main" id="{9E804FDF-E3A7-40E6-98DC-0B61AC407E86}"/>
            </a:ext>
          </a:extLst>
        </xdr:cNvPr>
        <xdr:cNvSpPr>
          <a:spLocks noChangeArrowheads="1"/>
        </xdr:cNvSpPr>
      </xdr:nvSpPr>
      <xdr:spPr bwMode="auto">
        <a:xfrm>
          <a:off x="12840633" y="825500"/>
          <a:ext cx="273136" cy="229117"/>
        </a:xfrm>
        <a:prstGeom prst="hexagon">
          <a:avLst>
            <a:gd name="adj" fmla="val 28774"/>
            <a:gd name="vf" fmla="val 115470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57150" cmpd="thickThin"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FFFF"/>
              </a:solidFill>
              <a:latin typeface="HG創英角ｺﾞｼｯｸUB" panose="020B0909000000000000" pitchFamily="49" charset="-128"/>
              <a:ea typeface="HG創英角ｺﾞｼｯｸUB" panose="020B0909000000000000" pitchFamily="49" charset="-128"/>
            </a:rPr>
            <a:t>4</a:t>
          </a:r>
          <a:r>
            <a:rPr lang="en-US" altLang="ja-JP" sz="900" b="1" i="0" u="none" strike="noStrike" baseline="0">
              <a:solidFill>
                <a:srgbClr val="FFFFFF"/>
              </a:solidFill>
              <a:latin typeface="HG創英角ｺﾞｼｯｸUB" panose="020B0909000000000000" pitchFamily="49" charset="-128"/>
              <a:ea typeface="HG創英角ｺﾞｼｯｸUB" panose="020B0909000000000000" pitchFamily="49" charset="-128"/>
            </a:rPr>
            <a:t>6</a:t>
          </a:r>
          <a:endParaRPr lang="ja-JP" altLang="en-US" sz="900" b="1" i="0" u="none" strike="noStrike" baseline="0">
            <a:solidFill>
              <a:srgbClr val="FFFFFF"/>
            </a:solidFill>
            <a:latin typeface="HG創英角ｺﾞｼｯｸUB" panose="020B0909000000000000" pitchFamily="49" charset="-128"/>
            <a:ea typeface="HG創英角ｺﾞｼｯｸUB" panose="020B0909000000000000" pitchFamily="49" charset="-128"/>
          </a:endParaRPr>
        </a:p>
      </xdr:txBody>
    </xdr:sp>
    <xdr:clientData/>
  </xdr:twoCellAnchor>
  <xdr:twoCellAnchor editAs="oneCell">
    <xdr:from>
      <xdr:col>15</xdr:col>
      <xdr:colOff>102479</xdr:colOff>
      <xdr:row>20</xdr:row>
      <xdr:rowOff>21970</xdr:rowOff>
    </xdr:from>
    <xdr:to>
      <xdr:col>15</xdr:col>
      <xdr:colOff>483300</xdr:colOff>
      <xdr:row>21</xdr:row>
      <xdr:rowOff>93429</xdr:rowOff>
    </xdr:to>
    <xdr:pic>
      <xdr:nvPicPr>
        <xdr:cNvPr id="790" name="図 789">
          <a:extLst>
            <a:ext uri="{FF2B5EF4-FFF2-40B4-BE49-F238E27FC236}">
              <a16:creationId xmlns:a16="http://schemas.microsoft.com/office/drawing/2014/main" id="{F41A4468-DD4C-4885-ACE1-23B33E5832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1073903">
          <a:off x="10079767" y="2040791"/>
          <a:ext cx="380821" cy="236956"/>
        </a:xfrm>
        <a:prstGeom prst="rect">
          <a:avLst/>
        </a:prstGeom>
      </xdr:spPr>
    </xdr:pic>
    <xdr:clientData/>
  </xdr:twoCellAnchor>
  <xdr:oneCellAnchor>
    <xdr:from>
      <xdr:col>15</xdr:col>
      <xdr:colOff>134788</xdr:colOff>
      <xdr:row>22</xdr:row>
      <xdr:rowOff>140074</xdr:rowOff>
    </xdr:from>
    <xdr:ext cx="392446" cy="144477"/>
    <xdr:sp macro="" textlink="">
      <xdr:nvSpPr>
        <xdr:cNvPr id="791" name="Text Box 1620">
          <a:extLst>
            <a:ext uri="{FF2B5EF4-FFF2-40B4-BE49-F238E27FC236}">
              <a16:creationId xmlns:a16="http://schemas.microsoft.com/office/drawing/2014/main" id="{1591F8AC-47A8-4E1E-9BEF-1A6573C3BB04}"/>
            </a:ext>
          </a:extLst>
        </xdr:cNvPr>
        <xdr:cNvSpPr txBox="1">
          <a:spLocks noChangeArrowheads="1"/>
        </xdr:cNvSpPr>
      </xdr:nvSpPr>
      <xdr:spPr bwMode="auto">
        <a:xfrm>
          <a:off x="10112076" y="2500357"/>
          <a:ext cx="392446" cy="144477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P創英角ｺﾞｼｯｸUB" pitchFamily="50" charset="-128"/>
              <a:ea typeface="HGP創英角ｺﾞｼｯｸUB" pitchFamily="50" charset="-128"/>
            </a:rPr>
            <a:t>←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高槻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亀岡</a:t>
          </a: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市街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3</xdr:col>
      <xdr:colOff>516373</xdr:colOff>
      <xdr:row>5</xdr:row>
      <xdr:rowOff>100541</xdr:rowOff>
    </xdr:from>
    <xdr:to>
      <xdr:col>3</xdr:col>
      <xdr:colOff>636316</xdr:colOff>
      <xdr:row>6</xdr:row>
      <xdr:rowOff>43695</xdr:rowOff>
    </xdr:to>
    <xdr:sp macro="" textlink="">
      <xdr:nvSpPr>
        <xdr:cNvPr id="869" name="Oval 1295">
          <a:extLst>
            <a:ext uri="{FF2B5EF4-FFF2-40B4-BE49-F238E27FC236}">
              <a16:creationId xmlns:a16="http://schemas.microsoft.com/office/drawing/2014/main" id="{C40AF7A6-C748-42ED-8030-5675B3C5CCC3}"/>
            </a:ext>
          </a:extLst>
        </xdr:cNvPr>
        <xdr:cNvSpPr>
          <a:spLocks noChangeArrowheads="1"/>
        </xdr:cNvSpPr>
      </xdr:nvSpPr>
      <xdr:spPr bwMode="auto">
        <a:xfrm>
          <a:off x="2086234" y="929569"/>
          <a:ext cx="119943" cy="115133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</xdr:spPr>
    </xdr:sp>
    <xdr:clientData/>
  </xdr:twoCellAnchor>
  <xdr:twoCellAnchor>
    <xdr:from>
      <xdr:col>5</xdr:col>
      <xdr:colOff>17638</xdr:colOff>
      <xdr:row>5</xdr:row>
      <xdr:rowOff>26341</xdr:rowOff>
    </xdr:from>
    <xdr:to>
      <xdr:col>6</xdr:col>
      <xdr:colOff>215290</xdr:colOff>
      <xdr:row>8</xdr:row>
      <xdr:rowOff>21746</xdr:rowOff>
    </xdr:to>
    <xdr:sp macro="" textlink="">
      <xdr:nvSpPr>
        <xdr:cNvPr id="995" name="Line 72">
          <a:extLst>
            <a:ext uri="{FF2B5EF4-FFF2-40B4-BE49-F238E27FC236}">
              <a16:creationId xmlns:a16="http://schemas.microsoft.com/office/drawing/2014/main" id="{1777760C-B19E-4735-9A0E-3FD1F570EBF6}"/>
            </a:ext>
          </a:extLst>
        </xdr:cNvPr>
        <xdr:cNvSpPr>
          <a:spLocks noChangeShapeType="1"/>
        </xdr:cNvSpPr>
      </xdr:nvSpPr>
      <xdr:spPr bwMode="auto">
        <a:xfrm>
          <a:off x="2994744" y="852711"/>
          <a:ext cx="902241" cy="510799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56355000"/>
            <a:gd name="connsiteY0" fmla="*/ 0 h 9271"/>
            <a:gd name="connsiteX1" fmla="*/ 156355000 w 156355000"/>
            <a:gd name="connsiteY1" fmla="*/ 9271 h 9271"/>
            <a:gd name="connsiteX0" fmla="*/ 0 w 10033"/>
            <a:gd name="connsiteY0" fmla="*/ 0 h 10000"/>
            <a:gd name="connsiteX1" fmla="*/ 10000 w 10033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9231"/>
            <a:gd name="connsiteY0" fmla="*/ 0 h 6900"/>
            <a:gd name="connsiteX1" fmla="*/ 9231 w 9231"/>
            <a:gd name="connsiteY1" fmla="*/ 6900 h 6900"/>
            <a:gd name="connsiteX0" fmla="*/ 0 w 51254"/>
            <a:gd name="connsiteY0" fmla="*/ 0 h 15872"/>
            <a:gd name="connsiteX1" fmla="*/ 51254 w 51254"/>
            <a:gd name="connsiteY1" fmla="*/ 15872 h 15872"/>
            <a:gd name="connsiteX0" fmla="*/ 0 w 51254"/>
            <a:gd name="connsiteY0" fmla="*/ 0 h 15872"/>
            <a:gd name="connsiteX1" fmla="*/ 51254 w 51254"/>
            <a:gd name="connsiteY1" fmla="*/ 15872 h 15872"/>
            <a:gd name="connsiteX0" fmla="*/ 0 w 50941"/>
            <a:gd name="connsiteY0" fmla="*/ 0 h 18388"/>
            <a:gd name="connsiteX1" fmla="*/ 50941 w 50941"/>
            <a:gd name="connsiteY1" fmla="*/ 18388 h 18388"/>
            <a:gd name="connsiteX0" fmla="*/ 0 w 50941"/>
            <a:gd name="connsiteY0" fmla="*/ 0 h 18388"/>
            <a:gd name="connsiteX1" fmla="*/ 50941 w 50941"/>
            <a:gd name="connsiteY1" fmla="*/ 18388 h 18388"/>
            <a:gd name="connsiteX0" fmla="*/ 0 w 51294"/>
            <a:gd name="connsiteY0" fmla="*/ 0 h 18388"/>
            <a:gd name="connsiteX1" fmla="*/ 50941 w 51294"/>
            <a:gd name="connsiteY1" fmla="*/ 18388 h 18388"/>
            <a:gd name="connsiteX0" fmla="*/ 0 w 52124"/>
            <a:gd name="connsiteY0" fmla="*/ 0 h 18178"/>
            <a:gd name="connsiteX1" fmla="*/ 51879 w 52124"/>
            <a:gd name="connsiteY1" fmla="*/ 18178 h 18178"/>
            <a:gd name="connsiteX0" fmla="*/ 0 w 52124"/>
            <a:gd name="connsiteY0" fmla="*/ 0 h 18178"/>
            <a:gd name="connsiteX1" fmla="*/ 51879 w 52124"/>
            <a:gd name="connsiteY1" fmla="*/ 18178 h 18178"/>
            <a:gd name="connsiteX0" fmla="*/ 0 w 55547"/>
            <a:gd name="connsiteY0" fmla="*/ 0 h 19427"/>
            <a:gd name="connsiteX1" fmla="*/ 51879 w 55547"/>
            <a:gd name="connsiteY1" fmla="*/ 18178 h 19427"/>
            <a:gd name="connsiteX2" fmla="*/ 51255 w 55547"/>
            <a:gd name="connsiteY2" fmla="*/ 17825 h 19427"/>
            <a:gd name="connsiteX0" fmla="*/ 0 w 54029"/>
            <a:gd name="connsiteY0" fmla="*/ 0 h 21468"/>
            <a:gd name="connsiteX1" fmla="*/ 51879 w 54029"/>
            <a:gd name="connsiteY1" fmla="*/ 18178 h 21468"/>
            <a:gd name="connsiteX2" fmla="*/ 40629 w 54029"/>
            <a:gd name="connsiteY2" fmla="*/ 21460 h 21468"/>
            <a:gd name="connsiteX0" fmla="*/ 0 w 53573"/>
            <a:gd name="connsiteY0" fmla="*/ 0 h 21330"/>
            <a:gd name="connsiteX1" fmla="*/ 51879 w 53573"/>
            <a:gd name="connsiteY1" fmla="*/ 18178 h 21330"/>
            <a:gd name="connsiteX2" fmla="*/ 33753 w 53573"/>
            <a:gd name="connsiteY2" fmla="*/ 21320 h 21330"/>
            <a:gd name="connsiteX0" fmla="*/ 0 w 52124"/>
            <a:gd name="connsiteY0" fmla="*/ 0 h 21329"/>
            <a:gd name="connsiteX1" fmla="*/ 51879 w 52124"/>
            <a:gd name="connsiteY1" fmla="*/ 18178 h 21329"/>
            <a:gd name="connsiteX2" fmla="*/ 33753 w 52124"/>
            <a:gd name="connsiteY2" fmla="*/ 21320 h 21329"/>
            <a:gd name="connsiteX0" fmla="*/ 0 w 49434"/>
            <a:gd name="connsiteY0" fmla="*/ 0 h 23146"/>
            <a:gd name="connsiteX1" fmla="*/ 48754 w 49434"/>
            <a:gd name="connsiteY1" fmla="*/ 19995 h 23146"/>
            <a:gd name="connsiteX2" fmla="*/ 30628 w 49434"/>
            <a:gd name="connsiteY2" fmla="*/ 23137 h 23146"/>
            <a:gd name="connsiteX0" fmla="*/ 0 w 51022"/>
            <a:gd name="connsiteY0" fmla="*/ 0 h 24963"/>
            <a:gd name="connsiteX1" fmla="*/ 50629 w 51022"/>
            <a:gd name="connsiteY1" fmla="*/ 21812 h 24963"/>
            <a:gd name="connsiteX2" fmla="*/ 32503 w 51022"/>
            <a:gd name="connsiteY2" fmla="*/ 24954 h 24963"/>
            <a:gd name="connsiteX0" fmla="*/ 0 w 51022"/>
            <a:gd name="connsiteY0" fmla="*/ 0 h 24834"/>
            <a:gd name="connsiteX1" fmla="*/ 50629 w 51022"/>
            <a:gd name="connsiteY1" fmla="*/ 21812 h 24834"/>
            <a:gd name="connsiteX2" fmla="*/ 32699 w 51022"/>
            <a:gd name="connsiteY2" fmla="*/ 24822 h 24834"/>
            <a:gd name="connsiteX0" fmla="*/ 0 w 51022"/>
            <a:gd name="connsiteY0" fmla="*/ 0 h 24791"/>
            <a:gd name="connsiteX1" fmla="*/ 50629 w 51022"/>
            <a:gd name="connsiteY1" fmla="*/ 21812 h 24791"/>
            <a:gd name="connsiteX2" fmla="*/ 33287 w 51022"/>
            <a:gd name="connsiteY2" fmla="*/ 24778 h 24791"/>
            <a:gd name="connsiteX0" fmla="*/ 0 w 51022"/>
            <a:gd name="connsiteY0" fmla="*/ 0 h 21812"/>
            <a:gd name="connsiteX1" fmla="*/ 50629 w 51022"/>
            <a:gd name="connsiteY1" fmla="*/ 21812 h 21812"/>
            <a:gd name="connsiteX0" fmla="*/ 0 w 53281"/>
            <a:gd name="connsiteY0" fmla="*/ 0 h 21812"/>
            <a:gd name="connsiteX1" fmla="*/ 40533 w 53281"/>
            <a:gd name="connsiteY1" fmla="*/ 6302 h 21812"/>
            <a:gd name="connsiteX2" fmla="*/ 50629 w 53281"/>
            <a:gd name="connsiteY2" fmla="*/ 21812 h 21812"/>
            <a:gd name="connsiteX0" fmla="*/ 0 w 57268"/>
            <a:gd name="connsiteY0" fmla="*/ 0 h 21812"/>
            <a:gd name="connsiteX1" fmla="*/ 47092 w 57268"/>
            <a:gd name="connsiteY1" fmla="*/ 7524 h 21812"/>
            <a:gd name="connsiteX2" fmla="*/ 50629 w 57268"/>
            <a:gd name="connsiteY2" fmla="*/ 21812 h 21812"/>
            <a:gd name="connsiteX0" fmla="*/ 0 w 58277"/>
            <a:gd name="connsiteY0" fmla="*/ 0 h 14674"/>
            <a:gd name="connsiteX1" fmla="*/ 48101 w 58277"/>
            <a:gd name="connsiteY1" fmla="*/ 386 h 14674"/>
            <a:gd name="connsiteX2" fmla="*/ 51638 w 58277"/>
            <a:gd name="connsiteY2" fmla="*/ 14674 h 14674"/>
            <a:gd name="connsiteX0" fmla="*/ 0 w 58277"/>
            <a:gd name="connsiteY0" fmla="*/ 0 h 14674"/>
            <a:gd name="connsiteX1" fmla="*/ 48101 w 58277"/>
            <a:gd name="connsiteY1" fmla="*/ 386 h 14674"/>
            <a:gd name="connsiteX2" fmla="*/ 51638 w 58277"/>
            <a:gd name="connsiteY2" fmla="*/ 14674 h 14674"/>
            <a:gd name="connsiteX0" fmla="*/ 0 w 57359"/>
            <a:gd name="connsiteY0" fmla="*/ 0 h 15767"/>
            <a:gd name="connsiteX1" fmla="*/ 48101 w 57359"/>
            <a:gd name="connsiteY1" fmla="*/ 386 h 15767"/>
            <a:gd name="connsiteX2" fmla="*/ 48443 w 57359"/>
            <a:gd name="connsiteY2" fmla="*/ 15767 h 15767"/>
            <a:gd name="connsiteX0" fmla="*/ 0 w 48443"/>
            <a:gd name="connsiteY0" fmla="*/ 0 h 15767"/>
            <a:gd name="connsiteX1" fmla="*/ 48101 w 48443"/>
            <a:gd name="connsiteY1" fmla="*/ 386 h 15767"/>
            <a:gd name="connsiteX2" fmla="*/ 48443 w 48443"/>
            <a:gd name="connsiteY2" fmla="*/ 15767 h 1576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48443" h="15767">
              <a:moveTo>
                <a:pt x="0" y="0"/>
              </a:moveTo>
              <a:cubicBezTo>
                <a:pt x="-112" y="258"/>
                <a:pt x="32067" y="257"/>
                <a:pt x="48101" y="386"/>
              </a:cubicBezTo>
              <a:cubicBezTo>
                <a:pt x="48318" y="197"/>
                <a:pt x="48235" y="2732"/>
                <a:pt x="48443" y="15767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/>
          <a:tailEnd type="none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139667</xdr:colOff>
      <xdr:row>5</xdr:row>
      <xdr:rowOff>111545</xdr:rowOff>
    </xdr:from>
    <xdr:to>
      <xdr:col>6</xdr:col>
      <xdr:colOff>273017</xdr:colOff>
      <xdr:row>6</xdr:row>
      <xdr:rowOff>54963</xdr:rowOff>
    </xdr:to>
    <xdr:sp macro="" textlink="">
      <xdr:nvSpPr>
        <xdr:cNvPr id="999" name="AutoShape 4802">
          <a:extLst>
            <a:ext uri="{FF2B5EF4-FFF2-40B4-BE49-F238E27FC236}">
              <a16:creationId xmlns:a16="http://schemas.microsoft.com/office/drawing/2014/main" id="{ACB3E30A-6EED-4FE2-A9BB-70D158499270}"/>
            </a:ext>
          </a:extLst>
        </xdr:cNvPr>
        <xdr:cNvSpPr>
          <a:spLocks noChangeArrowheads="1"/>
        </xdr:cNvSpPr>
      </xdr:nvSpPr>
      <xdr:spPr bwMode="auto">
        <a:xfrm>
          <a:off x="3826195" y="940573"/>
          <a:ext cx="133350" cy="115397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6</xdr:col>
      <xdr:colOff>151966</xdr:colOff>
      <xdr:row>4</xdr:row>
      <xdr:rowOff>150811</xdr:rowOff>
    </xdr:from>
    <xdr:to>
      <xdr:col>6</xdr:col>
      <xdr:colOff>267542</xdr:colOff>
      <xdr:row>5</xdr:row>
      <xdr:rowOff>89484</xdr:rowOff>
    </xdr:to>
    <xdr:sp macro="" textlink="">
      <xdr:nvSpPr>
        <xdr:cNvPr id="1003" name="Oval 77">
          <a:extLst>
            <a:ext uri="{FF2B5EF4-FFF2-40B4-BE49-F238E27FC236}">
              <a16:creationId xmlns:a16="http://schemas.microsoft.com/office/drawing/2014/main" id="{BFC9082A-A684-4BFA-82A3-3ED1AEA680AD}"/>
            </a:ext>
          </a:extLst>
        </xdr:cNvPr>
        <xdr:cNvSpPr>
          <a:spLocks noChangeArrowheads="1"/>
        </xdr:cNvSpPr>
      </xdr:nvSpPr>
      <xdr:spPr bwMode="auto">
        <a:xfrm>
          <a:off x="3838494" y="807860"/>
          <a:ext cx="115576" cy="110652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1</xdr:row>
      <xdr:rowOff>11907</xdr:rowOff>
    </xdr:from>
    <xdr:to>
      <xdr:col>5</xdr:col>
      <xdr:colOff>146403</xdr:colOff>
      <xdr:row>1</xdr:row>
      <xdr:rowOff>156104</xdr:rowOff>
    </xdr:to>
    <xdr:sp macro="" textlink="">
      <xdr:nvSpPr>
        <xdr:cNvPr id="1013" name="六角形 1012">
          <a:extLst>
            <a:ext uri="{FF2B5EF4-FFF2-40B4-BE49-F238E27FC236}">
              <a16:creationId xmlns:a16="http://schemas.microsoft.com/office/drawing/2014/main" id="{96F4BBC7-762F-44BB-A7A2-328CA790F15B}"/>
            </a:ext>
          </a:extLst>
        </xdr:cNvPr>
        <xdr:cNvSpPr/>
      </xdr:nvSpPr>
      <xdr:spPr bwMode="auto">
        <a:xfrm>
          <a:off x="2984500" y="150813"/>
          <a:ext cx="146403" cy="144197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tx1"/>
              </a:solidFill>
              <a:latin typeface="+mj-ea"/>
              <a:ea typeface="+mj-ea"/>
            </a:rPr>
            <a:t>2</a:t>
          </a:r>
          <a:endParaRPr kumimoji="1" lang="ja-JP" altLang="en-US" sz="10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426662</xdr:colOff>
      <xdr:row>5</xdr:row>
      <xdr:rowOff>34448</xdr:rowOff>
    </xdr:from>
    <xdr:to>
      <xdr:col>5</xdr:col>
      <xdr:colOff>585807</xdr:colOff>
      <xdr:row>6</xdr:row>
      <xdr:rowOff>16811</xdr:rowOff>
    </xdr:to>
    <xdr:sp macro="" textlink="">
      <xdr:nvSpPr>
        <xdr:cNvPr id="1018" name="六角形 1017">
          <a:extLst>
            <a:ext uri="{FF2B5EF4-FFF2-40B4-BE49-F238E27FC236}">
              <a16:creationId xmlns:a16="http://schemas.microsoft.com/office/drawing/2014/main" id="{1A16A0BC-A51A-4692-91DC-6FBB6F473BEC}"/>
            </a:ext>
          </a:extLst>
        </xdr:cNvPr>
        <xdr:cNvSpPr/>
      </xdr:nvSpPr>
      <xdr:spPr bwMode="auto">
        <a:xfrm>
          <a:off x="3403768" y="860818"/>
          <a:ext cx="159145" cy="15416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bg1"/>
              </a:solidFill>
              <a:latin typeface="+mj-ea"/>
              <a:ea typeface="+mj-ea"/>
            </a:rPr>
            <a:t>139</a:t>
          </a:r>
          <a:endParaRPr kumimoji="1" lang="ja-JP" altLang="en-US" sz="8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6</xdr:col>
      <xdr:colOff>456852</xdr:colOff>
      <xdr:row>4</xdr:row>
      <xdr:rowOff>162718</xdr:rowOff>
    </xdr:from>
    <xdr:to>
      <xdr:col>6</xdr:col>
      <xdr:colOff>615997</xdr:colOff>
      <xdr:row>5</xdr:row>
      <xdr:rowOff>145081</xdr:rowOff>
    </xdr:to>
    <xdr:sp macro="" textlink="">
      <xdr:nvSpPr>
        <xdr:cNvPr id="1022" name="六角形 1021">
          <a:extLst>
            <a:ext uri="{FF2B5EF4-FFF2-40B4-BE49-F238E27FC236}">
              <a16:creationId xmlns:a16="http://schemas.microsoft.com/office/drawing/2014/main" id="{F233D5F1-0295-4004-9D51-F4BFD58A5C45}"/>
            </a:ext>
          </a:extLst>
        </xdr:cNvPr>
        <xdr:cNvSpPr/>
      </xdr:nvSpPr>
      <xdr:spPr bwMode="auto">
        <a:xfrm>
          <a:off x="4143380" y="819767"/>
          <a:ext cx="159145" cy="154342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bg1"/>
              </a:solidFill>
              <a:latin typeface="+mj-ea"/>
              <a:ea typeface="+mj-ea"/>
            </a:rPr>
            <a:t>139</a:t>
          </a:r>
          <a:endParaRPr kumimoji="1" lang="ja-JP" altLang="en-US" sz="8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6</xdr:col>
      <xdr:colOff>235479</xdr:colOff>
      <xdr:row>6</xdr:row>
      <xdr:rowOff>130966</xdr:rowOff>
    </xdr:from>
    <xdr:ext cx="167962" cy="250031"/>
    <xdr:sp macro="" textlink="">
      <xdr:nvSpPr>
        <xdr:cNvPr id="1025" name="Text Box 1620">
          <a:extLst>
            <a:ext uri="{FF2B5EF4-FFF2-40B4-BE49-F238E27FC236}">
              <a16:creationId xmlns:a16="http://schemas.microsoft.com/office/drawing/2014/main" id="{DA8FBA83-7705-4FFF-8F5C-71F7A449C3E1}"/>
            </a:ext>
          </a:extLst>
        </xdr:cNvPr>
        <xdr:cNvSpPr txBox="1">
          <a:spLocks noChangeArrowheads="1"/>
        </xdr:cNvSpPr>
      </xdr:nvSpPr>
      <xdr:spPr bwMode="auto">
        <a:xfrm>
          <a:off x="3922007" y="1131973"/>
          <a:ext cx="167962" cy="250031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eaVert" wrap="none" lIns="0" tIns="0" rIns="0" bIns="0" anchor="ctr" anchorCtr="0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川端通り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5</xdr:col>
      <xdr:colOff>620702</xdr:colOff>
      <xdr:row>6</xdr:row>
      <xdr:rowOff>150811</xdr:rowOff>
    </xdr:from>
    <xdr:ext cx="167962" cy="250031"/>
    <xdr:sp macro="" textlink="">
      <xdr:nvSpPr>
        <xdr:cNvPr id="1026" name="Text Box 1620">
          <a:extLst>
            <a:ext uri="{FF2B5EF4-FFF2-40B4-BE49-F238E27FC236}">
              <a16:creationId xmlns:a16="http://schemas.microsoft.com/office/drawing/2014/main" id="{543BB558-9F9B-4497-A6C9-9AB6F307E6C7}"/>
            </a:ext>
          </a:extLst>
        </xdr:cNvPr>
        <xdr:cNvSpPr txBox="1">
          <a:spLocks noChangeArrowheads="1"/>
        </xdr:cNvSpPr>
      </xdr:nvSpPr>
      <xdr:spPr bwMode="auto">
        <a:xfrm>
          <a:off x="3601674" y="1151818"/>
          <a:ext cx="167962" cy="250031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eaVert" wrap="none" lIns="0" tIns="0" rIns="0" bIns="0" anchor="ctr" anchorCtr="0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茨木神社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5</xdr:col>
      <xdr:colOff>345995</xdr:colOff>
      <xdr:row>4</xdr:row>
      <xdr:rowOff>42663</xdr:rowOff>
    </xdr:from>
    <xdr:ext cx="567527" cy="166649"/>
    <xdr:sp macro="" textlink="">
      <xdr:nvSpPr>
        <xdr:cNvPr id="1031" name="Text Box 1620">
          <a:extLst>
            <a:ext uri="{FF2B5EF4-FFF2-40B4-BE49-F238E27FC236}">
              <a16:creationId xmlns:a16="http://schemas.microsoft.com/office/drawing/2014/main" id="{E772C108-439F-43BC-84B9-215B3AEE014F}"/>
            </a:ext>
          </a:extLst>
        </xdr:cNvPr>
        <xdr:cNvSpPr txBox="1">
          <a:spLocks noChangeArrowheads="1"/>
        </xdr:cNvSpPr>
      </xdr:nvSpPr>
      <xdr:spPr bwMode="auto">
        <a:xfrm>
          <a:off x="3323101" y="697235"/>
          <a:ext cx="567527" cy="16664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中央道り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5</xdr:col>
      <xdr:colOff>613000</xdr:colOff>
      <xdr:row>5</xdr:row>
      <xdr:rowOff>92860</xdr:rowOff>
    </xdr:from>
    <xdr:to>
      <xdr:col>6</xdr:col>
      <xdr:colOff>71247</xdr:colOff>
      <xdr:row>6</xdr:row>
      <xdr:rowOff>19193</xdr:rowOff>
    </xdr:to>
    <xdr:grpSp>
      <xdr:nvGrpSpPr>
        <xdr:cNvPr id="1032" name="グループ化 1031">
          <a:extLst>
            <a:ext uri="{FF2B5EF4-FFF2-40B4-BE49-F238E27FC236}">
              <a16:creationId xmlns:a16="http://schemas.microsoft.com/office/drawing/2014/main" id="{21311810-8DF1-44DF-BDCF-CC184300E409}"/>
            </a:ext>
          </a:extLst>
        </xdr:cNvPr>
        <xdr:cNvGrpSpPr/>
      </xdr:nvGrpSpPr>
      <xdr:grpSpPr>
        <a:xfrm rot="10800000">
          <a:off x="3593972" y="921888"/>
          <a:ext cx="163803" cy="98312"/>
          <a:chOff x="1460956" y="5311588"/>
          <a:chExt cx="156881" cy="106456"/>
        </a:xfrm>
      </xdr:grpSpPr>
      <xdr:sp macro="" textlink="">
        <xdr:nvSpPr>
          <xdr:cNvPr id="1033" name="Line 2970">
            <a:extLst>
              <a:ext uri="{FF2B5EF4-FFF2-40B4-BE49-F238E27FC236}">
                <a16:creationId xmlns:a16="http://schemas.microsoft.com/office/drawing/2014/main" id="{AC0B5C88-81E0-4B7C-8D55-4D0307BDA281}"/>
              </a:ext>
            </a:extLst>
          </xdr:cNvPr>
          <xdr:cNvSpPr>
            <a:spLocks noChangeShapeType="1"/>
          </xdr:cNvSpPr>
        </xdr:nvSpPr>
        <xdr:spPr bwMode="auto">
          <a:xfrm flipH="1">
            <a:off x="1486263" y="5316217"/>
            <a:ext cx="18439" cy="101827"/>
          </a:xfrm>
          <a:prstGeom prst="line">
            <a:avLst/>
          </a:prstGeom>
          <a:noFill/>
          <a:ln w="28575" cmpd="dbl">
            <a:solidFill>
              <a:schemeClr val="tx1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34" name="Line 2970">
            <a:extLst>
              <a:ext uri="{FF2B5EF4-FFF2-40B4-BE49-F238E27FC236}">
                <a16:creationId xmlns:a16="http://schemas.microsoft.com/office/drawing/2014/main" id="{BDBA13CF-C328-4C4F-A5A5-CF858506B4B1}"/>
              </a:ext>
            </a:extLst>
          </xdr:cNvPr>
          <xdr:cNvSpPr>
            <a:spLocks noChangeShapeType="1"/>
          </xdr:cNvSpPr>
        </xdr:nvSpPr>
        <xdr:spPr bwMode="auto">
          <a:xfrm>
            <a:off x="1460956" y="5356876"/>
            <a:ext cx="156881" cy="901"/>
          </a:xfrm>
          <a:prstGeom prst="line">
            <a:avLst/>
          </a:prstGeom>
          <a:noFill/>
          <a:ln w="28575" cmpd="dbl">
            <a:solidFill>
              <a:schemeClr val="tx1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35" name="Line 2970">
            <a:extLst>
              <a:ext uri="{FF2B5EF4-FFF2-40B4-BE49-F238E27FC236}">
                <a16:creationId xmlns:a16="http://schemas.microsoft.com/office/drawing/2014/main" id="{2CABE598-ED9B-4B61-8033-FADE4E4BF195}"/>
              </a:ext>
            </a:extLst>
          </xdr:cNvPr>
          <xdr:cNvSpPr>
            <a:spLocks noChangeShapeType="1"/>
          </xdr:cNvSpPr>
        </xdr:nvSpPr>
        <xdr:spPr bwMode="auto">
          <a:xfrm>
            <a:off x="1475590" y="5311589"/>
            <a:ext cx="128644" cy="0"/>
          </a:xfrm>
          <a:prstGeom prst="line">
            <a:avLst/>
          </a:prstGeom>
          <a:noFill/>
          <a:ln w="28575" cmpd="dbl">
            <a:solidFill>
              <a:schemeClr val="tx1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36" name="Line 2970">
            <a:extLst>
              <a:ext uri="{FF2B5EF4-FFF2-40B4-BE49-F238E27FC236}">
                <a16:creationId xmlns:a16="http://schemas.microsoft.com/office/drawing/2014/main" id="{6F805C3E-33CF-49A6-8EE5-1289A7A4B864}"/>
              </a:ext>
            </a:extLst>
          </xdr:cNvPr>
          <xdr:cNvSpPr>
            <a:spLocks noChangeShapeType="1"/>
          </xdr:cNvSpPr>
        </xdr:nvSpPr>
        <xdr:spPr bwMode="auto">
          <a:xfrm>
            <a:off x="1572410" y="5311588"/>
            <a:ext cx="30031" cy="106456"/>
          </a:xfrm>
          <a:prstGeom prst="line">
            <a:avLst/>
          </a:prstGeom>
          <a:noFill/>
          <a:ln w="28575" cmpd="dbl">
            <a:solidFill>
              <a:schemeClr val="tx1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641798</xdr:colOff>
      <xdr:row>3</xdr:row>
      <xdr:rowOff>140112</xdr:rowOff>
    </xdr:from>
    <xdr:to>
      <xdr:col>8</xdr:col>
      <xdr:colOff>548683</xdr:colOff>
      <xdr:row>8</xdr:row>
      <xdr:rowOff>50642</xdr:rowOff>
    </xdr:to>
    <xdr:grpSp>
      <xdr:nvGrpSpPr>
        <xdr:cNvPr id="126" name="グループ化 125">
          <a:extLst>
            <a:ext uri="{FF2B5EF4-FFF2-40B4-BE49-F238E27FC236}">
              <a16:creationId xmlns:a16="http://schemas.microsoft.com/office/drawing/2014/main" id="{DDAC5DB6-8F71-4A6A-91B8-A9B9A303F087}"/>
            </a:ext>
          </a:extLst>
        </xdr:cNvPr>
        <xdr:cNvGrpSpPr/>
      </xdr:nvGrpSpPr>
      <xdr:grpSpPr>
        <a:xfrm rot="17038856">
          <a:off x="4602111" y="351396"/>
          <a:ext cx="770426" cy="1317996"/>
          <a:chOff x="4434750" y="316705"/>
          <a:chExt cx="892206" cy="1291909"/>
        </a:xfrm>
      </xdr:grpSpPr>
      <xdr:grpSp>
        <xdr:nvGrpSpPr>
          <xdr:cNvPr id="888" name="グループ化 887">
            <a:extLst>
              <a:ext uri="{FF2B5EF4-FFF2-40B4-BE49-F238E27FC236}">
                <a16:creationId xmlns:a16="http://schemas.microsoft.com/office/drawing/2014/main" id="{BA7146FD-A70D-45C9-8D3E-40A4C94DA223}"/>
              </a:ext>
            </a:extLst>
          </xdr:cNvPr>
          <xdr:cNvGrpSpPr/>
        </xdr:nvGrpSpPr>
        <xdr:grpSpPr>
          <a:xfrm>
            <a:off x="5281237" y="316705"/>
            <a:ext cx="45719" cy="1170867"/>
            <a:chOff x="1261220" y="847582"/>
            <a:chExt cx="69622" cy="1381072"/>
          </a:xfrm>
        </xdr:grpSpPr>
        <xdr:grpSp>
          <xdr:nvGrpSpPr>
            <xdr:cNvPr id="889" name="Group 802">
              <a:extLst>
                <a:ext uri="{FF2B5EF4-FFF2-40B4-BE49-F238E27FC236}">
                  <a16:creationId xmlns:a16="http://schemas.microsoft.com/office/drawing/2014/main" id="{1A693185-EB8B-4B2A-9A1A-B0354D4276C7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261220" y="847582"/>
              <a:ext cx="69622" cy="1381072"/>
              <a:chOff x="1729" y="1694"/>
              <a:chExt cx="21" cy="146"/>
            </a:xfrm>
          </xdr:grpSpPr>
          <xdr:sp macro="" textlink="">
            <xdr:nvSpPr>
              <xdr:cNvPr id="892" name="Line 803">
                <a:extLst>
                  <a:ext uri="{FF2B5EF4-FFF2-40B4-BE49-F238E27FC236}">
                    <a16:creationId xmlns:a16="http://schemas.microsoft.com/office/drawing/2014/main" id="{45B77355-7B23-46B8-8CCF-6A83DCB7D51D}"/>
                  </a:ext>
                </a:extLst>
              </xdr:cNvPr>
              <xdr:cNvSpPr>
                <a:spLocks noChangeShapeType="1"/>
              </xdr:cNvSpPr>
            </xdr:nvSpPr>
            <xdr:spPr bwMode="auto">
              <a:xfrm>
                <a:off x="1738" y="1694"/>
                <a:ext cx="0" cy="146"/>
              </a:xfrm>
              <a:prstGeom prst="line">
                <a:avLst/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93" name="Line 804">
                <a:extLst>
                  <a:ext uri="{FF2B5EF4-FFF2-40B4-BE49-F238E27FC236}">
                    <a16:creationId xmlns:a16="http://schemas.microsoft.com/office/drawing/2014/main" id="{E3C05906-0C04-4A48-A036-EBA0C45269DD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flipV="1">
                <a:off x="1729" y="1694"/>
                <a:ext cx="20" cy="0"/>
              </a:xfrm>
              <a:prstGeom prst="line">
                <a:avLst/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effectLst/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808080"/>
                      </a:outerShdw>
                    </a:effectLst>
                  </a14:hiddenEffects>
                </a:ext>
              </a:extLst>
            </xdr:spPr>
          </xdr:sp>
          <xdr:sp macro="" textlink="">
            <xdr:nvSpPr>
              <xdr:cNvPr id="894" name="Line 805">
                <a:extLst>
                  <a:ext uri="{FF2B5EF4-FFF2-40B4-BE49-F238E27FC236}">
                    <a16:creationId xmlns:a16="http://schemas.microsoft.com/office/drawing/2014/main" id="{9CAD516E-E0E2-4DBB-8A35-B323A63490CB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flipV="1">
                <a:off x="1729" y="1705"/>
                <a:ext cx="20" cy="0"/>
              </a:xfrm>
              <a:prstGeom prst="line">
                <a:avLst/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effectLst/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808080"/>
                      </a:outerShdw>
                    </a:effectLst>
                  </a14:hiddenEffects>
                </a:ext>
              </a:extLst>
            </xdr:spPr>
          </xdr:sp>
          <xdr:sp macro="" textlink="">
            <xdr:nvSpPr>
              <xdr:cNvPr id="895" name="Line 806">
                <a:extLst>
                  <a:ext uri="{FF2B5EF4-FFF2-40B4-BE49-F238E27FC236}">
                    <a16:creationId xmlns:a16="http://schemas.microsoft.com/office/drawing/2014/main" id="{627C95DC-F011-42BB-A71F-44FDE6128035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flipV="1">
                <a:off x="1729" y="1719"/>
                <a:ext cx="20" cy="0"/>
              </a:xfrm>
              <a:prstGeom prst="line">
                <a:avLst/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effectLst/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808080"/>
                      </a:outerShdw>
                    </a:effectLst>
                  </a14:hiddenEffects>
                </a:ext>
              </a:extLst>
            </xdr:spPr>
          </xdr:sp>
          <xdr:sp macro="" textlink="">
            <xdr:nvSpPr>
              <xdr:cNvPr id="896" name="Line 807">
                <a:extLst>
                  <a:ext uri="{FF2B5EF4-FFF2-40B4-BE49-F238E27FC236}">
                    <a16:creationId xmlns:a16="http://schemas.microsoft.com/office/drawing/2014/main" id="{05B1939C-C92F-4E75-8506-02A31E2057D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flipV="1">
                <a:off x="1730" y="1740"/>
                <a:ext cx="20" cy="0"/>
              </a:xfrm>
              <a:prstGeom prst="line">
                <a:avLst/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effectLst/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808080"/>
                      </a:outerShdw>
                    </a:effectLst>
                  </a14:hiddenEffects>
                </a:ext>
              </a:extLst>
            </xdr:spPr>
          </xdr:sp>
          <xdr:sp macro="" textlink="">
            <xdr:nvSpPr>
              <xdr:cNvPr id="897" name="Line 808">
                <a:extLst>
                  <a:ext uri="{FF2B5EF4-FFF2-40B4-BE49-F238E27FC236}">
                    <a16:creationId xmlns:a16="http://schemas.microsoft.com/office/drawing/2014/main" id="{653E212E-A01B-43CE-A8A0-5396301E2D16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flipV="1">
                <a:off x="1730" y="1765"/>
                <a:ext cx="20" cy="0"/>
              </a:xfrm>
              <a:prstGeom prst="line">
                <a:avLst/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effectLst/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808080"/>
                      </a:outerShdw>
                    </a:effectLst>
                  </a14:hiddenEffects>
                </a:ext>
              </a:extLst>
            </xdr:spPr>
          </xdr:sp>
          <xdr:sp macro="" textlink="">
            <xdr:nvSpPr>
              <xdr:cNvPr id="898" name="Line 809">
                <a:extLst>
                  <a:ext uri="{FF2B5EF4-FFF2-40B4-BE49-F238E27FC236}">
                    <a16:creationId xmlns:a16="http://schemas.microsoft.com/office/drawing/2014/main" id="{F11FBF88-56B9-476F-BD11-4AD233CF6C53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flipV="1">
                <a:off x="1730" y="1776"/>
                <a:ext cx="20" cy="0"/>
              </a:xfrm>
              <a:prstGeom prst="line">
                <a:avLst/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effectLst/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808080"/>
                      </a:outerShdw>
                    </a:effectLst>
                  </a14:hiddenEffects>
                </a:ext>
              </a:extLst>
            </xdr:spPr>
          </xdr:sp>
          <xdr:sp macro="" textlink="">
            <xdr:nvSpPr>
              <xdr:cNvPr id="899" name="Line 810">
                <a:extLst>
                  <a:ext uri="{FF2B5EF4-FFF2-40B4-BE49-F238E27FC236}">
                    <a16:creationId xmlns:a16="http://schemas.microsoft.com/office/drawing/2014/main" id="{DA7637FD-F62D-48EB-9B01-60647E959BAD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flipV="1">
                <a:off x="1729" y="1729"/>
                <a:ext cx="20" cy="0"/>
              </a:xfrm>
              <a:prstGeom prst="line">
                <a:avLst/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effectLst/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808080"/>
                      </a:outerShdw>
                    </a:effectLst>
                  </a14:hiddenEffects>
                </a:ext>
              </a:extLst>
            </xdr:spPr>
          </xdr:sp>
          <xdr:sp macro="" textlink="">
            <xdr:nvSpPr>
              <xdr:cNvPr id="900" name="Line 811">
                <a:extLst>
                  <a:ext uri="{FF2B5EF4-FFF2-40B4-BE49-F238E27FC236}">
                    <a16:creationId xmlns:a16="http://schemas.microsoft.com/office/drawing/2014/main" id="{230D6046-6C72-488C-8FB7-AF81D044B56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flipV="1">
                <a:off x="1730" y="1753"/>
                <a:ext cx="20" cy="0"/>
              </a:xfrm>
              <a:prstGeom prst="line">
                <a:avLst/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effectLst/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808080"/>
                      </a:outerShdw>
                    </a:effectLst>
                  </a14:hiddenEffects>
                </a:ext>
              </a:extLst>
            </xdr:spPr>
          </xdr:sp>
          <xdr:sp macro="" textlink="">
            <xdr:nvSpPr>
              <xdr:cNvPr id="901" name="Line 812">
                <a:extLst>
                  <a:ext uri="{FF2B5EF4-FFF2-40B4-BE49-F238E27FC236}">
                    <a16:creationId xmlns:a16="http://schemas.microsoft.com/office/drawing/2014/main" id="{E6559EFB-8CDB-4159-961A-66B39D458602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flipV="1">
                <a:off x="1729" y="1787"/>
                <a:ext cx="20" cy="0"/>
              </a:xfrm>
              <a:prstGeom prst="line">
                <a:avLst/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effectLst/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808080"/>
                      </a:outerShdw>
                    </a:effectLst>
                  </a14:hiddenEffects>
                </a:ext>
              </a:extLst>
            </xdr:spPr>
          </xdr:sp>
          <xdr:sp macro="" textlink="">
            <xdr:nvSpPr>
              <xdr:cNvPr id="902" name="Line 813">
                <a:extLst>
                  <a:ext uri="{FF2B5EF4-FFF2-40B4-BE49-F238E27FC236}">
                    <a16:creationId xmlns:a16="http://schemas.microsoft.com/office/drawing/2014/main" id="{C5CA2451-32D3-404C-9FA0-2F5F5F64D3C1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flipV="1">
                <a:off x="1730" y="1799"/>
                <a:ext cx="20" cy="0"/>
              </a:xfrm>
              <a:prstGeom prst="line">
                <a:avLst/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effectLst/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808080"/>
                      </a:outerShdw>
                    </a:effectLst>
                  </a14:hiddenEffects>
                </a:ext>
              </a:extLst>
            </xdr:spPr>
          </xdr:sp>
          <xdr:sp macro="" textlink="">
            <xdr:nvSpPr>
              <xdr:cNvPr id="903" name="Line 814">
                <a:extLst>
                  <a:ext uri="{FF2B5EF4-FFF2-40B4-BE49-F238E27FC236}">
                    <a16:creationId xmlns:a16="http://schemas.microsoft.com/office/drawing/2014/main" id="{D48C71BA-9B59-43E7-A4A6-0F61E787F7C2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flipV="1">
                <a:off x="1730" y="1810"/>
                <a:ext cx="20" cy="0"/>
              </a:xfrm>
              <a:prstGeom prst="line">
                <a:avLst/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effectLst/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808080"/>
                      </a:outerShdw>
                    </a:effectLst>
                  </a14:hiddenEffects>
                </a:ext>
              </a:extLst>
            </xdr:spPr>
          </xdr:sp>
          <xdr:sp macro="" textlink="">
            <xdr:nvSpPr>
              <xdr:cNvPr id="904" name="Line 815">
                <a:extLst>
                  <a:ext uri="{FF2B5EF4-FFF2-40B4-BE49-F238E27FC236}">
                    <a16:creationId xmlns:a16="http://schemas.microsoft.com/office/drawing/2014/main" id="{23D8359B-FB71-4CAE-828E-F34F0D333CBD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flipV="1">
                <a:off x="1729" y="1836"/>
                <a:ext cx="20" cy="0"/>
              </a:xfrm>
              <a:prstGeom prst="line">
                <a:avLst/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effectLst/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808080"/>
                      </a:outerShdw>
                    </a:effectLst>
                  </a14:hiddenEffects>
                </a:ext>
              </a:extLst>
            </xdr:spPr>
          </xdr:sp>
        </xdr:grpSp>
        <xdr:sp macro="" textlink="">
          <xdr:nvSpPr>
            <xdr:cNvPr id="890" name="Line 813">
              <a:extLst>
                <a:ext uri="{FF2B5EF4-FFF2-40B4-BE49-F238E27FC236}">
                  <a16:creationId xmlns:a16="http://schemas.microsoft.com/office/drawing/2014/main" id="{F4AFF56B-E4DD-40D9-80A6-C543A61815AB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261698" y="2026482"/>
              <a:ext cx="66307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891" name="Line 814">
              <a:extLst>
                <a:ext uri="{FF2B5EF4-FFF2-40B4-BE49-F238E27FC236}">
                  <a16:creationId xmlns:a16="http://schemas.microsoft.com/office/drawing/2014/main" id="{1E457BAE-E58F-4C24-B250-64258BC5C2DF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261698" y="2114111"/>
              <a:ext cx="66307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</xdr:grpSp>
      <xdr:grpSp>
        <xdr:nvGrpSpPr>
          <xdr:cNvPr id="125" name="グループ化 124">
            <a:extLst>
              <a:ext uri="{FF2B5EF4-FFF2-40B4-BE49-F238E27FC236}">
                <a16:creationId xmlns:a16="http://schemas.microsoft.com/office/drawing/2014/main" id="{591B23BB-7A33-45AD-B819-10C292F5314A}"/>
              </a:ext>
            </a:extLst>
          </xdr:cNvPr>
          <xdr:cNvGrpSpPr/>
        </xdr:nvGrpSpPr>
        <xdr:grpSpPr>
          <a:xfrm>
            <a:off x="4434750" y="783158"/>
            <a:ext cx="729706" cy="825456"/>
            <a:chOff x="4436484" y="781580"/>
            <a:chExt cx="729983" cy="824627"/>
          </a:xfrm>
        </xdr:grpSpPr>
        <xdr:sp macro="" textlink="">
          <xdr:nvSpPr>
            <xdr:cNvPr id="930" name="Line 88">
              <a:extLst>
                <a:ext uri="{FF2B5EF4-FFF2-40B4-BE49-F238E27FC236}">
                  <a16:creationId xmlns:a16="http://schemas.microsoft.com/office/drawing/2014/main" id="{73A1F52F-BFFF-45F0-A1C0-4EDD0F7EA110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4785182" y="1477074"/>
              <a:ext cx="38466" cy="129133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dash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grpSp>
          <xdr:nvGrpSpPr>
            <xdr:cNvPr id="124" name="グループ化 123">
              <a:extLst>
                <a:ext uri="{FF2B5EF4-FFF2-40B4-BE49-F238E27FC236}">
                  <a16:creationId xmlns:a16="http://schemas.microsoft.com/office/drawing/2014/main" id="{4669AD72-7FF0-4BEB-BB7A-D171AEA17499}"/>
                </a:ext>
              </a:extLst>
            </xdr:cNvPr>
            <xdr:cNvGrpSpPr/>
          </xdr:nvGrpSpPr>
          <xdr:grpSpPr>
            <a:xfrm>
              <a:off x="4436484" y="781580"/>
              <a:ext cx="729983" cy="724239"/>
              <a:chOff x="4436484" y="781580"/>
              <a:chExt cx="729983" cy="724239"/>
            </a:xfrm>
          </xdr:grpSpPr>
          <xdr:sp macro="" textlink="">
            <xdr:nvSpPr>
              <xdr:cNvPr id="873" name="Line 72">
                <a:extLst>
                  <a:ext uri="{FF2B5EF4-FFF2-40B4-BE49-F238E27FC236}">
                    <a16:creationId xmlns:a16="http://schemas.microsoft.com/office/drawing/2014/main" id="{6586A281-6D6B-4FE0-9010-BC2B655CBF65}"/>
                  </a:ext>
                </a:extLst>
              </xdr:cNvPr>
              <xdr:cNvSpPr>
                <a:spLocks noChangeShapeType="1"/>
              </xdr:cNvSpPr>
            </xdr:nvSpPr>
            <xdr:spPr bwMode="auto">
              <a:xfrm>
                <a:off x="4436484" y="781580"/>
                <a:ext cx="323840" cy="700842"/>
              </a:xfrm>
              <a:custGeom>
                <a:avLst/>
                <a:gdLst>
                  <a:gd name="connsiteX0" fmla="*/ 0 w 10000"/>
                  <a:gd name="connsiteY0" fmla="*/ 0 h 10000"/>
                  <a:gd name="connsiteX1" fmla="*/ 10000 w 10000"/>
                  <a:gd name="connsiteY1" fmla="*/ 10000 h 10000"/>
                  <a:gd name="connsiteX0" fmla="*/ 0 w 156355000"/>
                  <a:gd name="connsiteY0" fmla="*/ 0 h 9271"/>
                  <a:gd name="connsiteX1" fmla="*/ 156355000 w 156355000"/>
                  <a:gd name="connsiteY1" fmla="*/ 9271 h 9271"/>
                  <a:gd name="connsiteX0" fmla="*/ 0 w 10033"/>
                  <a:gd name="connsiteY0" fmla="*/ 0 h 10000"/>
                  <a:gd name="connsiteX1" fmla="*/ 10000 w 10033"/>
                  <a:gd name="connsiteY1" fmla="*/ 10000 h 10000"/>
                  <a:gd name="connsiteX0" fmla="*/ 0 w 10000"/>
                  <a:gd name="connsiteY0" fmla="*/ 0 h 10000"/>
                  <a:gd name="connsiteX1" fmla="*/ 10000 w 10000"/>
                  <a:gd name="connsiteY1" fmla="*/ 10000 h 10000"/>
                  <a:gd name="connsiteX0" fmla="*/ 0 w 10000"/>
                  <a:gd name="connsiteY0" fmla="*/ 0 h 10000"/>
                  <a:gd name="connsiteX1" fmla="*/ 10000 w 10000"/>
                  <a:gd name="connsiteY1" fmla="*/ 10000 h 10000"/>
                  <a:gd name="connsiteX0" fmla="*/ 0 w 9231"/>
                  <a:gd name="connsiteY0" fmla="*/ 0 h 6900"/>
                  <a:gd name="connsiteX1" fmla="*/ 9231 w 9231"/>
                  <a:gd name="connsiteY1" fmla="*/ 6900 h 6900"/>
                  <a:gd name="connsiteX0" fmla="*/ 0 w 51254"/>
                  <a:gd name="connsiteY0" fmla="*/ 0 h 15872"/>
                  <a:gd name="connsiteX1" fmla="*/ 51254 w 51254"/>
                  <a:gd name="connsiteY1" fmla="*/ 15872 h 15872"/>
                  <a:gd name="connsiteX0" fmla="*/ 0 w 51254"/>
                  <a:gd name="connsiteY0" fmla="*/ 0 h 15872"/>
                  <a:gd name="connsiteX1" fmla="*/ 51254 w 51254"/>
                  <a:gd name="connsiteY1" fmla="*/ 15872 h 15872"/>
                  <a:gd name="connsiteX0" fmla="*/ 0 w 50941"/>
                  <a:gd name="connsiteY0" fmla="*/ 0 h 18388"/>
                  <a:gd name="connsiteX1" fmla="*/ 50941 w 50941"/>
                  <a:gd name="connsiteY1" fmla="*/ 18388 h 18388"/>
                  <a:gd name="connsiteX0" fmla="*/ 0 w 50941"/>
                  <a:gd name="connsiteY0" fmla="*/ 0 h 18388"/>
                  <a:gd name="connsiteX1" fmla="*/ 50941 w 50941"/>
                  <a:gd name="connsiteY1" fmla="*/ 18388 h 18388"/>
                  <a:gd name="connsiteX0" fmla="*/ 0 w 51294"/>
                  <a:gd name="connsiteY0" fmla="*/ 0 h 18388"/>
                  <a:gd name="connsiteX1" fmla="*/ 50941 w 51294"/>
                  <a:gd name="connsiteY1" fmla="*/ 18388 h 18388"/>
                  <a:gd name="connsiteX0" fmla="*/ 0 w 52124"/>
                  <a:gd name="connsiteY0" fmla="*/ 0 h 18178"/>
                  <a:gd name="connsiteX1" fmla="*/ 51879 w 52124"/>
                  <a:gd name="connsiteY1" fmla="*/ 18178 h 18178"/>
                  <a:gd name="connsiteX0" fmla="*/ 0 w 52124"/>
                  <a:gd name="connsiteY0" fmla="*/ 0 h 18178"/>
                  <a:gd name="connsiteX1" fmla="*/ 51879 w 52124"/>
                  <a:gd name="connsiteY1" fmla="*/ 18178 h 18178"/>
                  <a:gd name="connsiteX0" fmla="*/ 0 w 55547"/>
                  <a:gd name="connsiteY0" fmla="*/ 0 h 19427"/>
                  <a:gd name="connsiteX1" fmla="*/ 51879 w 55547"/>
                  <a:gd name="connsiteY1" fmla="*/ 18178 h 19427"/>
                  <a:gd name="connsiteX2" fmla="*/ 51255 w 55547"/>
                  <a:gd name="connsiteY2" fmla="*/ 17825 h 19427"/>
                  <a:gd name="connsiteX0" fmla="*/ 0 w 54029"/>
                  <a:gd name="connsiteY0" fmla="*/ 0 h 21468"/>
                  <a:gd name="connsiteX1" fmla="*/ 51879 w 54029"/>
                  <a:gd name="connsiteY1" fmla="*/ 18178 h 21468"/>
                  <a:gd name="connsiteX2" fmla="*/ 40629 w 54029"/>
                  <a:gd name="connsiteY2" fmla="*/ 21460 h 21468"/>
                  <a:gd name="connsiteX0" fmla="*/ 0 w 53573"/>
                  <a:gd name="connsiteY0" fmla="*/ 0 h 21330"/>
                  <a:gd name="connsiteX1" fmla="*/ 51879 w 53573"/>
                  <a:gd name="connsiteY1" fmla="*/ 18178 h 21330"/>
                  <a:gd name="connsiteX2" fmla="*/ 33753 w 53573"/>
                  <a:gd name="connsiteY2" fmla="*/ 21320 h 21330"/>
                  <a:gd name="connsiteX0" fmla="*/ 0 w 52124"/>
                  <a:gd name="connsiteY0" fmla="*/ 0 h 21329"/>
                  <a:gd name="connsiteX1" fmla="*/ 51879 w 52124"/>
                  <a:gd name="connsiteY1" fmla="*/ 18178 h 21329"/>
                  <a:gd name="connsiteX2" fmla="*/ 33753 w 52124"/>
                  <a:gd name="connsiteY2" fmla="*/ 21320 h 21329"/>
                  <a:gd name="connsiteX0" fmla="*/ 0 w 49434"/>
                  <a:gd name="connsiteY0" fmla="*/ 0 h 23146"/>
                  <a:gd name="connsiteX1" fmla="*/ 48754 w 49434"/>
                  <a:gd name="connsiteY1" fmla="*/ 19995 h 23146"/>
                  <a:gd name="connsiteX2" fmla="*/ 30628 w 49434"/>
                  <a:gd name="connsiteY2" fmla="*/ 23137 h 23146"/>
                  <a:gd name="connsiteX0" fmla="*/ 0 w 51022"/>
                  <a:gd name="connsiteY0" fmla="*/ 0 h 24963"/>
                  <a:gd name="connsiteX1" fmla="*/ 50629 w 51022"/>
                  <a:gd name="connsiteY1" fmla="*/ 21812 h 24963"/>
                  <a:gd name="connsiteX2" fmla="*/ 32503 w 51022"/>
                  <a:gd name="connsiteY2" fmla="*/ 24954 h 24963"/>
                  <a:gd name="connsiteX0" fmla="*/ 105380 w 119593"/>
                  <a:gd name="connsiteY0" fmla="*/ 0 h 23917"/>
                  <a:gd name="connsiteX1" fmla="*/ 18126 w 119593"/>
                  <a:gd name="connsiteY1" fmla="*/ 20766 h 23917"/>
                  <a:gd name="connsiteX2" fmla="*/ 0 w 119593"/>
                  <a:gd name="connsiteY2" fmla="*/ 23908 h 23917"/>
                  <a:gd name="connsiteX0" fmla="*/ 105380 w 109851"/>
                  <a:gd name="connsiteY0" fmla="*/ 0 h 23917"/>
                  <a:gd name="connsiteX1" fmla="*/ 102742 w 109851"/>
                  <a:gd name="connsiteY1" fmla="*/ 8143 h 23917"/>
                  <a:gd name="connsiteX2" fmla="*/ 18126 w 109851"/>
                  <a:gd name="connsiteY2" fmla="*/ 20766 h 23917"/>
                  <a:gd name="connsiteX3" fmla="*/ 0 w 109851"/>
                  <a:gd name="connsiteY3" fmla="*/ 23908 h 23917"/>
                  <a:gd name="connsiteX0" fmla="*/ 105380 w 109851"/>
                  <a:gd name="connsiteY0" fmla="*/ 0 h 23917"/>
                  <a:gd name="connsiteX1" fmla="*/ 102742 w 109851"/>
                  <a:gd name="connsiteY1" fmla="*/ 8143 h 23917"/>
                  <a:gd name="connsiteX2" fmla="*/ 18126 w 109851"/>
                  <a:gd name="connsiteY2" fmla="*/ 20766 h 23917"/>
                  <a:gd name="connsiteX3" fmla="*/ 0 w 109851"/>
                  <a:gd name="connsiteY3" fmla="*/ 23908 h 23917"/>
                  <a:gd name="connsiteX0" fmla="*/ 105380 w 109851"/>
                  <a:gd name="connsiteY0" fmla="*/ 0 h 23917"/>
                  <a:gd name="connsiteX1" fmla="*/ 102742 w 109851"/>
                  <a:gd name="connsiteY1" fmla="*/ 8143 h 23917"/>
                  <a:gd name="connsiteX2" fmla="*/ 17637 w 109851"/>
                  <a:gd name="connsiteY2" fmla="*/ 10322 h 23917"/>
                  <a:gd name="connsiteX3" fmla="*/ 18126 w 109851"/>
                  <a:gd name="connsiteY3" fmla="*/ 20766 h 23917"/>
                  <a:gd name="connsiteX4" fmla="*/ 0 w 109851"/>
                  <a:gd name="connsiteY4" fmla="*/ 23908 h 23917"/>
                  <a:gd name="connsiteX0" fmla="*/ 105380 w 109851"/>
                  <a:gd name="connsiteY0" fmla="*/ 0 h 23917"/>
                  <a:gd name="connsiteX1" fmla="*/ 102742 w 109851"/>
                  <a:gd name="connsiteY1" fmla="*/ 8143 h 23917"/>
                  <a:gd name="connsiteX2" fmla="*/ 14338 w 109851"/>
                  <a:gd name="connsiteY2" fmla="*/ 12152 h 23917"/>
                  <a:gd name="connsiteX3" fmla="*/ 18126 w 109851"/>
                  <a:gd name="connsiteY3" fmla="*/ 20766 h 23917"/>
                  <a:gd name="connsiteX4" fmla="*/ 0 w 109851"/>
                  <a:gd name="connsiteY4" fmla="*/ 23908 h 23917"/>
                  <a:gd name="connsiteX0" fmla="*/ 105380 w 109851"/>
                  <a:gd name="connsiteY0" fmla="*/ 0 h 23917"/>
                  <a:gd name="connsiteX1" fmla="*/ 102742 w 109851"/>
                  <a:gd name="connsiteY1" fmla="*/ 8143 h 23917"/>
                  <a:gd name="connsiteX2" fmla="*/ 14338 w 109851"/>
                  <a:gd name="connsiteY2" fmla="*/ 12152 h 23917"/>
                  <a:gd name="connsiteX3" fmla="*/ 18126 w 109851"/>
                  <a:gd name="connsiteY3" fmla="*/ 20766 h 23917"/>
                  <a:gd name="connsiteX4" fmla="*/ 0 w 109851"/>
                  <a:gd name="connsiteY4" fmla="*/ 23908 h 23917"/>
                  <a:gd name="connsiteX0" fmla="*/ 105380 w 109851"/>
                  <a:gd name="connsiteY0" fmla="*/ 0 h 23909"/>
                  <a:gd name="connsiteX1" fmla="*/ 102742 w 109851"/>
                  <a:gd name="connsiteY1" fmla="*/ 8143 h 23909"/>
                  <a:gd name="connsiteX2" fmla="*/ 14338 w 109851"/>
                  <a:gd name="connsiteY2" fmla="*/ 12152 h 23909"/>
                  <a:gd name="connsiteX3" fmla="*/ 18786 w 109851"/>
                  <a:gd name="connsiteY3" fmla="*/ 18674 h 23909"/>
                  <a:gd name="connsiteX4" fmla="*/ 0 w 109851"/>
                  <a:gd name="connsiteY4" fmla="*/ 23908 h 23909"/>
                  <a:gd name="connsiteX0" fmla="*/ 105380 w 109851"/>
                  <a:gd name="connsiteY0" fmla="*/ 0 h 23909"/>
                  <a:gd name="connsiteX1" fmla="*/ 102742 w 109851"/>
                  <a:gd name="connsiteY1" fmla="*/ 8143 h 23909"/>
                  <a:gd name="connsiteX2" fmla="*/ 14338 w 109851"/>
                  <a:gd name="connsiteY2" fmla="*/ 12152 h 23909"/>
                  <a:gd name="connsiteX3" fmla="*/ 18786 w 109851"/>
                  <a:gd name="connsiteY3" fmla="*/ 18674 h 23909"/>
                  <a:gd name="connsiteX4" fmla="*/ 0 w 109851"/>
                  <a:gd name="connsiteY4" fmla="*/ 23908 h 23909"/>
                  <a:gd name="connsiteX0" fmla="*/ 119234 w 123705"/>
                  <a:gd name="connsiteY0" fmla="*/ 0 h 23474"/>
                  <a:gd name="connsiteX1" fmla="*/ 116596 w 123705"/>
                  <a:gd name="connsiteY1" fmla="*/ 8143 h 23474"/>
                  <a:gd name="connsiteX2" fmla="*/ 28192 w 123705"/>
                  <a:gd name="connsiteY2" fmla="*/ 12152 h 23474"/>
                  <a:gd name="connsiteX3" fmla="*/ 32640 w 123705"/>
                  <a:gd name="connsiteY3" fmla="*/ 18674 h 23474"/>
                  <a:gd name="connsiteX4" fmla="*/ 0 w 123705"/>
                  <a:gd name="connsiteY4" fmla="*/ 23472 h 23474"/>
                  <a:gd name="connsiteX0" fmla="*/ 94164 w 98635"/>
                  <a:gd name="connsiteY0" fmla="*/ 0 h 24257"/>
                  <a:gd name="connsiteX1" fmla="*/ 91526 w 98635"/>
                  <a:gd name="connsiteY1" fmla="*/ 8143 h 24257"/>
                  <a:gd name="connsiteX2" fmla="*/ 3122 w 98635"/>
                  <a:gd name="connsiteY2" fmla="*/ 12152 h 24257"/>
                  <a:gd name="connsiteX3" fmla="*/ 7570 w 98635"/>
                  <a:gd name="connsiteY3" fmla="*/ 18674 h 24257"/>
                  <a:gd name="connsiteX4" fmla="*/ 0 w 98635"/>
                  <a:gd name="connsiteY4" fmla="*/ 24256 h 24257"/>
                  <a:gd name="connsiteX0" fmla="*/ 110657 w 115128"/>
                  <a:gd name="connsiteY0" fmla="*/ 0 h 26435"/>
                  <a:gd name="connsiteX1" fmla="*/ 108019 w 115128"/>
                  <a:gd name="connsiteY1" fmla="*/ 8143 h 26435"/>
                  <a:gd name="connsiteX2" fmla="*/ 19615 w 115128"/>
                  <a:gd name="connsiteY2" fmla="*/ 12152 h 26435"/>
                  <a:gd name="connsiteX3" fmla="*/ 24063 w 115128"/>
                  <a:gd name="connsiteY3" fmla="*/ 18674 h 26435"/>
                  <a:gd name="connsiteX4" fmla="*/ 0 w 115128"/>
                  <a:gd name="connsiteY4" fmla="*/ 26435 h 26435"/>
                  <a:gd name="connsiteX0" fmla="*/ 105379 w 109850"/>
                  <a:gd name="connsiteY0" fmla="*/ 0 h 27742"/>
                  <a:gd name="connsiteX1" fmla="*/ 102741 w 109850"/>
                  <a:gd name="connsiteY1" fmla="*/ 8143 h 27742"/>
                  <a:gd name="connsiteX2" fmla="*/ 14337 w 109850"/>
                  <a:gd name="connsiteY2" fmla="*/ 12152 h 27742"/>
                  <a:gd name="connsiteX3" fmla="*/ 18785 w 109850"/>
                  <a:gd name="connsiteY3" fmla="*/ 18674 h 27742"/>
                  <a:gd name="connsiteX4" fmla="*/ 0 w 109850"/>
                  <a:gd name="connsiteY4" fmla="*/ 27742 h 27742"/>
                  <a:gd name="connsiteX0" fmla="*/ 105379 w 109850"/>
                  <a:gd name="connsiteY0" fmla="*/ 0 h 27742"/>
                  <a:gd name="connsiteX1" fmla="*/ 102741 w 109850"/>
                  <a:gd name="connsiteY1" fmla="*/ 8143 h 27742"/>
                  <a:gd name="connsiteX2" fmla="*/ 14337 w 109850"/>
                  <a:gd name="connsiteY2" fmla="*/ 12152 h 27742"/>
                  <a:gd name="connsiteX3" fmla="*/ 18785 w 109850"/>
                  <a:gd name="connsiteY3" fmla="*/ 18674 h 27742"/>
                  <a:gd name="connsiteX4" fmla="*/ 9719 w 109850"/>
                  <a:gd name="connsiteY4" fmla="*/ 25573 h 27742"/>
                  <a:gd name="connsiteX5" fmla="*/ 0 w 109850"/>
                  <a:gd name="connsiteY5" fmla="*/ 27742 h 27742"/>
                  <a:gd name="connsiteX0" fmla="*/ 110657 w 115128"/>
                  <a:gd name="connsiteY0" fmla="*/ 0 h 25950"/>
                  <a:gd name="connsiteX1" fmla="*/ 108019 w 115128"/>
                  <a:gd name="connsiteY1" fmla="*/ 8143 h 25950"/>
                  <a:gd name="connsiteX2" fmla="*/ 19615 w 115128"/>
                  <a:gd name="connsiteY2" fmla="*/ 12152 h 25950"/>
                  <a:gd name="connsiteX3" fmla="*/ 24063 w 115128"/>
                  <a:gd name="connsiteY3" fmla="*/ 18674 h 25950"/>
                  <a:gd name="connsiteX4" fmla="*/ 14997 w 115128"/>
                  <a:gd name="connsiteY4" fmla="*/ 25573 h 25950"/>
                  <a:gd name="connsiteX5" fmla="*/ 0 w 115128"/>
                  <a:gd name="connsiteY5" fmla="*/ 23995 h 25950"/>
                  <a:gd name="connsiteX0" fmla="*/ 110657 w 115128"/>
                  <a:gd name="connsiteY0" fmla="*/ 0 h 23995"/>
                  <a:gd name="connsiteX1" fmla="*/ 108019 w 115128"/>
                  <a:gd name="connsiteY1" fmla="*/ 8143 h 23995"/>
                  <a:gd name="connsiteX2" fmla="*/ 19615 w 115128"/>
                  <a:gd name="connsiteY2" fmla="*/ 12152 h 23995"/>
                  <a:gd name="connsiteX3" fmla="*/ 24063 w 115128"/>
                  <a:gd name="connsiteY3" fmla="*/ 18674 h 23995"/>
                  <a:gd name="connsiteX4" fmla="*/ 18296 w 115128"/>
                  <a:gd name="connsiteY4" fmla="*/ 23133 h 23995"/>
                  <a:gd name="connsiteX5" fmla="*/ 0 w 115128"/>
                  <a:gd name="connsiteY5" fmla="*/ 23995 h 23995"/>
                  <a:gd name="connsiteX0" fmla="*/ 112636 w 117107"/>
                  <a:gd name="connsiteY0" fmla="*/ 0 h 24431"/>
                  <a:gd name="connsiteX1" fmla="*/ 109998 w 117107"/>
                  <a:gd name="connsiteY1" fmla="*/ 8143 h 24431"/>
                  <a:gd name="connsiteX2" fmla="*/ 21594 w 117107"/>
                  <a:gd name="connsiteY2" fmla="*/ 12152 h 24431"/>
                  <a:gd name="connsiteX3" fmla="*/ 26042 w 117107"/>
                  <a:gd name="connsiteY3" fmla="*/ 18674 h 24431"/>
                  <a:gd name="connsiteX4" fmla="*/ 20275 w 117107"/>
                  <a:gd name="connsiteY4" fmla="*/ 23133 h 24431"/>
                  <a:gd name="connsiteX5" fmla="*/ 0 w 117107"/>
                  <a:gd name="connsiteY5" fmla="*/ 24431 h 24431"/>
                  <a:gd name="connsiteX0" fmla="*/ 120553 w 125024"/>
                  <a:gd name="connsiteY0" fmla="*/ 0 h 24518"/>
                  <a:gd name="connsiteX1" fmla="*/ 117915 w 125024"/>
                  <a:gd name="connsiteY1" fmla="*/ 8143 h 24518"/>
                  <a:gd name="connsiteX2" fmla="*/ 29511 w 125024"/>
                  <a:gd name="connsiteY2" fmla="*/ 12152 h 24518"/>
                  <a:gd name="connsiteX3" fmla="*/ 33959 w 125024"/>
                  <a:gd name="connsiteY3" fmla="*/ 18674 h 24518"/>
                  <a:gd name="connsiteX4" fmla="*/ 28192 w 125024"/>
                  <a:gd name="connsiteY4" fmla="*/ 23133 h 24518"/>
                  <a:gd name="connsiteX5" fmla="*/ 0 w 125024"/>
                  <a:gd name="connsiteY5" fmla="*/ 24518 h 24518"/>
                  <a:gd name="connsiteX0" fmla="*/ 120553 w 124690"/>
                  <a:gd name="connsiteY0" fmla="*/ 0 h 24518"/>
                  <a:gd name="connsiteX1" fmla="*/ 117915 w 124690"/>
                  <a:gd name="connsiteY1" fmla="*/ 8143 h 24518"/>
                  <a:gd name="connsiteX2" fmla="*/ 29511 w 124690"/>
                  <a:gd name="connsiteY2" fmla="*/ 12152 h 24518"/>
                  <a:gd name="connsiteX3" fmla="*/ 33959 w 124690"/>
                  <a:gd name="connsiteY3" fmla="*/ 18674 h 24518"/>
                  <a:gd name="connsiteX4" fmla="*/ 28192 w 124690"/>
                  <a:gd name="connsiteY4" fmla="*/ 23133 h 24518"/>
                  <a:gd name="connsiteX5" fmla="*/ 0 w 124690"/>
                  <a:gd name="connsiteY5" fmla="*/ 24518 h 24518"/>
                  <a:gd name="connsiteX0" fmla="*/ 120553 w 120553"/>
                  <a:gd name="connsiteY0" fmla="*/ 0 h 24518"/>
                  <a:gd name="connsiteX1" fmla="*/ 117915 w 120553"/>
                  <a:gd name="connsiteY1" fmla="*/ 8143 h 24518"/>
                  <a:gd name="connsiteX2" fmla="*/ 29511 w 120553"/>
                  <a:gd name="connsiteY2" fmla="*/ 12152 h 24518"/>
                  <a:gd name="connsiteX3" fmla="*/ 33959 w 120553"/>
                  <a:gd name="connsiteY3" fmla="*/ 18674 h 24518"/>
                  <a:gd name="connsiteX4" fmla="*/ 28192 w 120553"/>
                  <a:gd name="connsiteY4" fmla="*/ 23133 h 24518"/>
                  <a:gd name="connsiteX5" fmla="*/ 0 w 120553"/>
                  <a:gd name="connsiteY5" fmla="*/ 24518 h 24518"/>
                  <a:gd name="connsiteX0" fmla="*/ 117914 w 118792"/>
                  <a:gd name="connsiteY0" fmla="*/ 0 h 23995"/>
                  <a:gd name="connsiteX1" fmla="*/ 117915 w 118792"/>
                  <a:gd name="connsiteY1" fmla="*/ 7620 h 23995"/>
                  <a:gd name="connsiteX2" fmla="*/ 29511 w 118792"/>
                  <a:gd name="connsiteY2" fmla="*/ 11629 h 23995"/>
                  <a:gd name="connsiteX3" fmla="*/ 33959 w 118792"/>
                  <a:gd name="connsiteY3" fmla="*/ 18151 h 23995"/>
                  <a:gd name="connsiteX4" fmla="*/ 28192 w 118792"/>
                  <a:gd name="connsiteY4" fmla="*/ 22610 h 23995"/>
                  <a:gd name="connsiteX5" fmla="*/ 0 w 118792"/>
                  <a:gd name="connsiteY5" fmla="*/ 23995 h 23995"/>
                  <a:gd name="connsiteX0" fmla="*/ 117914 w 118792"/>
                  <a:gd name="connsiteY0" fmla="*/ 0 h 23995"/>
                  <a:gd name="connsiteX1" fmla="*/ 117915 w 118792"/>
                  <a:gd name="connsiteY1" fmla="*/ 7620 h 23995"/>
                  <a:gd name="connsiteX2" fmla="*/ 22254 w 118792"/>
                  <a:gd name="connsiteY2" fmla="*/ 12065 h 23995"/>
                  <a:gd name="connsiteX3" fmla="*/ 33959 w 118792"/>
                  <a:gd name="connsiteY3" fmla="*/ 18151 h 23995"/>
                  <a:gd name="connsiteX4" fmla="*/ 28192 w 118792"/>
                  <a:gd name="connsiteY4" fmla="*/ 22610 h 23995"/>
                  <a:gd name="connsiteX5" fmla="*/ 0 w 118792"/>
                  <a:gd name="connsiteY5" fmla="*/ 23995 h 23995"/>
                  <a:gd name="connsiteX0" fmla="*/ 117914 w 118792"/>
                  <a:gd name="connsiteY0" fmla="*/ 0 h 23995"/>
                  <a:gd name="connsiteX1" fmla="*/ 117915 w 118792"/>
                  <a:gd name="connsiteY1" fmla="*/ 7620 h 23995"/>
                  <a:gd name="connsiteX2" fmla="*/ 22254 w 118792"/>
                  <a:gd name="connsiteY2" fmla="*/ 12065 h 23995"/>
                  <a:gd name="connsiteX3" fmla="*/ 33959 w 118792"/>
                  <a:gd name="connsiteY3" fmla="*/ 18151 h 23995"/>
                  <a:gd name="connsiteX4" fmla="*/ 28192 w 118792"/>
                  <a:gd name="connsiteY4" fmla="*/ 22610 h 23995"/>
                  <a:gd name="connsiteX5" fmla="*/ 0 w 118792"/>
                  <a:gd name="connsiteY5" fmla="*/ 23995 h 23995"/>
                  <a:gd name="connsiteX0" fmla="*/ 111976 w 112854"/>
                  <a:gd name="connsiteY0" fmla="*/ 0 h 23646"/>
                  <a:gd name="connsiteX1" fmla="*/ 111977 w 112854"/>
                  <a:gd name="connsiteY1" fmla="*/ 7620 h 23646"/>
                  <a:gd name="connsiteX2" fmla="*/ 16316 w 112854"/>
                  <a:gd name="connsiteY2" fmla="*/ 12065 h 23646"/>
                  <a:gd name="connsiteX3" fmla="*/ 28021 w 112854"/>
                  <a:gd name="connsiteY3" fmla="*/ 18151 h 23646"/>
                  <a:gd name="connsiteX4" fmla="*/ 22254 w 112854"/>
                  <a:gd name="connsiteY4" fmla="*/ 22610 h 23646"/>
                  <a:gd name="connsiteX5" fmla="*/ 0 w 112854"/>
                  <a:gd name="connsiteY5" fmla="*/ 23646 h 23646"/>
                  <a:gd name="connsiteX0" fmla="*/ 112326 w 113204"/>
                  <a:gd name="connsiteY0" fmla="*/ 0 h 25043"/>
                  <a:gd name="connsiteX1" fmla="*/ 112327 w 113204"/>
                  <a:gd name="connsiteY1" fmla="*/ 7620 h 25043"/>
                  <a:gd name="connsiteX2" fmla="*/ 16666 w 113204"/>
                  <a:gd name="connsiteY2" fmla="*/ 12065 h 25043"/>
                  <a:gd name="connsiteX3" fmla="*/ 28371 w 113204"/>
                  <a:gd name="connsiteY3" fmla="*/ 18151 h 25043"/>
                  <a:gd name="connsiteX4" fmla="*/ 22604 w 113204"/>
                  <a:gd name="connsiteY4" fmla="*/ 22610 h 25043"/>
                  <a:gd name="connsiteX5" fmla="*/ 0 w 113204"/>
                  <a:gd name="connsiteY5" fmla="*/ 25043 h 25043"/>
                  <a:gd name="connsiteX0" fmla="*/ 112326 w 113204"/>
                  <a:gd name="connsiteY0" fmla="*/ 0 h 25043"/>
                  <a:gd name="connsiteX1" fmla="*/ 112327 w 113204"/>
                  <a:gd name="connsiteY1" fmla="*/ 7620 h 25043"/>
                  <a:gd name="connsiteX2" fmla="*/ 16666 w 113204"/>
                  <a:gd name="connsiteY2" fmla="*/ 12065 h 25043"/>
                  <a:gd name="connsiteX3" fmla="*/ 28371 w 113204"/>
                  <a:gd name="connsiteY3" fmla="*/ 18151 h 25043"/>
                  <a:gd name="connsiteX4" fmla="*/ 22604 w 113204"/>
                  <a:gd name="connsiteY4" fmla="*/ 22610 h 25043"/>
                  <a:gd name="connsiteX5" fmla="*/ 0 w 113204"/>
                  <a:gd name="connsiteY5" fmla="*/ 25043 h 25043"/>
                  <a:gd name="connsiteX0" fmla="*/ 112326 w 113204"/>
                  <a:gd name="connsiteY0" fmla="*/ 0 h 25043"/>
                  <a:gd name="connsiteX1" fmla="*/ 112327 w 113204"/>
                  <a:gd name="connsiteY1" fmla="*/ 7620 h 25043"/>
                  <a:gd name="connsiteX2" fmla="*/ 16666 w 113204"/>
                  <a:gd name="connsiteY2" fmla="*/ 12065 h 25043"/>
                  <a:gd name="connsiteX3" fmla="*/ 28371 w 113204"/>
                  <a:gd name="connsiteY3" fmla="*/ 18151 h 25043"/>
                  <a:gd name="connsiteX4" fmla="*/ 25478 w 113204"/>
                  <a:gd name="connsiteY4" fmla="*/ 22922 h 25043"/>
                  <a:gd name="connsiteX5" fmla="*/ 0 w 113204"/>
                  <a:gd name="connsiteY5" fmla="*/ 25043 h 25043"/>
                  <a:gd name="connsiteX0" fmla="*/ 112326 w 113204"/>
                  <a:gd name="connsiteY0" fmla="*/ 0 h 25043"/>
                  <a:gd name="connsiteX1" fmla="*/ 112327 w 113204"/>
                  <a:gd name="connsiteY1" fmla="*/ 7620 h 25043"/>
                  <a:gd name="connsiteX2" fmla="*/ 16666 w 113204"/>
                  <a:gd name="connsiteY2" fmla="*/ 12065 h 25043"/>
                  <a:gd name="connsiteX3" fmla="*/ 29680 w 113204"/>
                  <a:gd name="connsiteY3" fmla="*/ 18534 h 25043"/>
                  <a:gd name="connsiteX4" fmla="*/ 25478 w 113204"/>
                  <a:gd name="connsiteY4" fmla="*/ 22922 h 25043"/>
                  <a:gd name="connsiteX5" fmla="*/ 0 w 113204"/>
                  <a:gd name="connsiteY5" fmla="*/ 25043 h 25043"/>
                  <a:gd name="connsiteX0" fmla="*/ 112326 w 113204"/>
                  <a:gd name="connsiteY0" fmla="*/ 0 h 25043"/>
                  <a:gd name="connsiteX1" fmla="*/ 112327 w 113204"/>
                  <a:gd name="connsiteY1" fmla="*/ 7620 h 25043"/>
                  <a:gd name="connsiteX2" fmla="*/ 16666 w 113204"/>
                  <a:gd name="connsiteY2" fmla="*/ 12065 h 25043"/>
                  <a:gd name="connsiteX3" fmla="*/ 29680 w 113204"/>
                  <a:gd name="connsiteY3" fmla="*/ 18534 h 25043"/>
                  <a:gd name="connsiteX4" fmla="*/ 25478 w 113204"/>
                  <a:gd name="connsiteY4" fmla="*/ 22922 h 25043"/>
                  <a:gd name="connsiteX5" fmla="*/ 0 w 113204"/>
                  <a:gd name="connsiteY5" fmla="*/ 25043 h 25043"/>
                  <a:gd name="connsiteX0" fmla="*/ 112326 w 114355"/>
                  <a:gd name="connsiteY0" fmla="*/ 0 h 25043"/>
                  <a:gd name="connsiteX1" fmla="*/ 113636 w 114355"/>
                  <a:gd name="connsiteY1" fmla="*/ 8003 h 25043"/>
                  <a:gd name="connsiteX2" fmla="*/ 16666 w 114355"/>
                  <a:gd name="connsiteY2" fmla="*/ 12065 h 25043"/>
                  <a:gd name="connsiteX3" fmla="*/ 29680 w 114355"/>
                  <a:gd name="connsiteY3" fmla="*/ 18534 h 25043"/>
                  <a:gd name="connsiteX4" fmla="*/ 25478 w 114355"/>
                  <a:gd name="connsiteY4" fmla="*/ 22922 h 25043"/>
                  <a:gd name="connsiteX5" fmla="*/ 0 w 114355"/>
                  <a:gd name="connsiteY5" fmla="*/ 25043 h 25043"/>
                  <a:gd name="connsiteX0" fmla="*/ 112326 w 114355"/>
                  <a:gd name="connsiteY0" fmla="*/ 0 h 25043"/>
                  <a:gd name="connsiteX1" fmla="*/ 113636 w 114355"/>
                  <a:gd name="connsiteY1" fmla="*/ 8003 h 25043"/>
                  <a:gd name="connsiteX2" fmla="*/ 16666 w 114355"/>
                  <a:gd name="connsiteY2" fmla="*/ 12065 h 25043"/>
                  <a:gd name="connsiteX3" fmla="*/ 29680 w 114355"/>
                  <a:gd name="connsiteY3" fmla="*/ 18534 h 25043"/>
                  <a:gd name="connsiteX4" fmla="*/ 25478 w 114355"/>
                  <a:gd name="connsiteY4" fmla="*/ 22922 h 25043"/>
                  <a:gd name="connsiteX5" fmla="*/ 0 w 114355"/>
                  <a:gd name="connsiteY5" fmla="*/ 25043 h 25043"/>
                  <a:gd name="connsiteX0" fmla="*/ 112326 w 114355"/>
                  <a:gd name="connsiteY0" fmla="*/ 0 h 25043"/>
                  <a:gd name="connsiteX1" fmla="*/ 113636 w 114355"/>
                  <a:gd name="connsiteY1" fmla="*/ 8003 h 25043"/>
                  <a:gd name="connsiteX2" fmla="*/ 16666 w 114355"/>
                  <a:gd name="connsiteY2" fmla="*/ 12065 h 25043"/>
                  <a:gd name="connsiteX3" fmla="*/ 31862 w 114355"/>
                  <a:gd name="connsiteY3" fmla="*/ 18972 h 25043"/>
                  <a:gd name="connsiteX4" fmla="*/ 25478 w 114355"/>
                  <a:gd name="connsiteY4" fmla="*/ 22922 h 25043"/>
                  <a:gd name="connsiteX5" fmla="*/ 0 w 114355"/>
                  <a:gd name="connsiteY5" fmla="*/ 25043 h 25043"/>
                  <a:gd name="connsiteX0" fmla="*/ 112326 w 114355"/>
                  <a:gd name="connsiteY0" fmla="*/ 0 h 25043"/>
                  <a:gd name="connsiteX1" fmla="*/ 113636 w 114355"/>
                  <a:gd name="connsiteY1" fmla="*/ 8003 h 25043"/>
                  <a:gd name="connsiteX2" fmla="*/ 16666 w 114355"/>
                  <a:gd name="connsiteY2" fmla="*/ 12065 h 25043"/>
                  <a:gd name="connsiteX3" fmla="*/ 31862 w 114355"/>
                  <a:gd name="connsiteY3" fmla="*/ 18972 h 25043"/>
                  <a:gd name="connsiteX4" fmla="*/ 30716 w 114355"/>
                  <a:gd name="connsiteY4" fmla="*/ 23469 h 25043"/>
                  <a:gd name="connsiteX5" fmla="*/ 0 w 114355"/>
                  <a:gd name="connsiteY5" fmla="*/ 25043 h 25043"/>
                  <a:gd name="connsiteX0" fmla="*/ 112326 w 114355"/>
                  <a:gd name="connsiteY0" fmla="*/ 0 h 25043"/>
                  <a:gd name="connsiteX1" fmla="*/ 113636 w 114355"/>
                  <a:gd name="connsiteY1" fmla="*/ 8003 h 25043"/>
                  <a:gd name="connsiteX2" fmla="*/ 16666 w 114355"/>
                  <a:gd name="connsiteY2" fmla="*/ 12065 h 25043"/>
                  <a:gd name="connsiteX3" fmla="*/ 31862 w 114355"/>
                  <a:gd name="connsiteY3" fmla="*/ 18972 h 25043"/>
                  <a:gd name="connsiteX4" fmla="*/ 30716 w 114355"/>
                  <a:gd name="connsiteY4" fmla="*/ 23469 h 25043"/>
                  <a:gd name="connsiteX5" fmla="*/ 0 w 114355"/>
                  <a:gd name="connsiteY5" fmla="*/ 25043 h 25043"/>
                  <a:gd name="connsiteX0" fmla="*/ 112326 w 114355"/>
                  <a:gd name="connsiteY0" fmla="*/ 0 h 25043"/>
                  <a:gd name="connsiteX1" fmla="*/ 113636 w 114355"/>
                  <a:gd name="connsiteY1" fmla="*/ 8003 h 25043"/>
                  <a:gd name="connsiteX2" fmla="*/ 16666 w 114355"/>
                  <a:gd name="connsiteY2" fmla="*/ 12065 h 25043"/>
                  <a:gd name="connsiteX3" fmla="*/ 31862 w 114355"/>
                  <a:gd name="connsiteY3" fmla="*/ 18972 h 25043"/>
                  <a:gd name="connsiteX4" fmla="*/ 30716 w 114355"/>
                  <a:gd name="connsiteY4" fmla="*/ 23469 h 25043"/>
                  <a:gd name="connsiteX5" fmla="*/ 0 w 114355"/>
                  <a:gd name="connsiteY5" fmla="*/ 25043 h 25043"/>
                  <a:gd name="connsiteX0" fmla="*/ 115381 w 117410"/>
                  <a:gd name="connsiteY0" fmla="*/ 0 h 24824"/>
                  <a:gd name="connsiteX1" fmla="*/ 116691 w 117410"/>
                  <a:gd name="connsiteY1" fmla="*/ 8003 h 24824"/>
                  <a:gd name="connsiteX2" fmla="*/ 19721 w 117410"/>
                  <a:gd name="connsiteY2" fmla="*/ 12065 h 24824"/>
                  <a:gd name="connsiteX3" fmla="*/ 34917 w 117410"/>
                  <a:gd name="connsiteY3" fmla="*/ 18972 h 24824"/>
                  <a:gd name="connsiteX4" fmla="*/ 33771 w 117410"/>
                  <a:gd name="connsiteY4" fmla="*/ 23469 h 24824"/>
                  <a:gd name="connsiteX5" fmla="*/ 0 w 117410"/>
                  <a:gd name="connsiteY5" fmla="*/ 24824 h 24824"/>
                  <a:gd name="connsiteX0" fmla="*/ 115381 w 118610"/>
                  <a:gd name="connsiteY0" fmla="*/ 0 h 24824"/>
                  <a:gd name="connsiteX1" fmla="*/ 118000 w 118610"/>
                  <a:gd name="connsiteY1" fmla="*/ 7456 h 24824"/>
                  <a:gd name="connsiteX2" fmla="*/ 19721 w 118610"/>
                  <a:gd name="connsiteY2" fmla="*/ 12065 h 24824"/>
                  <a:gd name="connsiteX3" fmla="*/ 34917 w 118610"/>
                  <a:gd name="connsiteY3" fmla="*/ 18972 h 24824"/>
                  <a:gd name="connsiteX4" fmla="*/ 33771 w 118610"/>
                  <a:gd name="connsiteY4" fmla="*/ 23469 h 24824"/>
                  <a:gd name="connsiteX5" fmla="*/ 0 w 118610"/>
                  <a:gd name="connsiteY5" fmla="*/ 24824 h 24824"/>
                  <a:gd name="connsiteX0" fmla="*/ 115381 w 116259"/>
                  <a:gd name="connsiteY0" fmla="*/ 0 h 24824"/>
                  <a:gd name="connsiteX1" fmla="*/ 115381 w 116259"/>
                  <a:gd name="connsiteY1" fmla="*/ 7730 h 24824"/>
                  <a:gd name="connsiteX2" fmla="*/ 19721 w 116259"/>
                  <a:gd name="connsiteY2" fmla="*/ 12065 h 24824"/>
                  <a:gd name="connsiteX3" fmla="*/ 34917 w 116259"/>
                  <a:gd name="connsiteY3" fmla="*/ 18972 h 24824"/>
                  <a:gd name="connsiteX4" fmla="*/ 33771 w 116259"/>
                  <a:gd name="connsiteY4" fmla="*/ 23469 h 24824"/>
                  <a:gd name="connsiteX5" fmla="*/ 0 w 116259"/>
                  <a:gd name="connsiteY5" fmla="*/ 24824 h 24824"/>
                  <a:gd name="connsiteX0" fmla="*/ 115381 w 116781"/>
                  <a:gd name="connsiteY0" fmla="*/ 0 h 24824"/>
                  <a:gd name="connsiteX1" fmla="*/ 115381 w 116781"/>
                  <a:gd name="connsiteY1" fmla="*/ 7730 h 24824"/>
                  <a:gd name="connsiteX2" fmla="*/ 19721 w 116781"/>
                  <a:gd name="connsiteY2" fmla="*/ 12065 h 24824"/>
                  <a:gd name="connsiteX3" fmla="*/ 34917 w 116781"/>
                  <a:gd name="connsiteY3" fmla="*/ 18972 h 24824"/>
                  <a:gd name="connsiteX4" fmla="*/ 33771 w 116781"/>
                  <a:gd name="connsiteY4" fmla="*/ 23469 h 24824"/>
                  <a:gd name="connsiteX5" fmla="*/ 0 w 116781"/>
                  <a:gd name="connsiteY5" fmla="*/ 24824 h 24824"/>
                  <a:gd name="connsiteX0" fmla="*/ 115381 w 116781"/>
                  <a:gd name="connsiteY0" fmla="*/ 0 h 24824"/>
                  <a:gd name="connsiteX1" fmla="*/ 115381 w 116781"/>
                  <a:gd name="connsiteY1" fmla="*/ 7730 h 24824"/>
                  <a:gd name="connsiteX2" fmla="*/ 33251 w 116781"/>
                  <a:gd name="connsiteY2" fmla="*/ 11518 h 24824"/>
                  <a:gd name="connsiteX3" fmla="*/ 34917 w 116781"/>
                  <a:gd name="connsiteY3" fmla="*/ 18972 h 24824"/>
                  <a:gd name="connsiteX4" fmla="*/ 33771 w 116781"/>
                  <a:gd name="connsiteY4" fmla="*/ 23469 h 24824"/>
                  <a:gd name="connsiteX5" fmla="*/ 0 w 116781"/>
                  <a:gd name="connsiteY5" fmla="*/ 24824 h 24824"/>
                  <a:gd name="connsiteX0" fmla="*/ 115381 w 116781"/>
                  <a:gd name="connsiteY0" fmla="*/ 0 h 24824"/>
                  <a:gd name="connsiteX1" fmla="*/ 115381 w 116781"/>
                  <a:gd name="connsiteY1" fmla="*/ 7730 h 24824"/>
                  <a:gd name="connsiteX2" fmla="*/ 33251 w 116781"/>
                  <a:gd name="connsiteY2" fmla="*/ 11518 h 24824"/>
                  <a:gd name="connsiteX3" fmla="*/ 48884 w 116781"/>
                  <a:gd name="connsiteY3" fmla="*/ 19081 h 24824"/>
                  <a:gd name="connsiteX4" fmla="*/ 33771 w 116781"/>
                  <a:gd name="connsiteY4" fmla="*/ 23469 h 24824"/>
                  <a:gd name="connsiteX5" fmla="*/ 0 w 116781"/>
                  <a:gd name="connsiteY5" fmla="*/ 24824 h 24824"/>
                  <a:gd name="connsiteX0" fmla="*/ 115381 w 116781"/>
                  <a:gd name="connsiteY0" fmla="*/ 0 h 24824"/>
                  <a:gd name="connsiteX1" fmla="*/ 115381 w 116781"/>
                  <a:gd name="connsiteY1" fmla="*/ 7730 h 24824"/>
                  <a:gd name="connsiteX2" fmla="*/ 33251 w 116781"/>
                  <a:gd name="connsiteY2" fmla="*/ 11518 h 24824"/>
                  <a:gd name="connsiteX3" fmla="*/ 48884 w 116781"/>
                  <a:gd name="connsiteY3" fmla="*/ 19081 h 24824"/>
                  <a:gd name="connsiteX4" fmla="*/ 33771 w 116781"/>
                  <a:gd name="connsiteY4" fmla="*/ 23469 h 24824"/>
                  <a:gd name="connsiteX5" fmla="*/ 0 w 116781"/>
                  <a:gd name="connsiteY5" fmla="*/ 24824 h 24824"/>
                  <a:gd name="connsiteX0" fmla="*/ 115381 w 116781"/>
                  <a:gd name="connsiteY0" fmla="*/ 0 h 24824"/>
                  <a:gd name="connsiteX1" fmla="*/ 115381 w 116781"/>
                  <a:gd name="connsiteY1" fmla="*/ 7730 h 24824"/>
                  <a:gd name="connsiteX2" fmla="*/ 33251 w 116781"/>
                  <a:gd name="connsiteY2" fmla="*/ 11518 h 24824"/>
                  <a:gd name="connsiteX3" fmla="*/ 48884 w 116781"/>
                  <a:gd name="connsiteY3" fmla="*/ 19081 h 24824"/>
                  <a:gd name="connsiteX4" fmla="*/ 40318 w 116781"/>
                  <a:gd name="connsiteY4" fmla="*/ 23907 h 24824"/>
                  <a:gd name="connsiteX5" fmla="*/ 0 w 116781"/>
                  <a:gd name="connsiteY5" fmla="*/ 24824 h 24824"/>
                  <a:gd name="connsiteX0" fmla="*/ 115381 w 116781"/>
                  <a:gd name="connsiteY0" fmla="*/ 0 h 24824"/>
                  <a:gd name="connsiteX1" fmla="*/ 115381 w 116781"/>
                  <a:gd name="connsiteY1" fmla="*/ 7730 h 24824"/>
                  <a:gd name="connsiteX2" fmla="*/ 33251 w 116781"/>
                  <a:gd name="connsiteY2" fmla="*/ 11518 h 24824"/>
                  <a:gd name="connsiteX3" fmla="*/ 48884 w 116781"/>
                  <a:gd name="connsiteY3" fmla="*/ 19081 h 24824"/>
                  <a:gd name="connsiteX4" fmla="*/ 40318 w 116781"/>
                  <a:gd name="connsiteY4" fmla="*/ 23907 h 24824"/>
                  <a:gd name="connsiteX5" fmla="*/ 0 w 116781"/>
                  <a:gd name="connsiteY5" fmla="*/ 24824 h 24824"/>
                  <a:gd name="connsiteX0" fmla="*/ 121055 w 122455"/>
                  <a:gd name="connsiteY0" fmla="*/ 0 h 25590"/>
                  <a:gd name="connsiteX1" fmla="*/ 121055 w 122455"/>
                  <a:gd name="connsiteY1" fmla="*/ 7730 h 25590"/>
                  <a:gd name="connsiteX2" fmla="*/ 38925 w 122455"/>
                  <a:gd name="connsiteY2" fmla="*/ 11518 h 25590"/>
                  <a:gd name="connsiteX3" fmla="*/ 54558 w 122455"/>
                  <a:gd name="connsiteY3" fmla="*/ 19081 h 25590"/>
                  <a:gd name="connsiteX4" fmla="*/ 45992 w 122455"/>
                  <a:gd name="connsiteY4" fmla="*/ 23907 h 25590"/>
                  <a:gd name="connsiteX5" fmla="*/ 0 w 122455"/>
                  <a:gd name="connsiteY5" fmla="*/ 25590 h 25590"/>
                  <a:gd name="connsiteX0" fmla="*/ 121055 w 121055"/>
                  <a:gd name="connsiteY0" fmla="*/ 0 h 17860"/>
                  <a:gd name="connsiteX1" fmla="*/ 38925 w 121055"/>
                  <a:gd name="connsiteY1" fmla="*/ 3788 h 17860"/>
                  <a:gd name="connsiteX2" fmla="*/ 54558 w 121055"/>
                  <a:gd name="connsiteY2" fmla="*/ 11351 h 17860"/>
                  <a:gd name="connsiteX3" fmla="*/ 45992 w 121055"/>
                  <a:gd name="connsiteY3" fmla="*/ 16177 h 17860"/>
                  <a:gd name="connsiteX4" fmla="*/ 0 w 121055"/>
                  <a:gd name="connsiteY4" fmla="*/ 17860 h 17860"/>
                  <a:gd name="connsiteX0" fmla="*/ 38925 w 54558"/>
                  <a:gd name="connsiteY0" fmla="*/ 0 h 14072"/>
                  <a:gd name="connsiteX1" fmla="*/ 54558 w 54558"/>
                  <a:gd name="connsiteY1" fmla="*/ 7563 h 14072"/>
                  <a:gd name="connsiteX2" fmla="*/ 45992 w 54558"/>
                  <a:gd name="connsiteY2" fmla="*/ 12389 h 14072"/>
                  <a:gd name="connsiteX3" fmla="*/ 0 w 54558"/>
                  <a:gd name="connsiteY3" fmla="*/ 14072 h 14072"/>
                  <a:gd name="connsiteX0" fmla="*/ 38925 w 54558"/>
                  <a:gd name="connsiteY0" fmla="*/ 0 h 14072"/>
                  <a:gd name="connsiteX1" fmla="*/ 54558 w 54558"/>
                  <a:gd name="connsiteY1" fmla="*/ 7563 h 14072"/>
                  <a:gd name="connsiteX2" fmla="*/ 39920 w 54558"/>
                  <a:gd name="connsiteY2" fmla="*/ 12638 h 14072"/>
                  <a:gd name="connsiteX3" fmla="*/ 0 w 54558"/>
                  <a:gd name="connsiteY3" fmla="*/ 14072 h 14072"/>
                  <a:gd name="connsiteX0" fmla="*/ 38925 w 51829"/>
                  <a:gd name="connsiteY0" fmla="*/ 0 h 14072"/>
                  <a:gd name="connsiteX1" fmla="*/ 51829 w 51829"/>
                  <a:gd name="connsiteY1" fmla="*/ 6223 h 14072"/>
                  <a:gd name="connsiteX2" fmla="*/ 39920 w 51829"/>
                  <a:gd name="connsiteY2" fmla="*/ 12638 h 14072"/>
                  <a:gd name="connsiteX3" fmla="*/ 0 w 51829"/>
                  <a:gd name="connsiteY3" fmla="*/ 14072 h 14072"/>
                  <a:gd name="connsiteX0" fmla="*/ 38925 w 51829"/>
                  <a:gd name="connsiteY0" fmla="*/ 0 h 14072"/>
                  <a:gd name="connsiteX1" fmla="*/ 51829 w 51829"/>
                  <a:gd name="connsiteY1" fmla="*/ 6223 h 14072"/>
                  <a:gd name="connsiteX2" fmla="*/ 39920 w 51829"/>
                  <a:gd name="connsiteY2" fmla="*/ 12638 h 14072"/>
                  <a:gd name="connsiteX3" fmla="*/ 0 w 51829"/>
                  <a:gd name="connsiteY3" fmla="*/ 14072 h 14072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</a:cxnLst>
                <a:rect l="l" t="t" r="r" b="b"/>
                <a:pathLst>
                  <a:path w="51829" h="14072">
                    <a:moveTo>
                      <a:pt x="38925" y="0"/>
                    </a:moveTo>
                    <a:cubicBezTo>
                      <a:pt x="44614" y="3672"/>
                      <a:pt x="48721" y="3436"/>
                      <a:pt x="51829" y="6223"/>
                    </a:cubicBezTo>
                    <a:cubicBezTo>
                      <a:pt x="50840" y="8373"/>
                      <a:pt x="44797" y="11510"/>
                      <a:pt x="39920" y="12638"/>
                    </a:cubicBezTo>
                    <a:lnTo>
                      <a:pt x="0" y="14072"/>
                    </a:lnTo>
                  </a:path>
                </a:pathLst>
              </a:custGeom>
              <a:noFill/>
              <a:ln w="25400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prstDash val="solid"/>
                <a:round/>
                <a:headEnd type="triangle"/>
                <a:tailEnd type="none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875" name="Line 76">
                <a:extLst>
                  <a:ext uri="{FF2B5EF4-FFF2-40B4-BE49-F238E27FC236}">
                    <a16:creationId xmlns:a16="http://schemas.microsoft.com/office/drawing/2014/main" id="{614D85B2-3107-47A1-85D2-D2017FB92363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rot="648362">
                <a:off x="4733355" y="1007270"/>
                <a:ext cx="433112" cy="494601"/>
              </a:xfrm>
              <a:custGeom>
                <a:avLst/>
                <a:gdLst>
                  <a:gd name="connsiteX0" fmla="*/ 0 w 382942"/>
                  <a:gd name="connsiteY0" fmla="*/ 0 h 181753"/>
                  <a:gd name="connsiteX1" fmla="*/ 382942 w 382942"/>
                  <a:gd name="connsiteY1" fmla="*/ 181753 h 181753"/>
                  <a:gd name="connsiteX0" fmla="*/ 0 w 364902"/>
                  <a:gd name="connsiteY0" fmla="*/ 0 h 192577"/>
                  <a:gd name="connsiteX1" fmla="*/ 364902 w 364902"/>
                  <a:gd name="connsiteY1" fmla="*/ 192577 h 192577"/>
                  <a:gd name="connsiteX0" fmla="*/ 0 w 364902"/>
                  <a:gd name="connsiteY0" fmla="*/ 0 h 192577"/>
                  <a:gd name="connsiteX1" fmla="*/ 364902 w 364902"/>
                  <a:gd name="connsiteY1" fmla="*/ 192577 h 192577"/>
                  <a:gd name="connsiteX0" fmla="*/ 0 w 364902"/>
                  <a:gd name="connsiteY0" fmla="*/ 12171 h 204748"/>
                  <a:gd name="connsiteX1" fmla="*/ 364902 w 364902"/>
                  <a:gd name="connsiteY1" fmla="*/ 204748 h 204748"/>
                  <a:gd name="connsiteX0" fmla="*/ 215190 w 259519"/>
                  <a:gd name="connsiteY0" fmla="*/ 15308 h 198032"/>
                  <a:gd name="connsiteX1" fmla="*/ 32151 w 259519"/>
                  <a:gd name="connsiteY1" fmla="*/ 198032 h 198032"/>
                  <a:gd name="connsiteX0" fmla="*/ 183039 w 502942"/>
                  <a:gd name="connsiteY0" fmla="*/ 49 h 206232"/>
                  <a:gd name="connsiteX1" fmla="*/ 0 w 502942"/>
                  <a:gd name="connsiteY1" fmla="*/ 182773 h 206232"/>
                  <a:gd name="connsiteX0" fmla="*/ 117807 w 477849"/>
                  <a:gd name="connsiteY0" fmla="*/ 56 h 169650"/>
                  <a:gd name="connsiteX1" fmla="*/ 0 w 477849"/>
                  <a:gd name="connsiteY1" fmla="*/ 143369 h 169650"/>
                  <a:gd name="connsiteX0" fmla="*/ 117807 w 613175"/>
                  <a:gd name="connsiteY0" fmla="*/ 80046 h 241597"/>
                  <a:gd name="connsiteX1" fmla="*/ 613175 w 613175"/>
                  <a:gd name="connsiteY1" fmla="*/ 11526 h 241597"/>
                  <a:gd name="connsiteX2" fmla="*/ 0 w 613175"/>
                  <a:gd name="connsiteY2" fmla="*/ 223359 h 241597"/>
                  <a:gd name="connsiteX0" fmla="*/ 117807 w 676294"/>
                  <a:gd name="connsiteY0" fmla="*/ 78202 h 267970"/>
                  <a:gd name="connsiteX1" fmla="*/ 613175 w 676294"/>
                  <a:gd name="connsiteY1" fmla="*/ 9682 h 267970"/>
                  <a:gd name="connsiteX2" fmla="*/ 0 w 676294"/>
                  <a:gd name="connsiteY2" fmla="*/ 221515 h 267970"/>
                  <a:gd name="connsiteX0" fmla="*/ 117807 w 676294"/>
                  <a:gd name="connsiteY0" fmla="*/ 78202 h 267970"/>
                  <a:gd name="connsiteX1" fmla="*/ 613175 w 676294"/>
                  <a:gd name="connsiteY1" fmla="*/ 9682 h 267970"/>
                  <a:gd name="connsiteX2" fmla="*/ 0 w 676294"/>
                  <a:gd name="connsiteY2" fmla="*/ 221515 h 267970"/>
                  <a:gd name="connsiteX0" fmla="*/ 117807 w 728934"/>
                  <a:gd name="connsiteY0" fmla="*/ 68520 h 281258"/>
                  <a:gd name="connsiteX1" fmla="*/ 613175 w 728934"/>
                  <a:gd name="connsiteY1" fmla="*/ 0 h 281258"/>
                  <a:gd name="connsiteX2" fmla="*/ 0 w 728934"/>
                  <a:gd name="connsiteY2" fmla="*/ 211833 h 281258"/>
                  <a:gd name="connsiteX0" fmla="*/ 117807 w 694389"/>
                  <a:gd name="connsiteY0" fmla="*/ 68520 h 246573"/>
                  <a:gd name="connsiteX1" fmla="*/ 613175 w 694389"/>
                  <a:gd name="connsiteY1" fmla="*/ 0 h 246573"/>
                  <a:gd name="connsiteX2" fmla="*/ 631845 w 694389"/>
                  <a:gd name="connsiteY2" fmla="*/ 233221 h 246573"/>
                  <a:gd name="connsiteX3" fmla="*/ 0 w 694389"/>
                  <a:gd name="connsiteY3" fmla="*/ 211833 h 246573"/>
                  <a:gd name="connsiteX0" fmla="*/ 117807 w 654777"/>
                  <a:gd name="connsiteY0" fmla="*/ 68520 h 246573"/>
                  <a:gd name="connsiteX1" fmla="*/ 613175 w 654777"/>
                  <a:gd name="connsiteY1" fmla="*/ 0 h 246573"/>
                  <a:gd name="connsiteX2" fmla="*/ 631845 w 654777"/>
                  <a:gd name="connsiteY2" fmla="*/ 233221 h 246573"/>
                  <a:gd name="connsiteX3" fmla="*/ 0 w 654777"/>
                  <a:gd name="connsiteY3" fmla="*/ 211833 h 246573"/>
                  <a:gd name="connsiteX0" fmla="*/ 117807 w 650402"/>
                  <a:gd name="connsiteY0" fmla="*/ 92995 h 271048"/>
                  <a:gd name="connsiteX1" fmla="*/ 606660 w 650402"/>
                  <a:gd name="connsiteY1" fmla="*/ 0 h 271048"/>
                  <a:gd name="connsiteX2" fmla="*/ 631845 w 650402"/>
                  <a:gd name="connsiteY2" fmla="*/ 257696 h 271048"/>
                  <a:gd name="connsiteX3" fmla="*/ 0 w 650402"/>
                  <a:gd name="connsiteY3" fmla="*/ 236308 h 271048"/>
                  <a:gd name="connsiteX0" fmla="*/ 117807 w 631845"/>
                  <a:gd name="connsiteY0" fmla="*/ 92995 h 271048"/>
                  <a:gd name="connsiteX1" fmla="*/ 606660 w 631845"/>
                  <a:gd name="connsiteY1" fmla="*/ 0 h 271048"/>
                  <a:gd name="connsiteX2" fmla="*/ 631845 w 631845"/>
                  <a:gd name="connsiteY2" fmla="*/ 257696 h 271048"/>
                  <a:gd name="connsiteX3" fmla="*/ 0 w 631845"/>
                  <a:gd name="connsiteY3" fmla="*/ 236308 h 271048"/>
                  <a:gd name="connsiteX0" fmla="*/ 67643 w 581681"/>
                  <a:gd name="connsiteY0" fmla="*/ 92995 h 267744"/>
                  <a:gd name="connsiteX1" fmla="*/ 556496 w 581681"/>
                  <a:gd name="connsiteY1" fmla="*/ 0 h 267744"/>
                  <a:gd name="connsiteX2" fmla="*/ 581681 w 581681"/>
                  <a:gd name="connsiteY2" fmla="*/ 257696 h 267744"/>
                  <a:gd name="connsiteX3" fmla="*/ 0 w 581681"/>
                  <a:gd name="connsiteY3" fmla="*/ 212693 h 267744"/>
                  <a:gd name="connsiteX0" fmla="*/ 67643 w 581681"/>
                  <a:gd name="connsiteY0" fmla="*/ 92995 h 271528"/>
                  <a:gd name="connsiteX1" fmla="*/ 556496 w 581681"/>
                  <a:gd name="connsiteY1" fmla="*/ 0 h 271528"/>
                  <a:gd name="connsiteX2" fmla="*/ 581681 w 581681"/>
                  <a:gd name="connsiteY2" fmla="*/ 257696 h 271528"/>
                  <a:gd name="connsiteX3" fmla="*/ 0 w 581681"/>
                  <a:gd name="connsiteY3" fmla="*/ 212693 h 271528"/>
                  <a:gd name="connsiteX0" fmla="*/ 67643 w 585598"/>
                  <a:gd name="connsiteY0" fmla="*/ 59296 h 237829"/>
                  <a:gd name="connsiteX1" fmla="*/ 585598 w 585598"/>
                  <a:gd name="connsiteY1" fmla="*/ 0 h 237829"/>
                  <a:gd name="connsiteX2" fmla="*/ 581681 w 585598"/>
                  <a:gd name="connsiteY2" fmla="*/ 223997 h 237829"/>
                  <a:gd name="connsiteX3" fmla="*/ 0 w 585598"/>
                  <a:gd name="connsiteY3" fmla="*/ 178994 h 237829"/>
                  <a:gd name="connsiteX0" fmla="*/ 67643 w 585598"/>
                  <a:gd name="connsiteY0" fmla="*/ 66250 h 244783"/>
                  <a:gd name="connsiteX1" fmla="*/ 585598 w 585598"/>
                  <a:gd name="connsiteY1" fmla="*/ 6954 h 244783"/>
                  <a:gd name="connsiteX2" fmla="*/ 581681 w 585598"/>
                  <a:gd name="connsiteY2" fmla="*/ 230951 h 244783"/>
                  <a:gd name="connsiteX3" fmla="*/ 0 w 585598"/>
                  <a:gd name="connsiteY3" fmla="*/ 185948 h 244783"/>
                  <a:gd name="connsiteX0" fmla="*/ 67643 w 589905"/>
                  <a:gd name="connsiteY0" fmla="*/ 66250 h 244783"/>
                  <a:gd name="connsiteX1" fmla="*/ 585598 w 589905"/>
                  <a:gd name="connsiteY1" fmla="*/ 6954 h 244783"/>
                  <a:gd name="connsiteX2" fmla="*/ 581681 w 589905"/>
                  <a:gd name="connsiteY2" fmla="*/ 230951 h 244783"/>
                  <a:gd name="connsiteX3" fmla="*/ 0 w 589905"/>
                  <a:gd name="connsiteY3" fmla="*/ 185948 h 244783"/>
                  <a:gd name="connsiteX0" fmla="*/ 67643 w 595579"/>
                  <a:gd name="connsiteY0" fmla="*/ 66250 h 217424"/>
                  <a:gd name="connsiteX1" fmla="*/ 585598 w 595579"/>
                  <a:gd name="connsiteY1" fmla="*/ 6954 h 217424"/>
                  <a:gd name="connsiteX2" fmla="*/ 595579 w 595579"/>
                  <a:gd name="connsiteY2" fmla="*/ 191102 h 217424"/>
                  <a:gd name="connsiteX3" fmla="*/ 0 w 595579"/>
                  <a:gd name="connsiteY3" fmla="*/ 185948 h 217424"/>
                  <a:gd name="connsiteX0" fmla="*/ 67643 w 595579"/>
                  <a:gd name="connsiteY0" fmla="*/ 66250 h 245365"/>
                  <a:gd name="connsiteX1" fmla="*/ 585598 w 595579"/>
                  <a:gd name="connsiteY1" fmla="*/ 6954 h 245365"/>
                  <a:gd name="connsiteX2" fmla="*/ 595579 w 595579"/>
                  <a:gd name="connsiteY2" fmla="*/ 191102 h 245365"/>
                  <a:gd name="connsiteX3" fmla="*/ 0 w 595579"/>
                  <a:gd name="connsiteY3" fmla="*/ 185948 h 245365"/>
                  <a:gd name="connsiteX0" fmla="*/ 67643 w 595579"/>
                  <a:gd name="connsiteY0" fmla="*/ 73323 h 252438"/>
                  <a:gd name="connsiteX1" fmla="*/ 585598 w 595579"/>
                  <a:gd name="connsiteY1" fmla="*/ 14027 h 252438"/>
                  <a:gd name="connsiteX2" fmla="*/ 595579 w 595579"/>
                  <a:gd name="connsiteY2" fmla="*/ 198175 h 252438"/>
                  <a:gd name="connsiteX3" fmla="*/ 0 w 595579"/>
                  <a:gd name="connsiteY3" fmla="*/ 193021 h 252438"/>
                  <a:gd name="connsiteX0" fmla="*/ 67643 w 606489"/>
                  <a:gd name="connsiteY0" fmla="*/ 34544 h 213659"/>
                  <a:gd name="connsiteX1" fmla="*/ 602538 w 606489"/>
                  <a:gd name="connsiteY1" fmla="*/ 19155 h 213659"/>
                  <a:gd name="connsiteX2" fmla="*/ 595579 w 606489"/>
                  <a:gd name="connsiteY2" fmla="*/ 159396 h 213659"/>
                  <a:gd name="connsiteX3" fmla="*/ 0 w 606489"/>
                  <a:gd name="connsiteY3" fmla="*/ 154242 h 213659"/>
                  <a:gd name="connsiteX0" fmla="*/ 67643 w 607412"/>
                  <a:gd name="connsiteY0" fmla="*/ 34544 h 201330"/>
                  <a:gd name="connsiteX1" fmla="*/ 602538 w 607412"/>
                  <a:gd name="connsiteY1" fmla="*/ 19155 h 201330"/>
                  <a:gd name="connsiteX2" fmla="*/ 602528 w 607412"/>
                  <a:gd name="connsiteY2" fmla="*/ 139472 h 201330"/>
                  <a:gd name="connsiteX3" fmla="*/ 0 w 607412"/>
                  <a:gd name="connsiteY3" fmla="*/ 154242 h 201330"/>
                  <a:gd name="connsiteX0" fmla="*/ 67643 w 607412"/>
                  <a:gd name="connsiteY0" fmla="*/ 74561 h 241347"/>
                  <a:gd name="connsiteX1" fmla="*/ 602538 w 607412"/>
                  <a:gd name="connsiteY1" fmla="*/ 59172 h 241347"/>
                  <a:gd name="connsiteX2" fmla="*/ 602528 w 607412"/>
                  <a:gd name="connsiteY2" fmla="*/ 179489 h 241347"/>
                  <a:gd name="connsiteX3" fmla="*/ 0 w 607412"/>
                  <a:gd name="connsiteY3" fmla="*/ 194259 h 241347"/>
                  <a:gd name="connsiteX0" fmla="*/ 67643 w 607412"/>
                  <a:gd name="connsiteY0" fmla="*/ 74561 h 255880"/>
                  <a:gd name="connsiteX1" fmla="*/ 602538 w 607412"/>
                  <a:gd name="connsiteY1" fmla="*/ 59172 h 255880"/>
                  <a:gd name="connsiteX2" fmla="*/ 602528 w 607412"/>
                  <a:gd name="connsiteY2" fmla="*/ 179489 h 255880"/>
                  <a:gd name="connsiteX3" fmla="*/ 0 w 607412"/>
                  <a:gd name="connsiteY3" fmla="*/ 194259 h 255880"/>
                  <a:gd name="connsiteX0" fmla="*/ 60238 w 607412"/>
                  <a:gd name="connsiteY0" fmla="*/ 57638 h 261010"/>
                  <a:gd name="connsiteX1" fmla="*/ 602538 w 607412"/>
                  <a:gd name="connsiteY1" fmla="*/ 64302 h 261010"/>
                  <a:gd name="connsiteX2" fmla="*/ 602528 w 607412"/>
                  <a:gd name="connsiteY2" fmla="*/ 184619 h 261010"/>
                  <a:gd name="connsiteX3" fmla="*/ 0 w 607412"/>
                  <a:gd name="connsiteY3" fmla="*/ 199389 h 261010"/>
                  <a:gd name="connsiteX0" fmla="*/ 60238 w 607412"/>
                  <a:gd name="connsiteY0" fmla="*/ 26786 h 230158"/>
                  <a:gd name="connsiteX1" fmla="*/ 602538 w 607412"/>
                  <a:gd name="connsiteY1" fmla="*/ 33450 h 230158"/>
                  <a:gd name="connsiteX2" fmla="*/ 602528 w 607412"/>
                  <a:gd name="connsiteY2" fmla="*/ 153767 h 230158"/>
                  <a:gd name="connsiteX3" fmla="*/ 0 w 607412"/>
                  <a:gd name="connsiteY3" fmla="*/ 168537 h 230158"/>
                  <a:gd name="connsiteX0" fmla="*/ 60238 w 602528"/>
                  <a:gd name="connsiteY0" fmla="*/ 17025 h 220397"/>
                  <a:gd name="connsiteX1" fmla="*/ 584382 w 602528"/>
                  <a:gd name="connsiteY1" fmla="*/ 37143 h 220397"/>
                  <a:gd name="connsiteX2" fmla="*/ 602528 w 602528"/>
                  <a:gd name="connsiteY2" fmla="*/ 144006 h 220397"/>
                  <a:gd name="connsiteX3" fmla="*/ 0 w 602528"/>
                  <a:gd name="connsiteY3" fmla="*/ 158776 h 220397"/>
                  <a:gd name="connsiteX0" fmla="*/ 60238 w 602528"/>
                  <a:gd name="connsiteY0" fmla="*/ 11345 h 214717"/>
                  <a:gd name="connsiteX1" fmla="*/ 579887 w 602528"/>
                  <a:gd name="connsiteY1" fmla="*/ 39923 h 214717"/>
                  <a:gd name="connsiteX2" fmla="*/ 602528 w 602528"/>
                  <a:gd name="connsiteY2" fmla="*/ 138326 h 214717"/>
                  <a:gd name="connsiteX3" fmla="*/ 0 w 602528"/>
                  <a:gd name="connsiteY3" fmla="*/ 153096 h 214717"/>
                  <a:gd name="connsiteX0" fmla="*/ 54508 w 602528"/>
                  <a:gd name="connsiteY0" fmla="*/ 8514 h 216370"/>
                  <a:gd name="connsiteX1" fmla="*/ 579887 w 602528"/>
                  <a:gd name="connsiteY1" fmla="*/ 41576 h 216370"/>
                  <a:gd name="connsiteX2" fmla="*/ 602528 w 602528"/>
                  <a:gd name="connsiteY2" fmla="*/ 139979 h 216370"/>
                  <a:gd name="connsiteX3" fmla="*/ 0 w 602528"/>
                  <a:gd name="connsiteY3" fmla="*/ 154749 h 216370"/>
                  <a:gd name="connsiteX0" fmla="*/ 54508 w 602528"/>
                  <a:gd name="connsiteY0" fmla="*/ 14588 h 222444"/>
                  <a:gd name="connsiteX1" fmla="*/ 579887 w 602528"/>
                  <a:gd name="connsiteY1" fmla="*/ 47650 h 222444"/>
                  <a:gd name="connsiteX2" fmla="*/ 602528 w 602528"/>
                  <a:gd name="connsiteY2" fmla="*/ 146053 h 222444"/>
                  <a:gd name="connsiteX3" fmla="*/ 0 w 602528"/>
                  <a:gd name="connsiteY3" fmla="*/ 160823 h 222444"/>
                  <a:gd name="connsiteX0" fmla="*/ 54508 w 602528"/>
                  <a:gd name="connsiteY0" fmla="*/ 7523 h 215379"/>
                  <a:gd name="connsiteX1" fmla="*/ 591963 w 602528"/>
                  <a:gd name="connsiteY1" fmla="*/ 56026 h 215379"/>
                  <a:gd name="connsiteX2" fmla="*/ 602528 w 602528"/>
                  <a:gd name="connsiteY2" fmla="*/ 138988 h 215379"/>
                  <a:gd name="connsiteX3" fmla="*/ 0 w 602528"/>
                  <a:gd name="connsiteY3" fmla="*/ 153758 h 215379"/>
                  <a:gd name="connsiteX0" fmla="*/ 54508 w 602528"/>
                  <a:gd name="connsiteY0" fmla="*/ 14369 h 222225"/>
                  <a:gd name="connsiteX1" fmla="*/ 564022 w 602528"/>
                  <a:gd name="connsiteY1" fmla="*/ 47846 h 222225"/>
                  <a:gd name="connsiteX2" fmla="*/ 602528 w 602528"/>
                  <a:gd name="connsiteY2" fmla="*/ 145834 h 222225"/>
                  <a:gd name="connsiteX3" fmla="*/ 0 w 602528"/>
                  <a:gd name="connsiteY3" fmla="*/ 160604 h 222225"/>
                  <a:gd name="connsiteX0" fmla="*/ 54508 w 574059"/>
                  <a:gd name="connsiteY0" fmla="*/ 14369 h 230712"/>
                  <a:gd name="connsiteX1" fmla="*/ 564022 w 574059"/>
                  <a:gd name="connsiteY1" fmla="*/ 47846 h 230712"/>
                  <a:gd name="connsiteX2" fmla="*/ 574059 w 574059"/>
                  <a:gd name="connsiteY2" fmla="*/ 162340 h 230712"/>
                  <a:gd name="connsiteX3" fmla="*/ 0 w 574059"/>
                  <a:gd name="connsiteY3" fmla="*/ 160604 h 230712"/>
                  <a:gd name="connsiteX0" fmla="*/ 54508 w 569658"/>
                  <a:gd name="connsiteY0" fmla="*/ 14369 h 248101"/>
                  <a:gd name="connsiteX1" fmla="*/ 564022 w 569658"/>
                  <a:gd name="connsiteY1" fmla="*/ 47846 h 248101"/>
                  <a:gd name="connsiteX2" fmla="*/ 567979 w 569658"/>
                  <a:gd name="connsiteY2" fmla="*/ 191235 h 248101"/>
                  <a:gd name="connsiteX3" fmla="*/ 0 w 569658"/>
                  <a:gd name="connsiteY3" fmla="*/ 160604 h 248101"/>
                  <a:gd name="connsiteX0" fmla="*/ 54508 w 569658"/>
                  <a:gd name="connsiteY0" fmla="*/ 14369 h 223305"/>
                  <a:gd name="connsiteX1" fmla="*/ 564022 w 569658"/>
                  <a:gd name="connsiteY1" fmla="*/ 47846 h 223305"/>
                  <a:gd name="connsiteX2" fmla="*/ 567979 w 569658"/>
                  <a:gd name="connsiteY2" fmla="*/ 191235 h 223305"/>
                  <a:gd name="connsiteX3" fmla="*/ 0 w 569658"/>
                  <a:gd name="connsiteY3" fmla="*/ 160604 h 223305"/>
                  <a:gd name="connsiteX0" fmla="*/ 16783 w 531933"/>
                  <a:gd name="connsiteY0" fmla="*/ 14369 h 226200"/>
                  <a:gd name="connsiteX1" fmla="*/ 526297 w 531933"/>
                  <a:gd name="connsiteY1" fmla="*/ 47846 h 226200"/>
                  <a:gd name="connsiteX2" fmla="*/ 530254 w 531933"/>
                  <a:gd name="connsiteY2" fmla="*/ 191235 h 226200"/>
                  <a:gd name="connsiteX3" fmla="*/ 0 w 531933"/>
                  <a:gd name="connsiteY3" fmla="*/ 167030 h 226200"/>
                  <a:gd name="connsiteX0" fmla="*/ 16783 w 531933"/>
                  <a:gd name="connsiteY0" fmla="*/ 20230 h 232061"/>
                  <a:gd name="connsiteX1" fmla="*/ 350441 w 531933"/>
                  <a:gd name="connsiteY1" fmla="*/ 875 h 232061"/>
                  <a:gd name="connsiteX2" fmla="*/ 526297 w 531933"/>
                  <a:gd name="connsiteY2" fmla="*/ 53707 h 232061"/>
                  <a:gd name="connsiteX3" fmla="*/ 530254 w 531933"/>
                  <a:gd name="connsiteY3" fmla="*/ 197096 h 232061"/>
                  <a:gd name="connsiteX4" fmla="*/ 0 w 531933"/>
                  <a:gd name="connsiteY4" fmla="*/ 172891 h 232061"/>
                  <a:gd name="connsiteX0" fmla="*/ 16783 w 531933"/>
                  <a:gd name="connsiteY0" fmla="*/ 20230 h 232061"/>
                  <a:gd name="connsiteX1" fmla="*/ 350441 w 531933"/>
                  <a:gd name="connsiteY1" fmla="*/ 875 h 232061"/>
                  <a:gd name="connsiteX2" fmla="*/ 526297 w 531933"/>
                  <a:gd name="connsiteY2" fmla="*/ 53707 h 232061"/>
                  <a:gd name="connsiteX3" fmla="*/ 530254 w 531933"/>
                  <a:gd name="connsiteY3" fmla="*/ 197096 h 232061"/>
                  <a:gd name="connsiteX4" fmla="*/ 0 w 531933"/>
                  <a:gd name="connsiteY4" fmla="*/ 172891 h 232061"/>
                  <a:gd name="connsiteX0" fmla="*/ 16783 w 531933"/>
                  <a:gd name="connsiteY0" fmla="*/ 20230 h 232061"/>
                  <a:gd name="connsiteX1" fmla="*/ 350441 w 531933"/>
                  <a:gd name="connsiteY1" fmla="*/ 875 h 232061"/>
                  <a:gd name="connsiteX2" fmla="*/ 526297 w 531933"/>
                  <a:gd name="connsiteY2" fmla="*/ 53707 h 232061"/>
                  <a:gd name="connsiteX3" fmla="*/ 530254 w 531933"/>
                  <a:gd name="connsiteY3" fmla="*/ 197096 h 232061"/>
                  <a:gd name="connsiteX4" fmla="*/ 0 w 531933"/>
                  <a:gd name="connsiteY4" fmla="*/ 172891 h 232061"/>
                  <a:gd name="connsiteX0" fmla="*/ 16783 w 531933"/>
                  <a:gd name="connsiteY0" fmla="*/ 20230 h 220717"/>
                  <a:gd name="connsiteX1" fmla="*/ 350441 w 531933"/>
                  <a:gd name="connsiteY1" fmla="*/ 875 h 220717"/>
                  <a:gd name="connsiteX2" fmla="*/ 526297 w 531933"/>
                  <a:gd name="connsiteY2" fmla="*/ 53707 h 220717"/>
                  <a:gd name="connsiteX3" fmla="*/ 530254 w 531933"/>
                  <a:gd name="connsiteY3" fmla="*/ 197096 h 220717"/>
                  <a:gd name="connsiteX4" fmla="*/ 411794 w 531933"/>
                  <a:gd name="connsiteY4" fmla="*/ 218029 h 220717"/>
                  <a:gd name="connsiteX5" fmla="*/ 0 w 531933"/>
                  <a:gd name="connsiteY5" fmla="*/ 172891 h 220717"/>
                  <a:gd name="connsiteX0" fmla="*/ 16783 w 536424"/>
                  <a:gd name="connsiteY0" fmla="*/ 20230 h 219163"/>
                  <a:gd name="connsiteX1" fmla="*/ 350441 w 536424"/>
                  <a:gd name="connsiteY1" fmla="*/ 875 h 219163"/>
                  <a:gd name="connsiteX2" fmla="*/ 526297 w 536424"/>
                  <a:gd name="connsiteY2" fmla="*/ 53707 h 219163"/>
                  <a:gd name="connsiteX3" fmla="*/ 536424 w 536424"/>
                  <a:gd name="connsiteY3" fmla="*/ 187665 h 219163"/>
                  <a:gd name="connsiteX4" fmla="*/ 411794 w 536424"/>
                  <a:gd name="connsiteY4" fmla="*/ 218029 h 219163"/>
                  <a:gd name="connsiteX5" fmla="*/ 0 w 536424"/>
                  <a:gd name="connsiteY5" fmla="*/ 172891 h 219163"/>
                  <a:gd name="connsiteX0" fmla="*/ 16783 w 536424"/>
                  <a:gd name="connsiteY0" fmla="*/ 20230 h 218640"/>
                  <a:gd name="connsiteX1" fmla="*/ 350441 w 536424"/>
                  <a:gd name="connsiteY1" fmla="*/ 875 h 218640"/>
                  <a:gd name="connsiteX2" fmla="*/ 526297 w 536424"/>
                  <a:gd name="connsiteY2" fmla="*/ 53707 h 218640"/>
                  <a:gd name="connsiteX3" fmla="*/ 536424 w 536424"/>
                  <a:gd name="connsiteY3" fmla="*/ 187665 h 218640"/>
                  <a:gd name="connsiteX4" fmla="*/ 411794 w 536424"/>
                  <a:gd name="connsiteY4" fmla="*/ 218029 h 218640"/>
                  <a:gd name="connsiteX5" fmla="*/ 0 w 536424"/>
                  <a:gd name="connsiteY5" fmla="*/ 172891 h 218640"/>
                  <a:gd name="connsiteX0" fmla="*/ 16783 w 536424"/>
                  <a:gd name="connsiteY0" fmla="*/ 20230 h 218029"/>
                  <a:gd name="connsiteX1" fmla="*/ 350441 w 536424"/>
                  <a:gd name="connsiteY1" fmla="*/ 875 h 218029"/>
                  <a:gd name="connsiteX2" fmla="*/ 526297 w 536424"/>
                  <a:gd name="connsiteY2" fmla="*/ 53707 h 218029"/>
                  <a:gd name="connsiteX3" fmla="*/ 536424 w 536424"/>
                  <a:gd name="connsiteY3" fmla="*/ 187665 h 218029"/>
                  <a:gd name="connsiteX4" fmla="*/ 411794 w 536424"/>
                  <a:gd name="connsiteY4" fmla="*/ 218029 h 218029"/>
                  <a:gd name="connsiteX5" fmla="*/ 0 w 536424"/>
                  <a:gd name="connsiteY5" fmla="*/ 172891 h 218029"/>
                  <a:gd name="connsiteX0" fmla="*/ 16783 w 536424"/>
                  <a:gd name="connsiteY0" fmla="*/ 9832 h 207631"/>
                  <a:gd name="connsiteX1" fmla="*/ 355025 w 536424"/>
                  <a:gd name="connsiteY1" fmla="*/ 1481 h 207631"/>
                  <a:gd name="connsiteX2" fmla="*/ 526297 w 536424"/>
                  <a:gd name="connsiteY2" fmla="*/ 43309 h 207631"/>
                  <a:gd name="connsiteX3" fmla="*/ 536424 w 536424"/>
                  <a:gd name="connsiteY3" fmla="*/ 177267 h 207631"/>
                  <a:gd name="connsiteX4" fmla="*/ 411794 w 536424"/>
                  <a:gd name="connsiteY4" fmla="*/ 207631 h 207631"/>
                  <a:gd name="connsiteX5" fmla="*/ 0 w 536424"/>
                  <a:gd name="connsiteY5" fmla="*/ 162493 h 207631"/>
                  <a:gd name="connsiteX0" fmla="*/ 1623 w 521264"/>
                  <a:gd name="connsiteY0" fmla="*/ 9832 h 207631"/>
                  <a:gd name="connsiteX1" fmla="*/ 339865 w 521264"/>
                  <a:gd name="connsiteY1" fmla="*/ 1481 h 207631"/>
                  <a:gd name="connsiteX2" fmla="*/ 511137 w 521264"/>
                  <a:gd name="connsiteY2" fmla="*/ 43309 h 207631"/>
                  <a:gd name="connsiteX3" fmla="*/ 521264 w 521264"/>
                  <a:gd name="connsiteY3" fmla="*/ 177267 h 207631"/>
                  <a:gd name="connsiteX4" fmla="*/ 396634 w 521264"/>
                  <a:gd name="connsiteY4" fmla="*/ 207631 h 207631"/>
                  <a:gd name="connsiteX5" fmla="*/ 0 w 521264"/>
                  <a:gd name="connsiteY5" fmla="*/ 173218 h 207631"/>
                  <a:gd name="connsiteX0" fmla="*/ 22601 w 542242"/>
                  <a:gd name="connsiteY0" fmla="*/ 9832 h 207631"/>
                  <a:gd name="connsiteX1" fmla="*/ 360843 w 542242"/>
                  <a:gd name="connsiteY1" fmla="*/ 1481 h 207631"/>
                  <a:gd name="connsiteX2" fmla="*/ 532115 w 542242"/>
                  <a:gd name="connsiteY2" fmla="*/ 43309 h 207631"/>
                  <a:gd name="connsiteX3" fmla="*/ 542242 w 542242"/>
                  <a:gd name="connsiteY3" fmla="*/ 177267 h 207631"/>
                  <a:gd name="connsiteX4" fmla="*/ 417612 w 542242"/>
                  <a:gd name="connsiteY4" fmla="*/ 207631 h 207631"/>
                  <a:gd name="connsiteX5" fmla="*/ 0 w 542242"/>
                  <a:gd name="connsiteY5" fmla="*/ 175623 h 207631"/>
                  <a:gd name="connsiteX0" fmla="*/ 22601 w 542242"/>
                  <a:gd name="connsiteY0" fmla="*/ 9832 h 199355"/>
                  <a:gd name="connsiteX1" fmla="*/ 360843 w 542242"/>
                  <a:gd name="connsiteY1" fmla="*/ 1481 h 199355"/>
                  <a:gd name="connsiteX2" fmla="*/ 532115 w 542242"/>
                  <a:gd name="connsiteY2" fmla="*/ 43309 h 199355"/>
                  <a:gd name="connsiteX3" fmla="*/ 542242 w 542242"/>
                  <a:gd name="connsiteY3" fmla="*/ 177267 h 199355"/>
                  <a:gd name="connsiteX4" fmla="*/ 415057 w 542242"/>
                  <a:gd name="connsiteY4" fmla="*/ 199355 h 199355"/>
                  <a:gd name="connsiteX5" fmla="*/ 0 w 542242"/>
                  <a:gd name="connsiteY5" fmla="*/ 175623 h 199355"/>
                  <a:gd name="connsiteX0" fmla="*/ 22601 w 548059"/>
                  <a:gd name="connsiteY0" fmla="*/ 9832 h 199355"/>
                  <a:gd name="connsiteX1" fmla="*/ 360843 w 548059"/>
                  <a:gd name="connsiteY1" fmla="*/ 1481 h 199355"/>
                  <a:gd name="connsiteX2" fmla="*/ 532115 w 548059"/>
                  <a:gd name="connsiteY2" fmla="*/ 43309 h 199355"/>
                  <a:gd name="connsiteX3" fmla="*/ 548059 w 548059"/>
                  <a:gd name="connsiteY3" fmla="*/ 164137 h 199355"/>
                  <a:gd name="connsiteX4" fmla="*/ 415057 w 548059"/>
                  <a:gd name="connsiteY4" fmla="*/ 199355 h 199355"/>
                  <a:gd name="connsiteX5" fmla="*/ 0 w 548059"/>
                  <a:gd name="connsiteY5" fmla="*/ 175623 h 199355"/>
                  <a:gd name="connsiteX0" fmla="*/ 0 w 525458"/>
                  <a:gd name="connsiteY0" fmla="*/ 9832 h 199355"/>
                  <a:gd name="connsiteX1" fmla="*/ 338242 w 525458"/>
                  <a:gd name="connsiteY1" fmla="*/ 1481 h 199355"/>
                  <a:gd name="connsiteX2" fmla="*/ 509514 w 525458"/>
                  <a:gd name="connsiteY2" fmla="*/ 43309 h 199355"/>
                  <a:gd name="connsiteX3" fmla="*/ 525458 w 525458"/>
                  <a:gd name="connsiteY3" fmla="*/ 164137 h 199355"/>
                  <a:gd name="connsiteX4" fmla="*/ 392456 w 525458"/>
                  <a:gd name="connsiteY4" fmla="*/ 199355 h 199355"/>
                  <a:gd name="connsiteX5" fmla="*/ 63362 w 525458"/>
                  <a:gd name="connsiteY5" fmla="*/ 177378 h 199355"/>
                  <a:gd name="connsiteX0" fmla="*/ 0 w 484309"/>
                  <a:gd name="connsiteY0" fmla="*/ 6365 h 199833"/>
                  <a:gd name="connsiteX1" fmla="*/ 297093 w 484309"/>
                  <a:gd name="connsiteY1" fmla="*/ 1959 h 199833"/>
                  <a:gd name="connsiteX2" fmla="*/ 468365 w 484309"/>
                  <a:gd name="connsiteY2" fmla="*/ 43787 h 199833"/>
                  <a:gd name="connsiteX3" fmla="*/ 484309 w 484309"/>
                  <a:gd name="connsiteY3" fmla="*/ 164615 h 199833"/>
                  <a:gd name="connsiteX4" fmla="*/ 351307 w 484309"/>
                  <a:gd name="connsiteY4" fmla="*/ 199833 h 199833"/>
                  <a:gd name="connsiteX5" fmla="*/ 22213 w 484309"/>
                  <a:gd name="connsiteY5" fmla="*/ 177856 h 199833"/>
                  <a:gd name="connsiteX0" fmla="*/ 0 w 484309"/>
                  <a:gd name="connsiteY0" fmla="*/ 6155 h 199623"/>
                  <a:gd name="connsiteX1" fmla="*/ 354052 w 484309"/>
                  <a:gd name="connsiteY1" fmla="*/ 2001 h 199623"/>
                  <a:gd name="connsiteX2" fmla="*/ 468365 w 484309"/>
                  <a:gd name="connsiteY2" fmla="*/ 43577 h 199623"/>
                  <a:gd name="connsiteX3" fmla="*/ 484309 w 484309"/>
                  <a:gd name="connsiteY3" fmla="*/ 164405 h 199623"/>
                  <a:gd name="connsiteX4" fmla="*/ 351307 w 484309"/>
                  <a:gd name="connsiteY4" fmla="*/ 199623 h 199623"/>
                  <a:gd name="connsiteX5" fmla="*/ 22213 w 484309"/>
                  <a:gd name="connsiteY5" fmla="*/ 177646 h 199623"/>
                  <a:gd name="connsiteX0" fmla="*/ 0 w 484309"/>
                  <a:gd name="connsiteY0" fmla="*/ 6155 h 199623"/>
                  <a:gd name="connsiteX1" fmla="*/ 354052 w 484309"/>
                  <a:gd name="connsiteY1" fmla="*/ 2001 h 199623"/>
                  <a:gd name="connsiteX2" fmla="*/ 459487 w 484309"/>
                  <a:gd name="connsiteY2" fmla="*/ 50142 h 199623"/>
                  <a:gd name="connsiteX3" fmla="*/ 484309 w 484309"/>
                  <a:gd name="connsiteY3" fmla="*/ 164405 h 199623"/>
                  <a:gd name="connsiteX4" fmla="*/ 351307 w 484309"/>
                  <a:gd name="connsiteY4" fmla="*/ 199623 h 199623"/>
                  <a:gd name="connsiteX5" fmla="*/ 22213 w 484309"/>
                  <a:gd name="connsiteY5" fmla="*/ 177646 h 199623"/>
                  <a:gd name="connsiteX0" fmla="*/ 0 w 484309"/>
                  <a:gd name="connsiteY0" fmla="*/ 40802 h 234270"/>
                  <a:gd name="connsiteX1" fmla="*/ 328942 w 484309"/>
                  <a:gd name="connsiteY1" fmla="*/ 490 h 234270"/>
                  <a:gd name="connsiteX2" fmla="*/ 459487 w 484309"/>
                  <a:gd name="connsiteY2" fmla="*/ 84789 h 234270"/>
                  <a:gd name="connsiteX3" fmla="*/ 484309 w 484309"/>
                  <a:gd name="connsiteY3" fmla="*/ 199052 h 234270"/>
                  <a:gd name="connsiteX4" fmla="*/ 351307 w 484309"/>
                  <a:gd name="connsiteY4" fmla="*/ 234270 h 234270"/>
                  <a:gd name="connsiteX5" fmla="*/ 22213 w 484309"/>
                  <a:gd name="connsiteY5" fmla="*/ 212293 h 234270"/>
                  <a:gd name="connsiteX0" fmla="*/ 0 w 469921"/>
                  <a:gd name="connsiteY0" fmla="*/ 63547 h 234112"/>
                  <a:gd name="connsiteX1" fmla="*/ 314554 w 469921"/>
                  <a:gd name="connsiteY1" fmla="*/ 332 h 234112"/>
                  <a:gd name="connsiteX2" fmla="*/ 445099 w 469921"/>
                  <a:gd name="connsiteY2" fmla="*/ 84631 h 234112"/>
                  <a:gd name="connsiteX3" fmla="*/ 469921 w 469921"/>
                  <a:gd name="connsiteY3" fmla="*/ 198894 h 234112"/>
                  <a:gd name="connsiteX4" fmla="*/ 336919 w 469921"/>
                  <a:gd name="connsiteY4" fmla="*/ 234112 h 234112"/>
                  <a:gd name="connsiteX5" fmla="*/ 7825 w 469921"/>
                  <a:gd name="connsiteY5" fmla="*/ 212135 h 234112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  <a:cxn ang="0">
                    <a:pos x="connsiteX5" y="connsiteY5"/>
                  </a:cxn>
                </a:cxnLst>
                <a:rect l="l" t="t" r="r" b="b"/>
                <a:pathLst>
                  <a:path w="469921" h="234112">
                    <a:moveTo>
                      <a:pt x="0" y="63547"/>
                    </a:moveTo>
                    <a:cubicBezTo>
                      <a:pt x="53656" y="61454"/>
                      <a:pt x="229635" y="-5247"/>
                      <a:pt x="314554" y="332"/>
                    </a:cubicBezTo>
                    <a:cubicBezTo>
                      <a:pt x="394890" y="13447"/>
                      <a:pt x="405684" y="67161"/>
                      <a:pt x="445099" y="84631"/>
                    </a:cubicBezTo>
                    <a:cubicBezTo>
                      <a:pt x="459142" y="147400"/>
                      <a:pt x="462444" y="55728"/>
                      <a:pt x="469921" y="198894"/>
                    </a:cubicBezTo>
                    <a:cubicBezTo>
                      <a:pt x="433136" y="216703"/>
                      <a:pt x="422386" y="226172"/>
                      <a:pt x="336919" y="234112"/>
                    </a:cubicBezTo>
                    <a:cubicBezTo>
                      <a:pt x="248543" y="230078"/>
                      <a:pt x="77442" y="220714"/>
                      <a:pt x="7825" y="212135"/>
                    </a:cubicBezTo>
                  </a:path>
                </a:pathLst>
              </a:cu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prstDash val="dash"/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grpSp>
            <xdr:nvGrpSpPr>
              <xdr:cNvPr id="87" name="グループ化 86">
                <a:extLst>
                  <a:ext uri="{FF2B5EF4-FFF2-40B4-BE49-F238E27FC236}">
                    <a16:creationId xmlns:a16="http://schemas.microsoft.com/office/drawing/2014/main" id="{92BB6044-15D6-4E49-B8CD-30560224E22A}"/>
                  </a:ext>
                </a:extLst>
              </xdr:cNvPr>
              <xdr:cNvGrpSpPr/>
            </xdr:nvGrpSpPr>
            <xdr:grpSpPr>
              <a:xfrm>
                <a:off x="4631953" y="854905"/>
                <a:ext cx="177430" cy="192133"/>
                <a:chOff x="4508377" y="901607"/>
                <a:chExt cx="177430" cy="191516"/>
              </a:xfrm>
            </xdr:grpSpPr>
            <xdr:sp macro="" textlink="">
              <xdr:nvSpPr>
                <xdr:cNvPr id="1007" name="Text Box 1620">
                  <a:extLst>
                    <a:ext uri="{FF2B5EF4-FFF2-40B4-BE49-F238E27FC236}">
                      <a16:creationId xmlns:a16="http://schemas.microsoft.com/office/drawing/2014/main" id="{212E83A9-F876-4732-BEB3-2046006E628A}"/>
                    </a:ext>
                  </a:extLst>
                </xdr:cNvPr>
                <xdr:cNvSpPr txBox="1">
                  <a:spLocks noChangeArrowheads="1"/>
                </xdr:cNvSpPr>
              </xdr:nvSpPr>
              <xdr:spPr bwMode="auto">
                <a:xfrm rot="4345477">
                  <a:off x="4566298" y="961816"/>
                  <a:ext cx="53173" cy="73024"/>
                </a:xfrm>
                <a:prstGeom prst="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txBody>
                <a:bodyPr vertOverflow="overflow" horzOverflow="overflow" vert="horz" wrap="square" lIns="27432" tIns="18288" rIns="27432" bIns="18288" anchor="b" upright="1">
                  <a:noAutofit/>
                </a:bodyPr>
                <a:lstStyle/>
                <a:p>
                  <a:pPr algn="r" rtl="0">
                    <a:lnSpc>
                      <a:spcPts val="1000"/>
                    </a:lnSpc>
                    <a:defRPr sz="1000"/>
                  </a:pPr>
                  <a:endParaRPr lang="en-US" altLang="ja-JP" sz="900" b="1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endParaRPr>
                </a:p>
              </xdr:txBody>
            </xdr:sp>
            <xdr:grpSp>
              <xdr:nvGrpSpPr>
                <xdr:cNvPr id="22" name="グループ化 21">
                  <a:extLst>
                    <a:ext uri="{FF2B5EF4-FFF2-40B4-BE49-F238E27FC236}">
                      <a16:creationId xmlns:a16="http://schemas.microsoft.com/office/drawing/2014/main" id="{2FE8888E-C2C7-4BA7-AD98-4CBA02F10149}"/>
                    </a:ext>
                  </a:extLst>
                </xdr:cNvPr>
                <xdr:cNvGrpSpPr/>
              </xdr:nvGrpSpPr>
              <xdr:grpSpPr>
                <a:xfrm>
                  <a:off x="4508377" y="901607"/>
                  <a:ext cx="177430" cy="191516"/>
                  <a:chOff x="4663435" y="902158"/>
                  <a:chExt cx="177430" cy="192378"/>
                </a:xfrm>
              </xdr:grpSpPr>
              <xdr:sp macro="" textlink="">
                <xdr:nvSpPr>
                  <xdr:cNvPr id="1039" name="Line 88">
                    <a:extLst>
                      <a:ext uri="{FF2B5EF4-FFF2-40B4-BE49-F238E27FC236}">
                        <a16:creationId xmlns:a16="http://schemas.microsoft.com/office/drawing/2014/main" id="{D52CBAB8-6FB3-4654-BE1F-52FF0DC8777B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rot="5400000" flipH="1" flipV="1">
                    <a:off x="4725068" y="909632"/>
                    <a:ext cx="54163" cy="177430"/>
                  </a:xfrm>
                  <a:prstGeom prst="line">
                    <a:avLst/>
                  </a:prstGeom>
                  <a:noFill/>
                  <a:ln w="34925" cmpd="dbl">
                    <a:solidFill>
                      <a:srgbClr xmlns:mc="http://schemas.openxmlformats.org/markup-compatibility/2006" xmlns:a14="http://schemas.microsoft.com/office/drawing/2010/main" val="000000" mc:Ignorable="a14" a14:legacySpreadsheetColorIndex="64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  <xdr:txBody>
                  <a:bodyPr/>
                  <a:lstStyle/>
                  <a:p>
                    <a:endParaRPr lang="ja-JP" altLang="en-US"/>
                  </a:p>
                </xdr:txBody>
              </xdr:sp>
              <xdr:sp macro="" textlink="">
                <xdr:nvSpPr>
                  <xdr:cNvPr id="1040" name="Line 88">
                    <a:extLst>
                      <a:ext uri="{FF2B5EF4-FFF2-40B4-BE49-F238E27FC236}">
                        <a16:creationId xmlns:a16="http://schemas.microsoft.com/office/drawing/2014/main" id="{A8F8C4EB-A996-45B2-ABD5-23110273FF57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rot="5400000" flipH="1">
                    <a:off x="4670909" y="1049712"/>
                    <a:ext cx="69102" cy="20545"/>
                  </a:xfrm>
                  <a:prstGeom prst="line">
                    <a:avLst/>
                  </a:prstGeom>
                  <a:noFill/>
                  <a:ln w="19050" cmpd="dbl">
                    <a:solidFill>
                      <a:srgbClr xmlns:mc="http://schemas.openxmlformats.org/markup-compatibility/2006" xmlns:a14="http://schemas.microsoft.com/office/drawing/2010/main" val="000000" mc:Ignorable="a14" a14:legacySpreadsheetColorIndex="64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  <xdr:txBody>
                  <a:bodyPr/>
                  <a:lstStyle/>
                  <a:p>
                    <a:endParaRPr lang="ja-JP" altLang="en-US"/>
                  </a:p>
                </xdr:txBody>
              </xdr:sp>
              <xdr:sp macro="" textlink="">
                <xdr:nvSpPr>
                  <xdr:cNvPr id="1041" name="Line 88">
                    <a:extLst>
                      <a:ext uri="{FF2B5EF4-FFF2-40B4-BE49-F238E27FC236}">
                        <a16:creationId xmlns:a16="http://schemas.microsoft.com/office/drawing/2014/main" id="{D375898C-1DE3-49DE-8F4E-187C66972855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rot="5400000" flipH="1">
                    <a:off x="4766164" y="926436"/>
                    <a:ext cx="69102" cy="20545"/>
                  </a:xfrm>
                  <a:prstGeom prst="line">
                    <a:avLst/>
                  </a:prstGeom>
                  <a:noFill/>
                  <a:ln w="19050" cmpd="dbl">
                    <a:solidFill>
                      <a:srgbClr xmlns:mc="http://schemas.openxmlformats.org/markup-compatibility/2006" xmlns:a14="http://schemas.microsoft.com/office/drawing/2010/main" val="000000" mc:Ignorable="a14" a14:legacySpreadsheetColorIndex="64"/>
                    </a:solidFill>
                    <a:prstDash val="solid"/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  <xdr:txBody>
                  <a:bodyPr/>
                  <a:lstStyle/>
                  <a:p>
                    <a:endParaRPr lang="ja-JP" altLang="en-US"/>
                  </a:p>
                </xdr:txBody>
              </xdr:sp>
            </xdr:grpSp>
          </xdr:grpSp>
          <xdr:sp macro="" textlink="">
            <xdr:nvSpPr>
              <xdr:cNvPr id="874" name="AutoShape 4802">
                <a:extLst>
                  <a:ext uri="{FF2B5EF4-FFF2-40B4-BE49-F238E27FC236}">
                    <a16:creationId xmlns:a16="http://schemas.microsoft.com/office/drawing/2014/main" id="{2B47236B-87F7-4AD1-B716-5B6B35F90731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 rot="4341854">
                <a:off x="4508123" y="1381674"/>
                <a:ext cx="133350" cy="114940"/>
              </a:xfrm>
              <a:prstGeom prst="triangle">
                <a:avLst>
                  <a:gd name="adj" fmla="val 50000"/>
                </a:avLst>
              </a:prstGeom>
              <a:solidFill>
                <a:srgbClr xmlns:mc="http://schemas.openxmlformats.org/markup-compatibility/2006" xmlns:a14="http://schemas.microsoft.com/office/drawing/2010/main" val="FFFFFF" mc:Ignorable="a14" a14:legacySpreadsheetColorIndex="65"/>
              </a:solidFill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miter lim="800000"/>
                <a:headEnd/>
                <a:tailEnd/>
              </a:ln>
            </xdr:spPr>
            <xdr:txBody>
              <a:bodyPr/>
              <a:lstStyle/>
              <a:p>
                <a:endParaRPr lang="ja-JP" altLang="en-US"/>
              </a:p>
            </xdr:txBody>
          </xdr:sp>
        </xdr:grpSp>
      </xdr:grpSp>
    </xdr:grpSp>
    <xdr:clientData/>
  </xdr:twoCellAnchor>
  <xdr:oneCellAnchor>
    <xdr:from>
      <xdr:col>6</xdr:col>
      <xdr:colOff>25928</xdr:colOff>
      <xdr:row>7</xdr:row>
      <xdr:rowOff>0</xdr:rowOff>
    </xdr:from>
    <xdr:ext cx="189091" cy="281779"/>
    <xdr:sp macro="" textlink="">
      <xdr:nvSpPr>
        <xdr:cNvPr id="1001" name="Text Box 1620">
          <a:extLst>
            <a:ext uri="{FF2B5EF4-FFF2-40B4-BE49-F238E27FC236}">
              <a16:creationId xmlns:a16="http://schemas.microsoft.com/office/drawing/2014/main" id="{D56AED7E-CEA2-400C-B1D0-418798F69037}"/>
            </a:ext>
          </a:extLst>
        </xdr:cNvPr>
        <xdr:cNvSpPr txBox="1">
          <a:spLocks noChangeArrowheads="1"/>
        </xdr:cNvSpPr>
      </xdr:nvSpPr>
      <xdr:spPr bwMode="auto">
        <a:xfrm>
          <a:off x="3707623" y="1169966"/>
          <a:ext cx="189091" cy="281779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eaVert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3</xdr:col>
      <xdr:colOff>652639</xdr:colOff>
      <xdr:row>5</xdr:row>
      <xdr:rowOff>157745</xdr:rowOff>
    </xdr:from>
    <xdr:to>
      <xdr:col>4</xdr:col>
      <xdr:colOff>246946</xdr:colOff>
      <xdr:row>6</xdr:row>
      <xdr:rowOff>48509</xdr:rowOff>
    </xdr:to>
    <xdr:sp macro="" textlink="">
      <xdr:nvSpPr>
        <xdr:cNvPr id="1009" name="Line 88">
          <a:extLst>
            <a:ext uri="{FF2B5EF4-FFF2-40B4-BE49-F238E27FC236}">
              <a16:creationId xmlns:a16="http://schemas.microsoft.com/office/drawing/2014/main" id="{683303CE-5AE8-41D1-86E9-DD11C8B0C3D3}"/>
            </a:ext>
          </a:extLst>
        </xdr:cNvPr>
        <xdr:cNvSpPr>
          <a:spLocks noChangeShapeType="1"/>
        </xdr:cNvSpPr>
      </xdr:nvSpPr>
      <xdr:spPr bwMode="auto">
        <a:xfrm rot="5400000" flipV="1">
          <a:off x="2341060" y="868213"/>
          <a:ext cx="62743" cy="299863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355988</xdr:colOff>
      <xdr:row>2</xdr:row>
      <xdr:rowOff>29466</xdr:rowOff>
    </xdr:from>
    <xdr:to>
      <xdr:col>3</xdr:col>
      <xdr:colOff>586893</xdr:colOff>
      <xdr:row>6</xdr:row>
      <xdr:rowOff>115457</xdr:rowOff>
    </xdr:to>
    <xdr:sp macro="" textlink="">
      <xdr:nvSpPr>
        <xdr:cNvPr id="1010" name="Line 72">
          <a:extLst>
            <a:ext uri="{FF2B5EF4-FFF2-40B4-BE49-F238E27FC236}">
              <a16:creationId xmlns:a16="http://schemas.microsoft.com/office/drawing/2014/main" id="{63283DC9-991F-4B88-A1D2-D0FE7976489E}"/>
            </a:ext>
          </a:extLst>
        </xdr:cNvPr>
        <xdr:cNvSpPr>
          <a:spLocks noChangeShapeType="1"/>
        </xdr:cNvSpPr>
      </xdr:nvSpPr>
      <xdr:spPr bwMode="auto">
        <a:xfrm rot="5400000">
          <a:off x="1655149" y="616062"/>
          <a:ext cx="778719" cy="230905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56355000"/>
            <a:gd name="connsiteY0" fmla="*/ 0 h 9271"/>
            <a:gd name="connsiteX1" fmla="*/ 156355000 w 156355000"/>
            <a:gd name="connsiteY1" fmla="*/ 9271 h 9271"/>
            <a:gd name="connsiteX0" fmla="*/ 0 w 10033"/>
            <a:gd name="connsiteY0" fmla="*/ 0 h 10000"/>
            <a:gd name="connsiteX1" fmla="*/ 10000 w 10033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9231"/>
            <a:gd name="connsiteY0" fmla="*/ 0 h 6900"/>
            <a:gd name="connsiteX1" fmla="*/ 9231 w 9231"/>
            <a:gd name="connsiteY1" fmla="*/ 6900 h 6900"/>
            <a:gd name="connsiteX0" fmla="*/ 0 w 51254"/>
            <a:gd name="connsiteY0" fmla="*/ 0 h 15872"/>
            <a:gd name="connsiteX1" fmla="*/ 51254 w 51254"/>
            <a:gd name="connsiteY1" fmla="*/ 15872 h 15872"/>
            <a:gd name="connsiteX0" fmla="*/ 0 w 51254"/>
            <a:gd name="connsiteY0" fmla="*/ 0 h 15872"/>
            <a:gd name="connsiteX1" fmla="*/ 51254 w 51254"/>
            <a:gd name="connsiteY1" fmla="*/ 15872 h 15872"/>
            <a:gd name="connsiteX0" fmla="*/ 0 w 50941"/>
            <a:gd name="connsiteY0" fmla="*/ 0 h 18388"/>
            <a:gd name="connsiteX1" fmla="*/ 50941 w 50941"/>
            <a:gd name="connsiteY1" fmla="*/ 18388 h 18388"/>
            <a:gd name="connsiteX0" fmla="*/ 0 w 50941"/>
            <a:gd name="connsiteY0" fmla="*/ 0 h 18388"/>
            <a:gd name="connsiteX1" fmla="*/ 50941 w 50941"/>
            <a:gd name="connsiteY1" fmla="*/ 18388 h 18388"/>
            <a:gd name="connsiteX0" fmla="*/ 0 w 51294"/>
            <a:gd name="connsiteY0" fmla="*/ 0 h 18388"/>
            <a:gd name="connsiteX1" fmla="*/ 50941 w 51294"/>
            <a:gd name="connsiteY1" fmla="*/ 18388 h 18388"/>
            <a:gd name="connsiteX0" fmla="*/ 0 w 52124"/>
            <a:gd name="connsiteY0" fmla="*/ 0 h 18178"/>
            <a:gd name="connsiteX1" fmla="*/ 51879 w 52124"/>
            <a:gd name="connsiteY1" fmla="*/ 18178 h 18178"/>
            <a:gd name="connsiteX0" fmla="*/ 0 w 52124"/>
            <a:gd name="connsiteY0" fmla="*/ 0 h 18178"/>
            <a:gd name="connsiteX1" fmla="*/ 51879 w 52124"/>
            <a:gd name="connsiteY1" fmla="*/ 18178 h 18178"/>
            <a:gd name="connsiteX0" fmla="*/ 0 w 55547"/>
            <a:gd name="connsiteY0" fmla="*/ 0 h 19427"/>
            <a:gd name="connsiteX1" fmla="*/ 51879 w 55547"/>
            <a:gd name="connsiteY1" fmla="*/ 18178 h 19427"/>
            <a:gd name="connsiteX2" fmla="*/ 51255 w 55547"/>
            <a:gd name="connsiteY2" fmla="*/ 17825 h 19427"/>
            <a:gd name="connsiteX0" fmla="*/ 0 w 54029"/>
            <a:gd name="connsiteY0" fmla="*/ 0 h 21468"/>
            <a:gd name="connsiteX1" fmla="*/ 51879 w 54029"/>
            <a:gd name="connsiteY1" fmla="*/ 18178 h 21468"/>
            <a:gd name="connsiteX2" fmla="*/ 40629 w 54029"/>
            <a:gd name="connsiteY2" fmla="*/ 21460 h 21468"/>
            <a:gd name="connsiteX0" fmla="*/ 0 w 53573"/>
            <a:gd name="connsiteY0" fmla="*/ 0 h 21330"/>
            <a:gd name="connsiteX1" fmla="*/ 51879 w 53573"/>
            <a:gd name="connsiteY1" fmla="*/ 18178 h 21330"/>
            <a:gd name="connsiteX2" fmla="*/ 33753 w 53573"/>
            <a:gd name="connsiteY2" fmla="*/ 21320 h 21330"/>
            <a:gd name="connsiteX0" fmla="*/ 0 w 52124"/>
            <a:gd name="connsiteY0" fmla="*/ 0 h 21329"/>
            <a:gd name="connsiteX1" fmla="*/ 51879 w 52124"/>
            <a:gd name="connsiteY1" fmla="*/ 18178 h 21329"/>
            <a:gd name="connsiteX2" fmla="*/ 33753 w 52124"/>
            <a:gd name="connsiteY2" fmla="*/ 21320 h 21329"/>
            <a:gd name="connsiteX0" fmla="*/ 0 w 49434"/>
            <a:gd name="connsiteY0" fmla="*/ 0 h 23146"/>
            <a:gd name="connsiteX1" fmla="*/ 48754 w 49434"/>
            <a:gd name="connsiteY1" fmla="*/ 19995 h 23146"/>
            <a:gd name="connsiteX2" fmla="*/ 30628 w 49434"/>
            <a:gd name="connsiteY2" fmla="*/ 23137 h 23146"/>
            <a:gd name="connsiteX0" fmla="*/ 0 w 51022"/>
            <a:gd name="connsiteY0" fmla="*/ 0 h 24963"/>
            <a:gd name="connsiteX1" fmla="*/ 50629 w 51022"/>
            <a:gd name="connsiteY1" fmla="*/ 21812 h 24963"/>
            <a:gd name="connsiteX2" fmla="*/ 32503 w 51022"/>
            <a:gd name="connsiteY2" fmla="*/ 24954 h 24963"/>
            <a:gd name="connsiteX0" fmla="*/ 0 w 51022"/>
            <a:gd name="connsiteY0" fmla="*/ 0 h 24834"/>
            <a:gd name="connsiteX1" fmla="*/ 50629 w 51022"/>
            <a:gd name="connsiteY1" fmla="*/ 21812 h 24834"/>
            <a:gd name="connsiteX2" fmla="*/ 32699 w 51022"/>
            <a:gd name="connsiteY2" fmla="*/ 24822 h 24834"/>
            <a:gd name="connsiteX0" fmla="*/ 0 w 51022"/>
            <a:gd name="connsiteY0" fmla="*/ 0 h 24791"/>
            <a:gd name="connsiteX1" fmla="*/ 50629 w 51022"/>
            <a:gd name="connsiteY1" fmla="*/ 21812 h 24791"/>
            <a:gd name="connsiteX2" fmla="*/ 33287 w 51022"/>
            <a:gd name="connsiteY2" fmla="*/ 24778 h 24791"/>
            <a:gd name="connsiteX0" fmla="*/ 0 w 51022"/>
            <a:gd name="connsiteY0" fmla="*/ 0 h 21812"/>
            <a:gd name="connsiteX1" fmla="*/ 50629 w 51022"/>
            <a:gd name="connsiteY1" fmla="*/ 21812 h 21812"/>
            <a:gd name="connsiteX0" fmla="*/ 0 w 53281"/>
            <a:gd name="connsiteY0" fmla="*/ 0 h 21812"/>
            <a:gd name="connsiteX1" fmla="*/ 40533 w 53281"/>
            <a:gd name="connsiteY1" fmla="*/ 6302 h 21812"/>
            <a:gd name="connsiteX2" fmla="*/ 50629 w 53281"/>
            <a:gd name="connsiteY2" fmla="*/ 21812 h 21812"/>
            <a:gd name="connsiteX0" fmla="*/ 0 w 57268"/>
            <a:gd name="connsiteY0" fmla="*/ 0 h 21812"/>
            <a:gd name="connsiteX1" fmla="*/ 47092 w 57268"/>
            <a:gd name="connsiteY1" fmla="*/ 7524 h 21812"/>
            <a:gd name="connsiteX2" fmla="*/ 50629 w 57268"/>
            <a:gd name="connsiteY2" fmla="*/ 21812 h 21812"/>
            <a:gd name="connsiteX0" fmla="*/ 0 w 58277"/>
            <a:gd name="connsiteY0" fmla="*/ 0 h 14674"/>
            <a:gd name="connsiteX1" fmla="*/ 48101 w 58277"/>
            <a:gd name="connsiteY1" fmla="*/ 386 h 14674"/>
            <a:gd name="connsiteX2" fmla="*/ 51638 w 58277"/>
            <a:gd name="connsiteY2" fmla="*/ 14674 h 14674"/>
            <a:gd name="connsiteX0" fmla="*/ 0 w 58277"/>
            <a:gd name="connsiteY0" fmla="*/ 0 h 14674"/>
            <a:gd name="connsiteX1" fmla="*/ 48101 w 58277"/>
            <a:gd name="connsiteY1" fmla="*/ 386 h 14674"/>
            <a:gd name="connsiteX2" fmla="*/ 51638 w 58277"/>
            <a:gd name="connsiteY2" fmla="*/ 14674 h 14674"/>
            <a:gd name="connsiteX0" fmla="*/ 0 w 57359"/>
            <a:gd name="connsiteY0" fmla="*/ 0 h 15767"/>
            <a:gd name="connsiteX1" fmla="*/ 48101 w 57359"/>
            <a:gd name="connsiteY1" fmla="*/ 386 h 15767"/>
            <a:gd name="connsiteX2" fmla="*/ 48443 w 57359"/>
            <a:gd name="connsiteY2" fmla="*/ 15767 h 15767"/>
            <a:gd name="connsiteX0" fmla="*/ 0 w 48443"/>
            <a:gd name="connsiteY0" fmla="*/ 0 h 15767"/>
            <a:gd name="connsiteX1" fmla="*/ 48101 w 48443"/>
            <a:gd name="connsiteY1" fmla="*/ 386 h 15767"/>
            <a:gd name="connsiteX2" fmla="*/ 48443 w 48443"/>
            <a:gd name="connsiteY2" fmla="*/ 15767 h 1576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48443" h="15767">
              <a:moveTo>
                <a:pt x="0" y="0"/>
              </a:moveTo>
              <a:cubicBezTo>
                <a:pt x="-112" y="258"/>
                <a:pt x="32067" y="257"/>
                <a:pt x="48101" y="386"/>
              </a:cubicBezTo>
              <a:cubicBezTo>
                <a:pt x="48318" y="197"/>
                <a:pt x="48235" y="2732"/>
                <a:pt x="48443" y="15767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/>
          <a:tailEnd type="none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515746</xdr:colOff>
      <xdr:row>6</xdr:row>
      <xdr:rowOff>27276</xdr:rowOff>
    </xdr:from>
    <xdr:to>
      <xdr:col>3</xdr:col>
      <xdr:colOff>649978</xdr:colOff>
      <xdr:row>6</xdr:row>
      <xdr:rowOff>141350</xdr:rowOff>
    </xdr:to>
    <xdr:sp macro="" textlink="">
      <xdr:nvSpPr>
        <xdr:cNvPr id="202" name="AutoShape 4802">
          <a:extLst>
            <a:ext uri="{FF2B5EF4-FFF2-40B4-BE49-F238E27FC236}">
              <a16:creationId xmlns:a16="http://schemas.microsoft.com/office/drawing/2014/main" id="{68E15462-DF2F-4355-BF29-7C904021BD85}"/>
            </a:ext>
          </a:extLst>
        </xdr:cNvPr>
        <xdr:cNvSpPr>
          <a:spLocks noChangeArrowheads="1"/>
        </xdr:cNvSpPr>
      </xdr:nvSpPr>
      <xdr:spPr bwMode="auto">
        <a:xfrm>
          <a:off x="2088814" y="1032693"/>
          <a:ext cx="134232" cy="114074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5</xdr:col>
      <xdr:colOff>335140</xdr:colOff>
      <xdr:row>3</xdr:row>
      <xdr:rowOff>143120</xdr:rowOff>
    </xdr:from>
    <xdr:to>
      <xdr:col>5</xdr:col>
      <xdr:colOff>341042</xdr:colOff>
      <xdr:row>6</xdr:row>
      <xdr:rowOff>61735</xdr:rowOff>
    </xdr:to>
    <xdr:sp macro="" textlink="">
      <xdr:nvSpPr>
        <xdr:cNvPr id="1038" name="Line 88">
          <a:extLst>
            <a:ext uri="{FF2B5EF4-FFF2-40B4-BE49-F238E27FC236}">
              <a16:creationId xmlns:a16="http://schemas.microsoft.com/office/drawing/2014/main" id="{A8B8F4CA-7960-4E6E-87AD-6D622A0BFE10}"/>
            </a:ext>
          </a:extLst>
        </xdr:cNvPr>
        <xdr:cNvSpPr>
          <a:spLocks noChangeShapeType="1"/>
        </xdr:cNvSpPr>
      </xdr:nvSpPr>
      <xdr:spPr bwMode="auto">
        <a:xfrm rot="5400000" flipH="1" flipV="1">
          <a:off x="3101786" y="842515"/>
          <a:ext cx="434553" cy="590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5</xdr:col>
      <xdr:colOff>272031</xdr:colOff>
      <xdr:row>4</xdr:row>
      <xdr:rowOff>150846</xdr:rowOff>
    </xdr:from>
    <xdr:to>
      <xdr:col>5</xdr:col>
      <xdr:colOff>391092</xdr:colOff>
      <xdr:row>5</xdr:row>
      <xdr:rowOff>94000</xdr:rowOff>
    </xdr:to>
    <xdr:sp macro="" textlink="">
      <xdr:nvSpPr>
        <xdr:cNvPr id="1042" name="Oval 1295">
          <a:extLst>
            <a:ext uri="{FF2B5EF4-FFF2-40B4-BE49-F238E27FC236}">
              <a16:creationId xmlns:a16="http://schemas.microsoft.com/office/drawing/2014/main" id="{A35C8EF4-03A4-4CB8-860C-0CD171F4C6EE}"/>
            </a:ext>
          </a:extLst>
        </xdr:cNvPr>
        <xdr:cNvSpPr>
          <a:spLocks noChangeArrowheads="1"/>
        </xdr:cNvSpPr>
      </xdr:nvSpPr>
      <xdr:spPr bwMode="auto">
        <a:xfrm rot="20819677">
          <a:off x="3253003" y="807895"/>
          <a:ext cx="119061" cy="115133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</xdr:spPr>
    </xdr:sp>
    <xdr:clientData/>
  </xdr:twoCellAnchor>
  <xdr:twoCellAnchor>
    <xdr:from>
      <xdr:col>5</xdr:col>
      <xdr:colOff>102118</xdr:colOff>
      <xdr:row>4</xdr:row>
      <xdr:rowOff>17520</xdr:rowOff>
    </xdr:from>
    <xdr:to>
      <xdr:col>5</xdr:col>
      <xdr:colOff>260871</xdr:colOff>
      <xdr:row>4</xdr:row>
      <xdr:rowOff>139668</xdr:rowOff>
    </xdr:to>
    <xdr:sp macro="" textlink="">
      <xdr:nvSpPr>
        <xdr:cNvPr id="1044" name="六角形 1043">
          <a:extLst>
            <a:ext uri="{FF2B5EF4-FFF2-40B4-BE49-F238E27FC236}">
              <a16:creationId xmlns:a16="http://schemas.microsoft.com/office/drawing/2014/main" id="{0515D95E-CC71-47D9-9065-CD2C71D33E20}"/>
            </a:ext>
          </a:extLst>
        </xdr:cNvPr>
        <xdr:cNvSpPr/>
      </xdr:nvSpPr>
      <xdr:spPr bwMode="auto">
        <a:xfrm>
          <a:off x="3083090" y="674569"/>
          <a:ext cx="158753" cy="122148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bg1"/>
              </a:solidFill>
              <a:latin typeface="+mj-ea"/>
              <a:ea typeface="+mj-ea"/>
            </a:rPr>
            <a:t>15</a:t>
          </a:r>
          <a:endParaRPr kumimoji="1" lang="ja-JP" altLang="en-US" sz="8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308680</xdr:colOff>
      <xdr:row>3</xdr:row>
      <xdr:rowOff>46949</xdr:rowOff>
    </xdr:from>
    <xdr:to>
      <xdr:col>5</xdr:col>
      <xdr:colOff>467433</xdr:colOff>
      <xdr:row>3</xdr:row>
      <xdr:rowOff>169097</xdr:rowOff>
    </xdr:to>
    <xdr:sp macro="" textlink="">
      <xdr:nvSpPr>
        <xdr:cNvPr id="1045" name="六角形 1044">
          <a:extLst>
            <a:ext uri="{FF2B5EF4-FFF2-40B4-BE49-F238E27FC236}">
              <a16:creationId xmlns:a16="http://schemas.microsoft.com/office/drawing/2014/main" id="{5BF7E95D-FA1E-4924-9C9D-63C39DF2E7D1}"/>
            </a:ext>
          </a:extLst>
        </xdr:cNvPr>
        <xdr:cNvSpPr/>
      </xdr:nvSpPr>
      <xdr:spPr bwMode="auto">
        <a:xfrm>
          <a:off x="3283411" y="530526"/>
          <a:ext cx="158753" cy="122148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bg1"/>
              </a:solidFill>
              <a:latin typeface="+mj-ea"/>
              <a:ea typeface="+mj-ea"/>
            </a:rPr>
            <a:t>15</a:t>
          </a:r>
          <a:endParaRPr kumimoji="1" lang="ja-JP" altLang="en-US" sz="8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3</xdr:col>
      <xdr:colOff>612952</xdr:colOff>
      <xdr:row>3</xdr:row>
      <xdr:rowOff>1</xdr:rowOff>
    </xdr:from>
    <xdr:ext cx="141324" cy="229306"/>
    <xdr:sp macro="" textlink="">
      <xdr:nvSpPr>
        <xdr:cNvPr id="1027" name="Text Box 1620">
          <a:extLst>
            <a:ext uri="{FF2B5EF4-FFF2-40B4-BE49-F238E27FC236}">
              <a16:creationId xmlns:a16="http://schemas.microsoft.com/office/drawing/2014/main" id="{A92FF7B6-DFCF-42CB-8D9F-F3E674B38474}"/>
            </a:ext>
          </a:extLst>
        </xdr:cNvPr>
        <xdr:cNvSpPr txBox="1">
          <a:spLocks noChangeArrowheads="1"/>
        </xdr:cNvSpPr>
      </xdr:nvSpPr>
      <xdr:spPr bwMode="auto">
        <a:xfrm>
          <a:off x="2182813" y="485070"/>
          <a:ext cx="141324" cy="229306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eaVert" wrap="none" lIns="0" tIns="0" rIns="0" bIns="0" anchor="ctr" anchorCtr="0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川端通り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3</xdr:col>
      <xdr:colOff>403694</xdr:colOff>
      <xdr:row>3</xdr:row>
      <xdr:rowOff>41013</xdr:rowOff>
    </xdr:from>
    <xdr:ext cx="189091" cy="281779"/>
    <xdr:sp macro="" textlink="">
      <xdr:nvSpPr>
        <xdr:cNvPr id="1028" name="Text Box 1620">
          <a:extLst>
            <a:ext uri="{FF2B5EF4-FFF2-40B4-BE49-F238E27FC236}">
              <a16:creationId xmlns:a16="http://schemas.microsoft.com/office/drawing/2014/main" id="{51A3E506-1B03-49E3-B3BC-AF2B5DFCA24E}"/>
            </a:ext>
          </a:extLst>
        </xdr:cNvPr>
        <xdr:cNvSpPr txBox="1">
          <a:spLocks noChangeArrowheads="1"/>
        </xdr:cNvSpPr>
      </xdr:nvSpPr>
      <xdr:spPr bwMode="auto">
        <a:xfrm>
          <a:off x="1976762" y="526884"/>
          <a:ext cx="189091" cy="281779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eaVert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9</xdr:col>
      <xdr:colOff>0</xdr:colOff>
      <xdr:row>41</xdr:row>
      <xdr:rowOff>0</xdr:rowOff>
    </xdr:from>
    <xdr:to>
      <xdr:col>9</xdr:col>
      <xdr:colOff>187501</xdr:colOff>
      <xdr:row>42</xdr:row>
      <xdr:rowOff>6590</xdr:rowOff>
    </xdr:to>
    <xdr:sp macro="" textlink="">
      <xdr:nvSpPr>
        <xdr:cNvPr id="1048" name="六角形 1047">
          <a:extLst>
            <a:ext uri="{FF2B5EF4-FFF2-40B4-BE49-F238E27FC236}">
              <a16:creationId xmlns:a16="http://schemas.microsoft.com/office/drawing/2014/main" id="{8925E3E3-C2C8-4B54-881E-16CB6435439E}"/>
            </a:ext>
          </a:extLst>
        </xdr:cNvPr>
        <xdr:cNvSpPr/>
      </xdr:nvSpPr>
      <xdr:spPr bwMode="auto">
        <a:xfrm>
          <a:off x="2980972" y="6940903"/>
          <a:ext cx="187501" cy="182979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29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5</xdr:col>
      <xdr:colOff>467552</xdr:colOff>
      <xdr:row>2</xdr:row>
      <xdr:rowOff>133615</xdr:rowOff>
    </xdr:from>
    <xdr:ext cx="299742" cy="83851"/>
    <xdr:sp macro="" textlink="">
      <xdr:nvSpPr>
        <xdr:cNvPr id="1049" name="Text Box 303">
          <a:extLst>
            <a:ext uri="{FF2B5EF4-FFF2-40B4-BE49-F238E27FC236}">
              <a16:creationId xmlns:a16="http://schemas.microsoft.com/office/drawing/2014/main" id="{FDB0DA8E-3DA6-49F0-B88C-AE2A80E8D1F0}"/>
            </a:ext>
          </a:extLst>
        </xdr:cNvPr>
        <xdr:cNvSpPr txBox="1">
          <a:spLocks noChangeArrowheads="1"/>
        </xdr:cNvSpPr>
      </xdr:nvSpPr>
      <xdr:spPr bwMode="auto">
        <a:xfrm>
          <a:off x="3444658" y="444591"/>
          <a:ext cx="299742" cy="83851"/>
        </a:xfrm>
        <a:prstGeom prst="rect">
          <a:avLst/>
        </a:prstGeom>
        <a:solidFill>
          <a:schemeClr val="bg1">
            <a:alpha val="52000"/>
          </a:schemeClr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0" tIns="0" rIns="0" bIns="0" anchor="t" anchorCtr="0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en-US" altLang="ja-JP" sz="1000" b="1" i="0" u="none" strike="noStrike" baseline="0">
              <a:solidFill>
                <a:srgbClr val="000000"/>
              </a:solidFill>
              <a:latin typeface="Ebrima" pitchFamily="2" charset="0"/>
              <a:ea typeface="Gulim" pitchFamily="34" charset="-127"/>
              <a:cs typeface="Ebrima" pitchFamily="2" charset="0"/>
            </a:rPr>
            <a:t>0.3㎞</a:t>
          </a:r>
        </a:p>
      </xdr:txBody>
    </xdr:sp>
    <xdr:clientData/>
  </xdr:oneCellAnchor>
  <xdr:twoCellAnchor>
    <xdr:from>
      <xdr:col>5</xdr:col>
      <xdr:colOff>327662</xdr:colOff>
      <xdr:row>3</xdr:row>
      <xdr:rowOff>34841</xdr:rowOff>
    </xdr:from>
    <xdr:to>
      <xdr:col>6</xdr:col>
      <xdr:colOff>218167</xdr:colOff>
      <xdr:row>5</xdr:row>
      <xdr:rowOff>58043</xdr:rowOff>
    </xdr:to>
    <xdr:sp macro="" textlink="">
      <xdr:nvSpPr>
        <xdr:cNvPr id="1050" name="AutoShape 1653">
          <a:extLst>
            <a:ext uri="{FF2B5EF4-FFF2-40B4-BE49-F238E27FC236}">
              <a16:creationId xmlns:a16="http://schemas.microsoft.com/office/drawing/2014/main" id="{D8C7379C-6C10-457D-B97C-2D1E481B1456}"/>
            </a:ext>
          </a:extLst>
        </xdr:cNvPr>
        <xdr:cNvSpPr>
          <a:spLocks/>
        </xdr:cNvSpPr>
      </xdr:nvSpPr>
      <xdr:spPr bwMode="auto">
        <a:xfrm rot="5400000" flipH="1">
          <a:off x="3418916" y="403467"/>
          <a:ext cx="366798" cy="595094"/>
        </a:xfrm>
        <a:prstGeom prst="rightBrace">
          <a:avLst>
            <a:gd name="adj1" fmla="val 42094"/>
            <a:gd name="adj2" fmla="val 43974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5</xdr:col>
      <xdr:colOff>7069</xdr:colOff>
      <xdr:row>5</xdr:row>
      <xdr:rowOff>58137</xdr:rowOff>
    </xdr:from>
    <xdr:ext cx="319130" cy="209353"/>
    <xdr:sp macro="" textlink="">
      <xdr:nvSpPr>
        <xdr:cNvPr id="1051" name="Text Box 1620">
          <a:extLst>
            <a:ext uri="{FF2B5EF4-FFF2-40B4-BE49-F238E27FC236}">
              <a16:creationId xmlns:a16="http://schemas.microsoft.com/office/drawing/2014/main" id="{AF697D97-AF22-4A84-8479-DE04A29BEAD5}"/>
            </a:ext>
          </a:extLst>
        </xdr:cNvPr>
        <xdr:cNvSpPr txBox="1">
          <a:spLocks noChangeArrowheads="1"/>
        </xdr:cNvSpPr>
      </xdr:nvSpPr>
      <xdr:spPr bwMode="auto">
        <a:xfrm>
          <a:off x="2984175" y="884507"/>
          <a:ext cx="319130" cy="209353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0" tIns="0" rIns="0" bIns="0" anchor="b" upright="1">
          <a:sp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東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本願寺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9</xdr:col>
      <xdr:colOff>0</xdr:colOff>
      <xdr:row>1</xdr:row>
      <xdr:rowOff>0</xdr:rowOff>
    </xdr:from>
    <xdr:to>
      <xdr:col>9</xdr:col>
      <xdr:colOff>190500</xdr:colOff>
      <xdr:row>1</xdr:row>
      <xdr:rowOff>164124</xdr:rowOff>
    </xdr:to>
    <xdr:sp macro="" textlink="">
      <xdr:nvSpPr>
        <xdr:cNvPr id="1055" name="六角形 1054">
          <a:extLst>
            <a:ext uri="{FF2B5EF4-FFF2-40B4-BE49-F238E27FC236}">
              <a16:creationId xmlns:a16="http://schemas.microsoft.com/office/drawing/2014/main" id="{3ADE7A72-65E9-4635-A71A-3179579E3757}"/>
            </a:ext>
          </a:extLst>
        </xdr:cNvPr>
        <xdr:cNvSpPr/>
      </xdr:nvSpPr>
      <xdr:spPr bwMode="auto">
        <a:xfrm>
          <a:off x="4376964" y="140607"/>
          <a:ext cx="190500" cy="164124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tx1"/>
              </a:solidFill>
              <a:latin typeface="+mj-ea"/>
              <a:ea typeface="+mj-ea"/>
            </a:rPr>
            <a:t>4</a:t>
          </a:r>
          <a:endParaRPr kumimoji="1" lang="ja-JP" altLang="en-US" sz="10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9</xdr:col>
      <xdr:colOff>310629</xdr:colOff>
      <xdr:row>3</xdr:row>
      <xdr:rowOff>77452</xdr:rowOff>
    </xdr:from>
    <xdr:to>
      <xdr:col>9</xdr:col>
      <xdr:colOff>469382</xdr:colOff>
      <xdr:row>4</xdr:row>
      <xdr:rowOff>27802</xdr:rowOff>
    </xdr:to>
    <xdr:sp macro="" textlink="">
      <xdr:nvSpPr>
        <xdr:cNvPr id="1086" name="六角形 1085">
          <a:extLst>
            <a:ext uri="{FF2B5EF4-FFF2-40B4-BE49-F238E27FC236}">
              <a16:creationId xmlns:a16="http://schemas.microsoft.com/office/drawing/2014/main" id="{6DE98278-F7EC-4BCD-8847-0EEAF4EFB897}"/>
            </a:ext>
          </a:extLst>
        </xdr:cNvPr>
        <xdr:cNvSpPr/>
      </xdr:nvSpPr>
      <xdr:spPr bwMode="auto">
        <a:xfrm>
          <a:off x="6106091" y="560226"/>
          <a:ext cx="158753" cy="122148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bg1"/>
              </a:solidFill>
              <a:latin typeface="+mj-ea"/>
              <a:ea typeface="+mj-ea"/>
            </a:rPr>
            <a:t>15</a:t>
          </a:r>
          <a:endParaRPr kumimoji="1" lang="ja-JP" altLang="en-US" sz="8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9</xdr:col>
      <xdr:colOff>604217</xdr:colOff>
      <xdr:row>5</xdr:row>
      <xdr:rowOff>36207</xdr:rowOff>
    </xdr:from>
    <xdr:to>
      <xdr:col>10</xdr:col>
      <xdr:colOff>84750</xdr:colOff>
      <xdr:row>6</xdr:row>
      <xdr:rowOff>18569</xdr:rowOff>
    </xdr:to>
    <xdr:sp macro="" textlink="">
      <xdr:nvSpPr>
        <xdr:cNvPr id="1098" name="六角形 1097">
          <a:extLst>
            <a:ext uri="{FF2B5EF4-FFF2-40B4-BE49-F238E27FC236}">
              <a16:creationId xmlns:a16="http://schemas.microsoft.com/office/drawing/2014/main" id="{FCB4554A-6D97-4E5F-9DA5-4E8B492DCA48}"/>
            </a:ext>
          </a:extLst>
        </xdr:cNvPr>
        <xdr:cNvSpPr/>
      </xdr:nvSpPr>
      <xdr:spPr bwMode="auto">
        <a:xfrm>
          <a:off x="6401209" y="859614"/>
          <a:ext cx="159145" cy="153323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bg1"/>
              </a:solidFill>
              <a:latin typeface="+mj-ea"/>
              <a:ea typeface="+mj-ea"/>
            </a:rPr>
            <a:t>139</a:t>
          </a:r>
          <a:endParaRPr kumimoji="1" lang="ja-JP" altLang="en-US" sz="8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9</xdr:col>
      <xdr:colOff>33329</xdr:colOff>
      <xdr:row>3</xdr:row>
      <xdr:rowOff>74394</xdr:rowOff>
    </xdr:from>
    <xdr:to>
      <xdr:col>10</xdr:col>
      <xdr:colOff>307749</xdr:colOff>
      <xdr:row>7</xdr:row>
      <xdr:rowOff>73847</xdr:rowOff>
    </xdr:to>
    <xdr:grpSp>
      <xdr:nvGrpSpPr>
        <xdr:cNvPr id="145" name="グループ化 144">
          <a:extLst>
            <a:ext uri="{FF2B5EF4-FFF2-40B4-BE49-F238E27FC236}">
              <a16:creationId xmlns:a16="http://schemas.microsoft.com/office/drawing/2014/main" id="{5F570780-F914-4968-8C1B-96753D10177A}"/>
            </a:ext>
          </a:extLst>
        </xdr:cNvPr>
        <xdr:cNvGrpSpPr/>
      </xdr:nvGrpSpPr>
      <xdr:grpSpPr>
        <a:xfrm rot="766650">
          <a:off x="5836523" y="559463"/>
          <a:ext cx="953518" cy="687370"/>
          <a:chOff x="5618762" y="472464"/>
          <a:chExt cx="952878" cy="686645"/>
        </a:xfrm>
      </xdr:grpSpPr>
      <xdr:sp macro="" textlink="">
        <xdr:nvSpPr>
          <xdr:cNvPr id="1052" name="Line 72">
            <a:extLst>
              <a:ext uri="{FF2B5EF4-FFF2-40B4-BE49-F238E27FC236}">
                <a16:creationId xmlns:a16="http://schemas.microsoft.com/office/drawing/2014/main" id="{56A9FEDD-61DF-44A0-817F-D2A77BEEC99B}"/>
              </a:ext>
            </a:extLst>
          </xdr:cNvPr>
          <xdr:cNvSpPr>
            <a:spLocks noChangeShapeType="1"/>
          </xdr:cNvSpPr>
        </xdr:nvSpPr>
        <xdr:spPr bwMode="auto">
          <a:xfrm>
            <a:off x="6075167" y="593176"/>
            <a:ext cx="496473" cy="565933"/>
          </a:xfrm>
          <a:custGeom>
            <a:avLst/>
            <a:gdLst>
              <a:gd name="connsiteX0" fmla="*/ 0 w 10000"/>
              <a:gd name="connsiteY0" fmla="*/ 0 h 10000"/>
              <a:gd name="connsiteX1" fmla="*/ 10000 w 10000"/>
              <a:gd name="connsiteY1" fmla="*/ 10000 h 10000"/>
              <a:gd name="connsiteX0" fmla="*/ 0 w 156355000"/>
              <a:gd name="connsiteY0" fmla="*/ 0 h 9271"/>
              <a:gd name="connsiteX1" fmla="*/ 156355000 w 156355000"/>
              <a:gd name="connsiteY1" fmla="*/ 9271 h 9271"/>
              <a:gd name="connsiteX0" fmla="*/ 0 w 10033"/>
              <a:gd name="connsiteY0" fmla="*/ 0 h 10000"/>
              <a:gd name="connsiteX1" fmla="*/ 10000 w 10033"/>
              <a:gd name="connsiteY1" fmla="*/ 10000 h 10000"/>
              <a:gd name="connsiteX0" fmla="*/ 0 w 10000"/>
              <a:gd name="connsiteY0" fmla="*/ 0 h 10000"/>
              <a:gd name="connsiteX1" fmla="*/ 10000 w 10000"/>
              <a:gd name="connsiteY1" fmla="*/ 10000 h 10000"/>
              <a:gd name="connsiteX0" fmla="*/ 0 w 10000"/>
              <a:gd name="connsiteY0" fmla="*/ 0 h 10000"/>
              <a:gd name="connsiteX1" fmla="*/ 10000 w 10000"/>
              <a:gd name="connsiteY1" fmla="*/ 10000 h 10000"/>
              <a:gd name="connsiteX0" fmla="*/ 0 w 9231"/>
              <a:gd name="connsiteY0" fmla="*/ 0 h 6900"/>
              <a:gd name="connsiteX1" fmla="*/ 9231 w 9231"/>
              <a:gd name="connsiteY1" fmla="*/ 6900 h 6900"/>
              <a:gd name="connsiteX0" fmla="*/ 0 w 51254"/>
              <a:gd name="connsiteY0" fmla="*/ 0 h 15872"/>
              <a:gd name="connsiteX1" fmla="*/ 51254 w 51254"/>
              <a:gd name="connsiteY1" fmla="*/ 15872 h 15872"/>
              <a:gd name="connsiteX0" fmla="*/ 0 w 51254"/>
              <a:gd name="connsiteY0" fmla="*/ 0 h 15872"/>
              <a:gd name="connsiteX1" fmla="*/ 51254 w 51254"/>
              <a:gd name="connsiteY1" fmla="*/ 15872 h 15872"/>
              <a:gd name="connsiteX0" fmla="*/ 0 w 50941"/>
              <a:gd name="connsiteY0" fmla="*/ 0 h 18388"/>
              <a:gd name="connsiteX1" fmla="*/ 50941 w 50941"/>
              <a:gd name="connsiteY1" fmla="*/ 18388 h 18388"/>
              <a:gd name="connsiteX0" fmla="*/ 0 w 50941"/>
              <a:gd name="connsiteY0" fmla="*/ 0 h 18388"/>
              <a:gd name="connsiteX1" fmla="*/ 50941 w 50941"/>
              <a:gd name="connsiteY1" fmla="*/ 18388 h 18388"/>
              <a:gd name="connsiteX0" fmla="*/ 0 w 51294"/>
              <a:gd name="connsiteY0" fmla="*/ 0 h 18388"/>
              <a:gd name="connsiteX1" fmla="*/ 50941 w 51294"/>
              <a:gd name="connsiteY1" fmla="*/ 18388 h 18388"/>
              <a:gd name="connsiteX0" fmla="*/ 0 w 52124"/>
              <a:gd name="connsiteY0" fmla="*/ 0 h 18178"/>
              <a:gd name="connsiteX1" fmla="*/ 51879 w 52124"/>
              <a:gd name="connsiteY1" fmla="*/ 18178 h 18178"/>
              <a:gd name="connsiteX0" fmla="*/ 0 w 52124"/>
              <a:gd name="connsiteY0" fmla="*/ 0 h 18178"/>
              <a:gd name="connsiteX1" fmla="*/ 51879 w 52124"/>
              <a:gd name="connsiteY1" fmla="*/ 18178 h 18178"/>
              <a:gd name="connsiteX0" fmla="*/ 0 w 55547"/>
              <a:gd name="connsiteY0" fmla="*/ 0 h 19427"/>
              <a:gd name="connsiteX1" fmla="*/ 51879 w 55547"/>
              <a:gd name="connsiteY1" fmla="*/ 18178 h 19427"/>
              <a:gd name="connsiteX2" fmla="*/ 51255 w 55547"/>
              <a:gd name="connsiteY2" fmla="*/ 17825 h 19427"/>
              <a:gd name="connsiteX0" fmla="*/ 0 w 54029"/>
              <a:gd name="connsiteY0" fmla="*/ 0 h 21468"/>
              <a:gd name="connsiteX1" fmla="*/ 51879 w 54029"/>
              <a:gd name="connsiteY1" fmla="*/ 18178 h 21468"/>
              <a:gd name="connsiteX2" fmla="*/ 40629 w 54029"/>
              <a:gd name="connsiteY2" fmla="*/ 21460 h 21468"/>
              <a:gd name="connsiteX0" fmla="*/ 0 w 53573"/>
              <a:gd name="connsiteY0" fmla="*/ 0 h 21330"/>
              <a:gd name="connsiteX1" fmla="*/ 51879 w 53573"/>
              <a:gd name="connsiteY1" fmla="*/ 18178 h 21330"/>
              <a:gd name="connsiteX2" fmla="*/ 33753 w 53573"/>
              <a:gd name="connsiteY2" fmla="*/ 21320 h 21330"/>
              <a:gd name="connsiteX0" fmla="*/ 0 w 52124"/>
              <a:gd name="connsiteY0" fmla="*/ 0 h 21329"/>
              <a:gd name="connsiteX1" fmla="*/ 51879 w 52124"/>
              <a:gd name="connsiteY1" fmla="*/ 18178 h 21329"/>
              <a:gd name="connsiteX2" fmla="*/ 33753 w 52124"/>
              <a:gd name="connsiteY2" fmla="*/ 21320 h 21329"/>
              <a:gd name="connsiteX0" fmla="*/ 0 w 49434"/>
              <a:gd name="connsiteY0" fmla="*/ 0 h 23146"/>
              <a:gd name="connsiteX1" fmla="*/ 48754 w 49434"/>
              <a:gd name="connsiteY1" fmla="*/ 19995 h 23146"/>
              <a:gd name="connsiteX2" fmla="*/ 30628 w 49434"/>
              <a:gd name="connsiteY2" fmla="*/ 23137 h 23146"/>
              <a:gd name="connsiteX0" fmla="*/ 0 w 51022"/>
              <a:gd name="connsiteY0" fmla="*/ 0 h 24963"/>
              <a:gd name="connsiteX1" fmla="*/ 50629 w 51022"/>
              <a:gd name="connsiteY1" fmla="*/ 21812 h 24963"/>
              <a:gd name="connsiteX2" fmla="*/ 32503 w 51022"/>
              <a:gd name="connsiteY2" fmla="*/ 24954 h 24963"/>
              <a:gd name="connsiteX0" fmla="*/ 105380 w 119593"/>
              <a:gd name="connsiteY0" fmla="*/ 0 h 23917"/>
              <a:gd name="connsiteX1" fmla="*/ 18126 w 119593"/>
              <a:gd name="connsiteY1" fmla="*/ 20766 h 23917"/>
              <a:gd name="connsiteX2" fmla="*/ 0 w 119593"/>
              <a:gd name="connsiteY2" fmla="*/ 23908 h 23917"/>
              <a:gd name="connsiteX0" fmla="*/ 105380 w 109851"/>
              <a:gd name="connsiteY0" fmla="*/ 0 h 23917"/>
              <a:gd name="connsiteX1" fmla="*/ 102742 w 109851"/>
              <a:gd name="connsiteY1" fmla="*/ 8143 h 23917"/>
              <a:gd name="connsiteX2" fmla="*/ 18126 w 109851"/>
              <a:gd name="connsiteY2" fmla="*/ 20766 h 23917"/>
              <a:gd name="connsiteX3" fmla="*/ 0 w 109851"/>
              <a:gd name="connsiteY3" fmla="*/ 23908 h 23917"/>
              <a:gd name="connsiteX0" fmla="*/ 105380 w 109851"/>
              <a:gd name="connsiteY0" fmla="*/ 0 h 23917"/>
              <a:gd name="connsiteX1" fmla="*/ 102742 w 109851"/>
              <a:gd name="connsiteY1" fmla="*/ 8143 h 23917"/>
              <a:gd name="connsiteX2" fmla="*/ 18126 w 109851"/>
              <a:gd name="connsiteY2" fmla="*/ 20766 h 23917"/>
              <a:gd name="connsiteX3" fmla="*/ 0 w 109851"/>
              <a:gd name="connsiteY3" fmla="*/ 23908 h 23917"/>
              <a:gd name="connsiteX0" fmla="*/ 105380 w 109851"/>
              <a:gd name="connsiteY0" fmla="*/ 0 h 23917"/>
              <a:gd name="connsiteX1" fmla="*/ 102742 w 109851"/>
              <a:gd name="connsiteY1" fmla="*/ 8143 h 23917"/>
              <a:gd name="connsiteX2" fmla="*/ 17637 w 109851"/>
              <a:gd name="connsiteY2" fmla="*/ 10322 h 23917"/>
              <a:gd name="connsiteX3" fmla="*/ 18126 w 109851"/>
              <a:gd name="connsiteY3" fmla="*/ 20766 h 23917"/>
              <a:gd name="connsiteX4" fmla="*/ 0 w 109851"/>
              <a:gd name="connsiteY4" fmla="*/ 23908 h 23917"/>
              <a:gd name="connsiteX0" fmla="*/ 105380 w 109851"/>
              <a:gd name="connsiteY0" fmla="*/ 0 h 23917"/>
              <a:gd name="connsiteX1" fmla="*/ 102742 w 109851"/>
              <a:gd name="connsiteY1" fmla="*/ 8143 h 23917"/>
              <a:gd name="connsiteX2" fmla="*/ 14338 w 109851"/>
              <a:gd name="connsiteY2" fmla="*/ 12152 h 23917"/>
              <a:gd name="connsiteX3" fmla="*/ 18126 w 109851"/>
              <a:gd name="connsiteY3" fmla="*/ 20766 h 23917"/>
              <a:gd name="connsiteX4" fmla="*/ 0 w 109851"/>
              <a:gd name="connsiteY4" fmla="*/ 23908 h 23917"/>
              <a:gd name="connsiteX0" fmla="*/ 105380 w 109851"/>
              <a:gd name="connsiteY0" fmla="*/ 0 h 23917"/>
              <a:gd name="connsiteX1" fmla="*/ 102742 w 109851"/>
              <a:gd name="connsiteY1" fmla="*/ 8143 h 23917"/>
              <a:gd name="connsiteX2" fmla="*/ 14338 w 109851"/>
              <a:gd name="connsiteY2" fmla="*/ 12152 h 23917"/>
              <a:gd name="connsiteX3" fmla="*/ 18126 w 109851"/>
              <a:gd name="connsiteY3" fmla="*/ 20766 h 23917"/>
              <a:gd name="connsiteX4" fmla="*/ 0 w 109851"/>
              <a:gd name="connsiteY4" fmla="*/ 23908 h 23917"/>
              <a:gd name="connsiteX0" fmla="*/ 105380 w 109851"/>
              <a:gd name="connsiteY0" fmla="*/ 0 h 23909"/>
              <a:gd name="connsiteX1" fmla="*/ 102742 w 109851"/>
              <a:gd name="connsiteY1" fmla="*/ 8143 h 23909"/>
              <a:gd name="connsiteX2" fmla="*/ 14338 w 109851"/>
              <a:gd name="connsiteY2" fmla="*/ 12152 h 23909"/>
              <a:gd name="connsiteX3" fmla="*/ 18786 w 109851"/>
              <a:gd name="connsiteY3" fmla="*/ 18674 h 23909"/>
              <a:gd name="connsiteX4" fmla="*/ 0 w 109851"/>
              <a:gd name="connsiteY4" fmla="*/ 23908 h 23909"/>
              <a:gd name="connsiteX0" fmla="*/ 105380 w 109851"/>
              <a:gd name="connsiteY0" fmla="*/ 0 h 23909"/>
              <a:gd name="connsiteX1" fmla="*/ 102742 w 109851"/>
              <a:gd name="connsiteY1" fmla="*/ 8143 h 23909"/>
              <a:gd name="connsiteX2" fmla="*/ 14338 w 109851"/>
              <a:gd name="connsiteY2" fmla="*/ 12152 h 23909"/>
              <a:gd name="connsiteX3" fmla="*/ 18786 w 109851"/>
              <a:gd name="connsiteY3" fmla="*/ 18674 h 23909"/>
              <a:gd name="connsiteX4" fmla="*/ 0 w 109851"/>
              <a:gd name="connsiteY4" fmla="*/ 23908 h 23909"/>
              <a:gd name="connsiteX0" fmla="*/ 119234 w 123705"/>
              <a:gd name="connsiteY0" fmla="*/ 0 h 23474"/>
              <a:gd name="connsiteX1" fmla="*/ 116596 w 123705"/>
              <a:gd name="connsiteY1" fmla="*/ 8143 h 23474"/>
              <a:gd name="connsiteX2" fmla="*/ 28192 w 123705"/>
              <a:gd name="connsiteY2" fmla="*/ 12152 h 23474"/>
              <a:gd name="connsiteX3" fmla="*/ 32640 w 123705"/>
              <a:gd name="connsiteY3" fmla="*/ 18674 h 23474"/>
              <a:gd name="connsiteX4" fmla="*/ 0 w 123705"/>
              <a:gd name="connsiteY4" fmla="*/ 23472 h 23474"/>
              <a:gd name="connsiteX0" fmla="*/ 94164 w 98635"/>
              <a:gd name="connsiteY0" fmla="*/ 0 h 24257"/>
              <a:gd name="connsiteX1" fmla="*/ 91526 w 98635"/>
              <a:gd name="connsiteY1" fmla="*/ 8143 h 24257"/>
              <a:gd name="connsiteX2" fmla="*/ 3122 w 98635"/>
              <a:gd name="connsiteY2" fmla="*/ 12152 h 24257"/>
              <a:gd name="connsiteX3" fmla="*/ 7570 w 98635"/>
              <a:gd name="connsiteY3" fmla="*/ 18674 h 24257"/>
              <a:gd name="connsiteX4" fmla="*/ 0 w 98635"/>
              <a:gd name="connsiteY4" fmla="*/ 24256 h 24257"/>
              <a:gd name="connsiteX0" fmla="*/ 110657 w 115128"/>
              <a:gd name="connsiteY0" fmla="*/ 0 h 26435"/>
              <a:gd name="connsiteX1" fmla="*/ 108019 w 115128"/>
              <a:gd name="connsiteY1" fmla="*/ 8143 h 26435"/>
              <a:gd name="connsiteX2" fmla="*/ 19615 w 115128"/>
              <a:gd name="connsiteY2" fmla="*/ 12152 h 26435"/>
              <a:gd name="connsiteX3" fmla="*/ 24063 w 115128"/>
              <a:gd name="connsiteY3" fmla="*/ 18674 h 26435"/>
              <a:gd name="connsiteX4" fmla="*/ 0 w 115128"/>
              <a:gd name="connsiteY4" fmla="*/ 26435 h 26435"/>
              <a:gd name="connsiteX0" fmla="*/ 105379 w 109850"/>
              <a:gd name="connsiteY0" fmla="*/ 0 h 27742"/>
              <a:gd name="connsiteX1" fmla="*/ 102741 w 109850"/>
              <a:gd name="connsiteY1" fmla="*/ 8143 h 27742"/>
              <a:gd name="connsiteX2" fmla="*/ 14337 w 109850"/>
              <a:gd name="connsiteY2" fmla="*/ 12152 h 27742"/>
              <a:gd name="connsiteX3" fmla="*/ 18785 w 109850"/>
              <a:gd name="connsiteY3" fmla="*/ 18674 h 27742"/>
              <a:gd name="connsiteX4" fmla="*/ 0 w 109850"/>
              <a:gd name="connsiteY4" fmla="*/ 27742 h 27742"/>
              <a:gd name="connsiteX0" fmla="*/ 105379 w 109850"/>
              <a:gd name="connsiteY0" fmla="*/ 0 h 27742"/>
              <a:gd name="connsiteX1" fmla="*/ 102741 w 109850"/>
              <a:gd name="connsiteY1" fmla="*/ 8143 h 27742"/>
              <a:gd name="connsiteX2" fmla="*/ 14337 w 109850"/>
              <a:gd name="connsiteY2" fmla="*/ 12152 h 27742"/>
              <a:gd name="connsiteX3" fmla="*/ 18785 w 109850"/>
              <a:gd name="connsiteY3" fmla="*/ 18674 h 27742"/>
              <a:gd name="connsiteX4" fmla="*/ 9719 w 109850"/>
              <a:gd name="connsiteY4" fmla="*/ 25573 h 27742"/>
              <a:gd name="connsiteX5" fmla="*/ 0 w 109850"/>
              <a:gd name="connsiteY5" fmla="*/ 27742 h 27742"/>
              <a:gd name="connsiteX0" fmla="*/ 110657 w 115128"/>
              <a:gd name="connsiteY0" fmla="*/ 0 h 25950"/>
              <a:gd name="connsiteX1" fmla="*/ 108019 w 115128"/>
              <a:gd name="connsiteY1" fmla="*/ 8143 h 25950"/>
              <a:gd name="connsiteX2" fmla="*/ 19615 w 115128"/>
              <a:gd name="connsiteY2" fmla="*/ 12152 h 25950"/>
              <a:gd name="connsiteX3" fmla="*/ 24063 w 115128"/>
              <a:gd name="connsiteY3" fmla="*/ 18674 h 25950"/>
              <a:gd name="connsiteX4" fmla="*/ 14997 w 115128"/>
              <a:gd name="connsiteY4" fmla="*/ 25573 h 25950"/>
              <a:gd name="connsiteX5" fmla="*/ 0 w 115128"/>
              <a:gd name="connsiteY5" fmla="*/ 23995 h 25950"/>
              <a:gd name="connsiteX0" fmla="*/ 110657 w 115128"/>
              <a:gd name="connsiteY0" fmla="*/ 0 h 23995"/>
              <a:gd name="connsiteX1" fmla="*/ 108019 w 115128"/>
              <a:gd name="connsiteY1" fmla="*/ 8143 h 23995"/>
              <a:gd name="connsiteX2" fmla="*/ 19615 w 115128"/>
              <a:gd name="connsiteY2" fmla="*/ 12152 h 23995"/>
              <a:gd name="connsiteX3" fmla="*/ 24063 w 115128"/>
              <a:gd name="connsiteY3" fmla="*/ 18674 h 23995"/>
              <a:gd name="connsiteX4" fmla="*/ 18296 w 115128"/>
              <a:gd name="connsiteY4" fmla="*/ 23133 h 23995"/>
              <a:gd name="connsiteX5" fmla="*/ 0 w 115128"/>
              <a:gd name="connsiteY5" fmla="*/ 23995 h 23995"/>
              <a:gd name="connsiteX0" fmla="*/ 112636 w 117107"/>
              <a:gd name="connsiteY0" fmla="*/ 0 h 24431"/>
              <a:gd name="connsiteX1" fmla="*/ 109998 w 117107"/>
              <a:gd name="connsiteY1" fmla="*/ 8143 h 24431"/>
              <a:gd name="connsiteX2" fmla="*/ 21594 w 117107"/>
              <a:gd name="connsiteY2" fmla="*/ 12152 h 24431"/>
              <a:gd name="connsiteX3" fmla="*/ 26042 w 117107"/>
              <a:gd name="connsiteY3" fmla="*/ 18674 h 24431"/>
              <a:gd name="connsiteX4" fmla="*/ 20275 w 117107"/>
              <a:gd name="connsiteY4" fmla="*/ 23133 h 24431"/>
              <a:gd name="connsiteX5" fmla="*/ 0 w 117107"/>
              <a:gd name="connsiteY5" fmla="*/ 24431 h 24431"/>
              <a:gd name="connsiteX0" fmla="*/ 120553 w 125024"/>
              <a:gd name="connsiteY0" fmla="*/ 0 h 24518"/>
              <a:gd name="connsiteX1" fmla="*/ 117915 w 125024"/>
              <a:gd name="connsiteY1" fmla="*/ 8143 h 24518"/>
              <a:gd name="connsiteX2" fmla="*/ 29511 w 125024"/>
              <a:gd name="connsiteY2" fmla="*/ 12152 h 24518"/>
              <a:gd name="connsiteX3" fmla="*/ 33959 w 125024"/>
              <a:gd name="connsiteY3" fmla="*/ 18674 h 24518"/>
              <a:gd name="connsiteX4" fmla="*/ 28192 w 125024"/>
              <a:gd name="connsiteY4" fmla="*/ 23133 h 24518"/>
              <a:gd name="connsiteX5" fmla="*/ 0 w 125024"/>
              <a:gd name="connsiteY5" fmla="*/ 24518 h 24518"/>
              <a:gd name="connsiteX0" fmla="*/ 120553 w 124690"/>
              <a:gd name="connsiteY0" fmla="*/ 0 h 24518"/>
              <a:gd name="connsiteX1" fmla="*/ 117915 w 124690"/>
              <a:gd name="connsiteY1" fmla="*/ 8143 h 24518"/>
              <a:gd name="connsiteX2" fmla="*/ 29511 w 124690"/>
              <a:gd name="connsiteY2" fmla="*/ 12152 h 24518"/>
              <a:gd name="connsiteX3" fmla="*/ 33959 w 124690"/>
              <a:gd name="connsiteY3" fmla="*/ 18674 h 24518"/>
              <a:gd name="connsiteX4" fmla="*/ 28192 w 124690"/>
              <a:gd name="connsiteY4" fmla="*/ 23133 h 24518"/>
              <a:gd name="connsiteX5" fmla="*/ 0 w 124690"/>
              <a:gd name="connsiteY5" fmla="*/ 24518 h 24518"/>
              <a:gd name="connsiteX0" fmla="*/ 120553 w 120553"/>
              <a:gd name="connsiteY0" fmla="*/ 0 h 24518"/>
              <a:gd name="connsiteX1" fmla="*/ 117915 w 120553"/>
              <a:gd name="connsiteY1" fmla="*/ 8143 h 24518"/>
              <a:gd name="connsiteX2" fmla="*/ 29511 w 120553"/>
              <a:gd name="connsiteY2" fmla="*/ 12152 h 24518"/>
              <a:gd name="connsiteX3" fmla="*/ 33959 w 120553"/>
              <a:gd name="connsiteY3" fmla="*/ 18674 h 24518"/>
              <a:gd name="connsiteX4" fmla="*/ 28192 w 120553"/>
              <a:gd name="connsiteY4" fmla="*/ 23133 h 24518"/>
              <a:gd name="connsiteX5" fmla="*/ 0 w 120553"/>
              <a:gd name="connsiteY5" fmla="*/ 24518 h 24518"/>
              <a:gd name="connsiteX0" fmla="*/ 117914 w 118792"/>
              <a:gd name="connsiteY0" fmla="*/ 0 h 23995"/>
              <a:gd name="connsiteX1" fmla="*/ 117915 w 118792"/>
              <a:gd name="connsiteY1" fmla="*/ 7620 h 23995"/>
              <a:gd name="connsiteX2" fmla="*/ 29511 w 118792"/>
              <a:gd name="connsiteY2" fmla="*/ 11629 h 23995"/>
              <a:gd name="connsiteX3" fmla="*/ 33959 w 118792"/>
              <a:gd name="connsiteY3" fmla="*/ 18151 h 23995"/>
              <a:gd name="connsiteX4" fmla="*/ 28192 w 118792"/>
              <a:gd name="connsiteY4" fmla="*/ 22610 h 23995"/>
              <a:gd name="connsiteX5" fmla="*/ 0 w 118792"/>
              <a:gd name="connsiteY5" fmla="*/ 23995 h 23995"/>
              <a:gd name="connsiteX0" fmla="*/ 117914 w 118792"/>
              <a:gd name="connsiteY0" fmla="*/ 0 h 23995"/>
              <a:gd name="connsiteX1" fmla="*/ 117915 w 118792"/>
              <a:gd name="connsiteY1" fmla="*/ 7620 h 23995"/>
              <a:gd name="connsiteX2" fmla="*/ 22254 w 118792"/>
              <a:gd name="connsiteY2" fmla="*/ 12065 h 23995"/>
              <a:gd name="connsiteX3" fmla="*/ 33959 w 118792"/>
              <a:gd name="connsiteY3" fmla="*/ 18151 h 23995"/>
              <a:gd name="connsiteX4" fmla="*/ 28192 w 118792"/>
              <a:gd name="connsiteY4" fmla="*/ 22610 h 23995"/>
              <a:gd name="connsiteX5" fmla="*/ 0 w 118792"/>
              <a:gd name="connsiteY5" fmla="*/ 23995 h 23995"/>
              <a:gd name="connsiteX0" fmla="*/ 117914 w 118792"/>
              <a:gd name="connsiteY0" fmla="*/ 0 h 23995"/>
              <a:gd name="connsiteX1" fmla="*/ 117915 w 118792"/>
              <a:gd name="connsiteY1" fmla="*/ 7620 h 23995"/>
              <a:gd name="connsiteX2" fmla="*/ 22254 w 118792"/>
              <a:gd name="connsiteY2" fmla="*/ 12065 h 23995"/>
              <a:gd name="connsiteX3" fmla="*/ 33959 w 118792"/>
              <a:gd name="connsiteY3" fmla="*/ 18151 h 23995"/>
              <a:gd name="connsiteX4" fmla="*/ 28192 w 118792"/>
              <a:gd name="connsiteY4" fmla="*/ 22610 h 23995"/>
              <a:gd name="connsiteX5" fmla="*/ 0 w 118792"/>
              <a:gd name="connsiteY5" fmla="*/ 23995 h 23995"/>
              <a:gd name="connsiteX0" fmla="*/ 111976 w 112854"/>
              <a:gd name="connsiteY0" fmla="*/ 0 h 23646"/>
              <a:gd name="connsiteX1" fmla="*/ 111977 w 112854"/>
              <a:gd name="connsiteY1" fmla="*/ 7620 h 23646"/>
              <a:gd name="connsiteX2" fmla="*/ 16316 w 112854"/>
              <a:gd name="connsiteY2" fmla="*/ 12065 h 23646"/>
              <a:gd name="connsiteX3" fmla="*/ 28021 w 112854"/>
              <a:gd name="connsiteY3" fmla="*/ 18151 h 23646"/>
              <a:gd name="connsiteX4" fmla="*/ 22254 w 112854"/>
              <a:gd name="connsiteY4" fmla="*/ 22610 h 23646"/>
              <a:gd name="connsiteX5" fmla="*/ 0 w 112854"/>
              <a:gd name="connsiteY5" fmla="*/ 23646 h 23646"/>
              <a:gd name="connsiteX0" fmla="*/ 112326 w 113204"/>
              <a:gd name="connsiteY0" fmla="*/ 0 h 25043"/>
              <a:gd name="connsiteX1" fmla="*/ 112327 w 113204"/>
              <a:gd name="connsiteY1" fmla="*/ 7620 h 25043"/>
              <a:gd name="connsiteX2" fmla="*/ 16666 w 113204"/>
              <a:gd name="connsiteY2" fmla="*/ 12065 h 25043"/>
              <a:gd name="connsiteX3" fmla="*/ 28371 w 113204"/>
              <a:gd name="connsiteY3" fmla="*/ 18151 h 25043"/>
              <a:gd name="connsiteX4" fmla="*/ 22604 w 113204"/>
              <a:gd name="connsiteY4" fmla="*/ 22610 h 25043"/>
              <a:gd name="connsiteX5" fmla="*/ 0 w 113204"/>
              <a:gd name="connsiteY5" fmla="*/ 25043 h 25043"/>
              <a:gd name="connsiteX0" fmla="*/ 112326 w 113204"/>
              <a:gd name="connsiteY0" fmla="*/ 0 h 25043"/>
              <a:gd name="connsiteX1" fmla="*/ 112327 w 113204"/>
              <a:gd name="connsiteY1" fmla="*/ 7620 h 25043"/>
              <a:gd name="connsiteX2" fmla="*/ 16666 w 113204"/>
              <a:gd name="connsiteY2" fmla="*/ 12065 h 25043"/>
              <a:gd name="connsiteX3" fmla="*/ 28371 w 113204"/>
              <a:gd name="connsiteY3" fmla="*/ 18151 h 25043"/>
              <a:gd name="connsiteX4" fmla="*/ 22604 w 113204"/>
              <a:gd name="connsiteY4" fmla="*/ 22610 h 25043"/>
              <a:gd name="connsiteX5" fmla="*/ 0 w 113204"/>
              <a:gd name="connsiteY5" fmla="*/ 25043 h 25043"/>
              <a:gd name="connsiteX0" fmla="*/ 112326 w 113204"/>
              <a:gd name="connsiteY0" fmla="*/ 0 h 25043"/>
              <a:gd name="connsiteX1" fmla="*/ 112327 w 113204"/>
              <a:gd name="connsiteY1" fmla="*/ 7620 h 25043"/>
              <a:gd name="connsiteX2" fmla="*/ 16666 w 113204"/>
              <a:gd name="connsiteY2" fmla="*/ 12065 h 25043"/>
              <a:gd name="connsiteX3" fmla="*/ 28371 w 113204"/>
              <a:gd name="connsiteY3" fmla="*/ 18151 h 25043"/>
              <a:gd name="connsiteX4" fmla="*/ 25478 w 113204"/>
              <a:gd name="connsiteY4" fmla="*/ 22922 h 25043"/>
              <a:gd name="connsiteX5" fmla="*/ 0 w 113204"/>
              <a:gd name="connsiteY5" fmla="*/ 25043 h 25043"/>
              <a:gd name="connsiteX0" fmla="*/ 112326 w 113204"/>
              <a:gd name="connsiteY0" fmla="*/ 0 h 25043"/>
              <a:gd name="connsiteX1" fmla="*/ 112327 w 113204"/>
              <a:gd name="connsiteY1" fmla="*/ 7620 h 25043"/>
              <a:gd name="connsiteX2" fmla="*/ 16666 w 113204"/>
              <a:gd name="connsiteY2" fmla="*/ 12065 h 25043"/>
              <a:gd name="connsiteX3" fmla="*/ 29680 w 113204"/>
              <a:gd name="connsiteY3" fmla="*/ 18534 h 25043"/>
              <a:gd name="connsiteX4" fmla="*/ 25478 w 113204"/>
              <a:gd name="connsiteY4" fmla="*/ 22922 h 25043"/>
              <a:gd name="connsiteX5" fmla="*/ 0 w 113204"/>
              <a:gd name="connsiteY5" fmla="*/ 25043 h 25043"/>
              <a:gd name="connsiteX0" fmla="*/ 112326 w 113204"/>
              <a:gd name="connsiteY0" fmla="*/ 0 h 25043"/>
              <a:gd name="connsiteX1" fmla="*/ 112327 w 113204"/>
              <a:gd name="connsiteY1" fmla="*/ 7620 h 25043"/>
              <a:gd name="connsiteX2" fmla="*/ 16666 w 113204"/>
              <a:gd name="connsiteY2" fmla="*/ 12065 h 25043"/>
              <a:gd name="connsiteX3" fmla="*/ 29680 w 113204"/>
              <a:gd name="connsiteY3" fmla="*/ 18534 h 25043"/>
              <a:gd name="connsiteX4" fmla="*/ 25478 w 113204"/>
              <a:gd name="connsiteY4" fmla="*/ 22922 h 25043"/>
              <a:gd name="connsiteX5" fmla="*/ 0 w 113204"/>
              <a:gd name="connsiteY5" fmla="*/ 25043 h 25043"/>
              <a:gd name="connsiteX0" fmla="*/ 112326 w 114355"/>
              <a:gd name="connsiteY0" fmla="*/ 0 h 25043"/>
              <a:gd name="connsiteX1" fmla="*/ 113636 w 114355"/>
              <a:gd name="connsiteY1" fmla="*/ 8003 h 25043"/>
              <a:gd name="connsiteX2" fmla="*/ 16666 w 114355"/>
              <a:gd name="connsiteY2" fmla="*/ 12065 h 25043"/>
              <a:gd name="connsiteX3" fmla="*/ 29680 w 114355"/>
              <a:gd name="connsiteY3" fmla="*/ 18534 h 25043"/>
              <a:gd name="connsiteX4" fmla="*/ 25478 w 114355"/>
              <a:gd name="connsiteY4" fmla="*/ 22922 h 25043"/>
              <a:gd name="connsiteX5" fmla="*/ 0 w 114355"/>
              <a:gd name="connsiteY5" fmla="*/ 25043 h 25043"/>
              <a:gd name="connsiteX0" fmla="*/ 112326 w 114355"/>
              <a:gd name="connsiteY0" fmla="*/ 0 h 25043"/>
              <a:gd name="connsiteX1" fmla="*/ 113636 w 114355"/>
              <a:gd name="connsiteY1" fmla="*/ 8003 h 25043"/>
              <a:gd name="connsiteX2" fmla="*/ 16666 w 114355"/>
              <a:gd name="connsiteY2" fmla="*/ 12065 h 25043"/>
              <a:gd name="connsiteX3" fmla="*/ 29680 w 114355"/>
              <a:gd name="connsiteY3" fmla="*/ 18534 h 25043"/>
              <a:gd name="connsiteX4" fmla="*/ 25478 w 114355"/>
              <a:gd name="connsiteY4" fmla="*/ 22922 h 25043"/>
              <a:gd name="connsiteX5" fmla="*/ 0 w 114355"/>
              <a:gd name="connsiteY5" fmla="*/ 25043 h 25043"/>
              <a:gd name="connsiteX0" fmla="*/ 112326 w 114355"/>
              <a:gd name="connsiteY0" fmla="*/ 0 h 25043"/>
              <a:gd name="connsiteX1" fmla="*/ 113636 w 114355"/>
              <a:gd name="connsiteY1" fmla="*/ 8003 h 25043"/>
              <a:gd name="connsiteX2" fmla="*/ 16666 w 114355"/>
              <a:gd name="connsiteY2" fmla="*/ 12065 h 25043"/>
              <a:gd name="connsiteX3" fmla="*/ 31862 w 114355"/>
              <a:gd name="connsiteY3" fmla="*/ 18972 h 25043"/>
              <a:gd name="connsiteX4" fmla="*/ 25478 w 114355"/>
              <a:gd name="connsiteY4" fmla="*/ 22922 h 25043"/>
              <a:gd name="connsiteX5" fmla="*/ 0 w 114355"/>
              <a:gd name="connsiteY5" fmla="*/ 25043 h 25043"/>
              <a:gd name="connsiteX0" fmla="*/ 112326 w 114355"/>
              <a:gd name="connsiteY0" fmla="*/ 0 h 25043"/>
              <a:gd name="connsiteX1" fmla="*/ 113636 w 114355"/>
              <a:gd name="connsiteY1" fmla="*/ 8003 h 25043"/>
              <a:gd name="connsiteX2" fmla="*/ 16666 w 114355"/>
              <a:gd name="connsiteY2" fmla="*/ 12065 h 25043"/>
              <a:gd name="connsiteX3" fmla="*/ 31862 w 114355"/>
              <a:gd name="connsiteY3" fmla="*/ 18972 h 25043"/>
              <a:gd name="connsiteX4" fmla="*/ 30716 w 114355"/>
              <a:gd name="connsiteY4" fmla="*/ 23469 h 25043"/>
              <a:gd name="connsiteX5" fmla="*/ 0 w 114355"/>
              <a:gd name="connsiteY5" fmla="*/ 25043 h 25043"/>
              <a:gd name="connsiteX0" fmla="*/ 112326 w 114355"/>
              <a:gd name="connsiteY0" fmla="*/ 0 h 25043"/>
              <a:gd name="connsiteX1" fmla="*/ 113636 w 114355"/>
              <a:gd name="connsiteY1" fmla="*/ 8003 h 25043"/>
              <a:gd name="connsiteX2" fmla="*/ 16666 w 114355"/>
              <a:gd name="connsiteY2" fmla="*/ 12065 h 25043"/>
              <a:gd name="connsiteX3" fmla="*/ 31862 w 114355"/>
              <a:gd name="connsiteY3" fmla="*/ 18972 h 25043"/>
              <a:gd name="connsiteX4" fmla="*/ 30716 w 114355"/>
              <a:gd name="connsiteY4" fmla="*/ 23469 h 25043"/>
              <a:gd name="connsiteX5" fmla="*/ 0 w 114355"/>
              <a:gd name="connsiteY5" fmla="*/ 25043 h 25043"/>
              <a:gd name="connsiteX0" fmla="*/ 112326 w 114355"/>
              <a:gd name="connsiteY0" fmla="*/ 0 h 25043"/>
              <a:gd name="connsiteX1" fmla="*/ 113636 w 114355"/>
              <a:gd name="connsiteY1" fmla="*/ 8003 h 25043"/>
              <a:gd name="connsiteX2" fmla="*/ 16666 w 114355"/>
              <a:gd name="connsiteY2" fmla="*/ 12065 h 25043"/>
              <a:gd name="connsiteX3" fmla="*/ 31862 w 114355"/>
              <a:gd name="connsiteY3" fmla="*/ 18972 h 25043"/>
              <a:gd name="connsiteX4" fmla="*/ 30716 w 114355"/>
              <a:gd name="connsiteY4" fmla="*/ 23469 h 25043"/>
              <a:gd name="connsiteX5" fmla="*/ 0 w 114355"/>
              <a:gd name="connsiteY5" fmla="*/ 25043 h 25043"/>
              <a:gd name="connsiteX0" fmla="*/ 115381 w 117410"/>
              <a:gd name="connsiteY0" fmla="*/ 0 h 24824"/>
              <a:gd name="connsiteX1" fmla="*/ 116691 w 117410"/>
              <a:gd name="connsiteY1" fmla="*/ 8003 h 24824"/>
              <a:gd name="connsiteX2" fmla="*/ 19721 w 117410"/>
              <a:gd name="connsiteY2" fmla="*/ 12065 h 24824"/>
              <a:gd name="connsiteX3" fmla="*/ 34917 w 117410"/>
              <a:gd name="connsiteY3" fmla="*/ 18972 h 24824"/>
              <a:gd name="connsiteX4" fmla="*/ 33771 w 117410"/>
              <a:gd name="connsiteY4" fmla="*/ 23469 h 24824"/>
              <a:gd name="connsiteX5" fmla="*/ 0 w 117410"/>
              <a:gd name="connsiteY5" fmla="*/ 24824 h 24824"/>
              <a:gd name="connsiteX0" fmla="*/ 115381 w 118610"/>
              <a:gd name="connsiteY0" fmla="*/ 0 h 24824"/>
              <a:gd name="connsiteX1" fmla="*/ 118000 w 118610"/>
              <a:gd name="connsiteY1" fmla="*/ 7456 h 24824"/>
              <a:gd name="connsiteX2" fmla="*/ 19721 w 118610"/>
              <a:gd name="connsiteY2" fmla="*/ 12065 h 24824"/>
              <a:gd name="connsiteX3" fmla="*/ 34917 w 118610"/>
              <a:gd name="connsiteY3" fmla="*/ 18972 h 24824"/>
              <a:gd name="connsiteX4" fmla="*/ 33771 w 118610"/>
              <a:gd name="connsiteY4" fmla="*/ 23469 h 24824"/>
              <a:gd name="connsiteX5" fmla="*/ 0 w 118610"/>
              <a:gd name="connsiteY5" fmla="*/ 24824 h 24824"/>
              <a:gd name="connsiteX0" fmla="*/ 115381 w 116259"/>
              <a:gd name="connsiteY0" fmla="*/ 0 h 24824"/>
              <a:gd name="connsiteX1" fmla="*/ 115381 w 116259"/>
              <a:gd name="connsiteY1" fmla="*/ 7730 h 24824"/>
              <a:gd name="connsiteX2" fmla="*/ 19721 w 116259"/>
              <a:gd name="connsiteY2" fmla="*/ 12065 h 24824"/>
              <a:gd name="connsiteX3" fmla="*/ 34917 w 116259"/>
              <a:gd name="connsiteY3" fmla="*/ 18972 h 24824"/>
              <a:gd name="connsiteX4" fmla="*/ 33771 w 116259"/>
              <a:gd name="connsiteY4" fmla="*/ 23469 h 24824"/>
              <a:gd name="connsiteX5" fmla="*/ 0 w 116259"/>
              <a:gd name="connsiteY5" fmla="*/ 24824 h 24824"/>
              <a:gd name="connsiteX0" fmla="*/ 115381 w 116781"/>
              <a:gd name="connsiteY0" fmla="*/ 0 h 24824"/>
              <a:gd name="connsiteX1" fmla="*/ 115381 w 116781"/>
              <a:gd name="connsiteY1" fmla="*/ 7730 h 24824"/>
              <a:gd name="connsiteX2" fmla="*/ 19721 w 116781"/>
              <a:gd name="connsiteY2" fmla="*/ 12065 h 24824"/>
              <a:gd name="connsiteX3" fmla="*/ 34917 w 116781"/>
              <a:gd name="connsiteY3" fmla="*/ 18972 h 24824"/>
              <a:gd name="connsiteX4" fmla="*/ 33771 w 116781"/>
              <a:gd name="connsiteY4" fmla="*/ 23469 h 24824"/>
              <a:gd name="connsiteX5" fmla="*/ 0 w 116781"/>
              <a:gd name="connsiteY5" fmla="*/ 24824 h 24824"/>
              <a:gd name="connsiteX0" fmla="*/ 115381 w 116781"/>
              <a:gd name="connsiteY0" fmla="*/ 0 h 24824"/>
              <a:gd name="connsiteX1" fmla="*/ 115381 w 116781"/>
              <a:gd name="connsiteY1" fmla="*/ 7730 h 24824"/>
              <a:gd name="connsiteX2" fmla="*/ 33251 w 116781"/>
              <a:gd name="connsiteY2" fmla="*/ 11518 h 24824"/>
              <a:gd name="connsiteX3" fmla="*/ 34917 w 116781"/>
              <a:gd name="connsiteY3" fmla="*/ 18972 h 24824"/>
              <a:gd name="connsiteX4" fmla="*/ 33771 w 116781"/>
              <a:gd name="connsiteY4" fmla="*/ 23469 h 24824"/>
              <a:gd name="connsiteX5" fmla="*/ 0 w 116781"/>
              <a:gd name="connsiteY5" fmla="*/ 24824 h 24824"/>
              <a:gd name="connsiteX0" fmla="*/ 115381 w 116781"/>
              <a:gd name="connsiteY0" fmla="*/ 0 h 24824"/>
              <a:gd name="connsiteX1" fmla="*/ 115381 w 116781"/>
              <a:gd name="connsiteY1" fmla="*/ 7730 h 24824"/>
              <a:gd name="connsiteX2" fmla="*/ 33251 w 116781"/>
              <a:gd name="connsiteY2" fmla="*/ 11518 h 24824"/>
              <a:gd name="connsiteX3" fmla="*/ 48884 w 116781"/>
              <a:gd name="connsiteY3" fmla="*/ 19081 h 24824"/>
              <a:gd name="connsiteX4" fmla="*/ 33771 w 116781"/>
              <a:gd name="connsiteY4" fmla="*/ 23469 h 24824"/>
              <a:gd name="connsiteX5" fmla="*/ 0 w 116781"/>
              <a:gd name="connsiteY5" fmla="*/ 24824 h 24824"/>
              <a:gd name="connsiteX0" fmla="*/ 115381 w 116781"/>
              <a:gd name="connsiteY0" fmla="*/ 0 h 24824"/>
              <a:gd name="connsiteX1" fmla="*/ 115381 w 116781"/>
              <a:gd name="connsiteY1" fmla="*/ 7730 h 24824"/>
              <a:gd name="connsiteX2" fmla="*/ 33251 w 116781"/>
              <a:gd name="connsiteY2" fmla="*/ 11518 h 24824"/>
              <a:gd name="connsiteX3" fmla="*/ 48884 w 116781"/>
              <a:gd name="connsiteY3" fmla="*/ 19081 h 24824"/>
              <a:gd name="connsiteX4" fmla="*/ 33771 w 116781"/>
              <a:gd name="connsiteY4" fmla="*/ 23469 h 24824"/>
              <a:gd name="connsiteX5" fmla="*/ 0 w 116781"/>
              <a:gd name="connsiteY5" fmla="*/ 24824 h 24824"/>
              <a:gd name="connsiteX0" fmla="*/ 115381 w 116781"/>
              <a:gd name="connsiteY0" fmla="*/ 0 h 24824"/>
              <a:gd name="connsiteX1" fmla="*/ 115381 w 116781"/>
              <a:gd name="connsiteY1" fmla="*/ 7730 h 24824"/>
              <a:gd name="connsiteX2" fmla="*/ 33251 w 116781"/>
              <a:gd name="connsiteY2" fmla="*/ 11518 h 24824"/>
              <a:gd name="connsiteX3" fmla="*/ 48884 w 116781"/>
              <a:gd name="connsiteY3" fmla="*/ 19081 h 24824"/>
              <a:gd name="connsiteX4" fmla="*/ 40318 w 116781"/>
              <a:gd name="connsiteY4" fmla="*/ 23907 h 24824"/>
              <a:gd name="connsiteX5" fmla="*/ 0 w 116781"/>
              <a:gd name="connsiteY5" fmla="*/ 24824 h 24824"/>
              <a:gd name="connsiteX0" fmla="*/ 115381 w 116781"/>
              <a:gd name="connsiteY0" fmla="*/ 0 h 24824"/>
              <a:gd name="connsiteX1" fmla="*/ 115381 w 116781"/>
              <a:gd name="connsiteY1" fmla="*/ 7730 h 24824"/>
              <a:gd name="connsiteX2" fmla="*/ 33251 w 116781"/>
              <a:gd name="connsiteY2" fmla="*/ 11518 h 24824"/>
              <a:gd name="connsiteX3" fmla="*/ 48884 w 116781"/>
              <a:gd name="connsiteY3" fmla="*/ 19081 h 24824"/>
              <a:gd name="connsiteX4" fmla="*/ 40318 w 116781"/>
              <a:gd name="connsiteY4" fmla="*/ 23907 h 24824"/>
              <a:gd name="connsiteX5" fmla="*/ 0 w 116781"/>
              <a:gd name="connsiteY5" fmla="*/ 24824 h 24824"/>
              <a:gd name="connsiteX0" fmla="*/ 121055 w 122455"/>
              <a:gd name="connsiteY0" fmla="*/ 0 h 25590"/>
              <a:gd name="connsiteX1" fmla="*/ 121055 w 122455"/>
              <a:gd name="connsiteY1" fmla="*/ 7730 h 25590"/>
              <a:gd name="connsiteX2" fmla="*/ 38925 w 122455"/>
              <a:gd name="connsiteY2" fmla="*/ 11518 h 25590"/>
              <a:gd name="connsiteX3" fmla="*/ 54558 w 122455"/>
              <a:gd name="connsiteY3" fmla="*/ 19081 h 25590"/>
              <a:gd name="connsiteX4" fmla="*/ 45992 w 122455"/>
              <a:gd name="connsiteY4" fmla="*/ 23907 h 25590"/>
              <a:gd name="connsiteX5" fmla="*/ 0 w 122455"/>
              <a:gd name="connsiteY5" fmla="*/ 25590 h 25590"/>
              <a:gd name="connsiteX0" fmla="*/ 121055 w 121055"/>
              <a:gd name="connsiteY0" fmla="*/ 0 h 17860"/>
              <a:gd name="connsiteX1" fmla="*/ 38925 w 121055"/>
              <a:gd name="connsiteY1" fmla="*/ 3788 h 17860"/>
              <a:gd name="connsiteX2" fmla="*/ 54558 w 121055"/>
              <a:gd name="connsiteY2" fmla="*/ 11351 h 17860"/>
              <a:gd name="connsiteX3" fmla="*/ 45992 w 121055"/>
              <a:gd name="connsiteY3" fmla="*/ 16177 h 17860"/>
              <a:gd name="connsiteX4" fmla="*/ 0 w 121055"/>
              <a:gd name="connsiteY4" fmla="*/ 17860 h 17860"/>
              <a:gd name="connsiteX0" fmla="*/ 82130 w 82130"/>
              <a:gd name="connsiteY0" fmla="*/ 0 h 16177"/>
              <a:gd name="connsiteX1" fmla="*/ 0 w 82130"/>
              <a:gd name="connsiteY1" fmla="*/ 3788 h 16177"/>
              <a:gd name="connsiteX2" fmla="*/ 15633 w 82130"/>
              <a:gd name="connsiteY2" fmla="*/ 11351 h 16177"/>
              <a:gd name="connsiteX3" fmla="*/ 7067 w 82130"/>
              <a:gd name="connsiteY3" fmla="*/ 16177 h 16177"/>
              <a:gd name="connsiteX0" fmla="*/ 82130 w 82130"/>
              <a:gd name="connsiteY0" fmla="*/ 0 h 11351"/>
              <a:gd name="connsiteX1" fmla="*/ 0 w 82130"/>
              <a:gd name="connsiteY1" fmla="*/ 3788 h 11351"/>
              <a:gd name="connsiteX2" fmla="*/ 15633 w 82130"/>
              <a:gd name="connsiteY2" fmla="*/ 11351 h 11351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82130" h="11351">
                <a:moveTo>
                  <a:pt x="82130" y="0"/>
                </a:moveTo>
                <a:lnTo>
                  <a:pt x="0" y="3788"/>
                </a:lnTo>
                <a:cubicBezTo>
                  <a:pt x="5689" y="7460"/>
                  <a:pt x="12525" y="8564"/>
                  <a:pt x="15633" y="11351"/>
                </a:cubicBezTo>
              </a:path>
            </a:pathLst>
          </a:custGeom>
          <a:noFill/>
          <a:ln w="254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triangle"/>
            <a:tailEnd type="none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53" name="Line 88">
            <a:extLst>
              <a:ext uri="{FF2B5EF4-FFF2-40B4-BE49-F238E27FC236}">
                <a16:creationId xmlns:a16="http://schemas.microsoft.com/office/drawing/2014/main" id="{E1946737-E6A9-4662-9F2A-3EDE8F8E6BA2}"/>
              </a:ext>
            </a:extLst>
          </xdr:cNvPr>
          <xdr:cNvSpPr>
            <a:spLocks noChangeShapeType="1"/>
          </xdr:cNvSpPr>
        </xdr:nvSpPr>
        <xdr:spPr bwMode="auto">
          <a:xfrm rot="5400000" flipH="1" flipV="1">
            <a:off x="5773889" y="636588"/>
            <a:ext cx="110217" cy="420472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  <xdr:txBody>
          <a:bodyPr/>
          <a:lstStyle/>
          <a:p>
            <a:endParaRPr lang="ja-JP" altLang="en-US"/>
          </a:p>
        </xdr:txBody>
      </xdr:sp>
      <xdr:sp macro="" textlink="">
        <xdr:nvSpPr>
          <xdr:cNvPr id="1058" name="Oval 77">
            <a:extLst>
              <a:ext uri="{FF2B5EF4-FFF2-40B4-BE49-F238E27FC236}">
                <a16:creationId xmlns:a16="http://schemas.microsoft.com/office/drawing/2014/main" id="{F4B14914-9A2D-4D25-8EF3-1CD12823FDEF}"/>
              </a:ext>
            </a:extLst>
          </xdr:cNvPr>
          <xdr:cNvSpPr>
            <a:spLocks noChangeArrowheads="1"/>
          </xdr:cNvSpPr>
        </xdr:nvSpPr>
        <xdr:spPr bwMode="auto">
          <a:xfrm>
            <a:off x="6025617" y="729932"/>
            <a:ext cx="115576" cy="110013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</xdr:spPr>
      </xdr:sp>
      <xdr:sp macro="" textlink="">
        <xdr:nvSpPr>
          <xdr:cNvPr id="1084" name="Line 88">
            <a:extLst>
              <a:ext uri="{FF2B5EF4-FFF2-40B4-BE49-F238E27FC236}">
                <a16:creationId xmlns:a16="http://schemas.microsoft.com/office/drawing/2014/main" id="{04451CA9-656A-4DC1-8514-C13B80C36D87}"/>
              </a:ext>
            </a:extLst>
          </xdr:cNvPr>
          <xdr:cNvSpPr>
            <a:spLocks noChangeShapeType="1"/>
          </xdr:cNvSpPr>
        </xdr:nvSpPr>
        <xdr:spPr bwMode="auto">
          <a:xfrm>
            <a:off x="5987056" y="472464"/>
            <a:ext cx="81353" cy="268628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372729</xdr:colOff>
      <xdr:row>12</xdr:row>
      <xdr:rowOff>159434</xdr:rowOff>
    </xdr:from>
    <xdr:to>
      <xdr:col>1</xdr:col>
      <xdr:colOff>583542</xdr:colOff>
      <xdr:row>14</xdr:row>
      <xdr:rowOff>14600</xdr:rowOff>
    </xdr:to>
    <xdr:pic>
      <xdr:nvPicPr>
        <xdr:cNvPr id="1135" name="図 67" descr="「コンビニのロゴ」の画像検索結果">
          <a:extLst>
            <a:ext uri="{FF2B5EF4-FFF2-40B4-BE49-F238E27FC236}">
              <a16:creationId xmlns:a16="http://schemas.microsoft.com/office/drawing/2014/main" id="{6BE2855B-CA54-484D-B6C1-B1F0E64394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532337" y="2186285"/>
          <a:ext cx="210813" cy="1984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</xdr:row>
      <xdr:rowOff>0</xdr:rowOff>
    </xdr:from>
    <xdr:to>
      <xdr:col>1</xdr:col>
      <xdr:colOff>190500</xdr:colOff>
      <xdr:row>9</xdr:row>
      <xdr:rowOff>164124</xdr:rowOff>
    </xdr:to>
    <xdr:sp macro="" textlink="">
      <xdr:nvSpPr>
        <xdr:cNvPr id="1136" name="六角形 1135">
          <a:extLst>
            <a:ext uri="{FF2B5EF4-FFF2-40B4-BE49-F238E27FC236}">
              <a16:creationId xmlns:a16="http://schemas.microsoft.com/office/drawing/2014/main" id="{7E8E7CFA-8506-46DB-9B5C-8878FD8B851F}"/>
            </a:ext>
          </a:extLst>
        </xdr:cNvPr>
        <xdr:cNvSpPr/>
      </xdr:nvSpPr>
      <xdr:spPr bwMode="auto">
        <a:xfrm>
          <a:off x="5788269" y="141654"/>
          <a:ext cx="190500" cy="164124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tx1"/>
              </a:solidFill>
              <a:latin typeface="+mj-ea"/>
              <a:ea typeface="+mj-ea"/>
            </a:rPr>
            <a:t>5</a:t>
          </a:r>
          <a:endParaRPr kumimoji="1" lang="ja-JP" altLang="en-US" sz="10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</xdr:col>
      <xdr:colOff>173496</xdr:colOff>
      <xdr:row>12</xdr:row>
      <xdr:rowOff>135080</xdr:rowOff>
    </xdr:from>
    <xdr:to>
      <xdr:col>1</xdr:col>
      <xdr:colOff>338407</xdr:colOff>
      <xdr:row>13</xdr:row>
      <xdr:rowOff>112985</xdr:rowOff>
    </xdr:to>
    <xdr:sp macro="" textlink="">
      <xdr:nvSpPr>
        <xdr:cNvPr id="1162" name="六角形 1161">
          <a:extLst>
            <a:ext uri="{FF2B5EF4-FFF2-40B4-BE49-F238E27FC236}">
              <a16:creationId xmlns:a16="http://schemas.microsoft.com/office/drawing/2014/main" id="{EF93F837-4045-4D45-82AA-651404CE357F}"/>
            </a:ext>
          </a:extLst>
        </xdr:cNvPr>
        <xdr:cNvSpPr/>
      </xdr:nvSpPr>
      <xdr:spPr bwMode="auto">
        <a:xfrm>
          <a:off x="333104" y="2161931"/>
          <a:ext cx="164911" cy="149527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132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</xdr:col>
      <xdr:colOff>146906</xdr:colOff>
      <xdr:row>10</xdr:row>
      <xdr:rowOff>134499</xdr:rowOff>
    </xdr:from>
    <xdr:to>
      <xdr:col>2</xdr:col>
      <xdr:colOff>647922</xdr:colOff>
      <xdr:row>16</xdr:row>
      <xdr:rowOff>54929</xdr:rowOff>
    </xdr:to>
    <xdr:grpSp>
      <xdr:nvGrpSpPr>
        <xdr:cNvPr id="146" name="グループ化 145">
          <a:extLst>
            <a:ext uri="{FF2B5EF4-FFF2-40B4-BE49-F238E27FC236}">
              <a16:creationId xmlns:a16="http://schemas.microsoft.com/office/drawing/2014/main" id="{45FA817C-A48E-4D84-A493-07114690EA8C}"/>
            </a:ext>
          </a:extLst>
        </xdr:cNvPr>
        <xdr:cNvGrpSpPr/>
      </xdr:nvGrpSpPr>
      <xdr:grpSpPr>
        <a:xfrm rot="17300148">
          <a:off x="432789" y="1696290"/>
          <a:ext cx="952305" cy="1206572"/>
          <a:chOff x="447668" y="1502107"/>
          <a:chExt cx="950160" cy="1206381"/>
        </a:xfrm>
      </xdr:grpSpPr>
      <xdr:sp macro="" textlink="">
        <xdr:nvSpPr>
          <xdr:cNvPr id="1161" name="Line 88">
            <a:extLst>
              <a:ext uri="{FF2B5EF4-FFF2-40B4-BE49-F238E27FC236}">
                <a16:creationId xmlns:a16="http://schemas.microsoft.com/office/drawing/2014/main" id="{E801F12C-6129-4B6B-A5B1-5862DD443F0D}"/>
              </a:ext>
            </a:extLst>
          </xdr:cNvPr>
          <xdr:cNvSpPr>
            <a:spLocks noChangeShapeType="1"/>
          </xdr:cNvSpPr>
        </xdr:nvSpPr>
        <xdr:spPr bwMode="auto">
          <a:xfrm flipV="1">
            <a:off x="926707" y="1830212"/>
            <a:ext cx="471121" cy="154855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95" name="Text Box 1620">
            <a:extLst>
              <a:ext uri="{FF2B5EF4-FFF2-40B4-BE49-F238E27FC236}">
                <a16:creationId xmlns:a16="http://schemas.microsoft.com/office/drawing/2014/main" id="{183D8FFD-C3FD-43F8-805D-F967C66C39E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6402" y="1907679"/>
            <a:ext cx="54080" cy="88970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txBody>
          <a:bodyPr vertOverflow="overflow" horzOverflow="overflow" vert="horz" wrap="square" lIns="27432" tIns="18288" rIns="27432" bIns="18288" anchor="b" upright="1">
            <a:noAutofit/>
          </a:bodyPr>
          <a:lstStyle/>
          <a:p>
            <a:pPr algn="r" rtl="0">
              <a:lnSpc>
                <a:spcPts val="1000"/>
              </a:lnSpc>
              <a:defRPr sz="1000"/>
            </a:pPr>
            <a:endPara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endParaRPr>
          </a:p>
        </xdr:txBody>
      </xdr:sp>
      <xdr:sp macro="" textlink="">
        <xdr:nvSpPr>
          <xdr:cNvPr id="1133" name="Line 72">
            <a:extLst>
              <a:ext uri="{FF2B5EF4-FFF2-40B4-BE49-F238E27FC236}">
                <a16:creationId xmlns:a16="http://schemas.microsoft.com/office/drawing/2014/main" id="{7497D994-3987-4A82-B7C1-A08FD8106A9C}"/>
              </a:ext>
            </a:extLst>
          </xdr:cNvPr>
          <xdr:cNvSpPr>
            <a:spLocks noChangeShapeType="1"/>
          </xdr:cNvSpPr>
        </xdr:nvSpPr>
        <xdr:spPr bwMode="auto">
          <a:xfrm>
            <a:off x="447668" y="1502107"/>
            <a:ext cx="520576" cy="645217"/>
          </a:xfrm>
          <a:custGeom>
            <a:avLst/>
            <a:gdLst>
              <a:gd name="connsiteX0" fmla="*/ 0 w 10000"/>
              <a:gd name="connsiteY0" fmla="*/ 0 h 10000"/>
              <a:gd name="connsiteX1" fmla="*/ 10000 w 10000"/>
              <a:gd name="connsiteY1" fmla="*/ 10000 h 10000"/>
              <a:gd name="connsiteX0" fmla="*/ 0 w 156355000"/>
              <a:gd name="connsiteY0" fmla="*/ 0 h 9271"/>
              <a:gd name="connsiteX1" fmla="*/ 156355000 w 156355000"/>
              <a:gd name="connsiteY1" fmla="*/ 9271 h 9271"/>
              <a:gd name="connsiteX0" fmla="*/ 0 w 10033"/>
              <a:gd name="connsiteY0" fmla="*/ 0 h 10000"/>
              <a:gd name="connsiteX1" fmla="*/ 10000 w 10033"/>
              <a:gd name="connsiteY1" fmla="*/ 10000 h 10000"/>
              <a:gd name="connsiteX0" fmla="*/ 0 w 10000"/>
              <a:gd name="connsiteY0" fmla="*/ 0 h 10000"/>
              <a:gd name="connsiteX1" fmla="*/ 10000 w 10000"/>
              <a:gd name="connsiteY1" fmla="*/ 10000 h 10000"/>
              <a:gd name="connsiteX0" fmla="*/ 0 w 10000"/>
              <a:gd name="connsiteY0" fmla="*/ 0 h 10000"/>
              <a:gd name="connsiteX1" fmla="*/ 10000 w 10000"/>
              <a:gd name="connsiteY1" fmla="*/ 10000 h 10000"/>
              <a:gd name="connsiteX0" fmla="*/ 0 w 9231"/>
              <a:gd name="connsiteY0" fmla="*/ 0 h 6900"/>
              <a:gd name="connsiteX1" fmla="*/ 9231 w 9231"/>
              <a:gd name="connsiteY1" fmla="*/ 6900 h 6900"/>
              <a:gd name="connsiteX0" fmla="*/ 0 w 51254"/>
              <a:gd name="connsiteY0" fmla="*/ 0 h 15872"/>
              <a:gd name="connsiteX1" fmla="*/ 51254 w 51254"/>
              <a:gd name="connsiteY1" fmla="*/ 15872 h 15872"/>
              <a:gd name="connsiteX0" fmla="*/ 0 w 51254"/>
              <a:gd name="connsiteY0" fmla="*/ 0 h 15872"/>
              <a:gd name="connsiteX1" fmla="*/ 51254 w 51254"/>
              <a:gd name="connsiteY1" fmla="*/ 15872 h 15872"/>
              <a:gd name="connsiteX0" fmla="*/ 0 w 50941"/>
              <a:gd name="connsiteY0" fmla="*/ 0 h 18388"/>
              <a:gd name="connsiteX1" fmla="*/ 50941 w 50941"/>
              <a:gd name="connsiteY1" fmla="*/ 18388 h 18388"/>
              <a:gd name="connsiteX0" fmla="*/ 0 w 50941"/>
              <a:gd name="connsiteY0" fmla="*/ 0 h 18388"/>
              <a:gd name="connsiteX1" fmla="*/ 50941 w 50941"/>
              <a:gd name="connsiteY1" fmla="*/ 18388 h 18388"/>
              <a:gd name="connsiteX0" fmla="*/ 0 w 51294"/>
              <a:gd name="connsiteY0" fmla="*/ 0 h 18388"/>
              <a:gd name="connsiteX1" fmla="*/ 50941 w 51294"/>
              <a:gd name="connsiteY1" fmla="*/ 18388 h 18388"/>
              <a:gd name="connsiteX0" fmla="*/ 0 w 52124"/>
              <a:gd name="connsiteY0" fmla="*/ 0 h 18178"/>
              <a:gd name="connsiteX1" fmla="*/ 51879 w 52124"/>
              <a:gd name="connsiteY1" fmla="*/ 18178 h 18178"/>
              <a:gd name="connsiteX0" fmla="*/ 0 w 52124"/>
              <a:gd name="connsiteY0" fmla="*/ 0 h 18178"/>
              <a:gd name="connsiteX1" fmla="*/ 51879 w 52124"/>
              <a:gd name="connsiteY1" fmla="*/ 18178 h 18178"/>
              <a:gd name="connsiteX0" fmla="*/ 0 w 55547"/>
              <a:gd name="connsiteY0" fmla="*/ 0 h 19427"/>
              <a:gd name="connsiteX1" fmla="*/ 51879 w 55547"/>
              <a:gd name="connsiteY1" fmla="*/ 18178 h 19427"/>
              <a:gd name="connsiteX2" fmla="*/ 51255 w 55547"/>
              <a:gd name="connsiteY2" fmla="*/ 17825 h 19427"/>
              <a:gd name="connsiteX0" fmla="*/ 0 w 54029"/>
              <a:gd name="connsiteY0" fmla="*/ 0 h 21468"/>
              <a:gd name="connsiteX1" fmla="*/ 51879 w 54029"/>
              <a:gd name="connsiteY1" fmla="*/ 18178 h 21468"/>
              <a:gd name="connsiteX2" fmla="*/ 40629 w 54029"/>
              <a:gd name="connsiteY2" fmla="*/ 21460 h 21468"/>
              <a:gd name="connsiteX0" fmla="*/ 0 w 53573"/>
              <a:gd name="connsiteY0" fmla="*/ 0 h 21330"/>
              <a:gd name="connsiteX1" fmla="*/ 51879 w 53573"/>
              <a:gd name="connsiteY1" fmla="*/ 18178 h 21330"/>
              <a:gd name="connsiteX2" fmla="*/ 33753 w 53573"/>
              <a:gd name="connsiteY2" fmla="*/ 21320 h 21330"/>
              <a:gd name="connsiteX0" fmla="*/ 0 w 52124"/>
              <a:gd name="connsiteY0" fmla="*/ 0 h 21329"/>
              <a:gd name="connsiteX1" fmla="*/ 51879 w 52124"/>
              <a:gd name="connsiteY1" fmla="*/ 18178 h 21329"/>
              <a:gd name="connsiteX2" fmla="*/ 33753 w 52124"/>
              <a:gd name="connsiteY2" fmla="*/ 21320 h 21329"/>
              <a:gd name="connsiteX0" fmla="*/ 0 w 49434"/>
              <a:gd name="connsiteY0" fmla="*/ 0 h 23146"/>
              <a:gd name="connsiteX1" fmla="*/ 48754 w 49434"/>
              <a:gd name="connsiteY1" fmla="*/ 19995 h 23146"/>
              <a:gd name="connsiteX2" fmla="*/ 30628 w 49434"/>
              <a:gd name="connsiteY2" fmla="*/ 23137 h 23146"/>
              <a:gd name="connsiteX0" fmla="*/ 0 w 51022"/>
              <a:gd name="connsiteY0" fmla="*/ 0 h 24963"/>
              <a:gd name="connsiteX1" fmla="*/ 50629 w 51022"/>
              <a:gd name="connsiteY1" fmla="*/ 21812 h 24963"/>
              <a:gd name="connsiteX2" fmla="*/ 32503 w 51022"/>
              <a:gd name="connsiteY2" fmla="*/ 24954 h 24963"/>
              <a:gd name="connsiteX0" fmla="*/ 105380 w 119593"/>
              <a:gd name="connsiteY0" fmla="*/ 0 h 23917"/>
              <a:gd name="connsiteX1" fmla="*/ 18126 w 119593"/>
              <a:gd name="connsiteY1" fmla="*/ 20766 h 23917"/>
              <a:gd name="connsiteX2" fmla="*/ 0 w 119593"/>
              <a:gd name="connsiteY2" fmla="*/ 23908 h 23917"/>
              <a:gd name="connsiteX0" fmla="*/ 105380 w 109851"/>
              <a:gd name="connsiteY0" fmla="*/ 0 h 23917"/>
              <a:gd name="connsiteX1" fmla="*/ 102742 w 109851"/>
              <a:gd name="connsiteY1" fmla="*/ 8143 h 23917"/>
              <a:gd name="connsiteX2" fmla="*/ 18126 w 109851"/>
              <a:gd name="connsiteY2" fmla="*/ 20766 h 23917"/>
              <a:gd name="connsiteX3" fmla="*/ 0 w 109851"/>
              <a:gd name="connsiteY3" fmla="*/ 23908 h 23917"/>
              <a:gd name="connsiteX0" fmla="*/ 105380 w 109851"/>
              <a:gd name="connsiteY0" fmla="*/ 0 h 23917"/>
              <a:gd name="connsiteX1" fmla="*/ 102742 w 109851"/>
              <a:gd name="connsiteY1" fmla="*/ 8143 h 23917"/>
              <a:gd name="connsiteX2" fmla="*/ 18126 w 109851"/>
              <a:gd name="connsiteY2" fmla="*/ 20766 h 23917"/>
              <a:gd name="connsiteX3" fmla="*/ 0 w 109851"/>
              <a:gd name="connsiteY3" fmla="*/ 23908 h 23917"/>
              <a:gd name="connsiteX0" fmla="*/ 105380 w 109851"/>
              <a:gd name="connsiteY0" fmla="*/ 0 h 23917"/>
              <a:gd name="connsiteX1" fmla="*/ 102742 w 109851"/>
              <a:gd name="connsiteY1" fmla="*/ 8143 h 23917"/>
              <a:gd name="connsiteX2" fmla="*/ 17637 w 109851"/>
              <a:gd name="connsiteY2" fmla="*/ 10322 h 23917"/>
              <a:gd name="connsiteX3" fmla="*/ 18126 w 109851"/>
              <a:gd name="connsiteY3" fmla="*/ 20766 h 23917"/>
              <a:gd name="connsiteX4" fmla="*/ 0 w 109851"/>
              <a:gd name="connsiteY4" fmla="*/ 23908 h 23917"/>
              <a:gd name="connsiteX0" fmla="*/ 105380 w 109851"/>
              <a:gd name="connsiteY0" fmla="*/ 0 h 23917"/>
              <a:gd name="connsiteX1" fmla="*/ 102742 w 109851"/>
              <a:gd name="connsiteY1" fmla="*/ 8143 h 23917"/>
              <a:gd name="connsiteX2" fmla="*/ 14338 w 109851"/>
              <a:gd name="connsiteY2" fmla="*/ 12152 h 23917"/>
              <a:gd name="connsiteX3" fmla="*/ 18126 w 109851"/>
              <a:gd name="connsiteY3" fmla="*/ 20766 h 23917"/>
              <a:gd name="connsiteX4" fmla="*/ 0 w 109851"/>
              <a:gd name="connsiteY4" fmla="*/ 23908 h 23917"/>
              <a:gd name="connsiteX0" fmla="*/ 105380 w 109851"/>
              <a:gd name="connsiteY0" fmla="*/ 0 h 23917"/>
              <a:gd name="connsiteX1" fmla="*/ 102742 w 109851"/>
              <a:gd name="connsiteY1" fmla="*/ 8143 h 23917"/>
              <a:gd name="connsiteX2" fmla="*/ 14338 w 109851"/>
              <a:gd name="connsiteY2" fmla="*/ 12152 h 23917"/>
              <a:gd name="connsiteX3" fmla="*/ 18126 w 109851"/>
              <a:gd name="connsiteY3" fmla="*/ 20766 h 23917"/>
              <a:gd name="connsiteX4" fmla="*/ 0 w 109851"/>
              <a:gd name="connsiteY4" fmla="*/ 23908 h 23917"/>
              <a:gd name="connsiteX0" fmla="*/ 105380 w 109851"/>
              <a:gd name="connsiteY0" fmla="*/ 0 h 23909"/>
              <a:gd name="connsiteX1" fmla="*/ 102742 w 109851"/>
              <a:gd name="connsiteY1" fmla="*/ 8143 h 23909"/>
              <a:gd name="connsiteX2" fmla="*/ 14338 w 109851"/>
              <a:gd name="connsiteY2" fmla="*/ 12152 h 23909"/>
              <a:gd name="connsiteX3" fmla="*/ 18786 w 109851"/>
              <a:gd name="connsiteY3" fmla="*/ 18674 h 23909"/>
              <a:gd name="connsiteX4" fmla="*/ 0 w 109851"/>
              <a:gd name="connsiteY4" fmla="*/ 23908 h 23909"/>
              <a:gd name="connsiteX0" fmla="*/ 105380 w 109851"/>
              <a:gd name="connsiteY0" fmla="*/ 0 h 23909"/>
              <a:gd name="connsiteX1" fmla="*/ 102742 w 109851"/>
              <a:gd name="connsiteY1" fmla="*/ 8143 h 23909"/>
              <a:gd name="connsiteX2" fmla="*/ 14338 w 109851"/>
              <a:gd name="connsiteY2" fmla="*/ 12152 h 23909"/>
              <a:gd name="connsiteX3" fmla="*/ 18786 w 109851"/>
              <a:gd name="connsiteY3" fmla="*/ 18674 h 23909"/>
              <a:gd name="connsiteX4" fmla="*/ 0 w 109851"/>
              <a:gd name="connsiteY4" fmla="*/ 23908 h 23909"/>
              <a:gd name="connsiteX0" fmla="*/ 119234 w 123705"/>
              <a:gd name="connsiteY0" fmla="*/ 0 h 23474"/>
              <a:gd name="connsiteX1" fmla="*/ 116596 w 123705"/>
              <a:gd name="connsiteY1" fmla="*/ 8143 h 23474"/>
              <a:gd name="connsiteX2" fmla="*/ 28192 w 123705"/>
              <a:gd name="connsiteY2" fmla="*/ 12152 h 23474"/>
              <a:gd name="connsiteX3" fmla="*/ 32640 w 123705"/>
              <a:gd name="connsiteY3" fmla="*/ 18674 h 23474"/>
              <a:gd name="connsiteX4" fmla="*/ 0 w 123705"/>
              <a:gd name="connsiteY4" fmla="*/ 23472 h 23474"/>
              <a:gd name="connsiteX0" fmla="*/ 94164 w 98635"/>
              <a:gd name="connsiteY0" fmla="*/ 0 h 24257"/>
              <a:gd name="connsiteX1" fmla="*/ 91526 w 98635"/>
              <a:gd name="connsiteY1" fmla="*/ 8143 h 24257"/>
              <a:gd name="connsiteX2" fmla="*/ 3122 w 98635"/>
              <a:gd name="connsiteY2" fmla="*/ 12152 h 24257"/>
              <a:gd name="connsiteX3" fmla="*/ 7570 w 98635"/>
              <a:gd name="connsiteY3" fmla="*/ 18674 h 24257"/>
              <a:gd name="connsiteX4" fmla="*/ 0 w 98635"/>
              <a:gd name="connsiteY4" fmla="*/ 24256 h 24257"/>
              <a:gd name="connsiteX0" fmla="*/ 110657 w 115128"/>
              <a:gd name="connsiteY0" fmla="*/ 0 h 26435"/>
              <a:gd name="connsiteX1" fmla="*/ 108019 w 115128"/>
              <a:gd name="connsiteY1" fmla="*/ 8143 h 26435"/>
              <a:gd name="connsiteX2" fmla="*/ 19615 w 115128"/>
              <a:gd name="connsiteY2" fmla="*/ 12152 h 26435"/>
              <a:gd name="connsiteX3" fmla="*/ 24063 w 115128"/>
              <a:gd name="connsiteY3" fmla="*/ 18674 h 26435"/>
              <a:gd name="connsiteX4" fmla="*/ 0 w 115128"/>
              <a:gd name="connsiteY4" fmla="*/ 26435 h 26435"/>
              <a:gd name="connsiteX0" fmla="*/ 105379 w 109850"/>
              <a:gd name="connsiteY0" fmla="*/ 0 h 27742"/>
              <a:gd name="connsiteX1" fmla="*/ 102741 w 109850"/>
              <a:gd name="connsiteY1" fmla="*/ 8143 h 27742"/>
              <a:gd name="connsiteX2" fmla="*/ 14337 w 109850"/>
              <a:gd name="connsiteY2" fmla="*/ 12152 h 27742"/>
              <a:gd name="connsiteX3" fmla="*/ 18785 w 109850"/>
              <a:gd name="connsiteY3" fmla="*/ 18674 h 27742"/>
              <a:gd name="connsiteX4" fmla="*/ 0 w 109850"/>
              <a:gd name="connsiteY4" fmla="*/ 27742 h 27742"/>
              <a:gd name="connsiteX0" fmla="*/ 105379 w 109850"/>
              <a:gd name="connsiteY0" fmla="*/ 0 h 27742"/>
              <a:gd name="connsiteX1" fmla="*/ 102741 w 109850"/>
              <a:gd name="connsiteY1" fmla="*/ 8143 h 27742"/>
              <a:gd name="connsiteX2" fmla="*/ 14337 w 109850"/>
              <a:gd name="connsiteY2" fmla="*/ 12152 h 27742"/>
              <a:gd name="connsiteX3" fmla="*/ 18785 w 109850"/>
              <a:gd name="connsiteY3" fmla="*/ 18674 h 27742"/>
              <a:gd name="connsiteX4" fmla="*/ 9719 w 109850"/>
              <a:gd name="connsiteY4" fmla="*/ 25573 h 27742"/>
              <a:gd name="connsiteX5" fmla="*/ 0 w 109850"/>
              <a:gd name="connsiteY5" fmla="*/ 27742 h 27742"/>
              <a:gd name="connsiteX0" fmla="*/ 110657 w 115128"/>
              <a:gd name="connsiteY0" fmla="*/ 0 h 25950"/>
              <a:gd name="connsiteX1" fmla="*/ 108019 w 115128"/>
              <a:gd name="connsiteY1" fmla="*/ 8143 h 25950"/>
              <a:gd name="connsiteX2" fmla="*/ 19615 w 115128"/>
              <a:gd name="connsiteY2" fmla="*/ 12152 h 25950"/>
              <a:gd name="connsiteX3" fmla="*/ 24063 w 115128"/>
              <a:gd name="connsiteY3" fmla="*/ 18674 h 25950"/>
              <a:gd name="connsiteX4" fmla="*/ 14997 w 115128"/>
              <a:gd name="connsiteY4" fmla="*/ 25573 h 25950"/>
              <a:gd name="connsiteX5" fmla="*/ 0 w 115128"/>
              <a:gd name="connsiteY5" fmla="*/ 23995 h 25950"/>
              <a:gd name="connsiteX0" fmla="*/ 110657 w 115128"/>
              <a:gd name="connsiteY0" fmla="*/ 0 h 23995"/>
              <a:gd name="connsiteX1" fmla="*/ 108019 w 115128"/>
              <a:gd name="connsiteY1" fmla="*/ 8143 h 23995"/>
              <a:gd name="connsiteX2" fmla="*/ 19615 w 115128"/>
              <a:gd name="connsiteY2" fmla="*/ 12152 h 23995"/>
              <a:gd name="connsiteX3" fmla="*/ 24063 w 115128"/>
              <a:gd name="connsiteY3" fmla="*/ 18674 h 23995"/>
              <a:gd name="connsiteX4" fmla="*/ 18296 w 115128"/>
              <a:gd name="connsiteY4" fmla="*/ 23133 h 23995"/>
              <a:gd name="connsiteX5" fmla="*/ 0 w 115128"/>
              <a:gd name="connsiteY5" fmla="*/ 23995 h 23995"/>
              <a:gd name="connsiteX0" fmla="*/ 112636 w 117107"/>
              <a:gd name="connsiteY0" fmla="*/ 0 h 24431"/>
              <a:gd name="connsiteX1" fmla="*/ 109998 w 117107"/>
              <a:gd name="connsiteY1" fmla="*/ 8143 h 24431"/>
              <a:gd name="connsiteX2" fmla="*/ 21594 w 117107"/>
              <a:gd name="connsiteY2" fmla="*/ 12152 h 24431"/>
              <a:gd name="connsiteX3" fmla="*/ 26042 w 117107"/>
              <a:gd name="connsiteY3" fmla="*/ 18674 h 24431"/>
              <a:gd name="connsiteX4" fmla="*/ 20275 w 117107"/>
              <a:gd name="connsiteY4" fmla="*/ 23133 h 24431"/>
              <a:gd name="connsiteX5" fmla="*/ 0 w 117107"/>
              <a:gd name="connsiteY5" fmla="*/ 24431 h 24431"/>
              <a:gd name="connsiteX0" fmla="*/ 120553 w 125024"/>
              <a:gd name="connsiteY0" fmla="*/ 0 h 24518"/>
              <a:gd name="connsiteX1" fmla="*/ 117915 w 125024"/>
              <a:gd name="connsiteY1" fmla="*/ 8143 h 24518"/>
              <a:gd name="connsiteX2" fmla="*/ 29511 w 125024"/>
              <a:gd name="connsiteY2" fmla="*/ 12152 h 24518"/>
              <a:gd name="connsiteX3" fmla="*/ 33959 w 125024"/>
              <a:gd name="connsiteY3" fmla="*/ 18674 h 24518"/>
              <a:gd name="connsiteX4" fmla="*/ 28192 w 125024"/>
              <a:gd name="connsiteY4" fmla="*/ 23133 h 24518"/>
              <a:gd name="connsiteX5" fmla="*/ 0 w 125024"/>
              <a:gd name="connsiteY5" fmla="*/ 24518 h 24518"/>
              <a:gd name="connsiteX0" fmla="*/ 120553 w 124690"/>
              <a:gd name="connsiteY0" fmla="*/ 0 h 24518"/>
              <a:gd name="connsiteX1" fmla="*/ 117915 w 124690"/>
              <a:gd name="connsiteY1" fmla="*/ 8143 h 24518"/>
              <a:gd name="connsiteX2" fmla="*/ 29511 w 124690"/>
              <a:gd name="connsiteY2" fmla="*/ 12152 h 24518"/>
              <a:gd name="connsiteX3" fmla="*/ 33959 w 124690"/>
              <a:gd name="connsiteY3" fmla="*/ 18674 h 24518"/>
              <a:gd name="connsiteX4" fmla="*/ 28192 w 124690"/>
              <a:gd name="connsiteY4" fmla="*/ 23133 h 24518"/>
              <a:gd name="connsiteX5" fmla="*/ 0 w 124690"/>
              <a:gd name="connsiteY5" fmla="*/ 24518 h 24518"/>
              <a:gd name="connsiteX0" fmla="*/ 120553 w 120553"/>
              <a:gd name="connsiteY0" fmla="*/ 0 h 24518"/>
              <a:gd name="connsiteX1" fmla="*/ 117915 w 120553"/>
              <a:gd name="connsiteY1" fmla="*/ 8143 h 24518"/>
              <a:gd name="connsiteX2" fmla="*/ 29511 w 120553"/>
              <a:gd name="connsiteY2" fmla="*/ 12152 h 24518"/>
              <a:gd name="connsiteX3" fmla="*/ 33959 w 120553"/>
              <a:gd name="connsiteY3" fmla="*/ 18674 h 24518"/>
              <a:gd name="connsiteX4" fmla="*/ 28192 w 120553"/>
              <a:gd name="connsiteY4" fmla="*/ 23133 h 24518"/>
              <a:gd name="connsiteX5" fmla="*/ 0 w 120553"/>
              <a:gd name="connsiteY5" fmla="*/ 24518 h 24518"/>
              <a:gd name="connsiteX0" fmla="*/ 117914 w 118792"/>
              <a:gd name="connsiteY0" fmla="*/ 0 h 23995"/>
              <a:gd name="connsiteX1" fmla="*/ 117915 w 118792"/>
              <a:gd name="connsiteY1" fmla="*/ 7620 h 23995"/>
              <a:gd name="connsiteX2" fmla="*/ 29511 w 118792"/>
              <a:gd name="connsiteY2" fmla="*/ 11629 h 23995"/>
              <a:gd name="connsiteX3" fmla="*/ 33959 w 118792"/>
              <a:gd name="connsiteY3" fmla="*/ 18151 h 23995"/>
              <a:gd name="connsiteX4" fmla="*/ 28192 w 118792"/>
              <a:gd name="connsiteY4" fmla="*/ 22610 h 23995"/>
              <a:gd name="connsiteX5" fmla="*/ 0 w 118792"/>
              <a:gd name="connsiteY5" fmla="*/ 23995 h 23995"/>
              <a:gd name="connsiteX0" fmla="*/ 117914 w 118792"/>
              <a:gd name="connsiteY0" fmla="*/ 0 h 23995"/>
              <a:gd name="connsiteX1" fmla="*/ 117915 w 118792"/>
              <a:gd name="connsiteY1" fmla="*/ 7620 h 23995"/>
              <a:gd name="connsiteX2" fmla="*/ 22254 w 118792"/>
              <a:gd name="connsiteY2" fmla="*/ 12065 h 23995"/>
              <a:gd name="connsiteX3" fmla="*/ 33959 w 118792"/>
              <a:gd name="connsiteY3" fmla="*/ 18151 h 23995"/>
              <a:gd name="connsiteX4" fmla="*/ 28192 w 118792"/>
              <a:gd name="connsiteY4" fmla="*/ 22610 h 23995"/>
              <a:gd name="connsiteX5" fmla="*/ 0 w 118792"/>
              <a:gd name="connsiteY5" fmla="*/ 23995 h 23995"/>
              <a:gd name="connsiteX0" fmla="*/ 117914 w 118792"/>
              <a:gd name="connsiteY0" fmla="*/ 0 h 23995"/>
              <a:gd name="connsiteX1" fmla="*/ 117915 w 118792"/>
              <a:gd name="connsiteY1" fmla="*/ 7620 h 23995"/>
              <a:gd name="connsiteX2" fmla="*/ 22254 w 118792"/>
              <a:gd name="connsiteY2" fmla="*/ 12065 h 23995"/>
              <a:gd name="connsiteX3" fmla="*/ 33959 w 118792"/>
              <a:gd name="connsiteY3" fmla="*/ 18151 h 23995"/>
              <a:gd name="connsiteX4" fmla="*/ 28192 w 118792"/>
              <a:gd name="connsiteY4" fmla="*/ 22610 h 23995"/>
              <a:gd name="connsiteX5" fmla="*/ 0 w 118792"/>
              <a:gd name="connsiteY5" fmla="*/ 23995 h 23995"/>
              <a:gd name="connsiteX0" fmla="*/ 111976 w 112854"/>
              <a:gd name="connsiteY0" fmla="*/ 0 h 23646"/>
              <a:gd name="connsiteX1" fmla="*/ 111977 w 112854"/>
              <a:gd name="connsiteY1" fmla="*/ 7620 h 23646"/>
              <a:gd name="connsiteX2" fmla="*/ 16316 w 112854"/>
              <a:gd name="connsiteY2" fmla="*/ 12065 h 23646"/>
              <a:gd name="connsiteX3" fmla="*/ 28021 w 112854"/>
              <a:gd name="connsiteY3" fmla="*/ 18151 h 23646"/>
              <a:gd name="connsiteX4" fmla="*/ 22254 w 112854"/>
              <a:gd name="connsiteY4" fmla="*/ 22610 h 23646"/>
              <a:gd name="connsiteX5" fmla="*/ 0 w 112854"/>
              <a:gd name="connsiteY5" fmla="*/ 23646 h 23646"/>
              <a:gd name="connsiteX0" fmla="*/ 112326 w 113204"/>
              <a:gd name="connsiteY0" fmla="*/ 0 h 25043"/>
              <a:gd name="connsiteX1" fmla="*/ 112327 w 113204"/>
              <a:gd name="connsiteY1" fmla="*/ 7620 h 25043"/>
              <a:gd name="connsiteX2" fmla="*/ 16666 w 113204"/>
              <a:gd name="connsiteY2" fmla="*/ 12065 h 25043"/>
              <a:gd name="connsiteX3" fmla="*/ 28371 w 113204"/>
              <a:gd name="connsiteY3" fmla="*/ 18151 h 25043"/>
              <a:gd name="connsiteX4" fmla="*/ 22604 w 113204"/>
              <a:gd name="connsiteY4" fmla="*/ 22610 h 25043"/>
              <a:gd name="connsiteX5" fmla="*/ 0 w 113204"/>
              <a:gd name="connsiteY5" fmla="*/ 25043 h 25043"/>
              <a:gd name="connsiteX0" fmla="*/ 112326 w 113204"/>
              <a:gd name="connsiteY0" fmla="*/ 0 h 25043"/>
              <a:gd name="connsiteX1" fmla="*/ 112327 w 113204"/>
              <a:gd name="connsiteY1" fmla="*/ 7620 h 25043"/>
              <a:gd name="connsiteX2" fmla="*/ 16666 w 113204"/>
              <a:gd name="connsiteY2" fmla="*/ 12065 h 25043"/>
              <a:gd name="connsiteX3" fmla="*/ 28371 w 113204"/>
              <a:gd name="connsiteY3" fmla="*/ 18151 h 25043"/>
              <a:gd name="connsiteX4" fmla="*/ 22604 w 113204"/>
              <a:gd name="connsiteY4" fmla="*/ 22610 h 25043"/>
              <a:gd name="connsiteX5" fmla="*/ 0 w 113204"/>
              <a:gd name="connsiteY5" fmla="*/ 25043 h 25043"/>
              <a:gd name="connsiteX0" fmla="*/ 112326 w 113204"/>
              <a:gd name="connsiteY0" fmla="*/ 0 h 25043"/>
              <a:gd name="connsiteX1" fmla="*/ 112327 w 113204"/>
              <a:gd name="connsiteY1" fmla="*/ 7620 h 25043"/>
              <a:gd name="connsiteX2" fmla="*/ 16666 w 113204"/>
              <a:gd name="connsiteY2" fmla="*/ 12065 h 25043"/>
              <a:gd name="connsiteX3" fmla="*/ 28371 w 113204"/>
              <a:gd name="connsiteY3" fmla="*/ 18151 h 25043"/>
              <a:gd name="connsiteX4" fmla="*/ 25478 w 113204"/>
              <a:gd name="connsiteY4" fmla="*/ 22922 h 25043"/>
              <a:gd name="connsiteX5" fmla="*/ 0 w 113204"/>
              <a:gd name="connsiteY5" fmla="*/ 25043 h 25043"/>
              <a:gd name="connsiteX0" fmla="*/ 112326 w 113204"/>
              <a:gd name="connsiteY0" fmla="*/ 0 h 25043"/>
              <a:gd name="connsiteX1" fmla="*/ 112327 w 113204"/>
              <a:gd name="connsiteY1" fmla="*/ 7620 h 25043"/>
              <a:gd name="connsiteX2" fmla="*/ 16666 w 113204"/>
              <a:gd name="connsiteY2" fmla="*/ 12065 h 25043"/>
              <a:gd name="connsiteX3" fmla="*/ 29680 w 113204"/>
              <a:gd name="connsiteY3" fmla="*/ 18534 h 25043"/>
              <a:gd name="connsiteX4" fmla="*/ 25478 w 113204"/>
              <a:gd name="connsiteY4" fmla="*/ 22922 h 25043"/>
              <a:gd name="connsiteX5" fmla="*/ 0 w 113204"/>
              <a:gd name="connsiteY5" fmla="*/ 25043 h 25043"/>
              <a:gd name="connsiteX0" fmla="*/ 112326 w 113204"/>
              <a:gd name="connsiteY0" fmla="*/ 0 h 25043"/>
              <a:gd name="connsiteX1" fmla="*/ 112327 w 113204"/>
              <a:gd name="connsiteY1" fmla="*/ 7620 h 25043"/>
              <a:gd name="connsiteX2" fmla="*/ 16666 w 113204"/>
              <a:gd name="connsiteY2" fmla="*/ 12065 h 25043"/>
              <a:gd name="connsiteX3" fmla="*/ 29680 w 113204"/>
              <a:gd name="connsiteY3" fmla="*/ 18534 h 25043"/>
              <a:gd name="connsiteX4" fmla="*/ 25478 w 113204"/>
              <a:gd name="connsiteY4" fmla="*/ 22922 h 25043"/>
              <a:gd name="connsiteX5" fmla="*/ 0 w 113204"/>
              <a:gd name="connsiteY5" fmla="*/ 25043 h 25043"/>
              <a:gd name="connsiteX0" fmla="*/ 112326 w 114355"/>
              <a:gd name="connsiteY0" fmla="*/ 0 h 25043"/>
              <a:gd name="connsiteX1" fmla="*/ 113636 w 114355"/>
              <a:gd name="connsiteY1" fmla="*/ 8003 h 25043"/>
              <a:gd name="connsiteX2" fmla="*/ 16666 w 114355"/>
              <a:gd name="connsiteY2" fmla="*/ 12065 h 25043"/>
              <a:gd name="connsiteX3" fmla="*/ 29680 w 114355"/>
              <a:gd name="connsiteY3" fmla="*/ 18534 h 25043"/>
              <a:gd name="connsiteX4" fmla="*/ 25478 w 114355"/>
              <a:gd name="connsiteY4" fmla="*/ 22922 h 25043"/>
              <a:gd name="connsiteX5" fmla="*/ 0 w 114355"/>
              <a:gd name="connsiteY5" fmla="*/ 25043 h 25043"/>
              <a:gd name="connsiteX0" fmla="*/ 112326 w 114355"/>
              <a:gd name="connsiteY0" fmla="*/ 0 h 25043"/>
              <a:gd name="connsiteX1" fmla="*/ 113636 w 114355"/>
              <a:gd name="connsiteY1" fmla="*/ 8003 h 25043"/>
              <a:gd name="connsiteX2" fmla="*/ 16666 w 114355"/>
              <a:gd name="connsiteY2" fmla="*/ 12065 h 25043"/>
              <a:gd name="connsiteX3" fmla="*/ 29680 w 114355"/>
              <a:gd name="connsiteY3" fmla="*/ 18534 h 25043"/>
              <a:gd name="connsiteX4" fmla="*/ 25478 w 114355"/>
              <a:gd name="connsiteY4" fmla="*/ 22922 h 25043"/>
              <a:gd name="connsiteX5" fmla="*/ 0 w 114355"/>
              <a:gd name="connsiteY5" fmla="*/ 25043 h 25043"/>
              <a:gd name="connsiteX0" fmla="*/ 112326 w 114355"/>
              <a:gd name="connsiteY0" fmla="*/ 0 h 25043"/>
              <a:gd name="connsiteX1" fmla="*/ 113636 w 114355"/>
              <a:gd name="connsiteY1" fmla="*/ 8003 h 25043"/>
              <a:gd name="connsiteX2" fmla="*/ 16666 w 114355"/>
              <a:gd name="connsiteY2" fmla="*/ 12065 h 25043"/>
              <a:gd name="connsiteX3" fmla="*/ 31862 w 114355"/>
              <a:gd name="connsiteY3" fmla="*/ 18972 h 25043"/>
              <a:gd name="connsiteX4" fmla="*/ 25478 w 114355"/>
              <a:gd name="connsiteY4" fmla="*/ 22922 h 25043"/>
              <a:gd name="connsiteX5" fmla="*/ 0 w 114355"/>
              <a:gd name="connsiteY5" fmla="*/ 25043 h 25043"/>
              <a:gd name="connsiteX0" fmla="*/ 112326 w 114355"/>
              <a:gd name="connsiteY0" fmla="*/ 0 h 25043"/>
              <a:gd name="connsiteX1" fmla="*/ 113636 w 114355"/>
              <a:gd name="connsiteY1" fmla="*/ 8003 h 25043"/>
              <a:gd name="connsiteX2" fmla="*/ 16666 w 114355"/>
              <a:gd name="connsiteY2" fmla="*/ 12065 h 25043"/>
              <a:gd name="connsiteX3" fmla="*/ 31862 w 114355"/>
              <a:gd name="connsiteY3" fmla="*/ 18972 h 25043"/>
              <a:gd name="connsiteX4" fmla="*/ 30716 w 114355"/>
              <a:gd name="connsiteY4" fmla="*/ 23469 h 25043"/>
              <a:gd name="connsiteX5" fmla="*/ 0 w 114355"/>
              <a:gd name="connsiteY5" fmla="*/ 25043 h 25043"/>
              <a:gd name="connsiteX0" fmla="*/ 112326 w 114355"/>
              <a:gd name="connsiteY0" fmla="*/ 0 h 25043"/>
              <a:gd name="connsiteX1" fmla="*/ 113636 w 114355"/>
              <a:gd name="connsiteY1" fmla="*/ 8003 h 25043"/>
              <a:gd name="connsiteX2" fmla="*/ 16666 w 114355"/>
              <a:gd name="connsiteY2" fmla="*/ 12065 h 25043"/>
              <a:gd name="connsiteX3" fmla="*/ 31862 w 114355"/>
              <a:gd name="connsiteY3" fmla="*/ 18972 h 25043"/>
              <a:gd name="connsiteX4" fmla="*/ 30716 w 114355"/>
              <a:gd name="connsiteY4" fmla="*/ 23469 h 25043"/>
              <a:gd name="connsiteX5" fmla="*/ 0 w 114355"/>
              <a:gd name="connsiteY5" fmla="*/ 25043 h 25043"/>
              <a:gd name="connsiteX0" fmla="*/ 112326 w 114355"/>
              <a:gd name="connsiteY0" fmla="*/ 0 h 25043"/>
              <a:gd name="connsiteX1" fmla="*/ 113636 w 114355"/>
              <a:gd name="connsiteY1" fmla="*/ 8003 h 25043"/>
              <a:gd name="connsiteX2" fmla="*/ 16666 w 114355"/>
              <a:gd name="connsiteY2" fmla="*/ 12065 h 25043"/>
              <a:gd name="connsiteX3" fmla="*/ 31862 w 114355"/>
              <a:gd name="connsiteY3" fmla="*/ 18972 h 25043"/>
              <a:gd name="connsiteX4" fmla="*/ 30716 w 114355"/>
              <a:gd name="connsiteY4" fmla="*/ 23469 h 25043"/>
              <a:gd name="connsiteX5" fmla="*/ 0 w 114355"/>
              <a:gd name="connsiteY5" fmla="*/ 25043 h 25043"/>
              <a:gd name="connsiteX0" fmla="*/ 115381 w 117410"/>
              <a:gd name="connsiteY0" fmla="*/ 0 h 24824"/>
              <a:gd name="connsiteX1" fmla="*/ 116691 w 117410"/>
              <a:gd name="connsiteY1" fmla="*/ 8003 h 24824"/>
              <a:gd name="connsiteX2" fmla="*/ 19721 w 117410"/>
              <a:gd name="connsiteY2" fmla="*/ 12065 h 24824"/>
              <a:gd name="connsiteX3" fmla="*/ 34917 w 117410"/>
              <a:gd name="connsiteY3" fmla="*/ 18972 h 24824"/>
              <a:gd name="connsiteX4" fmla="*/ 33771 w 117410"/>
              <a:gd name="connsiteY4" fmla="*/ 23469 h 24824"/>
              <a:gd name="connsiteX5" fmla="*/ 0 w 117410"/>
              <a:gd name="connsiteY5" fmla="*/ 24824 h 24824"/>
              <a:gd name="connsiteX0" fmla="*/ 115381 w 118610"/>
              <a:gd name="connsiteY0" fmla="*/ 0 h 24824"/>
              <a:gd name="connsiteX1" fmla="*/ 118000 w 118610"/>
              <a:gd name="connsiteY1" fmla="*/ 7456 h 24824"/>
              <a:gd name="connsiteX2" fmla="*/ 19721 w 118610"/>
              <a:gd name="connsiteY2" fmla="*/ 12065 h 24824"/>
              <a:gd name="connsiteX3" fmla="*/ 34917 w 118610"/>
              <a:gd name="connsiteY3" fmla="*/ 18972 h 24824"/>
              <a:gd name="connsiteX4" fmla="*/ 33771 w 118610"/>
              <a:gd name="connsiteY4" fmla="*/ 23469 h 24824"/>
              <a:gd name="connsiteX5" fmla="*/ 0 w 118610"/>
              <a:gd name="connsiteY5" fmla="*/ 24824 h 24824"/>
              <a:gd name="connsiteX0" fmla="*/ 115381 w 116259"/>
              <a:gd name="connsiteY0" fmla="*/ 0 h 24824"/>
              <a:gd name="connsiteX1" fmla="*/ 115381 w 116259"/>
              <a:gd name="connsiteY1" fmla="*/ 7730 h 24824"/>
              <a:gd name="connsiteX2" fmla="*/ 19721 w 116259"/>
              <a:gd name="connsiteY2" fmla="*/ 12065 h 24824"/>
              <a:gd name="connsiteX3" fmla="*/ 34917 w 116259"/>
              <a:gd name="connsiteY3" fmla="*/ 18972 h 24824"/>
              <a:gd name="connsiteX4" fmla="*/ 33771 w 116259"/>
              <a:gd name="connsiteY4" fmla="*/ 23469 h 24824"/>
              <a:gd name="connsiteX5" fmla="*/ 0 w 116259"/>
              <a:gd name="connsiteY5" fmla="*/ 24824 h 24824"/>
              <a:gd name="connsiteX0" fmla="*/ 115381 w 116781"/>
              <a:gd name="connsiteY0" fmla="*/ 0 h 24824"/>
              <a:gd name="connsiteX1" fmla="*/ 115381 w 116781"/>
              <a:gd name="connsiteY1" fmla="*/ 7730 h 24824"/>
              <a:gd name="connsiteX2" fmla="*/ 19721 w 116781"/>
              <a:gd name="connsiteY2" fmla="*/ 12065 h 24824"/>
              <a:gd name="connsiteX3" fmla="*/ 34917 w 116781"/>
              <a:gd name="connsiteY3" fmla="*/ 18972 h 24824"/>
              <a:gd name="connsiteX4" fmla="*/ 33771 w 116781"/>
              <a:gd name="connsiteY4" fmla="*/ 23469 h 24824"/>
              <a:gd name="connsiteX5" fmla="*/ 0 w 116781"/>
              <a:gd name="connsiteY5" fmla="*/ 24824 h 24824"/>
              <a:gd name="connsiteX0" fmla="*/ 115381 w 116781"/>
              <a:gd name="connsiteY0" fmla="*/ 0 h 24824"/>
              <a:gd name="connsiteX1" fmla="*/ 115381 w 116781"/>
              <a:gd name="connsiteY1" fmla="*/ 7730 h 24824"/>
              <a:gd name="connsiteX2" fmla="*/ 33251 w 116781"/>
              <a:gd name="connsiteY2" fmla="*/ 11518 h 24824"/>
              <a:gd name="connsiteX3" fmla="*/ 34917 w 116781"/>
              <a:gd name="connsiteY3" fmla="*/ 18972 h 24824"/>
              <a:gd name="connsiteX4" fmla="*/ 33771 w 116781"/>
              <a:gd name="connsiteY4" fmla="*/ 23469 h 24824"/>
              <a:gd name="connsiteX5" fmla="*/ 0 w 116781"/>
              <a:gd name="connsiteY5" fmla="*/ 24824 h 24824"/>
              <a:gd name="connsiteX0" fmla="*/ 115381 w 116781"/>
              <a:gd name="connsiteY0" fmla="*/ 0 h 24824"/>
              <a:gd name="connsiteX1" fmla="*/ 115381 w 116781"/>
              <a:gd name="connsiteY1" fmla="*/ 7730 h 24824"/>
              <a:gd name="connsiteX2" fmla="*/ 33251 w 116781"/>
              <a:gd name="connsiteY2" fmla="*/ 11518 h 24824"/>
              <a:gd name="connsiteX3" fmla="*/ 48884 w 116781"/>
              <a:gd name="connsiteY3" fmla="*/ 19081 h 24824"/>
              <a:gd name="connsiteX4" fmla="*/ 33771 w 116781"/>
              <a:gd name="connsiteY4" fmla="*/ 23469 h 24824"/>
              <a:gd name="connsiteX5" fmla="*/ 0 w 116781"/>
              <a:gd name="connsiteY5" fmla="*/ 24824 h 24824"/>
              <a:gd name="connsiteX0" fmla="*/ 115381 w 116781"/>
              <a:gd name="connsiteY0" fmla="*/ 0 h 24824"/>
              <a:gd name="connsiteX1" fmla="*/ 115381 w 116781"/>
              <a:gd name="connsiteY1" fmla="*/ 7730 h 24824"/>
              <a:gd name="connsiteX2" fmla="*/ 33251 w 116781"/>
              <a:gd name="connsiteY2" fmla="*/ 11518 h 24824"/>
              <a:gd name="connsiteX3" fmla="*/ 48884 w 116781"/>
              <a:gd name="connsiteY3" fmla="*/ 19081 h 24824"/>
              <a:gd name="connsiteX4" fmla="*/ 33771 w 116781"/>
              <a:gd name="connsiteY4" fmla="*/ 23469 h 24824"/>
              <a:gd name="connsiteX5" fmla="*/ 0 w 116781"/>
              <a:gd name="connsiteY5" fmla="*/ 24824 h 24824"/>
              <a:gd name="connsiteX0" fmla="*/ 115381 w 116781"/>
              <a:gd name="connsiteY0" fmla="*/ 0 h 24824"/>
              <a:gd name="connsiteX1" fmla="*/ 115381 w 116781"/>
              <a:gd name="connsiteY1" fmla="*/ 7730 h 24824"/>
              <a:gd name="connsiteX2" fmla="*/ 33251 w 116781"/>
              <a:gd name="connsiteY2" fmla="*/ 11518 h 24824"/>
              <a:gd name="connsiteX3" fmla="*/ 48884 w 116781"/>
              <a:gd name="connsiteY3" fmla="*/ 19081 h 24824"/>
              <a:gd name="connsiteX4" fmla="*/ 40318 w 116781"/>
              <a:gd name="connsiteY4" fmla="*/ 23907 h 24824"/>
              <a:gd name="connsiteX5" fmla="*/ 0 w 116781"/>
              <a:gd name="connsiteY5" fmla="*/ 24824 h 24824"/>
              <a:gd name="connsiteX0" fmla="*/ 115381 w 116781"/>
              <a:gd name="connsiteY0" fmla="*/ 0 h 24824"/>
              <a:gd name="connsiteX1" fmla="*/ 115381 w 116781"/>
              <a:gd name="connsiteY1" fmla="*/ 7730 h 24824"/>
              <a:gd name="connsiteX2" fmla="*/ 33251 w 116781"/>
              <a:gd name="connsiteY2" fmla="*/ 11518 h 24824"/>
              <a:gd name="connsiteX3" fmla="*/ 48884 w 116781"/>
              <a:gd name="connsiteY3" fmla="*/ 19081 h 24824"/>
              <a:gd name="connsiteX4" fmla="*/ 40318 w 116781"/>
              <a:gd name="connsiteY4" fmla="*/ 23907 h 24824"/>
              <a:gd name="connsiteX5" fmla="*/ 0 w 116781"/>
              <a:gd name="connsiteY5" fmla="*/ 24824 h 24824"/>
              <a:gd name="connsiteX0" fmla="*/ 121055 w 122455"/>
              <a:gd name="connsiteY0" fmla="*/ 0 h 25590"/>
              <a:gd name="connsiteX1" fmla="*/ 121055 w 122455"/>
              <a:gd name="connsiteY1" fmla="*/ 7730 h 25590"/>
              <a:gd name="connsiteX2" fmla="*/ 38925 w 122455"/>
              <a:gd name="connsiteY2" fmla="*/ 11518 h 25590"/>
              <a:gd name="connsiteX3" fmla="*/ 54558 w 122455"/>
              <a:gd name="connsiteY3" fmla="*/ 19081 h 25590"/>
              <a:gd name="connsiteX4" fmla="*/ 45992 w 122455"/>
              <a:gd name="connsiteY4" fmla="*/ 23907 h 25590"/>
              <a:gd name="connsiteX5" fmla="*/ 0 w 122455"/>
              <a:gd name="connsiteY5" fmla="*/ 25590 h 25590"/>
              <a:gd name="connsiteX0" fmla="*/ 121055 w 121646"/>
              <a:gd name="connsiteY0" fmla="*/ 0 h 25590"/>
              <a:gd name="connsiteX1" fmla="*/ 121055 w 121646"/>
              <a:gd name="connsiteY1" fmla="*/ 7730 h 25590"/>
              <a:gd name="connsiteX2" fmla="*/ 38925 w 121646"/>
              <a:gd name="connsiteY2" fmla="*/ 11518 h 25590"/>
              <a:gd name="connsiteX3" fmla="*/ 54558 w 121646"/>
              <a:gd name="connsiteY3" fmla="*/ 19081 h 25590"/>
              <a:gd name="connsiteX4" fmla="*/ 45992 w 121646"/>
              <a:gd name="connsiteY4" fmla="*/ 23907 h 25590"/>
              <a:gd name="connsiteX5" fmla="*/ 0 w 121646"/>
              <a:gd name="connsiteY5" fmla="*/ 25590 h 25590"/>
              <a:gd name="connsiteX0" fmla="*/ 82130 w 82721"/>
              <a:gd name="connsiteY0" fmla="*/ 0 h 23907"/>
              <a:gd name="connsiteX1" fmla="*/ 82130 w 82721"/>
              <a:gd name="connsiteY1" fmla="*/ 7730 h 23907"/>
              <a:gd name="connsiteX2" fmla="*/ 0 w 82721"/>
              <a:gd name="connsiteY2" fmla="*/ 11518 h 23907"/>
              <a:gd name="connsiteX3" fmla="*/ 15633 w 82721"/>
              <a:gd name="connsiteY3" fmla="*/ 19081 h 23907"/>
              <a:gd name="connsiteX4" fmla="*/ 7067 w 82721"/>
              <a:gd name="connsiteY4" fmla="*/ 23907 h 23907"/>
              <a:gd name="connsiteX0" fmla="*/ 82130 w 82721"/>
              <a:gd name="connsiteY0" fmla="*/ 0 h 19081"/>
              <a:gd name="connsiteX1" fmla="*/ 82130 w 82721"/>
              <a:gd name="connsiteY1" fmla="*/ 7730 h 19081"/>
              <a:gd name="connsiteX2" fmla="*/ 0 w 82721"/>
              <a:gd name="connsiteY2" fmla="*/ 11518 h 19081"/>
              <a:gd name="connsiteX3" fmla="*/ 15633 w 82721"/>
              <a:gd name="connsiteY3" fmla="*/ 19081 h 19081"/>
              <a:gd name="connsiteX0" fmla="*/ 82130 w 82721"/>
              <a:gd name="connsiteY0" fmla="*/ 0 h 11518"/>
              <a:gd name="connsiteX1" fmla="*/ 82130 w 82721"/>
              <a:gd name="connsiteY1" fmla="*/ 7730 h 11518"/>
              <a:gd name="connsiteX2" fmla="*/ 0 w 82721"/>
              <a:gd name="connsiteY2" fmla="*/ 11518 h 11518"/>
              <a:gd name="connsiteX0" fmla="*/ 82669 w 83070"/>
              <a:gd name="connsiteY0" fmla="*/ 0 h 12956"/>
              <a:gd name="connsiteX1" fmla="*/ 82130 w 83070"/>
              <a:gd name="connsiteY1" fmla="*/ 9168 h 12956"/>
              <a:gd name="connsiteX2" fmla="*/ 0 w 83070"/>
              <a:gd name="connsiteY2" fmla="*/ 12956 h 1295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83070" h="12956">
                <a:moveTo>
                  <a:pt x="82669" y="0"/>
                </a:moveTo>
                <a:cubicBezTo>
                  <a:pt x="83528" y="2873"/>
                  <a:pt x="82846" y="5047"/>
                  <a:pt x="82130" y="9168"/>
                </a:cubicBezTo>
                <a:lnTo>
                  <a:pt x="0" y="12956"/>
                </a:lnTo>
              </a:path>
            </a:pathLst>
          </a:custGeom>
          <a:noFill/>
          <a:ln w="254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triangle"/>
            <a:tailEnd type="none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grpSp>
        <xdr:nvGrpSpPr>
          <xdr:cNvPr id="1141" name="グループ化 1140">
            <a:extLst>
              <a:ext uri="{FF2B5EF4-FFF2-40B4-BE49-F238E27FC236}">
                <a16:creationId xmlns:a16="http://schemas.microsoft.com/office/drawing/2014/main" id="{D4C28DC0-B613-4AEB-AF10-8E31AAF3FE22}"/>
              </a:ext>
            </a:extLst>
          </xdr:cNvPr>
          <xdr:cNvGrpSpPr/>
        </xdr:nvGrpSpPr>
        <xdr:grpSpPr>
          <a:xfrm>
            <a:off x="1050678" y="1530450"/>
            <a:ext cx="45719" cy="1178038"/>
            <a:chOff x="1261384" y="847577"/>
            <a:chExt cx="69624" cy="1390531"/>
          </a:xfrm>
        </xdr:grpSpPr>
        <xdr:grpSp>
          <xdr:nvGrpSpPr>
            <xdr:cNvPr id="1142" name="Group 802">
              <a:extLst>
                <a:ext uri="{FF2B5EF4-FFF2-40B4-BE49-F238E27FC236}">
                  <a16:creationId xmlns:a16="http://schemas.microsoft.com/office/drawing/2014/main" id="{0E900F04-9353-4D69-8CBF-5349C25C01AE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261384" y="847577"/>
              <a:ext cx="69624" cy="1390531"/>
              <a:chOff x="1729" y="1694"/>
              <a:chExt cx="21" cy="147"/>
            </a:xfrm>
          </xdr:grpSpPr>
          <xdr:sp macro="" textlink="">
            <xdr:nvSpPr>
              <xdr:cNvPr id="1145" name="Line 803">
                <a:extLst>
                  <a:ext uri="{FF2B5EF4-FFF2-40B4-BE49-F238E27FC236}">
                    <a16:creationId xmlns:a16="http://schemas.microsoft.com/office/drawing/2014/main" id="{5D120EA5-55ED-4314-8B67-95D57FD46C32}"/>
                  </a:ext>
                </a:extLst>
              </xdr:cNvPr>
              <xdr:cNvSpPr>
                <a:spLocks noChangeShapeType="1"/>
              </xdr:cNvSpPr>
            </xdr:nvSpPr>
            <xdr:spPr bwMode="auto">
              <a:xfrm>
                <a:off x="1740" y="1695"/>
                <a:ext cx="0" cy="146"/>
              </a:xfrm>
              <a:prstGeom prst="line">
                <a:avLst/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1146" name="Line 804">
                <a:extLst>
                  <a:ext uri="{FF2B5EF4-FFF2-40B4-BE49-F238E27FC236}">
                    <a16:creationId xmlns:a16="http://schemas.microsoft.com/office/drawing/2014/main" id="{31FA1E0D-C0A9-4F29-8010-42209E71985B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flipV="1">
                <a:off x="1729" y="1694"/>
                <a:ext cx="20" cy="0"/>
              </a:xfrm>
              <a:prstGeom prst="line">
                <a:avLst/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effectLst/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808080"/>
                      </a:outerShdw>
                    </a:effectLst>
                  </a14:hiddenEffects>
                </a:ext>
              </a:extLst>
            </xdr:spPr>
          </xdr:sp>
          <xdr:sp macro="" textlink="">
            <xdr:nvSpPr>
              <xdr:cNvPr id="1147" name="Line 805">
                <a:extLst>
                  <a:ext uri="{FF2B5EF4-FFF2-40B4-BE49-F238E27FC236}">
                    <a16:creationId xmlns:a16="http://schemas.microsoft.com/office/drawing/2014/main" id="{92FDE188-FACD-41D2-943E-B06F377A1D62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flipV="1">
                <a:off x="1729" y="1705"/>
                <a:ext cx="20" cy="0"/>
              </a:xfrm>
              <a:prstGeom prst="line">
                <a:avLst/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effectLst/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808080"/>
                      </a:outerShdw>
                    </a:effectLst>
                  </a14:hiddenEffects>
                </a:ext>
              </a:extLst>
            </xdr:spPr>
          </xdr:sp>
          <xdr:sp macro="" textlink="">
            <xdr:nvSpPr>
              <xdr:cNvPr id="1148" name="Line 806">
                <a:extLst>
                  <a:ext uri="{FF2B5EF4-FFF2-40B4-BE49-F238E27FC236}">
                    <a16:creationId xmlns:a16="http://schemas.microsoft.com/office/drawing/2014/main" id="{2C07D43A-CFAA-438E-B58F-E5B54AF5D23A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flipV="1">
                <a:off x="1729" y="1719"/>
                <a:ext cx="20" cy="0"/>
              </a:xfrm>
              <a:prstGeom prst="line">
                <a:avLst/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effectLst/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808080"/>
                      </a:outerShdw>
                    </a:effectLst>
                  </a14:hiddenEffects>
                </a:ext>
              </a:extLst>
            </xdr:spPr>
          </xdr:sp>
          <xdr:sp macro="" textlink="">
            <xdr:nvSpPr>
              <xdr:cNvPr id="1149" name="Line 807">
                <a:extLst>
                  <a:ext uri="{FF2B5EF4-FFF2-40B4-BE49-F238E27FC236}">
                    <a16:creationId xmlns:a16="http://schemas.microsoft.com/office/drawing/2014/main" id="{CF8ED032-B495-45D2-88CF-EADF0BEE5728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flipV="1">
                <a:off x="1730" y="1740"/>
                <a:ext cx="20" cy="0"/>
              </a:xfrm>
              <a:prstGeom prst="line">
                <a:avLst/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effectLst/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808080"/>
                      </a:outerShdw>
                    </a:effectLst>
                  </a14:hiddenEffects>
                </a:ext>
              </a:extLst>
            </xdr:spPr>
          </xdr:sp>
          <xdr:sp macro="" textlink="">
            <xdr:nvSpPr>
              <xdr:cNvPr id="1150" name="Line 808">
                <a:extLst>
                  <a:ext uri="{FF2B5EF4-FFF2-40B4-BE49-F238E27FC236}">
                    <a16:creationId xmlns:a16="http://schemas.microsoft.com/office/drawing/2014/main" id="{74CCDD55-A45E-4012-9273-793EF8C98936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flipV="1">
                <a:off x="1730" y="1765"/>
                <a:ext cx="20" cy="0"/>
              </a:xfrm>
              <a:prstGeom prst="line">
                <a:avLst/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effectLst/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808080"/>
                      </a:outerShdw>
                    </a:effectLst>
                  </a14:hiddenEffects>
                </a:ext>
              </a:extLst>
            </xdr:spPr>
          </xdr:sp>
          <xdr:sp macro="" textlink="">
            <xdr:nvSpPr>
              <xdr:cNvPr id="1151" name="Line 809">
                <a:extLst>
                  <a:ext uri="{FF2B5EF4-FFF2-40B4-BE49-F238E27FC236}">
                    <a16:creationId xmlns:a16="http://schemas.microsoft.com/office/drawing/2014/main" id="{F6E5CBA5-7209-45C5-AD9C-EDAB9445931F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flipV="1">
                <a:off x="1730" y="1776"/>
                <a:ext cx="20" cy="0"/>
              </a:xfrm>
              <a:prstGeom prst="line">
                <a:avLst/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effectLst/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808080"/>
                      </a:outerShdw>
                    </a:effectLst>
                  </a14:hiddenEffects>
                </a:ext>
              </a:extLst>
            </xdr:spPr>
          </xdr:sp>
          <xdr:sp macro="" textlink="">
            <xdr:nvSpPr>
              <xdr:cNvPr id="1152" name="Line 810">
                <a:extLst>
                  <a:ext uri="{FF2B5EF4-FFF2-40B4-BE49-F238E27FC236}">
                    <a16:creationId xmlns:a16="http://schemas.microsoft.com/office/drawing/2014/main" id="{33DF694D-8309-4F22-9FC7-61254EADF6DA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flipV="1">
                <a:off x="1729" y="1729"/>
                <a:ext cx="20" cy="0"/>
              </a:xfrm>
              <a:prstGeom prst="line">
                <a:avLst/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effectLst/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808080"/>
                      </a:outerShdw>
                    </a:effectLst>
                  </a14:hiddenEffects>
                </a:ext>
              </a:extLst>
            </xdr:spPr>
          </xdr:sp>
          <xdr:sp macro="" textlink="">
            <xdr:nvSpPr>
              <xdr:cNvPr id="1153" name="Line 811">
                <a:extLst>
                  <a:ext uri="{FF2B5EF4-FFF2-40B4-BE49-F238E27FC236}">
                    <a16:creationId xmlns:a16="http://schemas.microsoft.com/office/drawing/2014/main" id="{EAB7C2DA-6271-43BC-B399-6ACB8949FD6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flipV="1">
                <a:off x="1730" y="1753"/>
                <a:ext cx="20" cy="0"/>
              </a:xfrm>
              <a:prstGeom prst="line">
                <a:avLst/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effectLst/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808080"/>
                      </a:outerShdw>
                    </a:effectLst>
                  </a14:hiddenEffects>
                </a:ext>
              </a:extLst>
            </xdr:spPr>
          </xdr:sp>
          <xdr:sp macro="" textlink="">
            <xdr:nvSpPr>
              <xdr:cNvPr id="1154" name="Line 812">
                <a:extLst>
                  <a:ext uri="{FF2B5EF4-FFF2-40B4-BE49-F238E27FC236}">
                    <a16:creationId xmlns:a16="http://schemas.microsoft.com/office/drawing/2014/main" id="{43323660-1951-48DE-805A-F99C62575682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flipV="1">
                <a:off x="1729" y="1787"/>
                <a:ext cx="20" cy="0"/>
              </a:xfrm>
              <a:prstGeom prst="line">
                <a:avLst/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effectLst/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808080"/>
                      </a:outerShdw>
                    </a:effectLst>
                  </a14:hiddenEffects>
                </a:ext>
              </a:extLst>
            </xdr:spPr>
          </xdr:sp>
          <xdr:sp macro="" textlink="">
            <xdr:nvSpPr>
              <xdr:cNvPr id="1155" name="Line 813">
                <a:extLst>
                  <a:ext uri="{FF2B5EF4-FFF2-40B4-BE49-F238E27FC236}">
                    <a16:creationId xmlns:a16="http://schemas.microsoft.com/office/drawing/2014/main" id="{31290745-027A-4FCB-8550-C1D2A327B7B8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flipV="1">
                <a:off x="1730" y="1799"/>
                <a:ext cx="20" cy="0"/>
              </a:xfrm>
              <a:prstGeom prst="line">
                <a:avLst/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effectLst/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808080"/>
                      </a:outerShdw>
                    </a:effectLst>
                  </a14:hiddenEffects>
                </a:ext>
              </a:extLst>
            </xdr:spPr>
          </xdr:sp>
          <xdr:sp macro="" textlink="">
            <xdr:nvSpPr>
              <xdr:cNvPr id="1156" name="Line 814">
                <a:extLst>
                  <a:ext uri="{FF2B5EF4-FFF2-40B4-BE49-F238E27FC236}">
                    <a16:creationId xmlns:a16="http://schemas.microsoft.com/office/drawing/2014/main" id="{342B6D6E-C77B-48BA-A93A-B6EB3F908FD6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flipV="1">
                <a:off x="1730" y="1810"/>
                <a:ext cx="20" cy="0"/>
              </a:xfrm>
              <a:prstGeom prst="line">
                <a:avLst/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effectLst/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808080"/>
                      </a:outerShdw>
                    </a:effectLst>
                  </a14:hiddenEffects>
                </a:ext>
              </a:extLst>
            </xdr:spPr>
          </xdr:sp>
          <xdr:sp macro="" textlink="">
            <xdr:nvSpPr>
              <xdr:cNvPr id="1157" name="Line 815">
                <a:extLst>
                  <a:ext uri="{FF2B5EF4-FFF2-40B4-BE49-F238E27FC236}">
                    <a16:creationId xmlns:a16="http://schemas.microsoft.com/office/drawing/2014/main" id="{BF573F0A-23BD-4723-9978-62A564A2B9E1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flipV="1">
                <a:off x="1729" y="1836"/>
                <a:ext cx="20" cy="0"/>
              </a:xfrm>
              <a:prstGeom prst="line">
                <a:avLst/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effectLst/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808080"/>
                      </a:outerShdw>
                    </a:effectLst>
                  </a14:hiddenEffects>
                </a:ext>
              </a:extLst>
            </xdr:spPr>
          </xdr:sp>
        </xdr:grpSp>
        <xdr:sp macro="" textlink="">
          <xdr:nvSpPr>
            <xdr:cNvPr id="1143" name="Line 813">
              <a:extLst>
                <a:ext uri="{FF2B5EF4-FFF2-40B4-BE49-F238E27FC236}">
                  <a16:creationId xmlns:a16="http://schemas.microsoft.com/office/drawing/2014/main" id="{289DA164-487F-4E24-BD6A-0AB342B1DA5C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261698" y="2026482"/>
              <a:ext cx="66307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144" name="Line 814">
              <a:extLst>
                <a:ext uri="{FF2B5EF4-FFF2-40B4-BE49-F238E27FC236}">
                  <a16:creationId xmlns:a16="http://schemas.microsoft.com/office/drawing/2014/main" id="{8BD9CB69-0204-42DA-9D78-D8B845CA818D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261698" y="2114111"/>
              <a:ext cx="66307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</xdr:grpSp>
      <xdr:sp macro="" textlink="">
        <xdr:nvSpPr>
          <xdr:cNvPr id="1163" name="Oval 1295">
            <a:extLst>
              <a:ext uri="{FF2B5EF4-FFF2-40B4-BE49-F238E27FC236}">
                <a16:creationId xmlns:a16="http://schemas.microsoft.com/office/drawing/2014/main" id="{4D7924CF-9B49-4607-8295-E2B3F635D33C}"/>
              </a:ext>
            </a:extLst>
          </xdr:cNvPr>
          <xdr:cNvSpPr>
            <a:spLocks noChangeArrowheads="1"/>
          </xdr:cNvSpPr>
        </xdr:nvSpPr>
        <xdr:spPr bwMode="auto">
          <a:xfrm>
            <a:off x="647605" y="2002755"/>
            <a:ext cx="98666" cy="100341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</xdr:spPr>
      </xdr:sp>
      <xdr:sp macro="" textlink="">
        <xdr:nvSpPr>
          <xdr:cNvPr id="1164" name="Oval 1295">
            <a:extLst>
              <a:ext uri="{FF2B5EF4-FFF2-40B4-BE49-F238E27FC236}">
                <a16:creationId xmlns:a16="http://schemas.microsoft.com/office/drawing/2014/main" id="{D1641C1B-BBFE-473B-8ADC-62A811B805CB}"/>
              </a:ext>
            </a:extLst>
          </xdr:cNvPr>
          <xdr:cNvSpPr>
            <a:spLocks noChangeArrowheads="1"/>
          </xdr:cNvSpPr>
        </xdr:nvSpPr>
        <xdr:spPr bwMode="auto">
          <a:xfrm>
            <a:off x="891428" y="1905696"/>
            <a:ext cx="119061" cy="114774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691926</xdr:colOff>
      <xdr:row>14</xdr:row>
      <xdr:rowOff>122059</xdr:rowOff>
    </xdr:from>
    <xdr:to>
      <xdr:col>2</xdr:col>
      <xdr:colOff>145706</xdr:colOff>
      <xdr:row>15</xdr:row>
      <xdr:rowOff>104423</xdr:rowOff>
    </xdr:to>
    <xdr:sp macro="" textlink="">
      <xdr:nvSpPr>
        <xdr:cNvPr id="1165" name="六角形 1164">
          <a:extLst>
            <a:ext uri="{FF2B5EF4-FFF2-40B4-BE49-F238E27FC236}">
              <a16:creationId xmlns:a16="http://schemas.microsoft.com/office/drawing/2014/main" id="{D5CDA3B5-775D-408D-8578-040C3B5F3D09}"/>
            </a:ext>
          </a:extLst>
        </xdr:cNvPr>
        <xdr:cNvSpPr/>
      </xdr:nvSpPr>
      <xdr:spPr bwMode="auto">
        <a:xfrm>
          <a:off x="851534" y="2492154"/>
          <a:ext cx="159145" cy="153985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bg1"/>
              </a:solidFill>
              <a:latin typeface="+mj-ea"/>
              <a:ea typeface="+mj-ea"/>
            </a:rPr>
            <a:t>139</a:t>
          </a:r>
          <a:endParaRPr kumimoji="1" lang="ja-JP" altLang="en-US" sz="8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</xdr:col>
      <xdr:colOff>664859</xdr:colOff>
      <xdr:row>10</xdr:row>
      <xdr:rowOff>65945</xdr:rowOff>
    </xdr:from>
    <xdr:to>
      <xdr:col>2</xdr:col>
      <xdr:colOff>144704</xdr:colOff>
      <xdr:row>11</xdr:row>
      <xdr:rowOff>57122</xdr:rowOff>
    </xdr:to>
    <xdr:sp macro="" textlink="">
      <xdr:nvSpPr>
        <xdr:cNvPr id="1166" name="六角形 1165">
          <a:extLst>
            <a:ext uri="{FF2B5EF4-FFF2-40B4-BE49-F238E27FC236}">
              <a16:creationId xmlns:a16="http://schemas.microsoft.com/office/drawing/2014/main" id="{C5E76FA7-F7C7-4FD7-A068-F6414A1F5354}"/>
            </a:ext>
          </a:extLst>
        </xdr:cNvPr>
        <xdr:cNvSpPr/>
      </xdr:nvSpPr>
      <xdr:spPr bwMode="auto">
        <a:xfrm>
          <a:off x="824467" y="1749553"/>
          <a:ext cx="185210" cy="162799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139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 editAs="oneCell">
    <xdr:from>
      <xdr:col>10</xdr:col>
      <xdr:colOff>92954</xdr:colOff>
      <xdr:row>53</xdr:row>
      <xdr:rowOff>34120</xdr:rowOff>
    </xdr:from>
    <xdr:to>
      <xdr:col>11</xdr:col>
      <xdr:colOff>90671</xdr:colOff>
      <xdr:row>55</xdr:row>
      <xdr:rowOff>100664</xdr:rowOff>
    </xdr:to>
    <xdr:pic>
      <xdr:nvPicPr>
        <xdr:cNvPr id="119" name="図 118">
          <a:extLst>
            <a:ext uri="{FF2B5EF4-FFF2-40B4-BE49-F238E27FC236}">
              <a16:creationId xmlns:a16="http://schemas.microsoft.com/office/drawing/2014/main" id="{00127A54-8DFC-4A43-BCE1-24D76A566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19705943">
          <a:off x="6587272" y="9044385"/>
          <a:ext cx="704876" cy="408097"/>
        </a:xfrm>
        <a:prstGeom prst="rect">
          <a:avLst/>
        </a:prstGeom>
      </xdr:spPr>
    </xdr:pic>
    <xdr:clientData/>
  </xdr:twoCellAnchor>
  <xdr:twoCellAnchor editAs="oneCell">
    <xdr:from>
      <xdr:col>10</xdr:col>
      <xdr:colOff>175845</xdr:colOff>
      <xdr:row>52</xdr:row>
      <xdr:rowOff>73269</xdr:rowOff>
    </xdr:from>
    <xdr:to>
      <xdr:col>10</xdr:col>
      <xdr:colOff>578216</xdr:colOff>
      <xdr:row>53</xdr:row>
      <xdr:rowOff>175439</xdr:rowOff>
    </xdr:to>
    <xdr:pic>
      <xdr:nvPicPr>
        <xdr:cNvPr id="120" name="図 119">
          <a:extLst>
            <a:ext uri="{FF2B5EF4-FFF2-40B4-BE49-F238E27FC236}">
              <a16:creationId xmlns:a16="http://schemas.microsoft.com/office/drawing/2014/main" id="{894A2148-F7C2-4130-AB95-846A29408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19646153">
          <a:off x="6643076" y="8909538"/>
          <a:ext cx="402371" cy="268247"/>
        </a:xfrm>
        <a:prstGeom prst="rect">
          <a:avLst/>
        </a:prstGeom>
      </xdr:spPr>
    </xdr:pic>
    <xdr:clientData/>
  </xdr:twoCellAnchor>
  <xdr:oneCellAnchor>
    <xdr:from>
      <xdr:col>17</xdr:col>
      <xdr:colOff>424961</xdr:colOff>
      <xdr:row>3</xdr:row>
      <xdr:rowOff>63500</xdr:rowOff>
    </xdr:from>
    <xdr:ext cx="317327" cy="167395"/>
    <xdr:sp macro="" textlink="">
      <xdr:nvSpPr>
        <xdr:cNvPr id="1186" name="Text Box 1620">
          <a:extLst>
            <a:ext uri="{FF2B5EF4-FFF2-40B4-BE49-F238E27FC236}">
              <a16:creationId xmlns:a16="http://schemas.microsoft.com/office/drawing/2014/main" id="{A2528642-0D7B-4123-9603-8AE5221AFEFC}"/>
            </a:ext>
          </a:extLst>
        </xdr:cNvPr>
        <xdr:cNvSpPr txBox="1">
          <a:spLocks noChangeArrowheads="1"/>
        </xdr:cNvSpPr>
      </xdr:nvSpPr>
      <xdr:spPr bwMode="auto">
        <a:xfrm>
          <a:off x="10399346" y="547077"/>
          <a:ext cx="317327" cy="167395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19</xdr:col>
      <xdr:colOff>4885</xdr:colOff>
      <xdr:row>9</xdr:row>
      <xdr:rowOff>9771</xdr:rowOff>
    </xdr:from>
    <xdr:to>
      <xdr:col>19</xdr:col>
      <xdr:colOff>170962</xdr:colOff>
      <xdr:row>9</xdr:row>
      <xdr:rowOff>166079</xdr:rowOff>
    </xdr:to>
    <xdr:sp macro="" textlink="">
      <xdr:nvSpPr>
        <xdr:cNvPr id="1187" name="六角形 1186">
          <a:extLst>
            <a:ext uri="{FF2B5EF4-FFF2-40B4-BE49-F238E27FC236}">
              <a16:creationId xmlns:a16="http://schemas.microsoft.com/office/drawing/2014/main" id="{A7EA1EFA-5DAD-4C2D-94CC-5A4A0C1BFF48}"/>
            </a:ext>
          </a:extLst>
        </xdr:cNvPr>
        <xdr:cNvSpPr/>
      </xdr:nvSpPr>
      <xdr:spPr bwMode="auto">
        <a:xfrm>
          <a:off x="11386039" y="1519117"/>
          <a:ext cx="166077" cy="156308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48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13</xdr:col>
      <xdr:colOff>0</xdr:colOff>
      <xdr:row>25</xdr:row>
      <xdr:rowOff>0</xdr:rowOff>
    </xdr:from>
    <xdr:to>
      <xdr:col>13</xdr:col>
      <xdr:colOff>183172</xdr:colOff>
      <xdr:row>25</xdr:row>
      <xdr:rowOff>159064</xdr:rowOff>
    </xdr:to>
    <xdr:sp macro="" textlink="">
      <xdr:nvSpPr>
        <xdr:cNvPr id="1188" name="六角形 1187">
          <a:extLst>
            <a:ext uri="{FF2B5EF4-FFF2-40B4-BE49-F238E27FC236}">
              <a16:creationId xmlns:a16="http://schemas.microsoft.com/office/drawing/2014/main" id="{EF493FD6-9979-41C5-A4EC-9D4A14415EC7}"/>
            </a:ext>
          </a:extLst>
        </xdr:cNvPr>
        <xdr:cNvSpPr/>
      </xdr:nvSpPr>
      <xdr:spPr bwMode="auto">
        <a:xfrm>
          <a:off x="7170615" y="4230077"/>
          <a:ext cx="183172" cy="159064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tx1"/>
              </a:solidFill>
              <a:latin typeface="+mj-ea"/>
              <a:ea typeface="+mj-ea"/>
            </a:rPr>
            <a:t>55</a:t>
          </a:r>
          <a:endParaRPr kumimoji="1" lang="ja-JP" altLang="en-US" sz="10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 editAs="oneCell">
    <xdr:from>
      <xdr:col>7</xdr:col>
      <xdr:colOff>478182</xdr:colOff>
      <xdr:row>3</xdr:row>
      <xdr:rowOff>98766</xdr:rowOff>
    </xdr:from>
    <xdr:to>
      <xdr:col>8</xdr:col>
      <xdr:colOff>468041</xdr:colOff>
      <xdr:row>4</xdr:row>
      <xdr:rowOff>165965</xdr:rowOff>
    </xdr:to>
    <xdr:pic>
      <xdr:nvPicPr>
        <xdr:cNvPr id="144" name="図 143">
          <a:extLst>
            <a:ext uri="{FF2B5EF4-FFF2-40B4-BE49-F238E27FC236}">
              <a16:creationId xmlns:a16="http://schemas.microsoft.com/office/drawing/2014/main" id="{10B41895-4948-4D77-BB5F-D66EDBFBD3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16984971">
          <a:off x="5096794" y="349718"/>
          <a:ext cx="237024" cy="695004"/>
        </a:xfrm>
        <a:prstGeom prst="rect">
          <a:avLst/>
        </a:prstGeom>
      </xdr:spPr>
    </xdr:pic>
    <xdr:clientData/>
  </xdr:twoCellAnchor>
  <xdr:oneCellAnchor>
    <xdr:from>
      <xdr:col>7</xdr:col>
      <xdr:colOff>302732</xdr:colOff>
      <xdr:row>7</xdr:row>
      <xdr:rowOff>54519</xdr:rowOff>
    </xdr:from>
    <xdr:ext cx="493885" cy="145521"/>
    <xdr:sp macro="" textlink="">
      <xdr:nvSpPr>
        <xdr:cNvPr id="1189" name="Text Box 2937">
          <a:extLst>
            <a:ext uri="{FF2B5EF4-FFF2-40B4-BE49-F238E27FC236}">
              <a16:creationId xmlns:a16="http://schemas.microsoft.com/office/drawing/2014/main" id="{829705D1-4EA4-4EA4-A9C4-81BDA92B74FA}"/>
            </a:ext>
          </a:extLst>
        </xdr:cNvPr>
        <xdr:cNvSpPr txBox="1">
          <a:spLocks noChangeArrowheads="1"/>
        </xdr:cNvSpPr>
      </xdr:nvSpPr>
      <xdr:spPr bwMode="auto">
        <a:xfrm>
          <a:off x="4689016" y="1224485"/>
          <a:ext cx="493885" cy="145521"/>
        </a:xfrm>
        <a:prstGeom prst="rect">
          <a:avLst/>
        </a:prstGeom>
        <a:solidFill>
          <a:schemeClr val="bg1"/>
        </a:solidFill>
        <a:ln w="9525">
          <a:solidFill>
            <a:srgbClr val="0000FF"/>
          </a:solidFill>
          <a:miter lim="800000"/>
          <a:headEnd/>
          <a:tailEnd/>
        </a:ln>
      </xdr:spPr>
      <xdr:txBody>
        <a:bodyPr vertOverflow="overflow" horzOverflow="overflow" wrap="none" lIns="0" tIns="0" rIns="0" bIns="0" anchor="b" upright="1">
          <a:noAutofit/>
        </a:bodyPr>
        <a:lstStyle/>
        <a:p>
          <a:pPr algn="ctr" rtl="0">
            <a:lnSpc>
              <a:spcPts val="7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永代町南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6</xdr:col>
      <xdr:colOff>310982</xdr:colOff>
      <xdr:row>3</xdr:row>
      <xdr:rowOff>30445</xdr:rowOff>
    </xdr:from>
    <xdr:ext cx="119600" cy="327570"/>
    <xdr:sp macro="" textlink="">
      <xdr:nvSpPr>
        <xdr:cNvPr id="1191" name="Text Box 1620">
          <a:extLst>
            <a:ext uri="{FF2B5EF4-FFF2-40B4-BE49-F238E27FC236}">
              <a16:creationId xmlns:a16="http://schemas.microsoft.com/office/drawing/2014/main" id="{B013A00F-DA1D-44B0-A2B9-16B73478D4A9}"/>
            </a:ext>
          </a:extLst>
        </xdr:cNvPr>
        <xdr:cNvSpPr txBox="1">
          <a:spLocks noChangeArrowheads="1"/>
        </xdr:cNvSpPr>
      </xdr:nvSpPr>
      <xdr:spPr bwMode="auto">
        <a:xfrm>
          <a:off x="3992677" y="513219"/>
          <a:ext cx="119600" cy="32757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txBody>
        <a:bodyPr vertOverflow="overflow" horzOverflow="overflow" vert="eaVert" wrap="none" lIns="18000" tIns="36000" rIns="18000" bIns="36000" anchor="ctr" anchorCtr="0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市役所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9</xdr:col>
      <xdr:colOff>328820</xdr:colOff>
      <xdr:row>4</xdr:row>
      <xdr:rowOff>108713</xdr:rowOff>
    </xdr:from>
    <xdr:to>
      <xdr:col>9</xdr:col>
      <xdr:colOff>416290</xdr:colOff>
      <xdr:row>6</xdr:row>
      <xdr:rowOff>80558</xdr:rowOff>
    </xdr:to>
    <xdr:sp macro="" textlink="">
      <xdr:nvSpPr>
        <xdr:cNvPr id="1192" name="Line 88">
          <a:extLst>
            <a:ext uri="{FF2B5EF4-FFF2-40B4-BE49-F238E27FC236}">
              <a16:creationId xmlns:a16="http://schemas.microsoft.com/office/drawing/2014/main" id="{93C8F5B4-69F9-43E1-B68B-754EB4F634C5}"/>
            </a:ext>
          </a:extLst>
        </xdr:cNvPr>
        <xdr:cNvSpPr>
          <a:spLocks noChangeShapeType="1"/>
        </xdr:cNvSpPr>
      </xdr:nvSpPr>
      <xdr:spPr bwMode="auto">
        <a:xfrm rot="766650">
          <a:off x="6125812" y="761158"/>
          <a:ext cx="87470" cy="313768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130843</xdr:colOff>
      <xdr:row>4</xdr:row>
      <xdr:rowOff>47629</xdr:rowOff>
    </xdr:from>
    <xdr:ext cx="152981" cy="375707"/>
    <xdr:sp macro="" textlink="">
      <xdr:nvSpPr>
        <xdr:cNvPr id="1193" name="Text Box 2937">
          <a:extLst>
            <a:ext uri="{FF2B5EF4-FFF2-40B4-BE49-F238E27FC236}">
              <a16:creationId xmlns:a16="http://schemas.microsoft.com/office/drawing/2014/main" id="{B0BEACAF-7427-416B-97C0-0D356CC00AC1}"/>
            </a:ext>
          </a:extLst>
        </xdr:cNvPr>
        <xdr:cNvSpPr txBox="1">
          <a:spLocks noChangeArrowheads="1"/>
        </xdr:cNvSpPr>
      </xdr:nvSpPr>
      <xdr:spPr bwMode="auto">
        <a:xfrm>
          <a:off x="5946866" y="706682"/>
          <a:ext cx="152981" cy="375707"/>
        </a:xfrm>
        <a:prstGeom prst="rect">
          <a:avLst/>
        </a:prstGeom>
        <a:solidFill>
          <a:schemeClr val="bg1"/>
        </a:solidFill>
        <a:ln w="19050">
          <a:solidFill>
            <a:srgbClr val="FF0000"/>
          </a:solidFill>
          <a:miter lim="800000"/>
          <a:headEnd/>
          <a:tailEnd/>
        </a:ln>
      </xdr:spPr>
      <xdr:txBody>
        <a:bodyPr vertOverflow="overflow" horzOverflow="overflow" vert="vert270" wrap="none" lIns="0" tIns="0" rIns="0" bIns="0" anchor="b" upright="1">
          <a:noAutofit/>
        </a:bodyPr>
        <a:lstStyle/>
        <a:p>
          <a:pPr algn="ctr" rtl="0">
            <a:lnSpc>
              <a:spcPts val="7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阪急本通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7</xdr:col>
      <xdr:colOff>650520</xdr:colOff>
      <xdr:row>6</xdr:row>
      <xdr:rowOff>94760</xdr:rowOff>
    </xdr:from>
    <xdr:to>
      <xdr:col>8</xdr:col>
      <xdr:colOff>64819</xdr:colOff>
      <xdr:row>7</xdr:row>
      <xdr:rowOff>38189</xdr:rowOff>
    </xdr:to>
    <xdr:sp macro="" textlink="">
      <xdr:nvSpPr>
        <xdr:cNvPr id="1194" name="Oval 1295">
          <a:extLst>
            <a:ext uri="{FF2B5EF4-FFF2-40B4-BE49-F238E27FC236}">
              <a16:creationId xmlns:a16="http://schemas.microsoft.com/office/drawing/2014/main" id="{2AF06A0A-AD38-4385-9A85-6918E46EFBD4}"/>
            </a:ext>
          </a:extLst>
        </xdr:cNvPr>
        <xdr:cNvSpPr>
          <a:spLocks noChangeArrowheads="1"/>
        </xdr:cNvSpPr>
      </xdr:nvSpPr>
      <xdr:spPr bwMode="auto">
        <a:xfrm rot="766650">
          <a:off x="5037951" y="1089128"/>
          <a:ext cx="119080" cy="114391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</xdr:spPr>
    </xdr:sp>
    <xdr:clientData/>
  </xdr:twoCellAnchor>
  <xdr:twoCellAnchor>
    <xdr:from>
      <xdr:col>9</xdr:col>
      <xdr:colOff>436691</xdr:colOff>
      <xdr:row>5</xdr:row>
      <xdr:rowOff>154202</xdr:rowOff>
    </xdr:from>
    <xdr:to>
      <xdr:col>9</xdr:col>
      <xdr:colOff>570041</xdr:colOff>
      <xdr:row>6</xdr:row>
      <xdr:rowOff>98181</xdr:rowOff>
    </xdr:to>
    <xdr:sp macro="" textlink="">
      <xdr:nvSpPr>
        <xdr:cNvPr id="1056" name="AutoShape 4802">
          <a:extLst>
            <a:ext uri="{FF2B5EF4-FFF2-40B4-BE49-F238E27FC236}">
              <a16:creationId xmlns:a16="http://schemas.microsoft.com/office/drawing/2014/main" id="{876DFB76-362C-4EA7-8186-21A5AEDDD2FC}"/>
            </a:ext>
          </a:extLst>
        </xdr:cNvPr>
        <xdr:cNvSpPr>
          <a:spLocks noChangeArrowheads="1"/>
        </xdr:cNvSpPr>
      </xdr:nvSpPr>
      <xdr:spPr bwMode="auto">
        <a:xfrm>
          <a:off x="6233683" y="977609"/>
          <a:ext cx="133350" cy="11494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1</xdr:col>
      <xdr:colOff>556819</xdr:colOff>
      <xdr:row>13</xdr:row>
      <xdr:rowOff>93667</xdr:rowOff>
    </xdr:from>
    <xdr:to>
      <xdr:col>1</xdr:col>
      <xdr:colOff>690169</xdr:colOff>
      <xdr:row>14</xdr:row>
      <xdr:rowOff>36985</xdr:rowOff>
    </xdr:to>
    <xdr:sp macro="" textlink="">
      <xdr:nvSpPr>
        <xdr:cNvPr id="1137" name="AutoShape 4802">
          <a:extLst>
            <a:ext uri="{FF2B5EF4-FFF2-40B4-BE49-F238E27FC236}">
              <a16:creationId xmlns:a16="http://schemas.microsoft.com/office/drawing/2014/main" id="{EAF04C91-66F2-434D-8E85-41C2D0C371B4}"/>
            </a:ext>
          </a:extLst>
        </xdr:cNvPr>
        <xdr:cNvSpPr>
          <a:spLocks noChangeArrowheads="1"/>
        </xdr:cNvSpPr>
      </xdr:nvSpPr>
      <xdr:spPr bwMode="auto">
        <a:xfrm>
          <a:off x="716427" y="2292140"/>
          <a:ext cx="133350" cy="11494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1</xdr:col>
      <xdr:colOff>585229</xdr:colOff>
      <xdr:row>11</xdr:row>
      <xdr:rowOff>61783</xdr:rowOff>
    </xdr:from>
    <xdr:to>
      <xdr:col>1</xdr:col>
      <xdr:colOff>696782</xdr:colOff>
      <xdr:row>11</xdr:row>
      <xdr:rowOff>169905</xdr:rowOff>
    </xdr:to>
    <xdr:sp macro="" textlink="">
      <xdr:nvSpPr>
        <xdr:cNvPr id="1196" name="Oval 1295">
          <a:extLst>
            <a:ext uri="{FF2B5EF4-FFF2-40B4-BE49-F238E27FC236}">
              <a16:creationId xmlns:a16="http://schemas.microsoft.com/office/drawing/2014/main" id="{B04D1C25-07FC-454C-B5F9-26288BB91C0E}"/>
            </a:ext>
          </a:extLst>
        </xdr:cNvPr>
        <xdr:cNvSpPr>
          <a:spLocks noChangeArrowheads="1"/>
        </xdr:cNvSpPr>
      </xdr:nvSpPr>
      <xdr:spPr bwMode="auto">
        <a:xfrm>
          <a:off x="744837" y="1917013"/>
          <a:ext cx="111553" cy="108122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ash"/>
          <a:round/>
          <a:headEnd/>
          <a:tailEnd/>
        </a:ln>
      </xdr:spPr>
    </xdr:sp>
    <xdr:clientData/>
  </xdr:twoCellAnchor>
  <xdr:twoCellAnchor editAs="oneCell">
    <xdr:from>
      <xdr:col>2</xdr:col>
      <xdr:colOff>70364</xdr:colOff>
      <xdr:row>12</xdr:row>
      <xdr:rowOff>128721</xdr:rowOff>
    </xdr:from>
    <xdr:to>
      <xdr:col>3</xdr:col>
      <xdr:colOff>60223</xdr:colOff>
      <xdr:row>14</xdr:row>
      <xdr:rowOff>24297</xdr:rowOff>
    </xdr:to>
    <xdr:pic>
      <xdr:nvPicPr>
        <xdr:cNvPr id="1197" name="図 1196">
          <a:extLst>
            <a:ext uri="{FF2B5EF4-FFF2-40B4-BE49-F238E27FC236}">
              <a16:creationId xmlns:a16="http://schemas.microsoft.com/office/drawing/2014/main" id="{C9E15DAD-E746-479D-A345-84661DC5C4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17301263">
          <a:off x="1163539" y="1927370"/>
          <a:ext cx="238820" cy="695224"/>
        </a:xfrm>
        <a:prstGeom prst="rect">
          <a:avLst/>
        </a:prstGeom>
      </xdr:spPr>
    </xdr:pic>
    <xdr:clientData/>
  </xdr:twoCellAnchor>
  <xdr:oneCellAnchor>
    <xdr:from>
      <xdr:col>9</xdr:col>
      <xdr:colOff>639812</xdr:colOff>
      <xdr:row>54</xdr:row>
      <xdr:rowOff>24048</xdr:rowOff>
    </xdr:from>
    <xdr:ext cx="250154" cy="476252"/>
    <xdr:sp macro="" textlink="">
      <xdr:nvSpPr>
        <xdr:cNvPr id="1199" name="Text Box 1664">
          <a:extLst>
            <a:ext uri="{FF2B5EF4-FFF2-40B4-BE49-F238E27FC236}">
              <a16:creationId xmlns:a16="http://schemas.microsoft.com/office/drawing/2014/main" id="{49C7CAA2-6662-40A7-A904-DDE2150AA0F3}"/>
            </a:ext>
          </a:extLst>
        </xdr:cNvPr>
        <xdr:cNvSpPr txBox="1">
          <a:spLocks noChangeArrowheads="1"/>
        </xdr:cNvSpPr>
      </xdr:nvSpPr>
      <xdr:spPr bwMode="auto">
        <a:xfrm flipH="1">
          <a:off x="6455835" y="9212306"/>
          <a:ext cx="250154" cy="476252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eaVert" wrap="square" lIns="0" tIns="0" rIns="0" bIns="0" anchor="ctr" anchorCtr="0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8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熊野神宮大社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9</xdr:col>
      <xdr:colOff>514388</xdr:colOff>
      <xdr:row>2</xdr:row>
      <xdr:rowOff>127312</xdr:rowOff>
    </xdr:from>
    <xdr:ext cx="476596" cy="372992"/>
    <xdr:sp macro="" textlink="">
      <xdr:nvSpPr>
        <xdr:cNvPr id="1200" name="Text Box 1664">
          <a:extLst>
            <a:ext uri="{FF2B5EF4-FFF2-40B4-BE49-F238E27FC236}">
              <a16:creationId xmlns:a16="http://schemas.microsoft.com/office/drawing/2014/main" id="{0950D5E9-C18E-4B56-AD88-F8CCAACABA67}"/>
            </a:ext>
          </a:extLst>
        </xdr:cNvPr>
        <xdr:cNvSpPr txBox="1">
          <a:spLocks noChangeArrowheads="1"/>
        </xdr:cNvSpPr>
      </xdr:nvSpPr>
      <xdr:spPr bwMode="auto">
        <a:xfrm flipH="1">
          <a:off x="6330411" y="440001"/>
          <a:ext cx="476596" cy="372992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horz" wrap="square" lIns="0" tIns="0" rIns="0" bIns="0" anchor="ctr" anchorCtr="0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800"/>
            </a:lnSpc>
            <a:defRPr sz="1000"/>
          </a:pP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三井住友銀行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13</xdr:col>
      <xdr:colOff>24054</xdr:colOff>
      <xdr:row>1</xdr:row>
      <xdr:rowOff>28859</xdr:rowOff>
    </xdr:from>
    <xdr:ext cx="2285037" cy="1274815"/>
    <xdr:pic>
      <xdr:nvPicPr>
        <xdr:cNvPr id="1201" name="image2.jpg" title="画像">
          <a:extLst>
            <a:ext uri="{FF2B5EF4-FFF2-40B4-BE49-F238E27FC236}">
              <a16:creationId xmlns:a16="http://schemas.microsoft.com/office/drawing/2014/main" id="{FE33D965-4A9A-4A49-BE12-A8BC404A8D59}"/>
            </a:ext>
          </a:extLst>
        </xdr:cNvPr>
        <xdr:cNvPicPr preferRelativeResize="0"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8625418" y="168367"/>
          <a:ext cx="2285037" cy="1274815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553217</xdr:colOff>
      <xdr:row>1</xdr:row>
      <xdr:rowOff>9620</xdr:rowOff>
    </xdr:from>
    <xdr:ext cx="837051" cy="1289243"/>
    <xdr:pic>
      <xdr:nvPicPr>
        <xdr:cNvPr id="1202" name="image1.jpg" title="画像">
          <a:extLst>
            <a:ext uri="{FF2B5EF4-FFF2-40B4-BE49-F238E27FC236}">
              <a16:creationId xmlns:a16="http://schemas.microsoft.com/office/drawing/2014/main" id="{7508163E-14AB-4C9F-9879-E0782D1F7FE1}"/>
            </a:ext>
          </a:extLst>
        </xdr:cNvPr>
        <xdr:cNvPicPr preferRelativeResize="0"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0568899" y="149128"/>
          <a:ext cx="837051" cy="1289243"/>
        </a:xfrm>
        <a:prstGeom prst="rect">
          <a:avLst/>
        </a:prstGeom>
        <a:noFill/>
      </xdr:spPr>
    </xdr:pic>
    <xdr:clientData fLocksWithSheet="0"/>
  </xdr:oneCellAnchor>
  <xdr:twoCellAnchor>
    <xdr:from>
      <xdr:col>19</xdr:col>
      <xdr:colOff>0</xdr:colOff>
      <xdr:row>14</xdr:row>
      <xdr:rowOff>149129</xdr:rowOff>
    </xdr:from>
    <xdr:to>
      <xdr:col>20</xdr:col>
      <xdr:colOff>179269</xdr:colOff>
      <xdr:row>16</xdr:row>
      <xdr:rowOff>12367</xdr:rowOff>
    </xdr:to>
    <xdr:sp macro="" textlink="">
      <xdr:nvSpPr>
        <xdr:cNvPr id="1203" name="Freeform 182">
          <a:extLst>
            <a:ext uri="{FF2B5EF4-FFF2-40B4-BE49-F238E27FC236}">
              <a16:creationId xmlns:a16="http://schemas.microsoft.com/office/drawing/2014/main" id="{3E846359-A783-47D0-BFE3-21664ACD3F6C}"/>
            </a:ext>
          </a:extLst>
        </xdr:cNvPr>
        <xdr:cNvSpPr>
          <a:spLocks/>
        </xdr:cNvSpPr>
      </xdr:nvSpPr>
      <xdr:spPr bwMode="auto">
        <a:xfrm rot="16472524" flipH="1" flipV="1">
          <a:off x="13182731" y="2201587"/>
          <a:ext cx="209602" cy="886428"/>
        </a:xfrm>
        <a:custGeom>
          <a:avLst/>
          <a:gdLst>
            <a:gd name="T0" fmla="*/ 0 w 29"/>
            <a:gd name="T1" fmla="*/ 0 h 36"/>
            <a:gd name="T2" fmla="*/ 2147483647 w 29"/>
            <a:gd name="T3" fmla="*/ 0 h 36"/>
            <a:gd name="T4" fmla="*/ 2147483647 w 29"/>
            <a:gd name="T5" fmla="*/ 2147483647 h 36"/>
            <a:gd name="T6" fmla="*/ 0 60000 65536"/>
            <a:gd name="T7" fmla="*/ 0 60000 65536"/>
            <a:gd name="T8" fmla="*/ 0 60000 65536"/>
            <a:gd name="connsiteX0" fmla="*/ 0 w 10000"/>
            <a:gd name="connsiteY0" fmla="*/ 0 h 10000"/>
            <a:gd name="connsiteX1" fmla="*/ 10000 w 10000"/>
            <a:gd name="connsiteY1" fmla="*/ 960 h 10000"/>
            <a:gd name="connsiteX2" fmla="*/ 10000 w 10000"/>
            <a:gd name="connsiteY2" fmla="*/ 10000 h 10000"/>
            <a:gd name="connsiteX0" fmla="*/ 0 w 10000"/>
            <a:gd name="connsiteY0" fmla="*/ 0 h 10000"/>
            <a:gd name="connsiteX1" fmla="*/ 9667 w 10000"/>
            <a:gd name="connsiteY1" fmla="*/ 2713 h 10000"/>
            <a:gd name="connsiteX2" fmla="*/ 10000 w 10000"/>
            <a:gd name="connsiteY2" fmla="*/ 10000 h 10000"/>
            <a:gd name="connsiteX0" fmla="*/ 0 w 9000"/>
            <a:gd name="connsiteY0" fmla="*/ 0 h 9021"/>
            <a:gd name="connsiteX1" fmla="*/ 8667 w 9000"/>
            <a:gd name="connsiteY1" fmla="*/ 1734 h 9021"/>
            <a:gd name="connsiteX2" fmla="*/ 9000 w 9000"/>
            <a:gd name="connsiteY2" fmla="*/ 9021 h 9021"/>
            <a:gd name="connsiteX0" fmla="*/ 0 w 10833"/>
            <a:gd name="connsiteY0" fmla="*/ 17 h 8078"/>
            <a:gd name="connsiteX1" fmla="*/ 10463 w 10833"/>
            <a:gd name="connsiteY1" fmla="*/ 0 h 8078"/>
            <a:gd name="connsiteX2" fmla="*/ 10833 w 10833"/>
            <a:gd name="connsiteY2" fmla="*/ 8078 h 8078"/>
            <a:gd name="connsiteX0" fmla="*/ 0 w 9963"/>
            <a:gd name="connsiteY0" fmla="*/ 207 h 10000"/>
            <a:gd name="connsiteX1" fmla="*/ 9621 w 9963"/>
            <a:gd name="connsiteY1" fmla="*/ 0 h 10000"/>
            <a:gd name="connsiteX2" fmla="*/ 9963 w 9963"/>
            <a:gd name="connsiteY2" fmla="*/ 10000 h 10000"/>
            <a:gd name="connsiteX0" fmla="*/ 17489 w 27146"/>
            <a:gd name="connsiteY0" fmla="*/ 207 h 16275"/>
            <a:gd name="connsiteX1" fmla="*/ 27146 w 27146"/>
            <a:gd name="connsiteY1" fmla="*/ 0 h 16275"/>
            <a:gd name="connsiteX2" fmla="*/ 0 w 27146"/>
            <a:gd name="connsiteY2" fmla="*/ 16275 h 16275"/>
            <a:gd name="connsiteX0" fmla="*/ 17489 w 27146"/>
            <a:gd name="connsiteY0" fmla="*/ 207 h 16275"/>
            <a:gd name="connsiteX1" fmla="*/ 27146 w 27146"/>
            <a:gd name="connsiteY1" fmla="*/ 0 h 16275"/>
            <a:gd name="connsiteX2" fmla="*/ 25508 w 27146"/>
            <a:gd name="connsiteY2" fmla="*/ 7417 h 16275"/>
            <a:gd name="connsiteX3" fmla="*/ 0 w 27146"/>
            <a:gd name="connsiteY3" fmla="*/ 16275 h 16275"/>
            <a:gd name="connsiteX0" fmla="*/ 17489 w 27725"/>
            <a:gd name="connsiteY0" fmla="*/ 207 h 16275"/>
            <a:gd name="connsiteX1" fmla="*/ 27146 w 27725"/>
            <a:gd name="connsiteY1" fmla="*/ 0 h 16275"/>
            <a:gd name="connsiteX2" fmla="*/ 25508 w 27725"/>
            <a:gd name="connsiteY2" fmla="*/ 7417 h 16275"/>
            <a:gd name="connsiteX3" fmla="*/ 0 w 27725"/>
            <a:gd name="connsiteY3" fmla="*/ 16275 h 16275"/>
            <a:gd name="connsiteX0" fmla="*/ 17489 w 27370"/>
            <a:gd name="connsiteY0" fmla="*/ 207 h 16275"/>
            <a:gd name="connsiteX1" fmla="*/ 27146 w 27370"/>
            <a:gd name="connsiteY1" fmla="*/ 0 h 16275"/>
            <a:gd name="connsiteX2" fmla="*/ 25508 w 27370"/>
            <a:gd name="connsiteY2" fmla="*/ 7417 h 16275"/>
            <a:gd name="connsiteX3" fmla="*/ 0 w 27370"/>
            <a:gd name="connsiteY3" fmla="*/ 16275 h 16275"/>
            <a:gd name="connsiteX0" fmla="*/ 16195 w 26076"/>
            <a:gd name="connsiteY0" fmla="*/ 207 h 19067"/>
            <a:gd name="connsiteX1" fmla="*/ 25852 w 26076"/>
            <a:gd name="connsiteY1" fmla="*/ 0 h 19067"/>
            <a:gd name="connsiteX2" fmla="*/ 24214 w 26076"/>
            <a:gd name="connsiteY2" fmla="*/ 7417 h 19067"/>
            <a:gd name="connsiteX3" fmla="*/ 0 w 26076"/>
            <a:gd name="connsiteY3" fmla="*/ 19067 h 19067"/>
            <a:gd name="connsiteX0" fmla="*/ 16195 w 26410"/>
            <a:gd name="connsiteY0" fmla="*/ 207 h 19067"/>
            <a:gd name="connsiteX1" fmla="*/ 25852 w 26410"/>
            <a:gd name="connsiteY1" fmla="*/ 0 h 19067"/>
            <a:gd name="connsiteX2" fmla="*/ 24684 w 26410"/>
            <a:gd name="connsiteY2" fmla="*/ 9181 h 19067"/>
            <a:gd name="connsiteX3" fmla="*/ 0 w 26410"/>
            <a:gd name="connsiteY3" fmla="*/ 19067 h 1906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6410" h="19067">
              <a:moveTo>
                <a:pt x="16195" y="207"/>
              </a:moveTo>
              <a:lnTo>
                <a:pt x="25852" y="0"/>
              </a:lnTo>
              <a:cubicBezTo>
                <a:pt x="24407" y="1792"/>
                <a:pt x="28609" y="6802"/>
                <a:pt x="24684" y="9181"/>
              </a:cubicBezTo>
              <a:lnTo>
                <a:pt x="0" y="19067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19</xdr:col>
      <xdr:colOff>130357</xdr:colOff>
      <xdr:row>14</xdr:row>
      <xdr:rowOff>139189</xdr:rowOff>
    </xdr:from>
    <xdr:ext cx="272868" cy="251336"/>
    <xdr:grpSp>
      <xdr:nvGrpSpPr>
        <xdr:cNvPr id="748" name="Group 6672">
          <a:extLst>
            <a:ext uri="{FF2B5EF4-FFF2-40B4-BE49-F238E27FC236}">
              <a16:creationId xmlns:a16="http://schemas.microsoft.com/office/drawing/2014/main" id="{F0EF2F19-2D5B-4158-8901-62A9543C50D7}"/>
            </a:ext>
          </a:extLst>
        </xdr:cNvPr>
        <xdr:cNvGrpSpPr>
          <a:grpSpLocks/>
        </xdr:cNvGrpSpPr>
      </xdr:nvGrpSpPr>
      <xdr:grpSpPr bwMode="auto">
        <a:xfrm>
          <a:off x="12949420" y="2516029"/>
          <a:ext cx="272868" cy="251336"/>
          <a:chOff x="536" y="110"/>
          <a:chExt cx="46" cy="44"/>
        </a:xfrm>
      </xdr:grpSpPr>
      <xdr:pic>
        <xdr:nvPicPr>
          <xdr:cNvPr id="749" name="Picture 6673" descr="route2">
            <a:extLst>
              <a:ext uri="{FF2B5EF4-FFF2-40B4-BE49-F238E27FC236}">
                <a16:creationId xmlns:a16="http://schemas.microsoft.com/office/drawing/2014/main" id="{348484E1-9E65-4326-A660-ECE71FE031C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750" name="Text Box 6674">
            <a:extLst>
              <a:ext uri="{FF2B5EF4-FFF2-40B4-BE49-F238E27FC236}">
                <a16:creationId xmlns:a16="http://schemas.microsoft.com/office/drawing/2014/main" id="{97559278-FBBD-4C5D-AFAF-40A8173C4871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2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8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372</a:t>
            </a:r>
          </a:p>
        </xdr:txBody>
      </xdr:sp>
    </xdr:grpSp>
    <xdr:clientData/>
  </xdr:oneCellAnchor>
  <xdr:twoCellAnchor>
    <xdr:from>
      <xdr:col>6</xdr:col>
      <xdr:colOff>323708</xdr:colOff>
      <xdr:row>54</xdr:row>
      <xdr:rowOff>160777</xdr:rowOff>
    </xdr:from>
    <xdr:to>
      <xdr:col>6</xdr:col>
      <xdr:colOff>375864</xdr:colOff>
      <xdr:row>56</xdr:row>
      <xdr:rowOff>60699</xdr:rowOff>
    </xdr:to>
    <xdr:sp macro="" textlink="">
      <xdr:nvSpPr>
        <xdr:cNvPr id="1037" name="Line 1026">
          <a:extLst>
            <a:ext uri="{FF2B5EF4-FFF2-40B4-BE49-F238E27FC236}">
              <a16:creationId xmlns:a16="http://schemas.microsoft.com/office/drawing/2014/main" id="{F0F2F8FF-73F2-4449-81BD-45052F09721C}"/>
            </a:ext>
          </a:extLst>
        </xdr:cNvPr>
        <xdr:cNvSpPr>
          <a:spLocks noChangeShapeType="1"/>
        </xdr:cNvSpPr>
      </xdr:nvSpPr>
      <xdr:spPr bwMode="auto">
        <a:xfrm>
          <a:off x="4007642" y="9330924"/>
          <a:ext cx="52156" cy="243102"/>
        </a:xfrm>
        <a:custGeom>
          <a:avLst/>
          <a:gdLst>
            <a:gd name="T0" fmla="*/ 0 w 468930"/>
            <a:gd name="T1" fmla="*/ 0 h 381003"/>
            <a:gd name="T2" fmla="*/ 3593065 w 468930"/>
            <a:gd name="T3" fmla="*/ 85662 h 381003"/>
            <a:gd name="T4" fmla="*/ 0 60000 65536"/>
            <a:gd name="T5" fmla="*/ 0 60000 65536"/>
            <a:gd name="connsiteX0" fmla="*/ 0 w 306649"/>
            <a:gd name="connsiteY0" fmla="*/ 0 h 332016"/>
            <a:gd name="connsiteX1" fmla="*/ 306649 w 306649"/>
            <a:gd name="connsiteY1" fmla="*/ 332017 h 332016"/>
            <a:gd name="connsiteX0" fmla="*/ 0 w 306649"/>
            <a:gd name="connsiteY0" fmla="*/ 0 h 332169"/>
            <a:gd name="connsiteX1" fmla="*/ 306649 w 306649"/>
            <a:gd name="connsiteY1" fmla="*/ 332017 h 332169"/>
            <a:gd name="connsiteX0" fmla="*/ 0 w 284350"/>
            <a:gd name="connsiteY0" fmla="*/ 0 h 187865"/>
            <a:gd name="connsiteX1" fmla="*/ 284350 w 284350"/>
            <a:gd name="connsiteY1" fmla="*/ 180422 h 187865"/>
            <a:gd name="connsiteX0" fmla="*/ 0 w 284350"/>
            <a:gd name="connsiteY0" fmla="*/ 0 h 181468"/>
            <a:gd name="connsiteX1" fmla="*/ 284350 w 284350"/>
            <a:gd name="connsiteY1" fmla="*/ 180422 h 181468"/>
            <a:gd name="connsiteX0" fmla="*/ 0 w 238111"/>
            <a:gd name="connsiteY0" fmla="*/ -1 h 179423"/>
            <a:gd name="connsiteX1" fmla="*/ 238111 w 238111"/>
            <a:gd name="connsiteY1" fmla="*/ 178277 h 179423"/>
            <a:gd name="connsiteX0" fmla="*/ 0 w 253142"/>
            <a:gd name="connsiteY0" fmla="*/ 0 h 377666"/>
            <a:gd name="connsiteX1" fmla="*/ 253142 w 253142"/>
            <a:gd name="connsiteY1" fmla="*/ 377587 h 377666"/>
            <a:gd name="connsiteX0" fmla="*/ 1479 w 254621"/>
            <a:gd name="connsiteY0" fmla="*/ 11 h 377639"/>
            <a:gd name="connsiteX1" fmla="*/ 254621 w 254621"/>
            <a:gd name="connsiteY1" fmla="*/ 377598 h 377639"/>
            <a:gd name="connsiteX0" fmla="*/ 2781 w 150698"/>
            <a:gd name="connsiteY0" fmla="*/ 13 h 315365"/>
            <a:gd name="connsiteX1" fmla="*/ 150698 w 150698"/>
            <a:gd name="connsiteY1" fmla="*/ 315316 h 315365"/>
            <a:gd name="connsiteX0" fmla="*/ 209373 w 209373"/>
            <a:gd name="connsiteY0" fmla="*/ 19 h 215738"/>
            <a:gd name="connsiteX1" fmla="*/ 11541 w 209373"/>
            <a:gd name="connsiteY1" fmla="*/ 215667 h 215738"/>
            <a:gd name="connsiteX0" fmla="*/ 9396 w 67117"/>
            <a:gd name="connsiteY0" fmla="*/ 19 h 205777"/>
            <a:gd name="connsiteX1" fmla="*/ 67118 w 67117"/>
            <a:gd name="connsiteY1" fmla="*/ 205702 h 205777"/>
            <a:gd name="connsiteX0" fmla="*/ 3693 w 121542"/>
            <a:gd name="connsiteY0" fmla="*/ 20 h 198306"/>
            <a:gd name="connsiteX1" fmla="*/ 121542 w 121542"/>
            <a:gd name="connsiteY1" fmla="*/ 198229 h 1983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21542" h="198306">
              <a:moveTo>
                <a:pt x="3693" y="20"/>
              </a:moveTo>
              <a:cubicBezTo>
                <a:pt x="-17249" y="-2360"/>
                <a:pt x="54796" y="202881"/>
                <a:pt x="121542" y="198229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5</xdr:col>
      <xdr:colOff>9525</xdr:colOff>
      <xdr:row>48</xdr:row>
      <xdr:rowOff>171450</xdr:rowOff>
    </xdr:from>
    <xdr:to>
      <xdr:col>5</xdr:col>
      <xdr:colOff>197235</xdr:colOff>
      <xdr:row>50</xdr:row>
      <xdr:rowOff>0</xdr:rowOff>
    </xdr:to>
    <xdr:sp macro="" textlink="">
      <xdr:nvSpPr>
        <xdr:cNvPr id="1047" name="六角形 1046">
          <a:extLst>
            <a:ext uri="{FF2B5EF4-FFF2-40B4-BE49-F238E27FC236}">
              <a16:creationId xmlns:a16="http://schemas.microsoft.com/office/drawing/2014/main" id="{0E748A3B-5004-4026-BB0D-531094CFA2CC}"/>
            </a:ext>
          </a:extLst>
        </xdr:cNvPr>
        <xdr:cNvSpPr/>
      </xdr:nvSpPr>
      <xdr:spPr bwMode="auto">
        <a:xfrm>
          <a:off x="7903730" y="8339859"/>
          <a:ext cx="187710" cy="165293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32</a:t>
          </a:r>
        </a:p>
      </xdr:txBody>
    </xdr:sp>
    <xdr:clientData/>
  </xdr:twoCellAnchor>
  <xdr:oneCellAnchor>
    <xdr:from>
      <xdr:col>6</xdr:col>
      <xdr:colOff>362548</xdr:colOff>
      <xdr:row>54</xdr:row>
      <xdr:rowOff>137227</xdr:rowOff>
    </xdr:from>
    <xdr:ext cx="306118" cy="264379"/>
    <xdr:grpSp>
      <xdr:nvGrpSpPr>
        <xdr:cNvPr id="1054" name="Group 6672">
          <a:extLst>
            <a:ext uri="{FF2B5EF4-FFF2-40B4-BE49-F238E27FC236}">
              <a16:creationId xmlns:a16="http://schemas.microsoft.com/office/drawing/2014/main" id="{931D80B4-C4B8-45AD-85C7-44358501AEDA}"/>
            </a:ext>
          </a:extLst>
        </xdr:cNvPr>
        <xdr:cNvGrpSpPr>
          <a:grpSpLocks/>
        </xdr:cNvGrpSpPr>
      </xdr:nvGrpSpPr>
      <xdr:grpSpPr bwMode="auto">
        <a:xfrm>
          <a:off x="4049076" y="9274171"/>
          <a:ext cx="306118" cy="264379"/>
          <a:chOff x="536" y="109"/>
          <a:chExt cx="46" cy="44"/>
        </a:xfrm>
      </xdr:grpSpPr>
      <xdr:pic>
        <xdr:nvPicPr>
          <xdr:cNvPr id="1057" name="Picture 6673" descr="route2">
            <a:extLst>
              <a:ext uri="{FF2B5EF4-FFF2-40B4-BE49-F238E27FC236}">
                <a16:creationId xmlns:a16="http://schemas.microsoft.com/office/drawing/2014/main" id="{CC20FEB6-CDE2-48A5-8044-6B0318197CC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059" name="Text Box 6674">
            <a:extLst>
              <a:ext uri="{FF2B5EF4-FFF2-40B4-BE49-F238E27FC236}">
                <a16:creationId xmlns:a16="http://schemas.microsoft.com/office/drawing/2014/main" id="{17B70E57-FA75-463B-89DD-4BC47C60936F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27</a:t>
            </a:r>
            <a:endPara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oneCellAnchor>
    <xdr:from>
      <xdr:col>6</xdr:col>
      <xdr:colOff>159095</xdr:colOff>
      <xdr:row>51</xdr:row>
      <xdr:rowOff>128401</xdr:rowOff>
    </xdr:from>
    <xdr:ext cx="302079" cy="329001"/>
    <xdr:grpSp>
      <xdr:nvGrpSpPr>
        <xdr:cNvPr id="1060" name="Group 6672">
          <a:extLst>
            <a:ext uri="{FF2B5EF4-FFF2-40B4-BE49-F238E27FC236}">
              <a16:creationId xmlns:a16="http://schemas.microsoft.com/office/drawing/2014/main" id="{92462111-C5A6-4D9F-BACC-CBCB4D829F6F}"/>
            </a:ext>
          </a:extLst>
        </xdr:cNvPr>
        <xdr:cNvGrpSpPr>
          <a:grpSpLocks/>
        </xdr:cNvGrpSpPr>
      </xdr:nvGrpSpPr>
      <xdr:grpSpPr bwMode="auto">
        <a:xfrm>
          <a:off x="3845623" y="8762637"/>
          <a:ext cx="302079" cy="329001"/>
          <a:chOff x="536" y="109"/>
          <a:chExt cx="46" cy="44"/>
        </a:xfrm>
      </xdr:grpSpPr>
      <xdr:pic>
        <xdr:nvPicPr>
          <xdr:cNvPr id="1061" name="Picture 6673" descr="route2">
            <a:extLst>
              <a:ext uri="{FF2B5EF4-FFF2-40B4-BE49-F238E27FC236}">
                <a16:creationId xmlns:a16="http://schemas.microsoft.com/office/drawing/2014/main" id="{25C89A04-8C41-4EC2-96DF-376D1CDB018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062" name="Text Box 6674">
            <a:extLst>
              <a:ext uri="{FF2B5EF4-FFF2-40B4-BE49-F238E27FC236}">
                <a16:creationId xmlns:a16="http://schemas.microsoft.com/office/drawing/2014/main" id="{CDB2D25B-EDC9-4BC5-A683-C9E162149817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27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oneCellAnchor>
    <xdr:from>
      <xdr:col>5</xdr:col>
      <xdr:colOff>277159</xdr:colOff>
      <xdr:row>53</xdr:row>
      <xdr:rowOff>119674</xdr:rowOff>
    </xdr:from>
    <xdr:ext cx="354973" cy="110708"/>
    <xdr:sp macro="" textlink="">
      <xdr:nvSpPr>
        <xdr:cNvPr id="1064" name="Text Box 1620">
          <a:extLst>
            <a:ext uri="{FF2B5EF4-FFF2-40B4-BE49-F238E27FC236}">
              <a16:creationId xmlns:a16="http://schemas.microsoft.com/office/drawing/2014/main" id="{A9767741-D1D6-4C09-B3ED-4F2530600A99}"/>
            </a:ext>
          </a:extLst>
        </xdr:cNvPr>
        <xdr:cNvSpPr txBox="1">
          <a:spLocks noChangeArrowheads="1"/>
        </xdr:cNvSpPr>
      </xdr:nvSpPr>
      <xdr:spPr bwMode="auto">
        <a:xfrm>
          <a:off x="8171364" y="9129939"/>
          <a:ext cx="354973" cy="110708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rPr>
            <a:t>由良川</a:t>
          </a:r>
          <a:endParaRPr lang="en-US" altLang="ja-JP" sz="9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oneCellAnchor>
  <xdr:twoCellAnchor>
    <xdr:from>
      <xdr:col>5</xdr:col>
      <xdr:colOff>117971</xdr:colOff>
      <xdr:row>52</xdr:row>
      <xdr:rowOff>28746</xdr:rowOff>
    </xdr:from>
    <xdr:to>
      <xdr:col>5</xdr:col>
      <xdr:colOff>263323</xdr:colOff>
      <xdr:row>53</xdr:row>
      <xdr:rowOff>12482</xdr:rowOff>
    </xdr:to>
    <xdr:sp macro="" textlink="">
      <xdr:nvSpPr>
        <xdr:cNvPr id="1067" name="六角形 1066">
          <a:extLst>
            <a:ext uri="{FF2B5EF4-FFF2-40B4-BE49-F238E27FC236}">
              <a16:creationId xmlns:a16="http://schemas.microsoft.com/office/drawing/2014/main" id="{F0621270-5538-43F1-AC67-30D3DF3CAE77}"/>
            </a:ext>
          </a:extLst>
        </xdr:cNvPr>
        <xdr:cNvSpPr/>
      </xdr:nvSpPr>
      <xdr:spPr bwMode="auto">
        <a:xfrm>
          <a:off x="3096868" y="8855713"/>
          <a:ext cx="145352" cy="14949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ja-JP" altLang="en-US" sz="1100" b="1">
              <a:solidFill>
                <a:schemeClr val="bg1"/>
              </a:solidFill>
              <a:latin typeface="+mj-ea"/>
              <a:ea typeface="+mj-ea"/>
            </a:rPr>
            <a:t>８</a:t>
          </a:r>
        </a:p>
      </xdr:txBody>
    </xdr:sp>
    <xdr:clientData/>
  </xdr:twoCellAnchor>
  <xdr:twoCellAnchor>
    <xdr:from>
      <xdr:col>5</xdr:col>
      <xdr:colOff>540629</xdr:colOff>
      <xdr:row>54</xdr:row>
      <xdr:rowOff>142824</xdr:rowOff>
    </xdr:from>
    <xdr:to>
      <xdr:col>6</xdr:col>
      <xdr:colOff>64268</xdr:colOff>
      <xdr:row>55</xdr:row>
      <xdr:rowOff>86345</xdr:rowOff>
    </xdr:to>
    <xdr:sp macro="" textlink="">
      <xdr:nvSpPr>
        <xdr:cNvPr id="1068" name="Text Box 1664">
          <a:extLst>
            <a:ext uri="{FF2B5EF4-FFF2-40B4-BE49-F238E27FC236}">
              <a16:creationId xmlns:a16="http://schemas.microsoft.com/office/drawing/2014/main" id="{EDDB6376-D1F7-4584-876D-FEEA8B8320BE}"/>
            </a:ext>
          </a:extLst>
        </xdr:cNvPr>
        <xdr:cNvSpPr txBox="1">
          <a:spLocks noChangeArrowheads="1"/>
        </xdr:cNvSpPr>
      </xdr:nvSpPr>
      <xdr:spPr bwMode="auto">
        <a:xfrm rot="15380997">
          <a:off x="3473938" y="6588465"/>
          <a:ext cx="114971" cy="228489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27432" bIns="18288" anchor="t" upright="1"/>
        <a:lstStyle/>
        <a:p>
          <a:pPr algn="ctr" rtl="0"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5</xdr:col>
      <xdr:colOff>482207</xdr:colOff>
      <xdr:row>54</xdr:row>
      <xdr:rowOff>95993</xdr:rowOff>
    </xdr:from>
    <xdr:to>
      <xdr:col>6</xdr:col>
      <xdr:colOff>312784</xdr:colOff>
      <xdr:row>55</xdr:row>
      <xdr:rowOff>138939</xdr:rowOff>
    </xdr:to>
    <xdr:sp macro="" textlink="">
      <xdr:nvSpPr>
        <xdr:cNvPr id="1069" name="Line 1026">
          <a:extLst>
            <a:ext uri="{FF2B5EF4-FFF2-40B4-BE49-F238E27FC236}">
              <a16:creationId xmlns:a16="http://schemas.microsoft.com/office/drawing/2014/main" id="{49D4E191-5DA9-446B-9736-08F991696957}"/>
            </a:ext>
          </a:extLst>
        </xdr:cNvPr>
        <xdr:cNvSpPr>
          <a:spLocks noChangeShapeType="1"/>
        </xdr:cNvSpPr>
      </xdr:nvSpPr>
      <xdr:spPr bwMode="auto">
        <a:xfrm rot="19502673">
          <a:off x="3461104" y="9266140"/>
          <a:ext cx="535614" cy="208700"/>
        </a:xfrm>
        <a:custGeom>
          <a:avLst/>
          <a:gdLst>
            <a:gd name="T0" fmla="*/ 0 w 468930"/>
            <a:gd name="T1" fmla="*/ 0 h 381003"/>
            <a:gd name="T2" fmla="*/ 3593065 w 468930"/>
            <a:gd name="T3" fmla="*/ 85662 h 381003"/>
            <a:gd name="T4" fmla="*/ 0 60000 65536"/>
            <a:gd name="T5" fmla="*/ 0 60000 65536"/>
            <a:gd name="connsiteX0" fmla="*/ 0 w 545719"/>
            <a:gd name="connsiteY0" fmla="*/ 0 h 448525"/>
            <a:gd name="connsiteX1" fmla="*/ 545719 w 545719"/>
            <a:gd name="connsiteY1" fmla="*/ 448524 h 448525"/>
            <a:gd name="connsiteX0" fmla="*/ 0 w 545719"/>
            <a:gd name="connsiteY0" fmla="*/ 0 h 448525"/>
            <a:gd name="connsiteX1" fmla="*/ 545719 w 545719"/>
            <a:gd name="connsiteY1" fmla="*/ 448524 h 448525"/>
            <a:gd name="connsiteX0" fmla="*/ 0 w 646910"/>
            <a:gd name="connsiteY0" fmla="*/ 0 h 557864"/>
            <a:gd name="connsiteX1" fmla="*/ 646910 w 646910"/>
            <a:gd name="connsiteY1" fmla="*/ 557864 h 557864"/>
            <a:gd name="connsiteX0" fmla="*/ 0 w 646910"/>
            <a:gd name="connsiteY0" fmla="*/ 0 h 557864"/>
            <a:gd name="connsiteX1" fmla="*/ 646910 w 646910"/>
            <a:gd name="connsiteY1" fmla="*/ 557864 h 557864"/>
            <a:gd name="connsiteX0" fmla="*/ 0 w 646910"/>
            <a:gd name="connsiteY0" fmla="*/ 0 h 557864"/>
            <a:gd name="connsiteX1" fmla="*/ 646910 w 646910"/>
            <a:gd name="connsiteY1" fmla="*/ 557864 h 557864"/>
            <a:gd name="connsiteX0" fmla="*/ 0 w 580883"/>
            <a:gd name="connsiteY0" fmla="*/ -1 h 958693"/>
            <a:gd name="connsiteX1" fmla="*/ 580883 w 580883"/>
            <a:gd name="connsiteY1" fmla="*/ 958693 h 958693"/>
            <a:gd name="connsiteX0" fmla="*/ 0 w 580883"/>
            <a:gd name="connsiteY0" fmla="*/ -1 h 958693"/>
            <a:gd name="connsiteX1" fmla="*/ 142324 w 580883"/>
            <a:gd name="connsiteY1" fmla="*/ 633843 h 958693"/>
            <a:gd name="connsiteX2" fmla="*/ 580883 w 580883"/>
            <a:gd name="connsiteY2" fmla="*/ 958693 h 958693"/>
            <a:gd name="connsiteX0" fmla="*/ 0 w 580883"/>
            <a:gd name="connsiteY0" fmla="*/ -1 h 958693"/>
            <a:gd name="connsiteX1" fmla="*/ 140892 w 580883"/>
            <a:gd name="connsiteY1" fmla="*/ 528962 h 958693"/>
            <a:gd name="connsiteX2" fmla="*/ 580883 w 580883"/>
            <a:gd name="connsiteY2" fmla="*/ 958693 h 958693"/>
            <a:gd name="connsiteX0" fmla="*/ 0 w 580883"/>
            <a:gd name="connsiteY0" fmla="*/ -1 h 958693"/>
            <a:gd name="connsiteX1" fmla="*/ 141893 w 580883"/>
            <a:gd name="connsiteY1" fmla="*/ 475385 h 958693"/>
            <a:gd name="connsiteX2" fmla="*/ 580883 w 580883"/>
            <a:gd name="connsiteY2" fmla="*/ 958693 h 958693"/>
            <a:gd name="connsiteX0" fmla="*/ 0 w 580883"/>
            <a:gd name="connsiteY0" fmla="*/ -1 h 958693"/>
            <a:gd name="connsiteX1" fmla="*/ 124499 w 580883"/>
            <a:gd name="connsiteY1" fmla="*/ 407517 h 958693"/>
            <a:gd name="connsiteX2" fmla="*/ 580883 w 580883"/>
            <a:gd name="connsiteY2" fmla="*/ 958693 h 958693"/>
            <a:gd name="connsiteX0" fmla="*/ 0 w 580883"/>
            <a:gd name="connsiteY0" fmla="*/ -1 h 958693"/>
            <a:gd name="connsiteX1" fmla="*/ 124499 w 580883"/>
            <a:gd name="connsiteY1" fmla="*/ 407517 h 958693"/>
            <a:gd name="connsiteX2" fmla="*/ 580883 w 580883"/>
            <a:gd name="connsiteY2" fmla="*/ 958693 h 958693"/>
            <a:gd name="connsiteX0" fmla="*/ 0 w 549233"/>
            <a:gd name="connsiteY0" fmla="*/ -1 h 1449238"/>
            <a:gd name="connsiteX1" fmla="*/ 92849 w 549233"/>
            <a:gd name="connsiteY1" fmla="*/ 898062 h 1449238"/>
            <a:gd name="connsiteX2" fmla="*/ 549233 w 549233"/>
            <a:gd name="connsiteY2" fmla="*/ 1449238 h 1449238"/>
            <a:gd name="connsiteX0" fmla="*/ 0 w 549233"/>
            <a:gd name="connsiteY0" fmla="*/ -1 h 1449238"/>
            <a:gd name="connsiteX1" fmla="*/ 92849 w 549233"/>
            <a:gd name="connsiteY1" fmla="*/ 898062 h 1449238"/>
            <a:gd name="connsiteX2" fmla="*/ 549233 w 549233"/>
            <a:gd name="connsiteY2" fmla="*/ 1449238 h 1449238"/>
            <a:gd name="connsiteX0" fmla="*/ 0 w 549233"/>
            <a:gd name="connsiteY0" fmla="*/ -1 h 1449238"/>
            <a:gd name="connsiteX1" fmla="*/ 92849 w 549233"/>
            <a:gd name="connsiteY1" fmla="*/ 898062 h 1449238"/>
            <a:gd name="connsiteX2" fmla="*/ 549233 w 549233"/>
            <a:gd name="connsiteY2" fmla="*/ 1449238 h 1449238"/>
            <a:gd name="connsiteX0" fmla="*/ 0 w 541557"/>
            <a:gd name="connsiteY0" fmla="*/ 0 h 1474158"/>
            <a:gd name="connsiteX1" fmla="*/ 85173 w 541557"/>
            <a:gd name="connsiteY1" fmla="*/ 922982 h 1474158"/>
            <a:gd name="connsiteX2" fmla="*/ 541557 w 541557"/>
            <a:gd name="connsiteY2" fmla="*/ 1474158 h 1474158"/>
            <a:gd name="connsiteX0" fmla="*/ 0 w 536922"/>
            <a:gd name="connsiteY0" fmla="*/ 0 h 1563210"/>
            <a:gd name="connsiteX1" fmla="*/ 85173 w 536922"/>
            <a:gd name="connsiteY1" fmla="*/ 922982 h 1563210"/>
            <a:gd name="connsiteX2" fmla="*/ 536922 w 536922"/>
            <a:gd name="connsiteY2" fmla="*/ 1563210 h 1563210"/>
            <a:gd name="connsiteX0" fmla="*/ 0 w 536922"/>
            <a:gd name="connsiteY0" fmla="*/ 0 h 1563210"/>
            <a:gd name="connsiteX1" fmla="*/ 85173 w 536922"/>
            <a:gd name="connsiteY1" fmla="*/ 922982 h 1563210"/>
            <a:gd name="connsiteX2" fmla="*/ 536922 w 536922"/>
            <a:gd name="connsiteY2" fmla="*/ 1563210 h 1563210"/>
            <a:gd name="connsiteX0" fmla="*/ 0 w 536922"/>
            <a:gd name="connsiteY0" fmla="*/ 0 h 1563210"/>
            <a:gd name="connsiteX1" fmla="*/ 85173 w 536922"/>
            <a:gd name="connsiteY1" fmla="*/ 922982 h 1563210"/>
            <a:gd name="connsiteX2" fmla="*/ 536922 w 536922"/>
            <a:gd name="connsiteY2" fmla="*/ 1563210 h 1563210"/>
            <a:gd name="connsiteX0" fmla="*/ 0 w 613262"/>
            <a:gd name="connsiteY0" fmla="*/ 0 h 1976518"/>
            <a:gd name="connsiteX1" fmla="*/ 161513 w 613262"/>
            <a:gd name="connsiteY1" fmla="*/ 1336290 h 1976518"/>
            <a:gd name="connsiteX2" fmla="*/ 613262 w 613262"/>
            <a:gd name="connsiteY2" fmla="*/ 1976518 h 1976518"/>
            <a:gd name="connsiteX0" fmla="*/ 0 w 624700"/>
            <a:gd name="connsiteY0" fmla="*/ -1 h 1860330"/>
            <a:gd name="connsiteX1" fmla="*/ 172951 w 624700"/>
            <a:gd name="connsiteY1" fmla="*/ 1220102 h 1860330"/>
            <a:gd name="connsiteX2" fmla="*/ 624700 w 624700"/>
            <a:gd name="connsiteY2" fmla="*/ 1860330 h 1860330"/>
            <a:gd name="connsiteX0" fmla="*/ 0 w 624700"/>
            <a:gd name="connsiteY0" fmla="*/ -1 h 1860330"/>
            <a:gd name="connsiteX1" fmla="*/ 172951 w 624700"/>
            <a:gd name="connsiteY1" fmla="*/ 1220102 h 1860330"/>
            <a:gd name="connsiteX2" fmla="*/ 624700 w 624700"/>
            <a:gd name="connsiteY2" fmla="*/ 1860330 h 1860330"/>
            <a:gd name="connsiteX0" fmla="*/ 0 w 624700"/>
            <a:gd name="connsiteY0" fmla="*/ -1 h 1860330"/>
            <a:gd name="connsiteX1" fmla="*/ 172951 w 624700"/>
            <a:gd name="connsiteY1" fmla="*/ 1220102 h 1860330"/>
            <a:gd name="connsiteX2" fmla="*/ 624700 w 624700"/>
            <a:gd name="connsiteY2" fmla="*/ 1860330 h 1860330"/>
            <a:gd name="connsiteX0" fmla="*/ 0 w 632272"/>
            <a:gd name="connsiteY0" fmla="*/ -1 h 2149526"/>
            <a:gd name="connsiteX1" fmla="*/ 180523 w 632272"/>
            <a:gd name="connsiteY1" fmla="*/ 1509298 h 2149526"/>
            <a:gd name="connsiteX2" fmla="*/ 632272 w 632272"/>
            <a:gd name="connsiteY2" fmla="*/ 2149526 h 2149526"/>
            <a:gd name="connsiteX0" fmla="*/ 0 w 632272"/>
            <a:gd name="connsiteY0" fmla="*/ -1 h 2149526"/>
            <a:gd name="connsiteX1" fmla="*/ 180523 w 632272"/>
            <a:gd name="connsiteY1" fmla="*/ 1509298 h 2149526"/>
            <a:gd name="connsiteX2" fmla="*/ 632272 w 632272"/>
            <a:gd name="connsiteY2" fmla="*/ 2149526 h 2149526"/>
            <a:gd name="connsiteX0" fmla="*/ 0 w 632272"/>
            <a:gd name="connsiteY0" fmla="*/ -1 h 2149526"/>
            <a:gd name="connsiteX1" fmla="*/ 180523 w 632272"/>
            <a:gd name="connsiteY1" fmla="*/ 1509298 h 2149526"/>
            <a:gd name="connsiteX2" fmla="*/ 632272 w 632272"/>
            <a:gd name="connsiteY2" fmla="*/ 2149526 h 2149526"/>
            <a:gd name="connsiteX0" fmla="*/ 0 w 632272"/>
            <a:gd name="connsiteY0" fmla="*/ -1 h 2149526"/>
            <a:gd name="connsiteX1" fmla="*/ 180523 w 632272"/>
            <a:gd name="connsiteY1" fmla="*/ 1509298 h 2149526"/>
            <a:gd name="connsiteX2" fmla="*/ 632272 w 632272"/>
            <a:gd name="connsiteY2" fmla="*/ 2149526 h 2149526"/>
            <a:gd name="connsiteX0" fmla="*/ 0 w 632272"/>
            <a:gd name="connsiteY0" fmla="*/ -1 h 2149526"/>
            <a:gd name="connsiteX1" fmla="*/ 180523 w 632272"/>
            <a:gd name="connsiteY1" fmla="*/ 1509298 h 2149526"/>
            <a:gd name="connsiteX2" fmla="*/ 632272 w 632272"/>
            <a:gd name="connsiteY2" fmla="*/ 2149526 h 2149526"/>
            <a:gd name="connsiteX0" fmla="*/ 0 w 636365"/>
            <a:gd name="connsiteY0" fmla="*/ 1 h 2208854"/>
            <a:gd name="connsiteX1" fmla="*/ 184616 w 636365"/>
            <a:gd name="connsiteY1" fmla="*/ 1568626 h 2208854"/>
            <a:gd name="connsiteX2" fmla="*/ 636365 w 636365"/>
            <a:gd name="connsiteY2" fmla="*/ 2208854 h 2208854"/>
            <a:gd name="connsiteX0" fmla="*/ 0 w 636365"/>
            <a:gd name="connsiteY0" fmla="*/ 1 h 2208854"/>
            <a:gd name="connsiteX1" fmla="*/ 184616 w 636365"/>
            <a:gd name="connsiteY1" fmla="*/ 1568626 h 2208854"/>
            <a:gd name="connsiteX2" fmla="*/ 636365 w 636365"/>
            <a:gd name="connsiteY2" fmla="*/ 2208854 h 2208854"/>
            <a:gd name="connsiteX0" fmla="*/ 0 w 636365"/>
            <a:gd name="connsiteY0" fmla="*/ 1 h 2208854"/>
            <a:gd name="connsiteX1" fmla="*/ 184616 w 636365"/>
            <a:gd name="connsiteY1" fmla="*/ 1568626 h 2208854"/>
            <a:gd name="connsiteX2" fmla="*/ 636365 w 636365"/>
            <a:gd name="connsiteY2" fmla="*/ 2208854 h 2208854"/>
            <a:gd name="connsiteX0" fmla="*/ 0 w 636365"/>
            <a:gd name="connsiteY0" fmla="*/ 1 h 2208854"/>
            <a:gd name="connsiteX1" fmla="*/ 184616 w 636365"/>
            <a:gd name="connsiteY1" fmla="*/ 1568626 h 2208854"/>
            <a:gd name="connsiteX2" fmla="*/ 636365 w 636365"/>
            <a:gd name="connsiteY2" fmla="*/ 2208854 h 2208854"/>
            <a:gd name="connsiteX0" fmla="*/ 0 w 615971"/>
            <a:gd name="connsiteY0" fmla="*/ -1 h 2283175"/>
            <a:gd name="connsiteX1" fmla="*/ 164222 w 615971"/>
            <a:gd name="connsiteY1" fmla="*/ 1642947 h 2283175"/>
            <a:gd name="connsiteX2" fmla="*/ 615971 w 615971"/>
            <a:gd name="connsiteY2" fmla="*/ 2283175 h 2283175"/>
            <a:gd name="connsiteX0" fmla="*/ 0 w 615971"/>
            <a:gd name="connsiteY0" fmla="*/ -1 h 2283175"/>
            <a:gd name="connsiteX1" fmla="*/ 164222 w 615971"/>
            <a:gd name="connsiteY1" fmla="*/ 1642947 h 2283175"/>
            <a:gd name="connsiteX2" fmla="*/ 615971 w 615971"/>
            <a:gd name="connsiteY2" fmla="*/ 2283175 h 2283175"/>
            <a:gd name="connsiteX0" fmla="*/ 0 w 451749"/>
            <a:gd name="connsiteY0" fmla="*/ 2 h 640230"/>
            <a:gd name="connsiteX1" fmla="*/ 451749 w 451749"/>
            <a:gd name="connsiteY1" fmla="*/ 640230 h 64023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451749" h="640230">
              <a:moveTo>
                <a:pt x="0" y="2"/>
              </a:moveTo>
              <a:cubicBezTo>
                <a:pt x="31585" y="20046"/>
                <a:pt x="119499" y="181693"/>
                <a:pt x="451749" y="640230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 w="med" len="med"/>
          <a:tailEnd type="none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5</xdr:col>
      <xdr:colOff>461615</xdr:colOff>
      <xdr:row>54</xdr:row>
      <xdr:rowOff>110433</xdr:rowOff>
    </xdr:from>
    <xdr:to>
      <xdr:col>6</xdr:col>
      <xdr:colOff>183535</xdr:colOff>
      <xdr:row>54</xdr:row>
      <xdr:rowOff>160500</xdr:rowOff>
    </xdr:to>
    <xdr:sp macro="" textlink="">
      <xdr:nvSpPr>
        <xdr:cNvPr id="1070" name="Freeform 407">
          <a:extLst>
            <a:ext uri="{FF2B5EF4-FFF2-40B4-BE49-F238E27FC236}">
              <a16:creationId xmlns:a16="http://schemas.microsoft.com/office/drawing/2014/main" id="{EC64983C-F0F9-42D2-97D0-20C2C50E9595}"/>
            </a:ext>
          </a:extLst>
        </xdr:cNvPr>
        <xdr:cNvSpPr>
          <a:spLocks/>
        </xdr:cNvSpPr>
      </xdr:nvSpPr>
      <xdr:spPr bwMode="auto">
        <a:xfrm rot="15410216" flipH="1" flipV="1">
          <a:off x="3526516" y="6424482"/>
          <a:ext cx="50067" cy="426770"/>
        </a:xfrm>
        <a:custGeom>
          <a:avLst/>
          <a:gdLst>
            <a:gd name="T0" fmla="*/ 0 w 5"/>
            <a:gd name="T1" fmla="*/ 0 h 46"/>
            <a:gd name="T2" fmla="*/ 5 w 5"/>
            <a:gd name="T3" fmla="*/ 0 h 46"/>
            <a:gd name="T4" fmla="*/ 5 w 5"/>
            <a:gd name="T5" fmla="*/ 0 h 46"/>
            <a:gd name="T6" fmla="*/ 1 w 5"/>
            <a:gd name="T7" fmla="*/ 0 h 46"/>
            <a:gd name="T8" fmla="*/ 0 60000 65536"/>
            <a:gd name="T9" fmla="*/ 0 60000 65536"/>
            <a:gd name="T10" fmla="*/ 0 60000 65536"/>
            <a:gd name="T11" fmla="*/ 0 60000 65536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0" t="0" r="r" b="b"/>
          <a:pathLst>
            <a:path w="5" h="46">
              <a:moveTo>
                <a:pt x="0" y="0"/>
              </a:moveTo>
              <a:lnTo>
                <a:pt x="5" y="5"/>
              </a:lnTo>
              <a:lnTo>
                <a:pt x="5" y="40"/>
              </a:lnTo>
              <a:lnTo>
                <a:pt x="1" y="46"/>
              </a:ln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5</xdr:col>
      <xdr:colOff>516049</xdr:colOff>
      <xdr:row>55</xdr:row>
      <xdr:rowOff>87871</xdr:rowOff>
    </xdr:from>
    <xdr:to>
      <xdr:col>6</xdr:col>
      <xdr:colOff>252088</xdr:colOff>
      <xdr:row>55</xdr:row>
      <xdr:rowOff>133590</xdr:rowOff>
    </xdr:to>
    <xdr:sp macro="" textlink="">
      <xdr:nvSpPr>
        <xdr:cNvPr id="1071" name="Freeform 407">
          <a:extLst>
            <a:ext uri="{FF2B5EF4-FFF2-40B4-BE49-F238E27FC236}">
              <a16:creationId xmlns:a16="http://schemas.microsoft.com/office/drawing/2014/main" id="{2C320593-E4AA-4F33-9252-66F99F1C1016}"/>
            </a:ext>
          </a:extLst>
        </xdr:cNvPr>
        <xdr:cNvSpPr>
          <a:spLocks/>
        </xdr:cNvSpPr>
      </xdr:nvSpPr>
      <xdr:spPr bwMode="auto">
        <a:xfrm rot="15410216" flipV="1">
          <a:off x="3590184" y="6564136"/>
          <a:ext cx="45719" cy="440889"/>
        </a:xfrm>
        <a:custGeom>
          <a:avLst/>
          <a:gdLst>
            <a:gd name="T0" fmla="*/ 0 w 5"/>
            <a:gd name="T1" fmla="*/ 0 h 46"/>
            <a:gd name="T2" fmla="*/ 5 w 5"/>
            <a:gd name="T3" fmla="*/ 0 h 46"/>
            <a:gd name="T4" fmla="*/ 5 w 5"/>
            <a:gd name="T5" fmla="*/ 0 h 46"/>
            <a:gd name="T6" fmla="*/ 1 w 5"/>
            <a:gd name="T7" fmla="*/ 0 h 46"/>
            <a:gd name="T8" fmla="*/ 0 60000 65536"/>
            <a:gd name="T9" fmla="*/ 0 60000 65536"/>
            <a:gd name="T10" fmla="*/ 0 60000 65536"/>
            <a:gd name="T11" fmla="*/ 0 60000 65536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0" t="0" r="r" b="b"/>
          <a:pathLst>
            <a:path w="5" h="46">
              <a:moveTo>
                <a:pt x="0" y="0"/>
              </a:moveTo>
              <a:lnTo>
                <a:pt x="5" y="5"/>
              </a:lnTo>
              <a:lnTo>
                <a:pt x="5" y="40"/>
              </a:lnTo>
              <a:lnTo>
                <a:pt x="1" y="46"/>
              </a:ln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6</xdr:col>
      <xdr:colOff>246831</xdr:colOff>
      <xdr:row>54</xdr:row>
      <xdr:rowOff>49670</xdr:rowOff>
    </xdr:from>
    <xdr:to>
      <xdr:col>6</xdr:col>
      <xdr:colOff>390978</xdr:colOff>
      <xdr:row>55</xdr:row>
      <xdr:rowOff>24402</xdr:rowOff>
    </xdr:to>
    <xdr:sp macro="" textlink="">
      <xdr:nvSpPr>
        <xdr:cNvPr id="1072" name="Oval 1295">
          <a:extLst>
            <a:ext uri="{FF2B5EF4-FFF2-40B4-BE49-F238E27FC236}">
              <a16:creationId xmlns:a16="http://schemas.microsoft.com/office/drawing/2014/main" id="{E05E188F-5503-46FF-B042-06E2FCBE1A46}"/>
            </a:ext>
          </a:extLst>
        </xdr:cNvPr>
        <xdr:cNvSpPr>
          <a:spLocks noChangeArrowheads="1"/>
        </xdr:cNvSpPr>
      </xdr:nvSpPr>
      <xdr:spPr bwMode="auto">
        <a:xfrm>
          <a:off x="3930765" y="9219817"/>
          <a:ext cx="144147" cy="140486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5</xdr:col>
      <xdr:colOff>625891</xdr:colOff>
      <xdr:row>49</xdr:row>
      <xdr:rowOff>130217</xdr:rowOff>
    </xdr:from>
    <xdr:to>
      <xdr:col>6</xdr:col>
      <xdr:colOff>154643</xdr:colOff>
      <xdr:row>50</xdr:row>
      <xdr:rowOff>72245</xdr:rowOff>
    </xdr:to>
    <xdr:sp macro="" textlink="">
      <xdr:nvSpPr>
        <xdr:cNvPr id="1073" name="Text Box 1563">
          <a:extLst>
            <a:ext uri="{FF2B5EF4-FFF2-40B4-BE49-F238E27FC236}">
              <a16:creationId xmlns:a16="http://schemas.microsoft.com/office/drawing/2014/main" id="{9F8C26EB-6C2B-4B64-8D39-B742B6C2DDBC}"/>
            </a:ext>
          </a:extLst>
        </xdr:cNvPr>
        <xdr:cNvSpPr txBox="1">
          <a:spLocks noChangeArrowheads="1"/>
        </xdr:cNvSpPr>
      </xdr:nvSpPr>
      <xdr:spPr bwMode="auto">
        <a:xfrm>
          <a:off x="3502441" y="5775367"/>
          <a:ext cx="233602" cy="113478"/>
        </a:xfrm>
        <a:prstGeom prst="rect">
          <a:avLst/>
        </a:prstGeom>
        <a:solidFill>
          <a:schemeClr val="bg1"/>
        </a:solidFill>
        <a:ln w="9525">
          <a:solidFill>
            <a:schemeClr val="tx1"/>
          </a:solidFill>
          <a:miter lim="800000"/>
          <a:headEnd/>
          <a:tailEnd/>
        </a:ln>
      </xdr:spPr>
      <xdr:txBody>
        <a:bodyPr vertOverflow="overflow" horzOverflow="overflow" wrap="none" lIns="0" tIns="0" rIns="0" bIns="0" anchor="ctr" upright="1"/>
        <a:lstStyle/>
        <a:p>
          <a:pPr algn="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味方</a:t>
          </a:r>
        </a:p>
      </xdr:txBody>
    </xdr:sp>
    <xdr:clientData/>
  </xdr:twoCellAnchor>
  <xdr:oneCellAnchor>
    <xdr:from>
      <xdr:col>5</xdr:col>
      <xdr:colOff>514369</xdr:colOff>
      <xdr:row>55</xdr:row>
      <xdr:rowOff>147493</xdr:rowOff>
    </xdr:from>
    <xdr:ext cx="420245" cy="162137"/>
    <xdr:sp macro="" textlink="">
      <xdr:nvSpPr>
        <xdr:cNvPr id="1075" name="Text Box 1664">
          <a:extLst>
            <a:ext uri="{FF2B5EF4-FFF2-40B4-BE49-F238E27FC236}">
              <a16:creationId xmlns:a16="http://schemas.microsoft.com/office/drawing/2014/main" id="{41EBB251-4B99-4734-BA9C-E867037B90CB}"/>
            </a:ext>
          </a:extLst>
        </xdr:cNvPr>
        <xdr:cNvSpPr txBox="1">
          <a:spLocks noChangeArrowheads="1"/>
        </xdr:cNvSpPr>
      </xdr:nvSpPr>
      <xdr:spPr bwMode="auto">
        <a:xfrm>
          <a:off x="3493266" y="9483394"/>
          <a:ext cx="420245" cy="162137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none" lIns="0" tIns="0" rIns="0" bIns="0" anchor="t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綾部大橋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6</xdr:col>
      <xdr:colOff>252938</xdr:colOff>
      <xdr:row>55</xdr:row>
      <xdr:rowOff>30197</xdr:rowOff>
    </xdr:from>
    <xdr:to>
      <xdr:col>6</xdr:col>
      <xdr:colOff>405340</xdr:colOff>
      <xdr:row>55</xdr:row>
      <xdr:rowOff>167932</xdr:rowOff>
    </xdr:to>
    <xdr:sp macro="" textlink="">
      <xdr:nvSpPr>
        <xdr:cNvPr id="1077" name="AutoShape 790">
          <a:extLst>
            <a:ext uri="{FF2B5EF4-FFF2-40B4-BE49-F238E27FC236}">
              <a16:creationId xmlns:a16="http://schemas.microsoft.com/office/drawing/2014/main" id="{73A9F5E2-39A2-4702-8E4E-55DAE75440B2}"/>
            </a:ext>
          </a:extLst>
        </xdr:cNvPr>
        <xdr:cNvSpPr>
          <a:spLocks noChangeArrowheads="1"/>
        </xdr:cNvSpPr>
      </xdr:nvSpPr>
      <xdr:spPr bwMode="auto">
        <a:xfrm>
          <a:off x="3936872" y="9366098"/>
          <a:ext cx="152402" cy="13773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294040</xdr:colOff>
      <xdr:row>51</xdr:row>
      <xdr:rowOff>141972</xdr:rowOff>
    </xdr:from>
    <xdr:ext cx="417040" cy="75505"/>
    <xdr:sp macro="" textlink="">
      <xdr:nvSpPr>
        <xdr:cNvPr id="1083" name="Text Box 1620">
          <a:extLst>
            <a:ext uri="{FF2B5EF4-FFF2-40B4-BE49-F238E27FC236}">
              <a16:creationId xmlns:a16="http://schemas.microsoft.com/office/drawing/2014/main" id="{25988F06-505D-4B3F-A7A9-A08BC5F97A03}"/>
            </a:ext>
          </a:extLst>
        </xdr:cNvPr>
        <xdr:cNvSpPr txBox="1">
          <a:spLocks noChangeArrowheads="1"/>
        </xdr:cNvSpPr>
      </xdr:nvSpPr>
      <xdr:spPr bwMode="auto">
        <a:xfrm>
          <a:off x="3272937" y="8803185"/>
          <a:ext cx="417040" cy="75505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0" tIns="0" rIns="0" bIns="18288" anchor="t" anchorCtr="1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丹波大橋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5</xdr:col>
      <xdr:colOff>717357</xdr:colOff>
      <xdr:row>56</xdr:row>
      <xdr:rowOff>61995</xdr:rowOff>
    </xdr:from>
    <xdr:to>
      <xdr:col>6</xdr:col>
      <xdr:colOff>305871</xdr:colOff>
      <xdr:row>56</xdr:row>
      <xdr:rowOff>155905</xdr:rowOff>
    </xdr:to>
    <xdr:sp macro="" textlink="">
      <xdr:nvSpPr>
        <xdr:cNvPr id="1085" name="Text Box 1300">
          <a:extLst>
            <a:ext uri="{FF2B5EF4-FFF2-40B4-BE49-F238E27FC236}">
              <a16:creationId xmlns:a16="http://schemas.microsoft.com/office/drawing/2014/main" id="{A0CADA4F-C3C1-4229-A9B4-9AA77DA7AD05}"/>
            </a:ext>
          </a:extLst>
        </xdr:cNvPr>
        <xdr:cNvSpPr txBox="1">
          <a:spLocks noChangeArrowheads="1"/>
        </xdr:cNvSpPr>
      </xdr:nvSpPr>
      <xdr:spPr bwMode="auto">
        <a:xfrm rot="16200000">
          <a:off x="3687284" y="6801218"/>
          <a:ext cx="93910" cy="306064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none" lIns="27432" tIns="18288" rIns="0" bIns="0" anchor="ctr" upright="1">
          <a:noAutofit/>
        </a:bodyPr>
        <a:lstStyle/>
        <a:p>
          <a:pPr algn="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登録有形文化財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oneCellAnchor>
    <xdr:from>
      <xdr:col>5</xdr:col>
      <xdr:colOff>444475</xdr:colOff>
      <xdr:row>52</xdr:row>
      <xdr:rowOff>86859</xdr:rowOff>
    </xdr:from>
    <xdr:ext cx="395844" cy="193515"/>
    <xdr:sp macro="" textlink="">
      <xdr:nvSpPr>
        <xdr:cNvPr id="1101" name="Text Box 1563">
          <a:extLst>
            <a:ext uri="{FF2B5EF4-FFF2-40B4-BE49-F238E27FC236}">
              <a16:creationId xmlns:a16="http://schemas.microsoft.com/office/drawing/2014/main" id="{05DE378D-D2A5-43BD-9E4A-F90177D046B0}"/>
            </a:ext>
          </a:extLst>
        </xdr:cNvPr>
        <xdr:cNvSpPr txBox="1">
          <a:spLocks noChangeArrowheads="1"/>
        </xdr:cNvSpPr>
      </xdr:nvSpPr>
      <xdr:spPr bwMode="auto">
        <a:xfrm>
          <a:off x="3423372" y="8913826"/>
          <a:ext cx="395844" cy="1935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27432" tIns="18288" rIns="0" bIns="0" anchor="t" upright="1">
          <a:spAutoFit/>
        </a:bodyPr>
        <a:lstStyle/>
        <a:p>
          <a:pPr algn="l" rtl="0">
            <a:defRPr sz="1000"/>
          </a:pPr>
          <a:r>
            <a:rPr lang="en-US" altLang="ja-JP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</a:t>
          </a:r>
          <a:r>
            <a:rPr lang="ja-JP" altLang="en-US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４</a:t>
          </a:r>
          <a:r>
            <a:rPr lang="en-US" altLang="ja-JP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km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</a:t>
          </a:r>
        </a:p>
      </xdr:txBody>
    </xdr:sp>
    <xdr:clientData/>
  </xdr:oneCellAnchor>
  <xdr:twoCellAnchor>
    <xdr:from>
      <xdr:col>5</xdr:col>
      <xdr:colOff>140926</xdr:colOff>
      <xdr:row>48</xdr:row>
      <xdr:rowOff>140596</xdr:rowOff>
    </xdr:from>
    <xdr:to>
      <xdr:col>6</xdr:col>
      <xdr:colOff>337585</xdr:colOff>
      <xdr:row>55</xdr:row>
      <xdr:rowOff>133800</xdr:rowOff>
    </xdr:to>
    <xdr:grpSp>
      <xdr:nvGrpSpPr>
        <xdr:cNvPr id="1116" name="グループ化 1115">
          <a:extLst>
            <a:ext uri="{FF2B5EF4-FFF2-40B4-BE49-F238E27FC236}">
              <a16:creationId xmlns:a16="http://schemas.microsoft.com/office/drawing/2014/main" id="{D0DA855E-2623-41FA-B3FC-1F860ADE7E2E}"/>
            </a:ext>
          </a:extLst>
        </xdr:cNvPr>
        <xdr:cNvGrpSpPr/>
      </xdr:nvGrpSpPr>
      <xdr:grpSpPr>
        <a:xfrm rot="4500597">
          <a:off x="2987706" y="8397496"/>
          <a:ext cx="1170600" cy="902215"/>
          <a:chOff x="5047572" y="6153527"/>
          <a:chExt cx="1208757" cy="965850"/>
        </a:xfrm>
      </xdr:grpSpPr>
      <xdr:sp macro="" textlink="">
        <xdr:nvSpPr>
          <xdr:cNvPr id="1117" name="Freeform 1147">
            <a:extLst>
              <a:ext uri="{FF2B5EF4-FFF2-40B4-BE49-F238E27FC236}">
                <a16:creationId xmlns:a16="http://schemas.microsoft.com/office/drawing/2014/main" id="{B6D1BE44-F88E-46BE-B8DB-B4AE0347F10A}"/>
              </a:ext>
            </a:extLst>
          </xdr:cNvPr>
          <xdr:cNvSpPr>
            <a:spLocks/>
          </xdr:cNvSpPr>
        </xdr:nvSpPr>
        <xdr:spPr bwMode="auto">
          <a:xfrm rot="21124334">
            <a:off x="5087360" y="6571362"/>
            <a:ext cx="1168969" cy="145266"/>
          </a:xfrm>
          <a:custGeom>
            <a:avLst/>
            <a:gdLst>
              <a:gd name="T0" fmla="*/ 2147483647 w 10000"/>
              <a:gd name="T1" fmla="*/ 2147483647 h 10000"/>
              <a:gd name="T2" fmla="*/ 2147483647 w 10000"/>
              <a:gd name="T3" fmla="*/ 2147483647 h 10000"/>
              <a:gd name="T4" fmla="*/ 2147483647 w 10000"/>
              <a:gd name="T5" fmla="*/ 2147483647 h 10000"/>
              <a:gd name="T6" fmla="*/ 2147483647 w 10000"/>
              <a:gd name="T7" fmla="*/ 2147483647 h 10000"/>
              <a:gd name="T8" fmla="*/ 2147483647 w 10000"/>
              <a:gd name="T9" fmla="*/ 2147483647 h 10000"/>
              <a:gd name="T10" fmla="*/ 2147483647 w 10000"/>
              <a:gd name="T11" fmla="*/ 2147483647 h 10000"/>
              <a:gd name="T12" fmla="*/ 2147483647 w 10000"/>
              <a:gd name="T13" fmla="*/ 2147483647 h 10000"/>
              <a:gd name="T14" fmla="*/ 2147483647 w 10000"/>
              <a:gd name="T15" fmla="*/ 2147483647 h 10000"/>
              <a:gd name="T16" fmla="*/ 0 w 10000"/>
              <a:gd name="T17" fmla="*/ 0 h 10000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connsiteX0" fmla="*/ 10295 w 10295"/>
              <a:gd name="connsiteY0" fmla="*/ 9311 h 10000"/>
              <a:gd name="connsiteX1" fmla="*/ 9046 w 10295"/>
              <a:gd name="connsiteY1" fmla="*/ 9775 h 10000"/>
              <a:gd name="connsiteX2" fmla="*/ 8245 w 10295"/>
              <a:gd name="connsiteY2" fmla="*/ 9775 h 10000"/>
              <a:gd name="connsiteX3" fmla="*/ 6996 w 10295"/>
              <a:gd name="connsiteY3" fmla="*/ 9324 h 10000"/>
              <a:gd name="connsiteX4" fmla="*/ 6103 w 10295"/>
              <a:gd name="connsiteY4" fmla="*/ 10000 h 10000"/>
              <a:gd name="connsiteX5" fmla="*/ 4410 w 10295"/>
              <a:gd name="connsiteY5" fmla="*/ 9324 h 10000"/>
              <a:gd name="connsiteX6" fmla="*/ 2271 w 10295"/>
              <a:gd name="connsiteY6" fmla="*/ 8196 h 10000"/>
              <a:gd name="connsiteX7" fmla="*/ 61 w 10295"/>
              <a:gd name="connsiteY7" fmla="*/ 7618 h 10000"/>
              <a:gd name="connsiteX8" fmla="*/ 295 w 10295"/>
              <a:gd name="connsiteY8" fmla="*/ 0 h 10000"/>
              <a:gd name="connsiteX0" fmla="*/ 12242 w 12242"/>
              <a:gd name="connsiteY0" fmla="*/ 2749 h 3438"/>
              <a:gd name="connsiteX1" fmla="*/ 10993 w 12242"/>
              <a:gd name="connsiteY1" fmla="*/ 3213 h 3438"/>
              <a:gd name="connsiteX2" fmla="*/ 10192 w 12242"/>
              <a:gd name="connsiteY2" fmla="*/ 3213 h 3438"/>
              <a:gd name="connsiteX3" fmla="*/ 8943 w 12242"/>
              <a:gd name="connsiteY3" fmla="*/ 2762 h 3438"/>
              <a:gd name="connsiteX4" fmla="*/ 8050 w 12242"/>
              <a:gd name="connsiteY4" fmla="*/ 3438 h 3438"/>
              <a:gd name="connsiteX5" fmla="*/ 6357 w 12242"/>
              <a:gd name="connsiteY5" fmla="*/ 2762 h 3438"/>
              <a:gd name="connsiteX6" fmla="*/ 4218 w 12242"/>
              <a:gd name="connsiteY6" fmla="*/ 1634 h 3438"/>
              <a:gd name="connsiteX7" fmla="*/ 2008 w 12242"/>
              <a:gd name="connsiteY7" fmla="*/ 1056 h 3438"/>
              <a:gd name="connsiteX8" fmla="*/ 0 w 12242"/>
              <a:gd name="connsiteY8" fmla="*/ 851 h 3438"/>
              <a:gd name="connsiteX0" fmla="*/ 10437 w 10437"/>
              <a:gd name="connsiteY0" fmla="*/ 11640 h 13644"/>
              <a:gd name="connsiteX1" fmla="*/ 9417 w 10437"/>
              <a:gd name="connsiteY1" fmla="*/ 12990 h 13644"/>
              <a:gd name="connsiteX2" fmla="*/ 8762 w 10437"/>
              <a:gd name="connsiteY2" fmla="*/ 12990 h 13644"/>
              <a:gd name="connsiteX3" fmla="*/ 7742 w 10437"/>
              <a:gd name="connsiteY3" fmla="*/ 11678 h 13644"/>
              <a:gd name="connsiteX4" fmla="*/ 7013 w 10437"/>
              <a:gd name="connsiteY4" fmla="*/ 13644 h 13644"/>
              <a:gd name="connsiteX5" fmla="*/ 5630 w 10437"/>
              <a:gd name="connsiteY5" fmla="*/ 11678 h 13644"/>
              <a:gd name="connsiteX6" fmla="*/ 3883 w 10437"/>
              <a:gd name="connsiteY6" fmla="*/ 8397 h 13644"/>
              <a:gd name="connsiteX7" fmla="*/ 2077 w 10437"/>
              <a:gd name="connsiteY7" fmla="*/ 6716 h 13644"/>
              <a:gd name="connsiteX8" fmla="*/ 0 w 10437"/>
              <a:gd name="connsiteY8" fmla="*/ 0 h 13644"/>
              <a:gd name="connsiteX0" fmla="*/ 11159 w 11159"/>
              <a:gd name="connsiteY0" fmla="*/ 11224 h 13644"/>
              <a:gd name="connsiteX1" fmla="*/ 9417 w 11159"/>
              <a:gd name="connsiteY1" fmla="*/ 12990 h 13644"/>
              <a:gd name="connsiteX2" fmla="*/ 8762 w 11159"/>
              <a:gd name="connsiteY2" fmla="*/ 12990 h 13644"/>
              <a:gd name="connsiteX3" fmla="*/ 7742 w 11159"/>
              <a:gd name="connsiteY3" fmla="*/ 11678 h 13644"/>
              <a:gd name="connsiteX4" fmla="*/ 7013 w 11159"/>
              <a:gd name="connsiteY4" fmla="*/ 13644 h 13644"/>
              <a:gd name="connsiteX5" fmla="*/ 5630 w 11159"/>
              <a:gd name="connsiteY5" fmla="*/ 11678 h 13644"/>
              <a:gd name="connsiteX6" fmla="*/ 3883 w 11159"/>
              <a:gd name="connsiteY6" fmla="*/ 8397 h 13644"/>
              <a:gd name="connsiteX7" fmla="*/ 2077 w 11159"/>
              <a:gd name="connsiteY7" fmla="*/ 6716 h 13644"/>
              <a:gd name="connsiteX8" fmla="*/ 0 w 11159"/>
              <a:gd name="connsiteY8" fmla="*/ 0 h 13644"/>
              <a:gd name="connsiteX0" fmla="*/ 11159 w 11159"/>
              <a:gd name="connsiteY0" fmla="*/ 11224 h 13644"/>
              <a:gd name="connsiteX1" fmla="*/ 9417 w 11159"/>
              <a:gd name="connsiteY1" fmla="*/ 12990 h 13644"/>
              <a:gd name="connsiteX2" fmla="*/ 8762 w 11159"/>
              <a:gd name="connsiteY2" fmla="*/ 12990 h 13644"/>
              <a:gd name="connsiteX3" fmla="*/ 7742 w 11159"/>
              <a:gd name="connsiteY3" fmla="*/ 11678 h 13644"/>
              <a:gd name="connsiteX4" fmla="*/ 7013 w 11159"/>
              <a:gd name="connsiteY4" fmla="*/ 13644 h 13644"/>
              <a:gd name="connsiteX5" fmla="*/ 5630 w 11159"/>
              <a:gd name="connsiteY5" fmla="*/ 11678 h 13644"/>
              <a:gd name="connsiteX6" fmla="*/ 3883 w 11159"/>
              <a:gd name="connsiteY6" fmla="*/ 8397 h 13644"/>
              <a:gd name="connsiteX7" fmla="*/ 2077 w 11159"/>
              <a:gd name="connsiteY7" fmla="*/ 6716 h 13644"/>
              <a:gd name="connsiteX8" fmla="*/ 0 w 11159"/>
              <a:gd name="connsiteY8" fmla="*/ 0 h 13644"/>
              <a:gd name="connsiteX0" fmla="*/ 11159 w 11159"/>
              <a:gd name="connsiteY0" fmla="*/ 11224 h 13644"/>
              <a:gd name="connsiteX1" fmla="*/ 9417 w 11159"/>
              <a:gd name="connsiteY1" fmla="*/ 12990 h 13644"/>
              <a:gd name="connsiteX2" fmla="*/ 8762 w 11159"/>
              <a:gd name="connsiteY2" fmla="*/ 12990 h 13644"/>
              <a:gd name="connsiteX3" fmla="*/ 7742 w 11159"/>
              <a:gd name="connsiteY3" fmla="*/ 11678 h 13644"/>
              <a:gd name="connsiteX4" fmla="*/ 7013 w 11159"/>
              <a:gd name="connsiteY4" fmla="*/ 13644 h 13644"/>
              <a:gd name="connsiteX5" fmla="*/ 5630 w 11159"/>
              <a:gd name="connsiteY5" fmla="*/ 11678 h 13644"/>
              <a:gd name="connsiteX6" fmla="*/ 3883 w 11159"/>
              <a:gd name="connsiteY6" fmla="*/ 8397 h 13644"/>
              <a:gd name="connsiteX7" fmla="*/ 2077 w 11159"/>
              <a:gd name="connsiteY7" fmla="*/ 6716 h 13644"/>
              <a:gd name="connsiteX8" fmla="*/ 0 w 11159"/>
              <a:gd name="connsiteY8" fmla="*/ 0 h 13644"/>
              <a:gd name="connsiteX0" fmla="*/ 11223 w 11223"/>
              <a:gd name="connsiteY0" fmla="*/ 7820 h 10240"/>
              <a:gd name="connsiteX1" fmla="*/ 9481 w 11223"/>
              <a:gd name="connsiteY1" fmla="*/ 9586 h 10240"/>
              <a:gd name="connsiteX2" fmla="*/ 8826 w 11223"/>
              <a:gd name="connsiteY2" fmla="*/ 9586 h 10240"/>
              <a:gd name="connsiteX3" fmla="*/ 7806 w 11223"/>
              <a:gd name="connsiteY3" fmla="*/ 8274 h 10240"/>
              <a:gd name="connsiteX4" fmla="*/ 7077 w 11223"/>
              <a:gd name="connsiteY4" fmla="*/ 10240 h 10240"/>
              <a:gd name="connsiteX5" fmla="*/ 5694 w 11223"/>
              <a:gd name="connsiteY5" fmla="*/ 8274 h 10240"/>
              <a:gd name="connsiteX6" fmla="*/ 3947 w 11223"/>
              <a:gd name="connsiteY6" fmla="*/ 4993 h 10240"/>
              <a:gd name="connsiteX7" fmla="*/ 2141 w 11223"/>
              <a:gd name="connsiteY7" fmla="*/ 3312 h 10240"/>
              <a:gd name="connsiteX8" fmla="*/ 0 w 11223"/>
              <a:gd name="connsiteY8" fmla="*/ 0 h 10240"/>
              <a:gd name="connsiteX0" fmla="*/ 11148 w 11148"/>
              <a:gd name="connsiteY0" fmla="*/ 11791 h 11791"/>
              <a:gd name="connsiteX1" fmla="*/ 9481 w 11148"/>
              <a:gd name="connsiteY1" fmla="*/ 9586 h 11791"/>
              <a:gd name="connsiteX2" fmla="*/ 8826 w 11148"/>
              <a:gd name="connsiteY2" fmla="*/ 9586 h 11791"/>
              <a:gd name="connsiteX3" fmla="*/ 7806 w 11148"/>
              <a:gd name="connsiteY3" fmla="*/ 8274 h 11791"/>
              <a:gd name="connsiteX4" fmla="*/ 7077 w 11148"/>
              <a:gd name="connsiteY4" fmla="*/ 10240 h 11791"/>
              <a:gd name="connsiteX5" fmla="*/ 5694 w 11148"/>
              <a:gd name="connsiteY5" fmla="*/ 8274 h 11791"/>
              <a:gd name="connsiteX6" fmla="*/ 3947 w 11148"/>
              <a:gd name="connsiteY6" fmla="*/ 4993 h 11791"/>
              <a:gd name="connsiteX7" fmla="*/ 2141 w 11148"/>
              <a:gd name="connsiteY7" fmla="*/ 3312 h 11791"/>
              <a:gd name="connsiteX8" fmla="*/ 0 w 11148"/>
              <a:gd name="connsiteY8" fmla="*/ 0 h 11791"/>
              <a:gd name="connsiteX0" fmla="*/ 11259 w 11259"/>
              <a:gd name="connsiteY0" fmla="*/ 14218 h 14218"/>
              <a:gd name="connsiteX1" fmla="*/ 9481 w 11259"/>
              <a:gd name="connsiteY1" fmla="*/ 9586 h 14218"/>
              <a:gd name="connsiteX2" fmla="*/ 8826 w 11259"/>
              <a:gd name="connsiteY2" fmla="*/ 9586 h 14218"/>
              <a:gd name="connsiteX3" fmla="*/ 7806 w 11259"/>
              <a:gd name="connsiteY3" fmla="*/ 8274 h 14218"/>
              <a:gd name="connsiteX4" fmla="*/ 7077 w 11259"/>
              <a:gd name="connsiteY4" fmla="*/ 10240 h 14218"/>
              <a:gd name="connsiteX5" fmla="*/ 5694 w 11259"/>
              <a:gd name="connsiteY5" fmla="*/ 8274 h 14218"/>
              <a:gd name="connsiteX6" fmla="*/ 3947 w 11259"/>
              <a:gd name="connsiteY6" fmla="*/ 4993 h 14218"/>
              <a:gd name="connsiteX7" fmla="*/ 2141 w 11259"/>
              <a:gd name="connsiteY7" fmla="*/ 3312 h 14218"/>
              <a:gd name="connsiteX8" fmla="*/ 0 w 11259"/>
              <a:gd name="connsiteY8" fmla="*/ 0 h 14218"/>
              <a:gd name="connsiteX0" fmla="*/ 11259 w 11259"/>
              <a:gd name="connsiteY0" fmla="*/ 14218 h 14430"/>
              <a:gd name="connsiteX1" fmla="*/ 9868 w 11259"/>
              <a:gd name="connsiteY1" fmla="*/ 14031 h 14430"/>
              <a:gd name="connsiteX2" fmla="*/ 8826 w 11259"/>
              <a:gd name="connsiteY2" fmla="*/ 9586 h 14430"/>
              <a:gd name="connsiteX3" fmla="*/ 7806 w 11259"/>
              <a:gd name="connsiteY3" fmla="*/ 8274 h 14430"/>
              <a:gd name="connsiteX4" fmla="*/ 7077 w 11259"/>
              <a:gd name="connsiteY4" fmla="*/ 10240 h 14430"/>
              <a:gd name="connsiteX5" fmla="*/ 5694 w 11259"/>
              <a:gd name="connsiteY5" fmla="*/ 8274 h 14430"/>
              <a:gd name="connsiteX6" fmla="*/ 3947 w 11259"/>
              <a:gd name="connsiteY6" fmla="*/ 4993 h 14430"/>
              <a:gd name="connsiteX7" fmla="*/ 2141 w 11259"/>
              <a:gd name="connsiteY7" fmla="*/ 3312 h 14430"/>
              <a:gd name="connsiteX8" fmla="*/ 0 w 11259"/>
              <a:gd name="connsiteY8" fmla="*/ 0 h 14430"/>
              <a:gd name="connsiteX0" fmla="*/ 11259 w 11259"/>
              <a:gd name="connsiteY0" fmla="*/ 14218 h 14430"/>
              <a:gd name="connsiteX1" fmla="*/ 9868 w 11259"/>
              <a:gd name="connsiteY1" fmla="*/ 14031 h 14430"/>
              <a:gd name="connsiteX2" fmla="*/ 8826 w 11259"/>
              <a:gd name="connsiteY2" fmla="*/ 9586 h 14430"/>
              <a:gd name="connsiteX3" fmla="*/ 8082 w 11259"/>
              <a:gd name="connsiteY3" fmla="*/ 10292 h 14430"/>
              <a:gd name="connsiteX4" fmla="*/ 7077 w 11259"/>
              <a:gd name="connsiteY4" fmla="*/ 10240 h 14430"/>
              <a:gd name="connsiteX5" fmla="*/ 5694 w 11259"/>
              <a:gd name="connsiteY5" fmla="*/ 8274 h 14430"/>
              <a:gd name="connsiteX6" fmla="*/ 3947 w 11259"/>
              <a:gd name="connsiteY6" fmla="*/ 4993 h 14430"/>
              <a:gd name="connsiteX7" fmla="*/ 2141 w 11259"/>
              <a:gd name="connsiteY7" fmla="*/ 3312 h 14430"/>
              <a:gd name="connsiteX8" fmla="*/ 0 w 11259"/>
              <a:gd name="connsiteY8" fmla="*/ 0 h 14430"/>
              <a:gd name="connsiteX0" fmla="*/ 9868 w 9868"/>
              <a:gd name="connsiteY0" fmla="*/ 14031 h 14031"/>
              <a:gd name="connsiteX1" fmla="*/ 8826 w 9868"/>
              <a:gd name="connsiteY1" fmla="*/ 9586 h 14031"/>
              <a:gd name="connsiteX2" fmla="*/ 8082 w 9868"/>
              <a:gd name="connsiteY2" fmla="*/ 10292 h 14031"/>
              <a:gd name="connsiteX3" fmla="*/ 7077 w 9868"/>
              <a:gd name="connsiteY3" fmla="*/ 10240 h 14031"/>
              <a:gd name="connsiteX4" fmla="*/ 5694 w 9868"/>
              <a:gd name="connsiteY4" fmla="*/ 8274 h 14031"/>
              <a:gd name="connsiteX5" fmla="*/ 3947 w 9868"/>
              <a:gd name="connsiteY5" fmla="*/ 4993 h 14031"/>
              <a:gd name="connsiteX6" fmla="*/ 2141 w 9868"/>
              <a:gd name="connsiteY6" fmla="*/ 3312 h 14031"/>
              <a:gd name="connsiteX7" fmla="*/ 0 w 9868"/>
              <a:gd name="connsiteY7" fmla="*/ 0 h 14031"/>
              <a:gd name="connsiteX0" fmla="*/ 10073 w 10073"/>
              <a:gd name="connsiteY0" fmla="*/ 7591 h 7591"/>
              <a:gd name="connsiteX1" fmla="*/ 8944 w 10073"/>
              <a:gd name="connsiteY1" fmla="*/ 6832 h 7591"/>
              <a:gd name="connsiteX2" fmla="*/ 8190 w 10073"/>
              <a:gd name="connsiteY2" fmla="*/ 7335 h 7591"/>
              <a:gd name="connsiteX3" fmla="*/ 7172 w 10073"/>
              <a:gd name="connsiteY3" fmla="*/ 7298 h 7591"/>
              <a:gd name="connsiteX4" fmla="*/ 5770 w 10073"/>
              <a:gd name="connsiteY4" fmla="*/ 5897 h 7591"/>
              <a:gd name="connsiteX5" fmla="*/ 4000 w 10073"/>
              <a:gd name="connsiteY5" fmla="*/ 3559 h 7591"/>
              <a:gd name="connsiteX6" fmla="*/ 2170 w 10073"/>
              <a:gd name="connsiteY6" fmla="*/ 2360 h 7591"/>
              <a:gd name="connsiteX7" fmla="*/ 0 w 10073"/>
              <a:gd name="connsiteY7" fmla="*/ 0 h 7591"/>
              <a:gd name="connsiteX0" fmla="*/ 9754 w 9754"/>
              <a:gd name="connsiteY0" fmla="*/ 10980 h 10980"/>
              <a:gd name="connsiteX1" fmla="*/ 8879 w 9754"/>
              <a:gd name="connsiteY1" fmla="*/ 9000 h 10980"/>
              <a:gd name="connsiteX2" fmla="*/ 8131 w 9754"/>
              <a:gd name="connsiteY2" fmla="*/ 9663 h 10980"/>
              <a:gd name="connsiteX3" fmla="*/ 7120 w 9754"/>
              <a:gd name="connsiteY3" fmla="*/ 9614 h 10980"/>
              <a:gd name="connsiteX4" fmla="*/ 5728 w 9754"/>
              <a:gd name="connsiteY4" fmla="*/ 7768 h 10980"/>
              <a:gd name="connsiteX5" fmla="*/ 3971 w 9754"/>
              <a:gd name="connsiteY5" fmla="*/ 4688 h 10980"/>
              <a:gd name="connsiteX6" fmla="*/ 2154 w 9754"/>
              <a:gd name="connsiteY6" fmla="*/ 3109 h 10980"/>
              <a:gd name="connsiteX7" fmla="*/ 0 w 9754"/>
              <a:gd name="connsiteY7" fmla="*/ 0 h 10980"/>
              <a:gd name="connsiteX0" fmla="*/ 10963 w 10963"/>
              <a:gd name="connsiteY0" fmla="*/ 8965 h 8965"/>
              <a:gd name="connsiteX1" fmla="*/ 9103 w 10963"/>
              <a:gd name="connsiteY1" fmla="*/ 8197 h 8965"/>
              <a:gd name="connsiteX2" fmla="*/ 8336 w 10963"/>
              <a:gd name="connsiteY2" fmla="*/ 8801 h 8965"/>
              <a:gd name="connsiteX3" fmla="*/ 7300 w 10963"/>
              <a:gd name="connsiteY3" fmla="*/ 8756 h 8965"/>
              <a:gd name="connsiteX4" fmla="*/ 5872 w 10963"/>
              <a:gd name="connsiteY4" fmla="*/ 7075 h 8965"/>
              <a:gd name="connsiteX5" fmla="*/ 4071 w 10963"/>
              <a:gd name="connsiteY5" fmla="*/ 4270 h 8965"/>
              <a:gd name="connsiteX6" fmla="*/ 2208 w 10963"/>
              <a:gd name="connsiteY6" fmla="*/ 2832 h 8965"/>
              <a:gd name="connsiteX7" fmla="*/ 0 w 10963"/>
              <a:gd name="connsiteY7" fmla="*/ 0 h 8965"/>
              <a:gd name="connsiteX0" fmla="*/ 10000 w 10000"/>
              <a:gd name="connsiteY0" fmla="*/ 10000 h 10000"/>
              <a:gd name="connsiteX1" fmla="*/ 8303 w 10000"/>
              <a:gd name="connsiteY1" fmla="*/ 9143 h 10000"/>
              <a:gd name="connsiteX2" fmla="*/ 7604 w 10000"/>
              <a:gd name="connsiteY2" fmla="*/ 9817 h 10000"/>
              <a:gd name="connsiteX3" fmla="*/ 6659 w 10000"/>
              <a:gd name="connsiteY3" fmla="*/ 9767 h 10000"/>
              <a:gd name="connsiteX4" fmla="*/ 5356 w 10000"/>
              <a:gd name="connsiteY4" fmla="*/ 7892 h 10000"/>
              <a:gd name="connsiteX5" fmla="*/ 3713 w 10000"/>
              <a:gd name="connsiteY5" fmla="*/ 4763 h 10000"/>
              <a:gd name="connsiteX6" fmla="*/ 2014 w 10000"/>
              <a:gd name="connsiteY6" fmla="*/ 3159 h 10000"/>
              <a:gd name="connsiteX7" fmla="*/ 0 w 10000"/>
              <a:gd name="connsiteY7" fmla="*/ 0 h 10000"/>
              <a:gd name="connsiteX0" fmla="*/ 10200 w 10200"/>
              <a:gd name="connsiteY0" fmla="*/ 10637 h 10637"/>
              <a:gd name="connsiteX1" fmla="*/ 8303 w 10200"/>
              <a:gd name="connsiteY1" fmla="*/ 9143 h 10637"/>
              <a:gd name="connsiteX2" fmla="*/ 7604 w 10200"/>
              <a:gd name="connsiteY2" fmla="*/ 9817 h 10637"/>
              <a:gd name="connsiteX3" fmla="*/ 6659 w 10200"/>
              <a:gd name="connsiteY3" fmla="*/ 9767 h 10637"/>
              <a:gd name="connsiteX4" fmla="*/ 5356 w 10200"/>
              <a:gd name="connsiteY4" fmla="*/ 7892 h 10637"/>
              <a:gd name="connsiteX5" fmla="*/ 3713 w 10200"/>
              <a:gd name="connsiteY5" fmla="*/ 4763 h 10637"/>
              <a:gd name="connsiteX6" fmla="*/ 2014 w 10200"/>
              <a:gd name="connsiteY6" fmla="*/ 3159 h 10637"/>
              <a:gd name="connsiteX7" fmla="*/ 0 w 10200"/>
              <a:gd name="connsiteY7" fmla="*/ 0 h 10637"/>
              <a:gd name="connsiteX0" fmla="*/ 10200 w 10200"/>
              <a:gd name="connsiteY0" fmla="*/ 10637 h 10637"/>
              <a:gd name="connsiteX1" fmla="*/ 8303 w 10200"/>
              <a:gd name="connsiteY1" fmla="*/ 9143 h 10637"/>
              <a:gd name="connsiteX2" fmla="*/ 7604 w 10200"/>
              <a:gd name="connsiteY2" fmla="*/ 9817 h 10637"/>
              <a:gd name="connsiteX3" fmla="*/ 6659 w 10200"/>
              <a:gd name="connsiteY3" fmla="*/ 9767 h 10637"/>
              <a:gd name="connsiteX4" fmla="*/ 5356 w 10200"/>
              <a:gd name="connsiteY4" fmla="*/ 7892 h 10637"/>
              <a:gd name="connsiteX5" fmla="*/ 3713 w 10200"/>
              <a:gd name="connsiteY5" fmla="*/ 4763 h 10637"/>
              <a:gd name="connsiteX6" fmla="*/ 2014 w 10200"/>
              <a:gd name="connsiteY6" fmla="*/ 3159 h 10637"/>
              <a:gd name="connsiteX7" fmla="*/ 0 w 10200"/>
              <a:gd name="connsiteY7" fmla="*/ 0 h 10637"/>
              <a:gd name="connsiteX0" fmla="*/ 10200 w 10200"/>
              <a:gd name="connsiteY0" fmla="*/ 10637 h 10637"/>
              <a:gd name="connsiteX1" fmla="*/ 7604 w 10200"/>
              <a:gd name="connsiteY1" fmla="*/ 9817 h 10637"/>
              <a:gd name="connsiteX2" fmla="*/ 6659 w 10200"/>
              <a:gd name="connsiteY2" fmla="*/ 9767 h 10637"/>
              <a:gd name="connsiteX3" fmla="*/ 5356 w 10200"/>
              <a:gd name="connsiteY3" fmla="*/ 7892 h 10637"/>
              <a:gd name="connsiteX4" fmla="*/ 3713 w 10200"/>
              <a:gd name="connsiteY4" fmla="*/ 4763 h 10637"/>
              <a:gd name="connsiteX5" fmla="*/ 2014 w 10200"/>
              <a:gd name="connsiteY5" fmla="*/ 3159 h 10637"/>
              <a:gd name="connsiteX6" fmla="*/ 0 w 10200"/>
              <a:gd name="connsiteY6" fmla="*/ 0 h 10637"/>
              <a:gd name="connsiteX0" fmla="*/ 10200 w 10200"/>
              <a:gd name="connsiteY0" fmla="*/ 10637 h 10637"/>
              <a:gd name="connsiteX1" fmla="*/ 7604 w 10200"/>
              <a:gd name="connsiteY1" fmla="*/ 9817 h 10637"/>
              <a:gd name="connsiteX2" fmla="*/ 6659 w 10200"/>
              <a:gd name="connsiteY2" fmla="*/ 9767 h 10637"/>
              <a:gd name="connsiteX3" fmla="*/ 5356 w 10200"/>
              <a:gd name="connsiteY3" fmla="*/ 7892 h 10637"/>
              <a:gd name="connsiteX4" fmla="*/ 3713 w 10200"/>
              <a:gd name="connsiteY4" fmla="*/ 4763 h 10637"/>
              <a:gd name="connsiteX5" fmla="*/ 2156 w 10200"/>
              <a:gd name="connsiteY5" fmla="*/ 3746 h 10637"/>
              <a:gd name="connsiteX6" fmla="*/ 0 w 10200"/>
              <a:gd name="connsiteY6" fmla="*/ 0 h 10637"/>
              <a:gd name="connsiteX0" fmla="*/ 10200 w 10200"/>
              <a:gd name="connsiteY0" fmla="*/ 10637 h 10637"/>
              <a:gd name="connsiteX1" fmla="*/ 7604 w 10200"/>
              <a:gd name="connsiteY1" fmla="*/ 9817 h 10637"/>
              <a:gd name="connsiteX2" fmla="*/ 6659 w 10200"/>
              <a:gd name="connsiteY2" fmla="*/ 9767 h 10637"/>
              <a:gd name="connsiteX3" fmla="*/ 5356 w 10200"/>
              <a:gd name="connsiteY3" fmla="*/ 7892 h 10637"/>
              <a:gd name="connsiteX4" fmla="*/ 3713 w 10200"/>
              <a:gd name="connsiteY4" fmla="*/ 4763 h 10637"/>
              <a:gd name="connsiteX5" fmla="*/ 2156 w 10200"/>
              <a:gd name="connsiteY5" fmla="*/ 3746 h 10637"/>
              <a:gd name="connsiteX6" fmla="*/ 0 w 10200"/>
              <a:gd name="connsiteY6" fmla="*/ 0 h 10637"/>
              <a:gd name="connsiteX0" fmla="*/ 10200 w 10200"/>
              <a:gd name="connsiteY0" fmla="*/ 10637 h 10637"/>
              <a:gd name="connsiteX1" fmla="*/ 7604 w 10200"/>
              <a:gd name="connsiteY1" fmla="*/ 9817 h 10637"/>
              <a:gd name="connsiteX2" fmla="*/ 6659 w 10200"/>
              <a:gd name="connsiteY2" fmla="*/ 9767 h 10637"/>
              <a:gd name="connsiteX3" fmla="*/ 5356 w 10200"/>
              <a:gd name="connsiteY3" fmla="*/ 7892 h 10637"/>
              <a:gd name="connsiteX4" fmla="*/ 3713 w 10200"/>
              <a:gd name="connsiteY4" fmla="*/ 4763 h 10637"/>
              <a:gd name="connsiteX5" fmla="*/ 2105 w 10200"/>
              <a:gd name="connsiteY5" fmla="*/ 3349 h 10637"/>
              <a:gd name="connsiteX6" fmla="*/ 0 w 10200"/>
              <a:gd name="connsiteY6" fmla="*/ 0 h 10637"/>
              <a:gd name="connsiteX0" fmla="*/ 9127 w 9127"/>
              <a:gd name="connsiteY0" fmla="*/ 9109 h 9109"/>
              <a:gd name="connsiteX1" fmla="*/ 6531 w 9127"/>
              <a:gd name="connsiteY1" fmla="*/ 8289 h 9109"/>
              <a:gd name="connsiteX2" fmla="*/ 5586 w 9127"/>
              <a:gd name="connsiteY2" fmla="*/ 8239 h 9109"/>
              <a:gd name="connsiteX3" fmla="*/ 4283 w 9127"/>
              <a:gd name="connsiteY3" fmla="*/ 6364 h 9109"/>
              <a:gd name="connsiteX4" fmla="*/ 2640 w 9127"/>
              <a:gd name="connsiteY4" fmla="*/ 3235 h 9109"/>
              <a:gd name="connsiteX5" fmla="*/ 1032 w 9127"/>
              <a:gd name="connsiteY5" fmla="*/ 1821 h 9109"/>
              <a:gd name="connsiteX6" fmla="*/ 0 w 9127"/>
              <a:gd name="connsiteY6" fmla="*/ 0 h 9109"/>
              <a:gd name="connsiteX0" fmla="*/ 9705 w 9705"/>
              <a:gd name="connsiteY0" fmla="*/ 9014 h 9014"/>
              <a:gd name="connsiteX1" fmla="*/ 6861 w 9705"/>
              <a:gd name="connsiteY1" fmla="*/ 8114 h 9014"/>
              <a:gd name="connsiteX2" fmla="*/ 5825 w 9705"/>
              <a:gd name="connsiteY2" fmla="*/ 8059 h 9014"/>
              <a:gd name="connsiteX3" fmla="*/ 4398 w 9705"/>
              <a:gd name="connsiteY3" fmla="*/ 6000 h 9014"/>
              <a:gd name="connsiteX4" fmla="*/ 2598 w 9705"/>
              <a:gd name="connsiteY4" fmla="*/ 2565 h 9014"/>
              <a:gd name="connsiteX5" fmla="*/ 836 w 9705"/>
              <a:gd name="connsiteY5" fmla="*/ 1013 h 9014"/>
              <a:gd name="connsiteX6" fmla="*/ 0 w 9705"/>
              <a:gd name="connsiteY6" fmla="*/ 0 h 9014"/>
              <a:gd name="connsiteX0" fmla="*/ 10103 w 10103"/>
              <a:gd name="connsiteY0" fmla="*/ 10230 h 10230"/>
              <a:gd name="connsiteX1" fmla="*/ 7173 w 10103"/>
              <a:gd name="connsiteY1" fmla="*/ 9232 h 10230"/>
              <a:gd name="connsiteX2" fmla="*/ 6105 w 10103"/>
              <a:gd name="connsiteY2" fmla="*/ 9171 h 10230"/>
              <a:gd name="connsiteX3" fmla="*/ 4635 w 10103"/>
              <a:gd name="connsiteY3" fmla="*/ 6886 h 10230"/>
              <a:gd name="connsiteX4" fmla="*/ 2780 w 10103"/>
              <a:gd name="connsiteY4" fmla="*/ 3076 h 10230"/>
              <a:gd name="connsiteX5" fmla="*/ 964 w 10103"/>
              <a:gd name="connsiteY5" fmla="*/ 1354 h 10230"/>
              <a:gd name="connsiteX6" fmla="*/ 0 w 10103"/>
              <a:gd name="connsiteY6" fmla="*/ 0 h 10230"/>
              <a:gd name="connsiteX0" fmla="*/ 10103 w 10103"/>
              <a:gd name="connsiteY0" fmla="*/ 10230 h 10230"/>
              <a:gd name="connsiteX1" fmla="*/ 7173 w 10103"/>
              <a:gd name="connsiteY1" fmla="*/ 9232 h 10230"/>
              <a:gd name="connsiteX2" fmla="*/ 6105 w 10103"/>
              <a:gd name="connsiteY2" fmla="*/ 9171 h 10230"/>
              <a:gd name="connsiteX3" fmla="*/ 4635 w 10103"/>
              <a:gd name="connsiteY3" fmla="*/ 6886 h 10230"/>
              <a:gd name="connsiteX4" fmla="*/ 2780 w 10103"/>
              <a:gd name="connsiteY4" fmla="*/ 3076 h 10230"/>
              <a:gd name="connsiteX5" fmla="*/ 964 w 10103"/>
              <a:gd name="connsiteY5" fmla="*/ 1354 h 10230"/>
              <a:gd name="connsiteX6" fmla="*/ 0 w 10103"/>
              <a:gd name="connsiteY6" fmla="*/ 0 h 1023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</a:cxnLst>
            <a:rect l="l" t="t" r="r" b="b"/>
            <a:pathLst>
              <a:path w="10103" h="10230">
                <a:moveTo>
                  <a:pt x="10103" y="10230"/>
                </a:moveTo>
                <a:cubicBezTo>
                  <a:pt x="9492" y="10021"/>
                  <a:pt x="7838" y="9408"/>
                  <a:pt x="7173" y="9232"/>
                </a:cubicBezTo>
                <a:cubicBezTo>
                  <a:pt x="6506" y="9055"/>
                  <a:pt x="6528" y="9561"/>
                  <a:pt x="6105" y="9171"/>
                </a:cubicBezTo>
                <a:cubicBezTo>
                  <a:pt x="5681" y="8781"/>
                  <a:pt x="5175" y="7645"/>
                  <a:pt x="4635" y="6886"/>
                </a:cubicBezTo>
                <a:cubicBezTo>
                  <a:pt x="4094" y="6123"/>
                  <a:pt x="3391" y="3997"/>
                  <a:pt x="2780" y="3076"/>
                </a:cubicBezTo>
                <a:cubicBezTo>
                  <a:pt x="2168" y="2154"/>
                  <a:pt x="1491" y="4582"/>
                  <a:pt x="964" y="1354"/>
                </a:cubicBezTo>
                <a:cubicBezTo>
                  <a:pt x="765" y="826"/>
                  <a:pt x="178" y="92"/>
                  <a:pt x="0" y="0"/>
                </a:cubicBez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66CC" mc:Ignorable="a14" a14:legacySpreadsheetColorIndex="3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1118" name="Freeform 1147">
            <a:extLst>
              <a:ext uri="{FF2B5EF4-FFF2-40B4-BE49-F238E27FC236}">
                <a16:creationId xmlns:a16="http://schemas.microsoft.com/office/drawing/2014/main" id="{37B33E23-3FDE-4796-A5D6-B011127718BC}"/>
              </a:ext>
            </a:extLst>
          </xdr:cNvPr>
          <xdr:cNvSpPr>
            <a:spLocks/>
          </xdr:cNvSpPr>
        </xdr:nvSpPr>
        <xdr:spPr bwMode="auto">
          <a:xfrm rot="21124334">
            <a:off x="5073139" y="6612642"/>
            <a:ext cx="1124198" cy="204116"/>
          </a:xfrm>
          <a:custGeom>
            <a:avLst/>
            <a:gdLst>
              <a:gd name="T0" fmla="*/ 2147483647 w 10000"/>
              <a:gd name="T1" fmla="*/ 2147483647 h 10000"/>
              <a:gd name="T2" fmla="*/ 2147483647 w 10000"/>
              <a:gd name="T3" fmla="*/ 2147483647 h 10000"/>
              <a:gd name="T4" fmla="*/ 2147483647 w 10000"/>
              <a:gd name="T5" fmla="*/ 2147483647 h 10000"/>
              <a:gd name="T6" fmla="*/ 2147483647 w 10000"/>
              <a:gd name="T7" fmla="*/ 2147483647 h 10000"/>
              <a:gd name="T8" fmla="*/ 2147483647 w 10000"/>
              <a:gd name="T9" fmla="*/ 2147483647 h 10000"/>
              <a:gd name="T10" fmla="*/ 2147483647 w 10000"/>
              <a:gd name="T11" fmla="*/ 2147483647 h 10000"/>
              <a:gd name="T12" fmla="*/ 2147483647 w 10000"/>
              <a:gd name="T13" fmla="*/ 2147483647 h 10000"/>
              <a:gd name="T14" fmla="*/ 2147483647 w 10000"/>
              <a:gd name="T15" fmla="*/ 2147483647 h 10000"/>
              <a:gd name="T16" fmla="*/ 0 w 10000"/>
              <a:gd name="T17" fmla="*/ 0 h 10000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connsiteX0" fmla="*/ 10295 w 10295"/>
              <a:gd name="connsiteY0" fmla="*/ 9311 h 10000"/>
              <a:gd name="connsiteX1" fmla="*/ 9046 w 10295"/>
              <a:gd name="connsiteY1" fmla="*/ 9775 h 10000"/>
              <a:gd name="connsiteX2" fmla="*/ 8245 w 10295"/>
              <a:gd name="connsiteY2" fmla="*/ 9775 h 10000"/>
              <a:gd name="connsiteX3" fmla="*/ 6996 w 10295"/>
              <a:gd name="connsiteY3" fmla="*/ 9324 h 10000"/>
              <a:gd name="connsiteX4" fmla="*/ 6103 w 10295"/>
              <a:gd name="connsiteY4" fmla="*/ 10000 h 10000"/>
              <a:gd name="connsiteX5" fmla="*/ 4410 w 10295"/>
              <a:gd name="connsiteY5" fmla="*/ 9324 h 10000"/>
              <a:gd name="connsiteX6" fmla="*/ 2271 w 10295"/>
              <a:gd name="connsiteY6" fmla="*/ 8196 h 10000"/>
              <a:gd name="connsiteX7" fmla="*/ 61 w 10295"/>
              <a:gd name="connsiteY7" fmla="*/ 7618 h 10000"/>
              <a:gd name="connsiteX8" fmla="*/ 295 w 10295"/>
              <a:gd name="connsiteY8" fmla="*/ 0 h 10000"/>
              <a:gd name="connsiteX0" fmla="*/ 12242 w 12242"/>
              <a:gd name="connsiteY0" fmla="*/ 2749 h 3438"/>
              <a:gd name="connsiteX1" fmla="*/ 10993 w 12242"/>
              <a:gd name="connsiteY1" fmla="*/ 3213 h 3438"/>
              <a:gd name="connsiteX2" fmla="*/ 10192 w 12242"/>
              <a:gd name="connsiteY2" fmla="*/ 3213 h 3438"/>
              <a:gd name="connsiteX3" fmla="*/ 8943 w 12242"/>
              <a:gd name="connsiteY3" fmla="*/ 2762 h 3438"/>
              <a:gd name="connsiteX4" fmla="*/ 8050 w 12242"/>
              <a:gd name="connsiteY4" fmla="*/ 3438 h 3438"/>
              <a:gd name="connsiteX5" fmla="*/ 6357 w 12242"/>
              <a:gd name="connsiteY5" fmla="*/ 2762 h 3438"/>
              <a:gd name="connsiteX6" fmla="*/ 4218 w 12242"/>
              <a:gd name="connsiteY6" fmla="*/ 1634 h 3438"/>
              <a:gd name="connsiteX7" fmla="*/ 2008 w 12242"/>
              <a:gd name="connsiteY7" fmla="*/ 1056 h 3438"/>
              <a:gd name="connsiteX8" fmla="*/ 0 w 12242"/>
              <a:gd name="connsiteY8" fmla="*/ 851 h 3438"/>
              <a:gd name="connsiteX0" fmla="*/ 10437 w 10437"/>
              <a:gd name="connsiteY0" fmla="*/ 11640 h 13644"/>
              <a:gd name="connsiteX1" fmla="*/ 9417 w 10437"/>
              <a:gd name="connsiteY1" fmla="*/ 12990 h 13644"/>
              <a:gd name="connsiteX2" fmla="*/ 8762 w 10437"/>
              <a:gd name="connsiteY2" fmla="*/ 12990 h 13644"/>
              <a:gd name="connsiteX3" fmla="*/ 7742 w 10437"/>
              <a:gd name="connsiteY3" fmla="*/ 11678 h 13644"/>
              <a:gd name="connsiteX4" fmla="*/ 7013 w 10437"/>
              <a:gd name="connsiteY4" fmla="*/ 13644 h 13644"/>
              <a:gd name="connsiteX5" fmla="*/ 5630 w 10437"/>
              <a:gd name="connsiteY5" fmla="*/ 11678 h 13644"/>
              <a:gd name="connsiteX6" fmla="*/ 3883 w 10437"/>
              <a:gd name="connsiteY6" fmla="*/ 8397 h 13644"/>
              <a:gd name="connsiteX7" fmla="*/ 2077 w 10437"/>
              <a:gd name="connsiteY7" fmla="*/ 6716 h 13644"/>
              <a:gd name="connsiteX8" fmla="*/ 0 w 10437"/>
              <a:gd name="connsiteY8" fmla="*/ 0 h 13644"/>
              <a:gd name="connsiteX0" fmla="*/ 11159 w 11159"/>
              <a:gd name="connsiteY0" fmla="*/ 11224 h 13644"/>
              <a:gd name="connsiteX1" fmla="*/ 9417 w 11159"/>
              <a:gd name="connsiteY1" fmla="*/ 12990 h 13644"/>
              <a:gd name="connsiteX2" fmla="*/ 8762 w 11159"/>
              <a:gd name="connsiteY2" fmla="*/ 12990 h 13644"/>
              <a:gd name="connsiteX3" fmla="*/ 7742 w 11159"/>
              <a:gd name="connsiteY3" fmla="*/ 11678 h 13644"/>
              <a:gd name="connsiteX4" fmla="*/ 7013 w 11159"/>
              <a:gd name="connsiteY4" fmla="*/ 13644 h 13644"/>
              <a:gd name="connsiteX5" fmla="*/ 5630 w 11159"/>
              <a:gd name="connsiteY5" fmla="*/ 11678 h 13644"/>
              <a:gd name="connsiteX6" fmla="*/ 3883 w 11159"/>
              <a:gd name="connsiteY6" fmla="*/ 8397 h 13644"/>
              <a:gd name="connsiteX7" fmla="*/ 2077 w 11159"/>
              <a:gd name="connsiteY7" fmla="*/ 6716 h 13644"/>
              <a:gd name="connsiteX8" fmla="*/ 0 w 11159"/>
              <a:gd name="connsiteY8" fmla="*/ 0 h 13644"/>
              <a:gd name="connsiteX0" fmla="*/ 11159 w 11159"/>
              <a:gd name="connsiteY0" fmla="*/ 11224 h 13644"/>
              <a:gd name="connsiteX1" fmla="*/ 9417 w 11159"/>
              <a:gd name="connsiteY1" fmla="*/ 12990 h 13644"/>
              <a:gd name="connsiteX2" fmla="*/ 8762 w 11159"/>
              <a:gd name="connsiteY2" fmla="*/ 12990 h 13644"/>
              <a:gd name="connsiteX3" fmla="*/ 7742 w 11159"/>
              <a:gd name="connsiteY3" fmla="*/ 11678 h 13644"/>
              <a:gd name="connsiteX4" fmla="*/ 7013 w 11159"/>
              <a:gd name="connsiteY4" fmla="*/ 13644 h 13644"/>
              <a:gd name="connsiteX5" fmla="*/ 5630 w 11159"/>
              <a:gd name="connsiteY5" fmla="*/ 11678 h 13644"/>
              <a:gd name="connsiteX6" fmla="*/ 3883 w 11159"/>
              <a:gd name="connsiteY6" fmla="*/ 8397 h 13644"/>
              <a:gd name="connsiteX7" fmla="*/ 2077 w 11159"/>
              <a:gd name="connsiteY7" fmla="*/ 6716 h 13644"/>
              <a:gd name="connsiteX8" fmla="*/ 0 w 11159"/>
              <a:gd name="connsiteY8" fmla="*/ 0 h 13644"/>
              <a:gd name="connsiteX0" fmla="*/ 11159 w 11159"/>
              <a:gd name="connsiteY0" fmla="*/ 11224 h 13644"/>
              <a:gd name="connsiteX1" fmla="*/ 9417 w 11159"/>
              <a:gd name="connsiteY1" fmla="*/ 12990 h 13644"/>
              <a:gd name="connsiteX2" fmla="*/ 8762 w 11159"/>
              <a:gd name="connsiteY2" fmla="*/ 12990 h 13644"/>
              <a:gd name="connsiteX3" fmla="*/ 7742 w 11159"/>
              <a:gd name="connsiteY3" fmla="*/ 11678 h 13644"/>
              <a:gd name="connsiteX4" fmla="*/ 7013 w 11159"/>
              <a:gd name="connsiteY4" fmla="*/ 13644 h 13644"/>
              <a:gd name="connsiteX5" fmla="*/ 5630 w 11159"/>
              <a:gd name="connsiteY5" fmla="*/ 11678 h 13644"/>
              <a:gd name="connsiteX6" fmla="*/ 3883 w 11159"/>
              <a:gd name="connsiteY6" fmla="*/ 8397 h 13644"/>
              <a:gd name="connsiteX7" fmla="*/ 2077 w 11159"/>
              <a:gd name="connsiteY7" fmla="*/ 6716 h 13644"/>
              <a:gd name="connsiteX8" fmla="*/ 0 w 11159"/>
              <a:gd name="connsiteY8" fmla="*/ 0 h 13644"/>
              <a:gd name="connsiteX0" fmla="*/ 11161 w 11161"/>
              <a:gd name="connsiteY0" fmla="*/ 16122 h 16122"/>
              <a:gd name="connsiteX1" fmla="*/ 9417 w 11161"/>
              <a:gd name="connsiteY1" fmla="*/ 12990 h 16122"/>
              <a:gd name="connsiteX2" fmla="*/ 8762 w 11161"/>
              <a:gd name="connsiteY2" fmla="*/ 12990 h 16122"/>
              <a:gd name="connsiteX3" fmla="*/ 7742 w 11161"/>
              <a:gd name="connsiteY3" fmla="*/ 11678 h 16122"/>
              <a:gd name="connsiteX4" fmla="*/ 7013 w 11161"/>
              <a:gd name="connsiteY4" fmla="*/ 13644 h 16122"/>
              <a:gd name="connsiteX5" fmla="*/ 5630 w 11161"/>
              <a:gd name="connsiteY5" fmla="*/ 11678 h 16122"/>
              <a:gd name="connsiteX6" fmla="*/ 3883 w 11161"/>
              <a:gd name="connsiteY6" fmla="*/ 8397 h 16122"/>
              <a:gd name="connsiteX7" fmla="*/ 2077 w 11161"/>
              <a:gd name="connsiteY7" fmla="*/ 6716 h 16122"/>
              <a:gd name="connsiteX8" fmla="*/ 0 w 11161"/>
              <a:gd name="connsiteY8" fmla="*/ 0 h 16122"/>
              <a:gd name="connsiteX0" fmla="*/ 11371 w 11371"/>
              <a:gd name="connsiteY0" fmla="*/ 12883 h 12883"/>
              <a:gd name="connsiteX1" fmla="*/ 9627 w 11371"/>
              <a:gd name="connsiteY1" fmla="*/ 9751 h 12883"/>
              <a:gd name="connsiteX2" fmla="*/ 8972 w 11371"/>
              <a:gd name="connsiteY2" fmla="*/ 9751 h 12883"/>
              <a:gd name="connsiteX3" fmla="*/ 7952 w 11371"/>
              <a:gd name="connsiteY3" fmla="*/ 8439 h 12883"/>
              <a:gd name="connsiteX4" fmla="*/ 7223 w 11371"/>
              <a:gd name="connsiteY4" fmla="*/ 10405 h 12883"/>
              <a:gd name="connsiteX5" fmla="*/ 5840 w 11371"/>
              <a:gd name="connsiteY5" fmla="*/ 8439 h 12883"/>
              <a:gd name="connsiteX6" fmla="*/ 4093 w 11371"/>
              <a:gd name="connsiteY6" fmla="*/ 5158 h 12883"/>
              <a:gd name="connsiteX7" fmla="*/ 2287 w 11371"/>
              <a:gd name="connsiteY7" fmla="*/ 3477 h 12883"/>
              <a:gd name="connsiteX8" fmla="*/ 0 w 11371"/>
              <a:gd name="connsiteY8" fmla="*/ 0 h 12883"/>
              <a:gd name="connsiteX0" fmla="*/ 11351 w 11351"/>
              <a:gd name="connsiteY0" fmla="*/ 19153 h 19153"/>
              <a:gd name="connsiteX1" fmla="*/ 9627 w 11351"/>
              <a:gd name="connsiteY1" fmla="*/ 9751 h 19153"/>
              <a:gd name="connsiteX2" fmla="*/ 8972 w 11351"/>
              <a:gd name="connsiteY2" fmla="*/ 9751 h 19153"/>
              <a:gd name="connsiteX3" fmla="*/ 7952 w 11351"/>
              <a:gd name="connsiteY3" fmla="*/ 8439 h 19153"/>
              <a:gd name="connsiteX4" fmla="*/ 7223 w 11351"/>
              <a:gd name="connsiteY4" fmla="*/ 10405 h 19153"/>
              <a:gd name="connsiteX5" fmla="*/ 5840 w 11351"/>
              <a:gd name="connsiteY5" fmla="*/ 8439 h 19153"/>
              <a:gd name="connsiteX6" fmla="*/ 4093 w 11351"/>
              <a:gd name="connsiteY6" fmla="*/ 5158 h 19153"/>
              <a:gd name="connsiteX7" fmla="*/ 2287 w 11351"/>
              <a:gd name="connsiteY7" fmla="*/ 3477 h 19153"/>
              <a:gd name="connsiteX8" fmla="*/ 0 w 11351"/>
              <a:gd name="connsiteY8" fmla="*/ 0 h 19153"/>
              <a:gd name="connsiteX0" fmla="*/ 11351 w 11351"/>
              <a:gd name="connsiteY0" fmla="*/ 19153 h 19153"/>
              <a:gd name="connsiteX1" fmla="*/ 9763 w 11351"/>
              <a:gd name="connsiteY1" fmla="*/ 16212 h 19153"/>
              <a:gd name="connsiteX2" fmla="*/ 8972 w 11351"/>
              <a:gd name="connsiteY2" fmla="*/ 9751 h 19153"/>
              <a:gd name="connsiteX3" fmla="*/ 7952 w 11351"/>
              <a:gd name="connsiteY3" fmla="*/ 8439 h 19153"/>
              <a:gd name="connsiteX4" fmla="*/ 7223 w 11351"/>
              <a:gd name="connsiteY4" fmla="*/ 10405 h 19153"/>
              <a:gd name="connsiteX5" fmla="*/ 5840 w 11351"/>
              <a:gd name="connsiteY5" fmla="*/ 8439 h 19153"/>
              <a:gd name="connsiteX6" fmla="*/ 4093 w 11351"/>
              <a:gd name="connsiteY6" fmla="*/ 5158 h 19153"/>
              <a:gd name="connsiteX7" fmla="*/ 2287 w 11351"/>
              <a:gd name="connsiteY7" fmla="*/ 3477 h 19153"/>
              <a:gd name="connsiteX8" fmla="*/ 0 w 11351"/>
              <a:gd name="connsiteY8" fmla="*/ 0 h 19153"/>
              <a:gd name="connsiteX0" fmla="*/ 11351 w 11351"/>
              <a:gd name="connsiteY0" fmla="*/ 19153 h 19153"/>
              <a:gd name="connsiteX1" fmla="*/ 9763 w 11351"/>
              <a:gd name="connsiteY1" fmla="*/ 16212 h 19153"/>
              <a:gd name="connsiteX2" fmla="*/ 9264 w 11351"/>
              <a:gd name="connsiteY2" fmla="*/ 16403 h 19153"/>
              <a:gd name="connsiteX3" fmla="*/ 7952 w 11351"/>
              <a:gd name="connsiteY3" fmla="*/ 8439 h 19153"/>
              <a:gd name="connsiteX4" fmla="*/ 7223 w 11351"/>
              <a:gd name="connsiteY4" fmla="*/ 10405 h 19153"/>
              <a:gd name="connsiteX5" fmla="*/ 5840 w 11351"/>
              <a:gd name="connsiteY5" fmla="*/ 8439 h 19153"/>
              <a:gd name="connsiteX6" fmla="*/ 4093 w 11351"/>
              <a:gd name="connsiteY6" fmla="*/ 5158 h 19153"/>
              <a:gd name="connsiteX7" fmla="*/ 2287 w 11351"/>
              <a:gd name="connsiteY7" fmla="*/ 3477 h 19153"/>
              <a:gd name="connsiteX8" fmla="*/ 0 w 11351"/>
              <a:gd name="connsiteY8" fmla="*/ 0 h 19153"/>
              <a:gd name="connsiteX0" fmla="*/ 11351 w 11351"/>
              <a:gd name="connsiteY0" fmla="*/ 19153 h 19153"/>
              <a:gd name="connsiteX1" fmla="*/ 9763 w 11351"/>
              <a:gd name="connsiteY1" fmla="*/ 16212 h 19153"/>
              <a:gd name="connsiteX2" fmla="*/ 9264 w 11351"/>
              <a:gd name="connsiteY2" fmla="*/ 16403 h 19153"/>
              <a:gd name="connsiteX3" fmla="*/ 8127 w 11351"/>
              <a:gd name="connsiteY3" fmla="*/ 14130 h 19153"/>
              <a:gd name="connsiteX4" fmla="*/ 7952 w 11351"/>
              <a:gd name="connsiteY4" fmla="*/ 8439 h 19153"/>
              <a:gd name="connsiteX5" fmla="*/ 7223 w 11351"/>
              <a:gd name="connsiteY5" fmla="*/ 10405 h 19153"/>
              <a:gd name="connsiteX6" fmla="*/ 5840 w 11351"/>
              <a:gd name="connsiteY6" fmla="*/ 8439 h 19153"/>
              <a:gd name="connsiteX7" fmla="*/ 4093 w 11351"/>
              <a:gd name="connsiteY7" fmla="*/ 5158 h 19153"/>
              <a:gd name="connsiteX8" fmla="*/ 2287 w 11351"/>
              <a:gd name="connsiteY8" fmla="*/ 3477 h 19153"/>
              <a:gd name="connsiteX9" fmla="*/ 0 w 11351"/>
              <a:gd name="connsiteY9" fmla="*/ 0 h 19153"/>
              <a:gd name="connsiteX0" fmla="*/ 11351 w 11351"/>
              <a:gd name="connsiteY0" fmla="*/ 19153 h 19153"/>
              <a:gd name="connsiteX1" fmla="*/ 9763 w 11351"/>
              <a:gd name="connsiteY1" fmla="*/ 16212 h 19153"/>
              <a:gd name="connsiteX2" fmla="*/ 9264 w 11351"/>
              <a:gd name="connsiteY2" fmla="*/ 16403 h 19153"/>
              <a:gd name="connsiteX3" fmla="*/ 8127 w 11351"/>
              <a:gd name="connsiteY3" fmla="*/ 14130 h 19153"/>
              <a:gd name="connsiteX4" fmla="*/ 7308 w 11351"/>
              <a:gd name="connsiteY4" fmla="*/ 13944 h 19153"/>
              <a:gd name="connsiteX5" fmla="*/ 7223 w 11351"/>
              <a:gd name="connsiteY5" fmla="*/ 10405 h 19153"/>
              <a:gd name="connsiteX6" fmla="*/ 5840 w 11351"/>
              <a:gd name="connsiteY6" fmla="*/ 8439 h 19153"/>
              <a:gd name="connsiteX7" fmla="*/ 4093 w 11351"/>
              <a:gd name="connsiteY7" fmla="*/ 5158 h 19153"/>
              <a:gd name="connsiteX8" fmla="*/ 2287 w 11351"/>
              <a:gd name="connsiteY8" fmla="*/ 3477 h 19153"/>
              <a:gd name="connsiteX9" fmla="*/ 0 w 11351"/>
              <a:gd name="connsiteY9" fmla="*/ 0 h 19153"/>
              <a:gd name="connsiteX0" fmla="*/ 11351 w 11351"/>
              <a:gd name="connsiteY0" fmla="*/ 19153 h 19153"/>
              <a:gd name="connsiteX1" fmla="*/ 9763 w 11351"/>
              <a:gd name="connsiteY1" fmla="*/ 16212 h 19153"/>
              <a:gd name="connsiteX2" fmla="*/ 9264 w 11351"/>
              <a:gd name="connsiteY2" fmla="*/ 16403 h 19153"/>
              <a:gd name="connsiteX3" fmla="*/ 8127 w 11351"/>
              <a:gd name="connsiteY3" fmla="*/ 14130 h 19153"/>
              <a:gd name="connsiteX4" fmla="*/ 7308 w 11351"/>
              <a:gd name="connsiteY4" fmla="*/ 13944 h 19153"/>
              <a:gd name="connsiteX5" fmla="*/ 5840 w 11351"/>
              <a:gd name="connsiteY5" fmla="*/ 8439 h 19153"/>
              <a:gd name="connsiteX6" fmla="*/ 4093 w 11351"/>
              <a:gd name="connsiteY6" fmla="*/ 5158 h 19153"/>
              <a:gd name="connsiteX7" fmla="*/ 2287 w 11351"/>
              <a:gd name="connsiteY7" fmla="*/ 3477 h 19153"/>
              <a:gd name="connsiteX8" fmla="*/ 0 w 11351"/>
              <a:gd name="connsiteY8" fmla="*/ 0 h 19153"/>
              <a:gd name="connsiteX0" fmla="*/ 9763 w 9763"/>
              <a:gd name="connsiteY0" fmla="*/ 16212 h 16477"/>
              <a:gd name="connsiteX1" fmla="*/ 9264 w 9763"/>
              <a:gd name="connsiteY1" fmla="*/ 16403 h 16477"/>
              <a:gd name="connsiteX2" fmla="*/ 8127 w 9763"/>
              <a:gd name="connsiteY2" fmla="*/ 14130 h 16477"/>
              <a:gd name="connsiteX3" fmla="*/ 7308 w 9763"/>
              <a:gd name="connsiteY3" fmla="*/ 13944 h 16477"/>
              <a:gd name="connsiteX4" fmla="*/ 5840 w 9763"/>
              <a:gd name="connsiteY4" fmla="*/ 8439 h 16477"/>
              <a:gd name="connsiteX5" fmla="*/ 4093 w 9763"/>
              <a:gd name="connsiteY5" fmla="*/ 5158 h 16477"/>
              <a:gd name="connsiteX6" fmla="*/ 2287 w 9763"/>
              <a:gd name="connsiteY6" fmla="*/ 3477 h 16477"/>
              <a:gd name="connsiteX7" fmla="*/ 0 w 9763"/>
              <a:gd name="connsiteY7" fmla="*/ 0 h 16477"/>
              <a:gd name="connsiteX0" fmla="*/ 10995 w 10995"/>
              <a:gd name="connsiteY0" fmla="*/ 10072 h 10072"/>
              <a:gd name="connsiteX1" fmla="*/ 9489 w 10995"/>
              <a:gd name="connsiteY1" fmla="*/ 9955 h 10072"/>
              <a:gd name="connsiteX2" fmla="*/ 8324 w 10995"/>
              <a:gd name="connsiteY2" fmla="*/ 8576 h 10072"/>
              <a:gd name="connsiteX3" fmla="*/ 7485 w 10995"/>
              <a:gd name="connsiteY3" fmla="*/ 8463 h 10072"/>
              <a:gd name="connsiteX4" fmla="*/ 5982 w 10995"/>
              <a:gd name="connsiteY4" fmla="*/ 5122 h 10072"/>
              <a:gd name="connsiteX5" fmla="*/ 4192 w 10995"/>
              <a:gd name="connsiteY5" fmla="*/ 3130 h 10072"/>
              <a:gd name="connsiteX6" fmla="*/ 2343 w 10995"/>
              <a:gd name="connsiteY6" fmla="*/ 2110 h 10072"/>
              <a:gd name="connsiteX7" fmla="*/ 0 w 10995"/>
              <a:gd name="connsiteY7" fmla="*/ 0 h 10072"/>
              <a:gd name="connsiteX0" fmla="*/ 10995 w 10995"/>
              <a:gd name="connsiteY0" fmla="*/ 10072 h 10072"/>
              <a:gd name="connsiteX1" fmla="*/ 9489 w 10995"/>
              <a:gd name="connsiteY1" fmla="*/ 9955 h 10072"/>
              <a:gd name="connsiteX2" fmla="*/ 8324 w 10995"/>
              <a:gd name="connsiteY2" fmla="*/ 8576 h 10072"/>
              <a:gd name="connsiteX3" fmla="*/ 7485 w 10995"/>
              <a:gd name="connsiteY3" fmla="*/ 8463 h 10072"/>
              <a:gd name="connsiteX4" fmla="*/ 5982 w 10995"/>
              <a:gd name="connsiteY4" fmla="*/ 5122 h 10072"/>
              <a:gd name="connsiteX5" fmla="*/ 4192 w 10995"/>
              <a:gd name="connsiteY5" fmla="*/ 3130 h 10072"/>
              <a:gd name="connsiteX6" fmla="*/ 2509 w 10995"/>
              <a:gd name="connsiteY6" fmla="*/ 2234 h 10072"/>
              <a:gd name="connsiteX7" fmla="*/ 0 w 10995"/>
              <a:gd name="connsiteY7" fmla="*/ 0 h 10072"/>
              <a:gd name="connsiteX0" fmla="*/ 10995 w 10995"/>
              <a:gd name="connsiteY0" fmla="*/ 10072 h 10072"/>
              <a:gd name="connsiteX1" fmla="*/ 9489 w 10995"/>
              <a:gd name="connsiteY1" fmla="*/ 9955 h 10072"/>
              <a:gd name="connsiteX2" fmla="*/ 8324 w 10995"/>
              <a:gd name="connsiteY2" fmla="*/ 8576 h 10072"/>
              <a:gd name="connsiteX3" fmla="*/ 7485 w 10995"/>
              <a:gd name="connsiteY3" fmla="*/ 8463 h 10072"/>
              <a:gd name="connsiteX4" fmla="*/ 5982 w 10995"/>
              <a:gd name="connsiteY4" fmla="*/ 5122 h 10072"/>
              <a:gd name="connsiteX5" fmla="*/ 4192 w 10995"/>
              <a:gd name="connsiteY5" fmla="*/ 3130 h 10072"/>
              <a:gd name="connsiteX6" fmla="*/ 2509 w 10995"/>
              <a:gd name="connsiteY6" fmla="*/ 2234 h 10072"/>
              <a:gd name="connsiteX7" fmla="*/ 0 w 10995"/>
              <a:gd name="connsiteY7" fmla="*/ 0 h 10072"/>
              <a:gd name="connsiteX0" fmla="*/ 9486 w 9486"/>
              <a:gd name="connsiteY0" fmla="*/ 8748 h 8748"/>
              <a:gd name="connsiteX1" fmla="*/ 7980 w 9486"/>
              <a:gd name="connsiteY1" fmla="*/ 8631 h 8748"/>
              <a:gd name="connsiteX2" fmla="*/ 6815 w 9486"/>
              <a:gd name="connsiteY2" fmla="*/ 7252 h 8748"/>
              <a:gd name="connsiteX3" fmla="*/ 5976 w 9486"/>
              <a:gd name="connsiteY3" fmla="*/ 7139 h 8748"/>
              <a:gd name="connsiteX4" fmla="*/ 4473 w 9486"/>
              <a:gd name="connsiteY4" fmla="*/ 3798 h 8748"/>
              <a:gd name="connsiteX5" fmla="*/ 2683 w 9486"/>
              <a:gd name="connsiteY5" fmla="*/ 1806 h 8748"/>
              <a:gd name="connsiteX6" fmla="*/ 1000 w 9486"/>
              <a:gd name="connsiteY6" fmla="*/ 910 h 8748"/>
              <a:gd name="connsiteX7" fmla="*/ 0 w 9486"/>
              <a:gd name="connsiteY7" fmla="*/ 0 h 8748"/>
              <a:gd name="connsiteX0" fmla="*/ 10000 w 10000"/>
              <a:gd name="connsiteY0" fmla="*/ 10509 h 10509"/>
              <a:gd name="connsiteX1" fmla="*/ 8412 w 10000"/>
              <a:gd name="connsiteY1" fmla="*/ 10375 h 10509"/>
              <a:gd name="connsiteX2" fmla="*/ 7184 w 10000"/>
              <a:gd name="connsiteY2" fmla="*/ 8799 h 10509"/>
              <a:gd name="connsiteX3" fmla="*/ 6300 w 10000"/>
              <a:gd name="connsiteY3" fmla="*/ 8670 h 10509"/>
              <a:gd name="connsiteX4" fmla="*/ 4715 w 10000"/>
              <a:gd name="connsiteY4" fmla="*/ 4851 h 10509"/>
              <a:gd name="connsiteX5" fmla="*/ 2828 w 10000"/>
              <a:gd name="connsiteY5" fmla="*/ 2573 h 10509"/>
              <a:gd name="connsiteX6" fmla="*/ 1054 w 10000"/>
              <a:gd name="connsiteY6" fmla="*/ 1549 h 10509"/>
              <a:gd name="connsiteX7" fmla="*/ 0 w 10000"/>
              <a:gd name="connsiteY7" fmla="*/ 509 h 10509"/>
              <a:gd name="connsiteX0" fmla="*/ 10000 w 10000"/>
              <a:gd name="connsiteY0" fmla="*/ 10103 h 10103"/>
              <a:gd name="connsiteX1" fmla="*/ 8412 w 10000"/>
              <a:gd name="connsiteY1" fmla="*/ 9969 h 10103"/>
              <a:gd name="connsiteX2" fmla="*/ 7184 w 10000"/>
              <a:gd name="connsiteY2" fmla="*/ 8393 h 10103"/>
              <a:gd name="connsiteX3" fmla="*/ 6300 w 10000"/>
              <a:gd name="connsiteY3" fmla="*/ 8264 h 10103"/>
              <a:gd name="connsiteX4" fmla="*/ 4715 w 10000"/>
              <a:gd name="connsiteY4" fmla="*/ 4445 h 10103"/>
              <a:gd name="connsiteX5" fmla="*/ 2828 w 10000"/>
              <a:gd name="connsiteY5" fmla="*/ 2167 h 10103"/>
              <a:gd name="connsiteX6" fmla="*/ 1054 w 10000"/>
              <a:gd name="connsiteY6" fmla="*/ 1143 h 10103"/>
              <a:gd name="connsiteX7" fmla="*/ 0 w 10000"/>
              <a:gd name="connsiteY7" fmla="*/ 103 h 10103"/>
              <a:gd name="connsiteX0" fmla="*/ 10019 w 10019"/>
              <a:gd name="connsiteY0" fmla="*/ 10451 h 10451"/>
              <a:gd name="connsiteX1" fmla="*/ 8431 w 10019"/>
              <a:gd name="connsiteY1" fmla="*/ 10317 h 10451"/>
              <a:gd name="connsiteX2" fmla="*/ 7203 w 10019"/>
              <a:gd name="connsiteY2" fmla="*/ 8741 h 10451"/>
              <a:gd name="connsiteX3" fmla="*/ 6319 w 10019"/>
              <a:gd name="connsiteY3" fmla="*/ 8612 h 10451"/>
              <a:gd name="connsiteX4" fmla="*/ 4734 w 10019"/>
              <a:gd name="connsiteY4" fmla="*/ 4793 h 10451"/>
              <a:gd name="connsiteX5" fmla="*/ 2847 w 10019"/>
              <a:gd name="connsiteY5" fmla="*/ 2515 h 10451"/>
              <a:gd name="connsiteX6" fmla="*/ 1073 w 10019"/>
              <a:gd name="connsiteY6" fmla="*/ 1491 h 10451"/>
              <a:gd name="connsiteX7" fmla="*/ 0 w 10019"/>
              <a:gd name="connsiteY7" fmla="*/ 0 h 10451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</a:cxnLst>
            <a:rect l="l" t="t" r="r" b="b"/>
            <a:pathLst>
              <a:path w="10019" h="10451">
                <a:moveTo>
                  <a:pt x="10019" y="10451"/>
                </a:moveTo>
                <a:cubicBezTo>
                  <a:pt x="9644" y="10133"/>
                  <a:pt x="8901" y="10602"/>
                  <a:pt x="8431" y="10317"/>
                </a:cubicBezTo>
                <a:cubicBezTo>
                  <a:pt x="7962" y="10033"/>
                  <a:pt x="7440" y="9661"/>
                  <a:pt x="7203" y="8741"/>
                </a:cubicBezTo>
                <a:cubicBezTo>
                  <a:pt x="6967" y="7820"/>
                  <a:pt x="6731" y="9269"/>
                  <a:pt x="6319" y="8612"/>
                </a:cubicBezTo>
                <a:cubicBezTo>
                  <a:pt x="5908" y="7953"/>
                  <a:pt x="5313" y="5808"/>
                  <a:pt x="4734" y="4793"/>
                </a:cubicBezTo>
                <a:cubicBezTo>
                  <a:pt x="4156" y="3776"/>
                  <a:pt x="3458" y="3065"/>
                  <a:pt x="2847" y="2515"/>
                </a:cubicBezTo>
                <a:cubicBezTo>
                  <a:pt x="2237" y="1966"/>
                  <a:pt x="1609" y="3420"/>
                  <a:pt x="1073" y="1491"/>
                </a:cubicBezTo>
                <a:cubicBezTo>
                  <a:pt x="448" y="-467"/>
                  <a:pt x="51" y="303"/>
                  <a:pt x="0" y="0"/>
                </a:cubicBezTo>
              </a:path>
            </a:pathLst>
          </a:custGeom>
          <a:noFill/>
          <a:ln w="3175" cap="flat" cmpd="sng">
            <a:solidFill>
              <a:srgbClr xmlns:mc="http://schemas.openxmlformats.org/markup-compatibility/2006" xmlns:a14="http://schemas.microsoft.com/office/drawing/2010/main" val="0066CC" mc:Ignorable="a14" a14:legacySpreadsheetColorIndex="3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1119" name="Freeform 1147">
            <a:extLst>
              <a:ext uri="{FF2B5EF4-FFF2-40B4-BE49-F238E27FC236}">
                <a16:creationId xmlns:a16="http://schemas.microsoft.com/office/drawing/2014/main" id="{F200E768-4A01-43DC-9850-94ABACBDCAB2}"/>
              </a:ext>
            </a:extLst>
          </xdr:cNvPr>
          <xdr:cNvSpPr>
            <a:spLocks/>
          </xdr:cNvSpPr>
        </xdr:nvSpPr>
        <xdr:spPr bwMode="auto">
          <a:xfrm rot="21398018">
            <a:off x="5047572" y="6693559"/>
            <a:ext cx="1166223" cy="196157"/>
          </a:xfrm>
          <a:custGeom>
            <a:avLst/>
            <a:gdLst>
              <a:gd name="T0" fmla="*/ 2147483647 w 10000"/>
              <a:gd name="T1" fmla="*/ 2147483647 h 10000"/>
              <a:gd name="T2" fmla="*/ 2147483647 w 10000"/>
              <a:gd name="T3" fmla="*/ 2147483647 h 10000"/>
              <a:gd name="T4" fmla="*/ 2147483647 w 10000"/>
              <a:gd name="T5" fmla="*/ 2147483647 h 10000"/>
              <a:gd name="T6" fmla="*/ 2147483647 w 10000"/>
              <a:gd name="T7" fmla="*/ 2147483647 h 10000"/>
              <a:gd name="T8" fmla="*/ 2147483647 w 10000"/>
              <a:gd name="T9" fmla="*/ 2147483647 h 10000"/>
              <a:gd name="T10" fmla="*/ 2147483647 w 10000"/>
              <a:gd name="T11" fmla="*/ 2147483647 h 10000"/>
              <a:gd name="T12" fmla="*/ 2147483647 w 10000"/>
              <a:gd name="T13" fmla="*/ 2147483647 h 10000"/>
              <a:gd name="T14" fmla="*/ 2147483647 w 10000"/>
              <a:gd name="T15" fmla="*/ 2147483647 h 10000"/>
              <a:gd name="T16" fmla="*/ 0 w 10000"/>
              <a:gd name="T17" fmla="*/ 0 h 10000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connsiteX0" fmla="*/ 10295 w 10295"/>
              <a:gd name="connsiteY0" fmla="*/ 9311 h 10000"/>
              <a:gd name="connsiteX1" fmla="*/ 9046 w 10295"/>
              <a:gd name="connsiteY1" fmla="*/ 9775 h 10000"/>
              <a:gd name="connsiteX2" fmla="*/ 8245 w 10295"/>
              <a:gd name="connsiteY2" fmla="*/ 9775 h 10000"/>
              <a:gd name="connsiteX3" fmla="*/ 6996 w 10295"/>
              <a:gd name="connsiteY3" fmla="*/ 9324 h 10000"/>
              <a:gd name="connsiteX4" fmla="*/ 6103 w 10295"/>
              <a:gd name="connsiteY4" fmla="*/ 10000 h 10000"/>
              <a:gd name="connsiteX5" fmla="*/ 4410 w 10295"/>
              <a:gd name="connsiteY5" fmla="*/ 9324 h 10000"/>
              <a:gd name="connsiteX6" fmla="*/ 2271 w 10295"/>
              <a:gd name="connsiteY6" fmla="*/ 8196 h 10000"/>
              <a:gd name="connsiteX7" fmla="*/ 61 w 10295"/>
              <a:gd name="connsiteY7" fmla="*/ 7618 h 10000"/>
              <a:gd name="connsiteX8" fmla="*/ 295 w 10295"/>
              <a:gd name="connsiteY8" fmla="*/ 0 h 10000"/>
              <a:gd name="connsiteX0" fmla="*/ 12242 w 12242"/>
              <a:gd name="connsiteY0" fmla="*/ 2749 h 3438"/>
              <a:gd name="connsiteX1" fmla="*/ 10993 w 12242"/>
              <a:gd name="connsiteY1" fmla="*/ 3213 h 3438"/>
              <a:gd name="connsiteX2" fmla="*/ 10192 w 12242"/>
              <a:gd name="connsiteY2" fmla="*/ 3213 h 3438"/>
              <a:gd name="connsiteX3" fmla="*/ 8943 w 12242"/>
              <a:gd name="connsiteY3" fmla="*/ 2762 h 3438"/>
              <a:gd name="connsiteX4" fmla="*/ 8050 w 12242"/>
              <a:gd name="connsiteY4" fmla="*/ 3438 h 3438"/>
              <a:gd name="connsiteX5" fmla="*/ 6357 w 12242"/>
              <a:gd name="connsiteY5" fmla="*/ 2762 h 3438"/>
              <a:gd name="connsiteX6" fmla="*/ 4218 w 12242"/>
              <a:gd name="connsiteY6" fmla="*/ 1634 h 3438"/>
              <a:gd name="connsiteX7" fmla="*/ 2008 w 12242"/>
              <a:gd name="connsiteY7" fmla="*/ 1056 h 3438"/>
              <a:gd name="connsiteX8" fmla="*/ 0 w 12242"/>
              <a:gd name="connsiteY8" fmla="*/ 851 h 3438"/>
              <a:gd name="connsiteX0" fmla="*/ 10437 w 10437"/>
              <a:gd name="connsiteY0" fmla="*/ 11640 h 13644"/>
              <a:gd name="connsiteX1" fmla="*/ 9417 w 10437"/>
              <a:gd name="connsiteY1" fmla="*/ 12990 h 13644"/>
              <a:gd name="connsiteX2" fmla="*/ 8762 w 10437"/>
              <a:gd name="connsiteY2" fmla="*/ 12990 h 13644"/>
              <a:gd name="connsiteX3" fmla="*/ 7742 w 10437"/>
              <a:gd name="connsiteY3" fmla="*/ 11678 h 13644"/>
              <a:gd name="connsiteX4" fmla="*/ 7013 w 10437"/>
              <a:gd name="connsiteY4" fmla="*/ 13644 h 13644"/>
              <a:gd name="connsiteX5" fmla="*/ 5630 w 10437"/>
              <a:gd name="connsiteY5" fmla="*/ 11678 h 13644"/>
              <a:gd name="connsiteX6" fmla="*/ 3883 w 10437"/>
              <a:gd name="connsiteY6" fmla="*/ 8397 h 13644"/>
              <a:gd name="connsiteX7" fmla="*/ 2077 w 10437"/>
              <a:gd name="connsiteY7" fmla="*/ 6716 h 13644"/>
              <a:gd name="connsiteX8" fmla="*/ 0 w 10437"/>
              <a:gd name="connsiteY8" fmla="*/ 0 h 13644"/>
              <a:gd name="connsiteX0" fmla="*/ 11159 w 11159"/>
              <a:gd name="connsiteY0" fmla="*/ 11224 h 13644"/>
              <a:gd name="connsiteX1" fmla="*/ 9417 w 11159"/>
              <a:gd name="connsiteY1" fmla="*/ 12990 h 13644"/>
              <a:gd name="connsiteX2" fmla="*/ 8762 w 11159"/>
              <a:gd name="connsiteY2" fmla="*/ 12990 h 13644"/>
              <a:gd name="connsiteX3" fmla="*/ 7742 w 11159"/>
              <a:gd name="connsiteY3" fmla="*/ 11678 h 13644"/>
              <a:gd name="connsiteX4" fmla="*/ 7013 w 11159"/>
              <a:gd name="connsiteY4" fmla="*/ 13644 h 13644"/>
              <a:gd name="connsiteX5" fmla="*/ 5630 w 11159"/>
              <a:gd name="connsiteY5" fmla="*/ 11678 h 13644"/>
              <a:gd name="connsiteX6" fmla="*/ 3883 w 11159"/>
              <a:gd name="connsiteY6" fmla="*/ 8397 h 13644"/>
              <a:gd name="connsiteX7" fmla="*/ 2077 w 11159"/>
              <a:gd name="connsiteY7" fmla="*/ 6716 h 13644"/>
              <a:gd name="connsiteX8" fmla="*/ 0 w 11159"/>
              <a:gd name="connsiteY8" fmla="*/ 0 h 13644"/>
              <a:gd name="connsiteX0" fmla="*/ 11159 w 11159"/>
              <a:gd name="connsiteY0" fmla="*/ 11224 h 13644"/>
              <a:gd name="connsiteX1" fmla="*/ 9417 w 11159"/>
              <a:gd name="connsiteY1" fmla="*/ 12990 h 13644"/>
              <a:gd name="connsiteX2" fmla="*/ 8762 w 11159"/>
              <a:gd name="connsiteY2" fmla="*/ 12990 h 13644"/>
              <a:gd name="connsiteX3" fmla="*/ 7742 w 11159"/>
              <a:gd name="connsiteY3" fmla="*/ 11678 h 13644"/>
              <a:gd name="connsiteX4" fmla="*/ 7013 w 11159"/>
              <a:gd name="connsiteY4" fmla="*/ 13644 h 13644"/>
              <a:gd name="connsiteX5" fmla="*/ 5630 w 11159"/>
              <a:gd name="connsiteY5" fmla="*/ 11678 h 13644"/>
              <a:gd name="connsiteX6" fmla="*/ 3883 w 11159"/>
              <a:gd name="connsiteY6" fmla="*/ 8397 h 13644"/>
              <a:gd name="connsiteX7" fmla="*/ 2077 w 11159"/>
              <a:gd name="connsiteY7" fmla="*/ 6716 h 13644"/>
              <a:gd name="connsiteX8" fmla="*/ 0 w 11159"/>
              <a:gd name="connsiteY8" fmla="*/ 0 h 13644"/>
              <a:gd name="connsiteX0" fmla="*/ 11159 w 11159"/>
              <a:gd name="connsiteY0" fmla="*/ 11224 h 13644"/>
              <a:gd name="connsiteX1" fmla="*/ 9417 w 11159"/>
              <a:gd name="connsiteY1" fmla="*/ 12990 h 13644"/>
              <a:gd name="connsiteX2" fmla="*/ 8762 w 11159"/>
              <a:gd name="connsiteY2" fmla="*/ 12990 h 13644"/>
              <a:gd name="connsiteX3" fmla="*/ 7742 w 11159"/>
              <a:gd name="connsiteY3" fmla="*/ 11678 h 13644"/>
              <a:gd name="connsiteX4" fmla="*/ 7013 w 11159"/>
              <a:gd name="connsiteY4" fmla="*/ 13644 h 13644"/>
              <a:gd name="connsiteX5" fmla="*/ 5630 w 11159"/>
              <a:gd name="connsiteY5" fmla="*/ 11678 h 13644"/>
              <a:gd name="connsiteX6" fmla="*/ 3883 w 11159"/>
              <a:gd name="connsiteY6" fmla="*/ 8397 h 13644"/>
              <a:gd name="connsiteX7" fmla="*/ 2077 w 11159"/>
              <a:gd name="connsiteY7" fmla="*/ 6716 h 13644"/>
              <a:gd name="connsiteX8" fmla="*/ 0 w 11159"/>
              <a:gd name="connsiteY8" fmla="*/ 0 h 13644"/>
              <a:gd name="connsiteX0" fmla="*/ 11161 w 11161"/>
              <a:gd name="connsiteY0" fmla="*/ 16122 h 16122"/>
              <a:gd name="connsiteX1" fmla="*/ 9417 w 11161"/>
              <a:gd name="connsiteY1" fmla="*/ 12990 h 16122"/>
              <a:gd name="connsiteX2" fmla="*/ 8762 w 11161"/>
              <a:gd name="connsiteY2" fmla="*/ 12990 h 16122"/>
              <a:gd name="connsiteX3" fmla="*/ 7742 w 11161"/>
              <a:gd name="connsiteY3" fmla="*/ 11678 h 16122"/>
              <a:gd name="connsiteX4" fmla="*/ 7013 w 11161"/>
              <a:gd name="connsiteY4" fmla="*/ 13644 h 16122"/>
              <a:gd name="connsiteX5" fmla="*/ 5630 w 11161"/>
              <a:gd name="connsiteY5" fmla="*/ 11678 h 16122"/>
              <a:gd name="connsiteX6" fmla="*/ 3883 w 11161"/>
              <a:gd name="connsiteY6" fmla="*/ 8397 h 16122"/>
              <a:gd name="connsiteX7" fmla="*/ 2077 w 11161"/>
              <a:gd name="connsiteY7" fmla="*/ 6716 h 16122"/>
              <a:gd name="connsiteX8" fmla="*/ 0 w 11161"/>
              <a:gd name="connsiteY8" fmla="*/ 0 h 16122"/>
              <a:gd name="connsiteX0" fmla="*/ 11371 w 11371"/>
              <a:gd name="connsiteY0" fmla="*/ 12883 h 12883"/>
              <a:gd name="connsiteX1" fmla="*/ 9627 w 11371"/>
              <a:gd name="connsiteY1" fmla="*/ 9751 h 12883"/>
              <a:gd name="connsiteX2" fmla="*/ 8972 w 11371"/>
              <a:gd name="connsiteY2" fmla="*/ 9751 h 12883"/>
              <a:gd name="connsiteX3" fmla="*/ 7952 w 11371"/>
              <a:gd name="connsiteY3" fmla="*/ 8439 h 12883"/>
              <a:gd name="connsiteX4" fmla="*/ 7223 w 11371"/>
              <a:gd name="connsiteY4" fmla="*/ 10405 h 12883"/>
              <a:gd name="connsiteX5" fmla="*/ 5840 w 11371"/>
              <a:gd name="connsiteY5" fmla="*/ 8439 h 12883"/>
              <a:gd name="connsiteX6" fmla="*/ 4093 w 11371"/>
              <a:gd name="connsiteY6" fmla="*/ 5158 h 12883"/>
              <a:gd name="connsiteX7" fmla="*/ 2287 w 11371"/>
              <a:gd name="connsiteY7" fmla="*/ 3477 h 12883"/>
              <a:gd name="connsiteX8" fmla="*/ 0 w 11371"/>
              <a:gd name="connsiteY8" fmla="*/ 0 h 12883"/>
              <a:gd name="connsiteX0" fmla="*/ 11351 w 11351"/>
              <a:gd name="connsiteY0" fmla="*/ 19153 h 19153"/>
              <a:gd name="connsiteX1" fmla="*/ 9627 w 11351"/>
              <a:gd name="connsiteY1" fmla="*/ 9751 h 19153"/>
              <a:gd name="connsiteX2" fmla="*/ 8972 w 11351"/>
              <a:gd name="connsiteY2" fmla="*/ 9751 h 19153"/>
              <a:gd name="connsiteX3" fmla="*/ 7952 w 11351"/>
              <a:gd name="connsiteY3" fmla="*/ 8439 h 19153"/>
              <a:gd name="connsiteX4" fmla="*/ 7223 w 11351"/>
              <a:gd name="connsiteY4" fmla="*/ 10405 h 19153"/>
              <a:gd name="connsiteX5" fmla="*/ 5840 w 11351"/>
              <a:gd name="connsiteY5" fmla="*/ 8439 h 19153"/>
              <a:gd name="connsiteX6" fmla="*/ 4093 w 11351"/>
              <a:gd name="connsiteY6" fmla="*/ 5158 h 19153"/>
              <a:gd name="connsiteX7" fmla="*/ 2287 w 11351"/>
              <a:gd name="connsiteY7" fmla="*/ 3477 h 19153"/>
              <a:gd name="connsiteX8" fmla="*/ 0 w 11351"/>
              <a:gd name="connsiteY8" fmla="*/ 0 h 19153"/>
              <a:gd name="connsiteX0" fmla="*/ 11351 w 11351"/>
              <a:gd name="connsiteY0" fmla="*/ 19153 h 19153"/>
              <a:gd name="connsiteX1" fmla="*/ 9763 w 11351"/>
              <a:gd name="connsiteY1" fmla="*/ 16212 h 19153"/>
              <a:gd name="connsiteX2" fmla="*/ 8972 w 11351"/>
              <a:gd name="connsiteY2" fmla="*/ 9751 h 19153"/>
              <a:gd name="connsiteX3" fmla="*/ 7952 w 11351"/>
              <a:gd name="connsiteY3" fmla="*/ 8439 h 19153"/>
              <a:gd name="connsiteX4" fmla="*/ 7223 w 11351"/>
              <a:gd name="connsiteY4" fmla="*/ 10405 h 19153"/>
              <a:gd name="connsiteX5" fmla="*/ 5840 w 11351"/>
              <a:gd name="connsiteY5" fmla="*/ 8439 h 19153"/>
              <a:gd name="connsiteX6" fmla="*/ 4093 w 11351"/>
              <a:gd name="connsiteY6" fmla="*/ 5158 h 19153"/>
              <a:gd name="connsiteX7" fmla="*/ 2287 w 11351"/>
              <a:gd name="connsiteY7" fmla="*/ 3477 h 19153"/>
              <a:gd name="connsiteX8" fmla="*/ 0 w 11351"/>
              <a:gd name="connsiteY8" fmla="*/ 0 h 19153"/>
              <a:gd name="connsiteX0" fmla="*/ 11351 w 11351"/>
              <a:gd name="connsiteY0" fmla="*/ 19153 h 19153"/>
              <a:gd name="connsiteX1" fmla="*/ 9763 w 11351"/>
              <a:gd name="connsiteY1" fmla="*/ 16212 h 19153"/>
              <a:gd name="connsiteX2" fmla="*/ 9264 w 11351"/>
              <a:gd name="connsiteY2" fmla="*/ 16403 h 19153"/>
              <a:gd name="connsiteX3" fmla="*/ 7952 w 11351"/>
              <a:gd name="connsiteY3" fmla="*/ 8439 h 19153"/>
              <a:gd name="connsiteX4" fmla="*/ 7223 w 11351"/>
              <a:gd name="connsiteY4" fmla="*/ 10405 h 19153"/>
              <a:gd name="connsiteX5" fmla="*/ 5840 w 11351"/>
              <a:gd name="connsiteY5" fmla="*/ 8439 h 19153"/>
              <a:gd name="connsiteX6" fmla="*/ 4093 w 11351"/>
              <a:gd name="connsiteY6" fmla="*/ 5158 h 19153"/>
              <a:gd name="connsiteX7" fmla="*/ 2287 w 11351"/>
              <a:gd name="connsiteY7" fmla="*/ 3477 h 19153"/>
              <a:gd name="connsiteX8" fmla="*/ 0 w 11351"/>
              <a:gd name="connsiteY8" fmla="*/ 0 h 19153"/>
              <a:gd name="connsiteX0" fmla="*/ 11351 w 11351"/>
              <a:gd name="connsiteY0" fmla="*/ 19153 h 19153"/>
              <a:gd name="connsiteX1" fmla="*/ 9763 w 11351"/>
              <a:gd name="connsiteY1" fmla="*/ 16212 h 19153"/>
              <a:gd name="connsiteX2" fmla="*/ 9264 w 11351"/>
              <a:gd name="connsiteY2" fmla="*/ 16403 h 19153"/>
              <a:gd name="connsiteX3" fmla="*/ 8127 w 11351"/>
              <a:gd name="connsiteY3" fmla="*/ 14130 h 19153"/>
              <a:gd name="connsiteX4" fmla="*/ 7952 w 11351"/>
              <a:gd name="connsiteY4" fmla="*/ 8439 h 19153"/>
              <a:gd name="connsiteX5" fmla="*/ 7223 w 11351"/>
              <a:gd name="connsiteY5" fmla="*/ 10405 h 19153"/>
              <a:gd name="connsiteX6" fmla="*/ 5840 w 11351"/>
              <a:gd name="connsiteY6" fmla="*/ 8439 h 19153"/>
              <a:gd name="connsiteX7" fmla="*/ 4093 w 11351"/>
              <a:gd name="connsiteY7" fmla="*/ 5158 h 19153"/>
              <a:gd name="connsiteX8" fmla="*/ 2287 w 11351"/>
              <a:gd name="connsiteY8" fmla="*/ 3477 h 19153"/>
              <a:gd name="connsiteX9" fmla="*/ 0 w 11351"/>
              <a:gd name="connsiteY9" fmla="*/ 0 h 19153"/>
              <a:gd name="connsiteX0" fmla="*/ 11351 w 11351"/>
              <a:gd name="connsiteY0" fmla="*/ 19153 h 19153"/>
              <a:gd name="connsiteX1" fmla="*/ 9763 w 11351"/>
              <a:gd name="connsiteY1" fmla="*/ 16212 h 19153"/>
              <a:gd name="connsiteX2" fmla="*/ 9264 w 11351"/>
              <a:gd name="connsiteY2" fmla="*/ 16403 h 19153"/>
              <a:gd name="connsiteX3" fmla="*/ 8127 w 11351"/>
              <a:gd name="connsiteY3" fmla="*/ 14130 h 19153"/>
              <a:gd name="connsiteX4" fmla="*/ 7308 w 11351"/>
              <a:gd name="connsiteY4" fmla="*/ 13944 h 19153"/>
              <a:gd name="connsiteX5" fmla="*/ 7223 w 11351"/>
              <a:gd name="connsiteY5" fmla="*/ 10405 h 19153"/>
              <a:gd name="connsiteX6" fmla="*/ 5840 w 11351"/>
              <a:gd name="connsiteY6" fmla="*/ 8439 h 19153"/>
              <a:gd name="connsiteX7" fmla="*/ 4093 w 11351"/>
              <a:gd name="connsiteY7" fmla="*/ 5158 h 19153"/>
              <a:gd name="connsiteX8" fmla="*/ 2287 w 11351"/>
              <a:gd name="connsiteY8" fmla="*/ 3477 h 19153"/>
              <a:gd name="connsiteX9" fmla="*/ 0 w 11351"/>
              <a:gd name="connsiteY9" fmla="*/ 0 h 19153"/>
              <a:gd name="connsiteX0" fmla="*/ 11351 w 11351"/>
              <a:gd name="connsiteY0" fmla="*/ 19153 h 19153"/>
              <a:gd name="connsiteX1" fmla="*/ 9763 w 11351"/>
              <a:gd name="connsiteY1" fmla="*/ 16212 h 19153"/>
              <a:gd name="connsiteX2" fmla="*/ 9264 w 11351"/>
              <a:gd name="connsiteY2" fmla="*/ 16403 h 19153"/>
              <a:gd name="connsiteX3" fmla="*/ 8127 w 11351"/>
              <a:gd name="connsiteY3" fmla="*/ 14130 h 19153"/>
              <a:gd name="connsiteX4" fmla="*/ 7308 w 11351"/>
              <a:gd name="connsiteY4" fmla="*/ 13944 h 19153"/>
              <a:gd name="connsiteX5" fmla="*/ 5840 w 11351"/>
              <a:gd name="connsiteY5" fmla="*/ 8439 h 19153"/>
              <a:gd name="connsiteX6" fmla="*/ 4093 w 11351"/>
              <a:gd name="connsiteY6" fmla="*/ 5158 h 19153"/>
              <a:gd name="connsiteX7" fmla="*/ 2287 w 11351"/>
              <a:gd name="connsiteY7" fmla="*/ 3477 h 19153"/>
              <a:gd name="connsiteX8" fmla="*/ 0 w 11351"/>
              <a:gd name="connsiteY8" fmla="*/ 0 h 19153"/>
              <a:gd name="connsiteX0" fmla="*/ 11536 w 11536"/>
              <a:gd name="connsiteY0" fmla="*/ 15086 h 16556"/>
              <a:gd name="connsiteX1" fmla="*/ 9763 w 11536"/>
              <a:gd name="connsiteY1" fmla="*/ 16212 h 16556"/>
              <a:gd name="connsiteX2" fmla="*/ 9264 w 11536"/>
              <a:gd name="connsiteY2" fmla="*/ 16403 h 16556"/>
              <a:gd name="connsiteX3" fmla="*/ 8127 w 11536"/>
              <a:gd name="connsiteY3" fmla="*/ 14130 h 16556"/>
              <a:gd name="connsiteX4" fmla="*/ 7308 w 11536"/>
              <a:gd name="connsiteY4" fmla="*/ 13944 h 16556"/>
              <a:gd name="connsiteX5" fmla="*/ 5840 w 11536"/>
              <a:gd name="connsiteY5" fmla="*/ 8439 h 16556"/>
              <a:gd name="connsiteX6" fmla="*/ 4093 w 11536"/>
              <a:gd name="connsiteY6" fmla="*/ 5158 h 16556"/>
              <a:gd name="connsiteX7" fmla="*/ 2287 w 11536"/>
              <a:gd name="connsiteY7" fmla="*/ 3477 h 16556"/>
              <a:gd name="connsiteX8" fmla="*/ 0 w 11536"/>
              <a:gd name="connsiteY8" fmla="*/ 0 h 16556"/>
              <a:gd name="connsiteX0" fmla="*/ 9763 w 9763"/>
              <a:gd name="connsiteY0" fmla="*/ 16212 h 16556"/>
              <a:gd name="connsiteX1" fmla="*/ 9264 w 9763"/>
              <a:gd name="connsiteY1" fmla="*/ 16403 h 16556"/>
              <a:gd name="connsiteX2" fmla="*/ 8127 w 9763"/>
              <a:gd name="connsiteY2" fmla="*/ 14130 h 16556"/>
              <a:gd name="connsiteX3" fmla="*/ 7308 w 9763"/>
              <a:gd name="connsiteY3" fmla="*/ 13944 h 16556"/>
              <a:gd name="connsiteX4" fmla="*/ 5840 w 9763"/>
              <a:gd name="connsiteY4" fmla="*/ 8439 h 16556"/>
              <a:gd name="connsiteX5" fmla="*/ 4093 w 9763"/>
              <a:gd name="connsiteY5" fmla="*/ 5158 h 16556"/>
              <a:gd name="connsiteX6" fmla="*/ 2287 w 9763"/>
              <a:gd name="connsiteY6" fmla="*/ 3477 h 16556"/>
              <a:gd name="connsiteX7" fmla="*/ 0 w 9763"/>
              <a:gd name="connsiteY7" fmla="*/ 0 h 16556"/>
              <a:gd name="connsiteX0" fmla="*/ 10000 w 10000"/>
              <a:gd name="connsiteY0" fmla="*/ 9792 h 10014"/>
              <a:gd name="connsiteX1" fmla="*/ 9489 w 10000"/>
              <a:gd name="connsiteY1" fmla="*/ 9908 h 10014"/>
              <a:gd name="connsiteX2" fmla="*/ 8316 w 10000"/>
              <a:gd name="connsiteY2" fmla="*/ 9548 h 10014"/>
              <a:gd name="connsiteX3" fmla="*/ 7485 w 10000"/>
              <a:gd name="connsiteY3" fmla="*/ 8422 h 10014"/>
              <a:gd name="connsiteX4" fmla="*/ 5982 w 10000"/>
              <a:gd name="connsiteY4" fmla="*/ 5097 h 10014"/>
              <a:gd name="connsiteX5" fmla="*/ 4192 w 10000"/>
              <a:gd name="connsiteY5" fmla="*/ 3115 h 10014"/>
              <a:gd name="connsiteX6" fmla="*/ 2343 w 10000"/>
              <a:gd name="connsiteY6" fmla="*/ 2100 h 10014"/>
              <a:gd name="connsiteX7" fmla="*/ 0 w 10000"/>
              <a:gd name="connsiteY7" fmla="*/ 0 h 10014"/>
              <a:gd name="connsiteX0" fmla="*/ 10000 w 10000"/>
              <a:gd name="connsiteY0" fmla="*/ 9792 h 9801"/>
              <a:gd name="connsiteX1" fmla="*/ 9235 w 10000"/>
              <a:gd name="connsiteY1" fmla="*/ 8588 h 9801"/>
              <a:gd name="connsiteX2" fmla="*/ 8316 w 10000"/>
              <a:gd name="connsiteY2" fmla="*/ 9548 h 9801"/>
              <a:gd name="connsiteX3" fmla="*/ 7485 w 10000"/>
              <a:gd name="connsiteY3" fmla="*/ 8422 h 9801"/>
              <a:gd name="connsiteX4" fmla="*/ 5982 w 10000"/>
              <a:gd name="connsiteY4" fmla="*/ 5097 h 9801"/>
              <a:gd name="connsiteX5" fmla="*/ 4192 w 10000"/>
              <a:gd name="connsiteY5" fmla="*/ 3115 h 9801"/>
              <a:gd name="connsiteX6" fmla="*/ 2343 w 10000"/>
              <a:gd name="connsiteY6" fmla="*/ 2100 h 9801"/>
              <a:gd name="connsiteX7" fmla="*/ 0 w 10000"/>
              <a:gd name="connsiteY7" fmla="*/ 0 h 9801"/>
              <a:gd name="connsiteX0" fmla="*/ 10852 w 10852"/>
              <a:gd name="connsiteY0" fmla="*/ 9850 h 9860"/>
              <a:gd name="connsiteX1" fmla="*/ 9235 w 10852"/>
              <a:gd name="connsiteY1" fmla="*/ 8762 h 9860"/>
              <a:gd name="connsiteX2" fmla="*/ 8316 w 10852"/>
              <a:gd name="connsiteY2" fmla="*/ 9742 h 9860"/>
              <a:gd name="connsiteX3" fmla="*/ 7485 w 10852"/>
              <a:gd name="connsiteY3" fmla="*/ 8593 h 9860"/>
              <a:gd name="connsiteX4" fmla="*/ 5982 w 10852"/>
              <a:gd name="connsiteY4" fmla="*/ 5200 h 9860"/>
              <a:gd name="connsiteX5" fmla="*/ 4192 w 10852"/>
              <a:gd name="connsiteY5" fmla="*/ 3178 h 9860"/>
              <a:gd name="connsiteX6" fmla="*/ 2343 w 10852"/>
              <a:gd name="connsiteY6" fmla="*/ 2143 h 9860"/>
              <a:gd name="connsiteX7" fmla="*/ 0 w 10852"/>
              <a:gd name="connsiteY7" fmla="*/ 0 h 9860"/>
              <a:gd name="connsiteX0" fmla="*/ 10000 w 10000"/>
              <a:gd name="connsiteY0" fmla="*/ 9990 h 10000"/>
              <a:gd name="connsiteX1" fmla="*/ 8510 w 10000"/>
              <a:gd name="connsiteY1" fmla="*/ 8886 h 10000"/>
              <a:gd name="connsiteX2" fmla="*/ 7663 w 10000"/>
              <a:gd name="connsiteY2" fmla="*/ 9880 h 10000"/>
              <a:gd name="connsiteX3" fmla="*/ 6897 w 10000"/>
              <a:gd name="connsiteY3" fmla="*/ 8715 h 10000"/>
              <a:gd name="connsiteX4" fmla="*/ 5520 w 10000"/>
              <a:gd name="connsiteY4" fmla="*/ 6961 h 10000"/>
              <a:gd name="connsiteX5" fmla="*/ 3863 w 10000"/>
              <a:gd name="connsiteY5" fmla="*/ 3223 h 10000"/>
              <a:gd name="connsiteX6" fmla="*/ 2159 w 10000"/>
              <a:gd name="connsiteY6" fmla="*/ 2173 h 10000"/>
              <a:gd name="connsiteX7" fmla="*/ 0 w 10000"/>
              <a:gd name="connsiteY7" fmla="*/ 0 h 10000"/>
              <a:gd name="connsiteX0" fmla="*/ 10000 w 10000"/>
              <a:gd name="connsiteY0" fmla="*/ 9990 h 9995"/>
              <a:gd name="connsiteX1" fmla="*/ 8743 w 10000"/>
              <a:gd name="connsiteY1" fmla="*/ 7516 h 9995"/>
              <a:gd name="connsiteX2" fmla="*/ 7663 w 10000"/>
              <a:gd name="connsiteY2" fmla="*/ 9880 h 9995"/>
              <a:gd name="connsiteX3" fmla="*/ 6897 w 10000"/>
              <a:gd name="connsiteY3" fmla="*/ 8715 h 9995"/>
              <a:gd name="connsiteX4" fmla="*/ 5520 w 10000"/>
              <a:gd name="connsiteY4" fmla="*/ 6961 h 9995"/>
              <a:gd name="connsiteX5" fmla="*/ 3863 w 10000"/>
              <a:gd name="connsiteY5" fmla="*/ 3223 h 9995"/>
              <a:gd name="connsiteX6" fmla="*/ 2159 w 10000"/>
              <a:gd name="connsiteY6" fmla="*/ 2173 h 9995"/>
              <a:gd name="connsiteX7" fmla="*/ 0 w 10000"/>
              <a:gd name="connsiteY7" fmla="*/ 0 h 9995"/>
              <a:gd name="connsiteX0" fmla="*/ 10046 w 10046"/>
              <a:gd name="connsiteY0" fmla="*/ 8717 h 9914"/>
              <a:gd name="connsiteX1" fmla="*/ 8743 w 10046"/>
              <a:gd name="connsiteY1" fmla="*/ 7520 h 9914"/>
              <a:gd name="connsiteX2" fmla="*/ 7663 w 10046"/>
              <a:gd name="connsiteY2" fmla="*/ 9885 h 9914"/>
              <a:gd name="connsiteX3" fmla="*/ 6897 w 10046"/>
              <a:gd name="connsiteY3" fmla="*/ 8719 h 9914"/>
              <a:gd name="connsiteX4" fmla="*/ 5520 w 10046"/>
              <a:gd name="connsiteY4" fmla="*/ 6964 h 9914"/>
              <a:gd name="connsiteX5" fmla="*/ 3863 w 10046"/>
              <a:gd name="connsiteY5" fmla="*/ 3225 h 9914"/>
              <a:gd name="connsiteX6" fmla="*/ 2159 w 10046"/>
              <a:gd name="connsiteY6" fmla="*/ 2174 h 9914"/>
              <a:gd name="connsiteX7" fmla="*/ 0 w 10046"/>
              <a:gd name="connsiteY7" fmla="*/ 0 h 9914"/>
              <a:gd name="connsiteX0" fmla="*/ 10038 w 10038"/>
              <a:gd name="connsiteY0" fmla="*/ 7642 h 10000"/>
              <a:gd name="connsiteX1" fmla="*/ 8703 w 10038"/>
              <a:gd name="connsiteY1" fmla="*/ 7585 h 10000"/>
              <a:gd name="connsiteX2" fmla="*/ 7628 w 10038"/>
              <a:gd name="connsiteY2" fmla="*/ 9971 h 10000"/>
              <a:gd name="connsiteX3" fmla="*/ 6865 w 10038"/>
              <a:gd name="connsiteY3" fmla="*/ 8795 h 10000"/>
              <a:gd name="connsiteX4" fmla="*/ 5495 w 10038"/>
              <a:gd name="connsiteY4" fmla="*/ 7024 h 10000"/>
              <a:gd name="connsiteX5" fmla="*/ 3845 w 10038"/>
              <a:gd name="connsiteY5" fmla="*/ 3253 h 10000"/>
              <a:gd name="connsiteX6" fmla="*/ 2149 w 10038"/>
              <a:gd name="connsiteY6" fmla="*/ 2193 h 10000"/>
              <a:gd name="connsiteX7" fmla="*/ 0 w 10038"/>
              <a:gd name="connsiteY7" fmla="*/ 0 h 10000"/>
              <a:gd name="connsiteX0" fmla="*/ 9044 w 9044"/>
              <a:gd name="connsiteY0" fmla="*/ 6446 h 8804"/>
              <a:gd name="connsiteX1" fmla="*/ 7709 w 9044"/>
              <a:gd name="connsiteY1" fmla="*/ 6389 h 8804"/>
              <a:gd name="connsiteX2" fmla="*/ 6634 w 9044"/>
              <a:gd name="connsiteY2" fmla="*/ 8775 h 8804"/>
              <a:gd name="connsiteX3" fmla="*/ 5871 w 9044"/>
              <a:gd name="connsiteY3" fmla="*/ 7599 h 8804"/>
              <a:gd name="connsiteX4" fmla="*/ 4501 w 9044"/>
              <a:gd name="connsiteY4" fmla="*/ 5828 h 8804"/>
              <a:gd name="connsiteX5" fmla="*/ 2851 w 9044"/>
              <a:gd name="connsiteY5" fmla="*/ 2057 h 8804"/>
              <a:gd name="connsiteX6" fmla="*/ 1155 w 9044"/>
              <a:gd name="connsiteY6" fmla="*/ 997 h 8804"/>
              <a:gd name="connsiteX7" fmla="*/ 0 w 9044"/>
              <a:gd name="connsiteY7" fmla="*/ 49 h 8804"/>
              <a:gd name="connsiteX0" fmla="*/ 10000 w 10000"/>
              <a:gd name="connsiteY0" fmla="*/ 7818 h 10496"/>
              <a:gd name="connsiteX1" fmla="*/ 8524 w 10000"/>
              <a:gd name="connsiteY1" fmla="*/ 7753 h 10496"/>
              <a:gd name="connsiteX2" fmla="*/ 7335 w 10000"/>
              <a:gd name="connsiteY2" fmla="*/ 10463 h 10496"/>
              <a:gd name="connsiteX3" fmla="*/ 6492 w 10000"/>
              <a:gd name="connsiteY3" fmla="*/ 9127 h 10496"/>
              <a:gd name="connsiteX4" fmla="*/ 4977 w 10000"/>
              <a:gd name="connsiteY4" fmla="*/ 7116 h 10496"/>
              <a:gd name="connsiteX5" fmla="*/ 3152 w 10000"/>
              <a:gd name="connsiteY5" fmla="*/ 2832 h 10496"/>
              <a:gd name="connsiteX6" fmla="*/ 1277 w 10000"/>
              <a:gd name="connsiteY6" fmla="*/ 1628 h 10496"/>
              <a:gd name="connsiteX7" fmla="*/ 0 w 10000"/>
              <a:gd name="connsiteY7" fmla="*/ 552 h 10496"/>
              <a:gd name="connsiteX0" fmla="*/ 10000 w 10000"/>
              <a:gd name="connsiteY0" fmla="*/ 7629 h 10307"/>
              <a:gd name="connsiteX1" fmla="*/ 8524 w 10000"/>
              <a:gd name="connsiteY1" fmla="*/ 7564 h 10307"/>
              <a:gd name="connsiteX2" fmla="*/ 7335 w 10000"/>
              <a:gd name="connsiteY2" fmla="*/ 10274 h 10307"/>
              <a:gd name="connsiteX3" fmla="*/ 6492 w 10000"/>
              <a:gd name="connsiteY3" fmla="*/ 8938 h 10307"/>
              <a:gd name="connsiteX4" fmla="*/ 4977 w 10000"/>
              <a:gd name="connsiteY4" fmla="*/ 6927 h 10307"/>
              <a:gd name="connsiteX5" fmla="*/ 3152 w 10000"/>
              <a:gd name="connsiteY5" fmla="*/ 2643 h 10307"/>
              <a:gd name="connsiteX6" fmla="*/ 1277 w 10000"/>
              <a:gd name="connsiteY6" fmla="*/ 1439 h 10307"/>
              <a:gd name="connsiteX7" fmla="*/ 0 w 10000"/>
              <a:gd name="connsiteY7" fmla="*/ 363 h 10307"/>
              <a:gd name="connsiteX0" fmla="*/ 10000 w 10000"/>
              <a:gd name="connsiteY0" fmla="*/ 7629 h 10307"/>
              <a:gd name="connsiteX1" fmla="*/ 8524 w 10000"/>
              <a:gd name="connsiteY1" fmla="*/ 7564 h 10307"/>
              <a:gd name="connsiteX2" fmla="*/ 7335 w 10000"/>
              <a:gd name="connsiteY2" fmla="*/ 10274 h 10307"/>
              <a:gd name="connsiteX3" fmla="*/ 6492 w 10000"/>
              <a:gd name="connsiteY3" fmla="*/ 8938 h 10307"/>
              <a:gd name="connsiteX4" fmla="*/ 4977 w 10000"/>
              <a:gd name="connsiteY4" fmla="*/ 6927 h 10307"/>
              <a:gd name="connsiteX5" fmla="*/ 3152 w 10000"/>
              <a:gd name="connsiteY5" fmla="*/ 2040 h 10307"/>
              <a:gd name="connsiteX6" fmla="*/ 1277 w 10000"/>
              <a:gd name="connsiteY6" fmla="*/ 1439 h 10307"/>
              <a:gd name="connsiteX7" fmla="*/ 0 w 10000"/>
              <a:gd name="connsiteY7" fmla="*/ 363 h 1030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</a:cxnLst>
            <a:rect l="l" t="t" r="r" b="b"/>
            <a:pathLst>
              <a:path w="10000" h="10307">
                <a:moveTo>
                  <a:pt x="10000" y="7629"/>
                </a:moveTo>
                <a:cubicBezTo>
                  <a:pt x="9606" y="7787"/>
                  <a:pt x="8968" y="7123"/>
                  <a:pt x="8524" y="7564"/>
                </a:cubicBezTo>
                <a:cubicBezTo>
                  <a:pt x="8079" y="8005"/>
                  <a:pt x="7675" y="10045"/>
                  <a:pt x="7335" y="10274"/>
                </a:cubicBezTo>
                <a:cubicBezTo>
                  <a:pt x="6996" y="10502"/>
                  <a:pt x="6885" y="9497"/>
                  <a:pt x="6492" y="8938"/>
                </a:cubicBezTo>
                <a:cubicBezTo>
                  <a:pt x="6099" y="8379"/>
                  <a:pt x="5534" y="8077"/>
                  <a:pt x="4977" y="6927"/>
                </a:cubicBezTo>
                <a:cubicBezTo>
                  <a:pt x="4420" y="5777"/>
                  <a:pt x="3769" y="2955"/>
                  <a:pt x="3152" y="2040"/>
                </a:cubicBezTo>
                <a:cubicBezTo>
                  <a:pt x="2536" y="1125"/>
                  <a:pt x="1792" y="3432"/>
                  <a:pt x="1277" y="1439"/>
                </a:cubicBezTo>
                <a:cubicBezTo>
                  <a:pt x="238" y="-1564"/>
                  <a:pt x="302" y="1205"/>
                  <a:pt x="0" y="363"/>
                </a:cubicBez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66CC" mc:Ignorable="a14" a14:legacySpreadsheetColorIndex="3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1125" name="Line 1026">
            <a:extLst>
              <a:ext uri="{FF2B5EF4-FFF2-40B4-BE49-F238E27FC236}">
                <a16:creationId xmlns:a16="http://schemas.microsoft.com/office/drawing/2014/main" id="{250B2829-6FF1-48FB-BD1A-74563FAB2861}"/>
              </a:ext>
            </a:extLst>
          </xdr:cNvPr>
          <xdr:cNvSpPr>
            <a:spLocks noChangeShapeType="1"/>
          </xdr:cNvSpPr>
        </xdr:nvSpPr>
        <xdr:spPr bwMode="auto">
          <a:xfrm rot="21201683">
            <a:off x="5221042" y="6153527"/>
            <a:ext cx="205608" cy="96288"/>
          </a:xfrm>
          <a:custGeom>
            <a:avLst/>
            <a:gdLst>
              <a:gd name="T0" fmla="*/ 0 w 468930"/>
              <a:gd name="T1" fmla="*/ 0 h 381003"/>
              <a:gd name="T2" fmla="*/ 3593065 w 468930"/>
              <a:gd name="T3" fmla="*/ 85662 h 381003"/>
              <a:gd name="T4" fmla="*/ 0 60000 65536"/>
              <a:gd name="T5" fmla="*/ 0 60000 65536"/>
              <a:gd name="connsiteX0" fmla="*/ 0 w 306649"/>
              <a:gd name="connsiteY0" fmla="*/ 0 h 332016"/>
              <a:gd name="connsiteX1" fmla="*/ 306649 w 306649"/>
              <a:gd name="connsiteY1" fmla="*/ 332017 h 332016"/>
              <a:gd name="connsiteX0" fmla="*/ 0 w 306649"/>
              <a:gd name="connsiteY0" fmla="*/ 0 h 332169"/>
              <a:gd name="connsiteX1" fmla="*/ 306649 w 306649"/>
              <a:gd name="connsiteY1" fmla="*/ 332017 h 332169"/>
              <a:gd name="connsiteX0" fmla="*/ 0 w 284350"/>
              <a:gd name="connsiteY0" fmla="*/ 0 h 187865"/>
              <a:gd name="connsiteX1" fmla="*/ 284350 w 284350"/>
              <a:gd name="connsiteY1" fmla="*/ 180422 h 187865"/>
              <a:gd name="connsiteX0" fmla="*/ 0 w 284350"/>
              <a:gd name="connsiteY0" fmla="*/ 0 h 181468"/>
              <a:gd name="connsiteX1" fmla="*/ 284350 w 284350"/>
              <a:gd name="connsiteY1" fmla="*/ 180422 h 181468"/>
              <a:gd name="connsiteX0" fmla="*/ 0 w 238111"/>
              <a:gd name="connsiteY0" fmla="*/ -1 h 179423"/>
              <a:gd name="connsiteX1" fmla="*/ 238111 w 238111"/>
              <a:gd name="connsiteY1" fmla="*/ 178277 h 179423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</a:cxnLst>
            <a:rect l="l" t="t" r="r" b="b"/>
            <a:pathLst>
              <a:path w="238111" h="179423">
                <a:moveTo>
                  <a:pt x="0" y="-1"/>
                </a:moveTo>
                <a:cubicBezTo>
                  <a:pt x="219580" y="181980"/>
                  <a:pt x="171365" y="182929"/>
                  <a:pt x="238111" y="178277"/>
                </a:cubicBezTo>
              </a:path>
            </a:pathLst>
          </a:cu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130" name="Freeform 1181">
            <a:extLst>
              <a:ext uri="{FF2B5EF4-FFF2-40B4-BE49-F238E27FC236}">
                <a16:creationId xmlns:a16="http://schemas.microsoft.com/office/drawing/2014/main" id="{F261ABF8-C986-4E49-84A9-1FD3AD9FB5A6}"/>
              </a:ext>
            </a:extLst>
          </xdr:cNvPr>
          <xdr:cNvSpPr>
            <a:spLocks/>
          </xdr:cNvSpPr>
        </xdr:nvSpPr>
        <xdr:spPr bwMode="auto">
          <a:xfrm>
            <a:off x="5334013" y="6484409"/>
            <a:ext cx="46118" cy="540281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  <a:gd name="connsiteX0" fmla="*/ 0 w 10000"/>
              <a:gd name="connsiteY0" fmla="*/ 0 h 8696"/>
              <a:gd name="connsiteX1" fmla="*/ 10000 w 10000"/>
              <a:gd name="connsiteY1" fmla="*/ 1087 h 8696"/>
              <a:gd name="connsiteX2" fmla="*/ 10000 w 10000"/>
              <a:gd name="connsiteY2" fmla="*/ 8696 h 869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10000" h="8696">
                <a:moveTo>
                  <a:pt x="0" y="0"/>
                </a:moveTo>
                <a:lnTo>
                  <a:pt x="10000" y="1087"/>
                </a:lnTo>
                <a:lnTo>
                  <a:pt x="10000" y="869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128" name="Oval 820">
            <a:extLst>
              <a:ext uri="{FF2B5EF4-FFF2-40B4-BE49-F238E27FC236}">
                <a16:creationId xmlns:a16="http://schemas.microsoft.com/office/drawing/2014/main" id="{B3D42898-763C-4DE1-A323-7A314A34A9CF}"/>
              </a:ext>
            </a:extLst>
          </xdr:cNvPr>
          <xdr:cNvSpPr>
            <a:spLocks noChangeArrowheads="1"/>
          </xdr:cNvSpPr>
        </xdr:nvSpPr>
        <xdr:spPr bwMode="auto">
          <a:xfrm>
            <a:off x="5367863" y="6168482"/>
            <a:ext cx="150719" cy="163521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</xdr:spPr>
      </xdr:sp>
      <xdr:sp macro="" textlink="">
        <xdr:nvSpPr>
          <xdr:cNvPr id="1127" name="Freeform 471">
            <a:extLst>
              <a:ext uri="{FF2B5EF4-FFF2-40B4-BE49-F238E27FC236}">
                <a16:creationId xmlns:a16="http://schemas.microsoft.com/office/drawing/2014/main" id="{7ADD2DC1-CD4C-4B4F-9207-FD04595AF535}"/>
              </a:ext>
            </a:extLst>
          </xdr:cNvPr>
          <xdr:cNvSpPr>
            <a:spLocks/>
          </xdr:cNvSpPr>
        </xdr:nvSpPr>
        <xdr:spPr bwMode="auto">
          <a:xfrm>
            <a:off x="5440301" y="6239729"/>
            <a:ext cx="754929" cy="879648"/>
          </a:xfrm>
          <a:custGeom>
            <a:avLst/>
            <a:gdLst>
              <a:gd name="T0" fmla="*/ 0 w 10000"/>
              <a:gd name="T1" fmla="*/ 2147483647 h 10000"/>
              <a:gd name="T2" fmla="*/ 0 w 10000"/>
              <a:gd name="T3" fmla="*/ 2147483647 h 10000"/>
              <a:gd name="T4" fmla="*/ 2147483647 w 10000"/>
              <a:gd name="T5" fmla="*/ 2147483647 h 10000"/>
              <a:gd name="T6" fmla="*/ 2147483647 w 10000"/>
              <a:gd name="T7" fmla="*/ 0 h 10000"/>
              <a:gd name="T8" fmla="*/ 0 60000 65536"/>
              <a:gd name="T9" fmla="*/ 0 60000 65536"/>
              <a:gd name="T10" fmla="*/ 0 60000 65536"/>
              <a:gd name="T11" fmla="*/ 0 60000 65536"/>
              <a:gd name="connsiteX0" fmla="*/ 0 w 10000"/>
              <a:gd name="connsiteY0" fmla="*/ 10000 h 10000"/>
              <a:gd name="connsiteX1" fmla="*/ 0 w 10000"/>
              <a:gd name="connsiteY1" fmla="*/ 7268 h 10000"/>
              <a:gd name="connsiteX2" fmla="*/ 9711 w 10000"/>
              <a:gd name="connsiteY2" fmla="*/ 7264 h 10000"/>
              <a:gd name="connsiteX3" fmla="*/ 10000 w 10000"/>
              <a:gd name="connsiteY3" fmla="*/ 0 h 10000"/>
              <a:gd name="connsiteX0" fmla="*/ 0 w 10000"/>
              <a:gd name="connsiteY0" fmla="*/ 10000 h 10000"/>
              <a:gd name="connsiteX1" fmla="*/ 0 w 10000"/>
              <a:gd name="connsiteY1" fmla="*/ 7268 h 10000"/>
              <a:gd name="connsiteX2" fmla="*/ 9711 w 10000"/>
              <a:gd name="connsiteY2" fmla="*/ 7264 h 10000"/>
              <a:gd name="connsiteX3" fmla="*/ 10000 w 10000"/>
              <a:gd name="connsiteY3" fmla="*/ 0 h 10000"/>
              <a:gd name="connsiteX0" fmla="*/ 0 w 10000"/>
              <a:gd name="connsiteY0" fmla="*/ 10000 h 10000"/>
              <a:gd name="connsiteX1" fmla="*/ 0 w 10000"/>
              <a:gd name="connsiteY1" fmla="*/ 7268 h 10000"/>
              <a:gd name="connsiteX2" fmla="*/ 9711 w 10000"/>
              <a:gd name="connsiteY2" fmla="*/ 7264 h 10000"/>
              <a:gd name="connsiteX3" fmla="*/ 10000 w 10000"/>
              <a:gd name="connsiteY3" fmla="*/ 0 h 10000"/>
              <a:gd name="connsiteX0" fmla="*/ 0 w 9711"/>
              <a:gd name="connsiteY0" fmla="*/ 2809 h 2809"/>
              <a:gd name="connsiteX1" fmla="*/ 0 w 9711"/>
              <a:gd name="connsiteY1" fmla="*/ 77 h 2809"/>
              <a:gd name="connsiteX2" fmla="*/ 9711 w 9711"/>
              <a:gd name="connsiteY2" fmla="*/ 73 h 2809"/>
              <a:gd name="connsiteX0" fmla="*/ 0 w 21327"/>
              <a:gd name="connsiteY0" fmla="*/ 10875 h 10875"/>
              <a:gd name="connsiteX1" fmla="*/ 0 w 21327"/>
              <a:gd name="connsiteY1" fmla="*/ 1149 h 10875"/>
              <a:gd name="connsiteX2" fmla="*/ 21327 w 21327"/>
              <a:gd name="connsiteY2" fmla="*/ 118 h 10875"/>
              <a:gd name="connsiteX0" fmla="*/ 0 w 21327"/>
              <a:gd name="connsiteY0" fmla="*/ 10757 h 10757"/>
              <a:gd name="connsiteX1" fmla="*/ 0 w 21327"/>
              <a:gd name="connsiteY1" fmla="*/ 1031 h 10757"/>
              <a:gd name="connsiteX2" fmla="*/ 21327 w 21327"/>
              <a:gd name="connsiteY2" fmla="*/ 0 h 10757"/>
              <a:gd name="connsiteX0" fmla="*/ 0 w 25872"/>
              <a:gd name="connsiteY0" fmla="*/ 9729 h 9729"/>
              <a:gd name="connsiteX1" fmla="*/ 0 w 25872"/>
              <a:gd name="connsiteY1" fmla="*/ 3 h 9729"/>
              <a:gd name="connsiteX2" fmla="*/ 25872 w 25872"/>
              <a:gd name="connsiteY2" fmla="*/ 1123 h 9729"/>
              <a:gd name="connsiteX0" fmla="*/ 0 w 10270"/>
              <a:gd name="connsiteY0" fmla="*/ 9999 h 9999"/>
              <a:gd name="connsiteX1" fmla="*/ 0 w 10270"/>
              <a:gd name="connsiteY1" fmla="*/ 2 h 9999"/>
              <a:gd name="connsiteX2" fmla="*/ 10270 w 10270"/>
              <a:gd name="connsiteY2" fmla="*/ 1785 h 9999"/>
              <a:gd name="connsiteX0" fmla="*/ 0 w 10000"/>
              <a:gd name="connsiteY0" fmla="*/ 10001 h 10001"/>
              <a:gd name="connsiteX1" fmla="*/ 0 w 10000"/>
              <a:gd name="connsiteY1" fmla="*/ 3 h 10001"/>
              <a:gd name="connsiteX2" fmla="*/ 10000 w 10000"/>
              <a:gd name="connsiteY2" fmla="*/ 1786 h 10001"/>
              <a:gd name="connsiteX0" fmla="*/ 0 w 10000"/>
              <a:gd name="connsiteY0" fmla="*/ 9998 h 9998"/>
              <a:gd name="connsiteX1" fmla="*/ 0 w 10000"/>
              <a:gd name="connsiteY1" fmla="*/ 0 h 9998"/>
              <a:gd name="connsiteX2" fmla="*/ 10000 w 10000"/>
              <a:gd name="connsiteY2" fmla="*/ 1783 h 9998"/>
              <a:gd name="connsiteX0" fmla="*/ 0 w 10132"/>
              <a:gd name="connsiteY0" fmla="*/ 10000 h 10000"/>
              <a:gd name="connsiteX1" fmla="*/ 0 w 10132"/>
              <a:gd name="connsiteY1" fmla="*/ 0 h 10000"/>
              <a:gd name="connsiteX2" fmla="*/ 10132 w 10132"/>
              <a:gd name="connsiteY2" fmla="*/ 1309 h 10000"/>
              <a:gd name="connsiteX0" fmla="*/ 0 w 10395"/>
              <a:gd name="connsiteY0" fmla="*/ 10000 h 10000"/>
              <a:gd name="connsiteX1" fmla="*/ 0 w 10395"/>
              <a:gd name="connsiteY1" fmla="*/ 0 h 10000"/>
              <a:gd name="connsiteX2" fmla="*/ 10395 w 10395"/>
              <a:gd name="connsiteY2" fmla="*/ 1783 h 10000"/>
              <a:gd name="connsiteX0" fmla="*/ 0 w 10395"/>
              <a:gd name="connsiteY0" fmla="*/ 10000 h 10000"/>
              <a:gd name="connsiteX1" fmla="*/ 0 w 10395"/>
              <a:gd name="connsiteY1" fmla="*/ 0 h 10000"/>
              <a:gd name="connsiteX2" fmla="*/ 10395 w 10395"/>
              <a:gd name="connsiteY2" fmla="*/ 1783 h 10000"/>
              <a:gd name="connsiteX0" fmla="*/ 0 w 10395"/>
              <a:gd name="connsiteY0" fmla="*/ 13349 h 13349"/>
              <a:gd name="connsiteX1" fmla="*/ 0 w 10395"/>
              <a:gd name="connsiteY1" fmla="*/ 0 h 13349"/>
              <a:gd name="connsiteX2" fmla="*/ 10395 w 10395"/>
              <a:gd name="connsiteY2" fmla="*/ 1783 h 13349"/>
              <a:gd name="connsiteX0" fmla="*/ 0 w 10105"/>
              <a:gd name="connsiteY0" fmla="*/ 13349 h 13349"/>
              <a:gd name="connsiteX1" fmla="*/ 0 w 10105"/>
              <a:gd name="connsiteY1" fmla="*/ 0 h 13349"/>
              <a:gd name="connsiteX2" fmla="*/ 10105 w 10105"/>
              <a:gd name="connsiteY2" fmla="*/ 1191 h 13349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10105" h="13349">
                <a:moveTo>
                  <a:pt x="0" y="13349"/>
                </a:moveTo>
                <a:lnTo>
                  <a:pt x="0" y="0"/>
                </a:lnTo>
                <a:cubicBezTo>
                  <a:pt x="4813" y="1493"/>
                  <a:pt x="5087" y="940"/>
                  <a:pt x="10105" y="1191"/>
                </a:cubicBezTo>
              </a:path>
            </a:pathLst>
          </a:custGeom>
          <a:noFill/>
          <a:ln w="1905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ysDash"/>
            <a:round/>
            <a:headEnd type="triangl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oneCellAnchor>
    <xdr:from>
      <xdr:col>6</xdr:col>
      <xdr:colOff>266639</xdr:colOff>
      <xdr:row>53</xdr:row>
      <xdr:rowOff>119062</xdr:rowOff>
    </xdr:from>
    <xdr:ext cx="408899" cy="120265"/>
    <xdr:sp macro="" textlink="">
      <xdr:nvSpPr>
        <xdr:cNvPr id="1134" name="Text Box 1620">
          <a:extLst>
            <a:ext uri="{FF2B5EF4-FFF2-40B4-BE49-F238E27FC236}">
              <a16:creationId xmlns:a16="http://schemas.microsoft.com/office/drawing/2014/main" id="{69B57442-2918-44A0-B2FD-6222F4790E41}"/>
            </a:ext>
          </a:extLst>
        </xdr:cNvPr>
        <xdr:cNvSpPr txBox="1">
          <a:spLocks noChangeArrowheads="1"/>
        </xdr:cNvSpPr>
      </xdr:nvSpPr>
      <xdr:spPr bwMode="auto">
        <a:xfrm>
          <a:off x="3950573" y="9111783"/>
          <a:ext cx="408899" cy="120265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0" tIns="0" rIns="0" bIns="18288" anchor="t" anchorCtr="1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ｻﾌﾞﾙｰﾄ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5</xdr:col>
      <xdr:colOff>310709</xdr:colOff>
      <xdr:row>51</xdr:row>
      <xdr:rowOff>66322</xdr:rowOff>
    </xdr:from>
    <xdr:ext cx="243732" cy="46327"/>
    <xdr:sp macro="" textlink="">
      <xdr:nvSpPr>
        <xdr:cNvPr id="1138" name="Text Box 1620">
          <a:extLst>
            <a:ext uri="{FF2B5EF4-FFF2-40B4-BE49-F238E27FC236}">
              <a16:creationId xmlns:a16="http://schemas.microsoft.com/office/drawing/2014/main" id="{788FD872-954D-40B9-81FF-70CE0E00E0A3}"/>
            </a:ext>
          </a:extLst>
        </xdr:cNvPr>
        <xdr:cNvSpPr txBox="1">
          <a:spLocks noChangeArrowheads="1"/>
        </xdr:cNvSpPr>
      </xdr:nvSpPr>
      <xdr:spPr bwMode="auto">
        <a:xfrm rot="20537422">
          <a:off x="3289606" y="8727535"/>
          <a:ext cx="243732" cy="46327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oneCellAnchor>
  <xdr:twoCellAnchor>
    <xdr:from>
      <xdr:col>5</xdr:col>
      <xdr:colOff>272549</xdr:colOff>
      <xdr:row>51</xdr:row>
      <xdr:rowOff>71549</xdr:rowOff>
    </xdr:from>
    <xdr:to>
      <xdr:col>6</xdr:col>
      <xdr:colOff>70971</xdr:colOff>
      <xdr:row>51</xdr:row>
      <xdr:rowOff>116441</xdr:rowOff>
    </xdr:to>
    <xdr:sp macro="" textlink="">
      <xdr:nvSpPr>
        <xdr:cNvPr id="1139" name="Freeform 1182">
          <a:extLst>
            <a:ext uri="{FF2B5EF4-FFF2-40B4-BE49-F238E27FC236}">
              <a16:creationId xmlns:a16="http://schemas.microsoft.com/office/drawing/2014/main" id="{0B383079-9C9A-48E2-A6BA-A3F2310B54E3}"/>
            </a:ext>
          </a:extLst>
        </xdr:cNvPr>
        <xdr:cNvSpPr>
          <a:spLocks/>
        </xdr:cNvSpPr>
      </xdr:nvSpPr>
      <xdr:spPr bwMode="auto">
        <a:xfrm rot="4500597" flipH="1" flipV="1">
          <a:off x="8397099" y="8524348"/>
          <a:ext cx="44892" cy="505581"/>
        </a:xfrm>
        <a:custGeom>
          <a:avLst/>
          <a:gdLst>
            <a:gd name="T0" fmla="*/ 0 w 5"/>
            <a:gd name="T1" fmla="*/ 0 h 46"/>
            <a:gd name="T2" fmla="*/ 5 w 5"/>
            <a:gd name="T3" fmla="*/ 0 h 46"/>
            <a:gd name="T4" fmla="*/ 5 w 5"/>
            <a:gd name="T5" fmla="*/ 0 h 46"/>
            <a:gd name="T6" fmla="*/ 1 w 5"/>
            <a:gd name="T7" fmla="*/ 0 h 46"/>
            <a:gd name="T8" fmla="*/ 0 60000 65536"/>
            <a:gd name="T9" fmla="*/ 0 60000 65536"/>
            <a:gd name="T10" fmla="*/ 0 60000 65536"/>
            <a:gd name="T11" fmla="*/ 0 60000 65536"/>
            <a:gd name="connsiteX0" fmla="*/ 8000 w 8000"/>
            <a:gd name="connsiteY0" fmla="*/ 0 h 8913"/>
            <a:gd name="connsiteX1" fmla="*/ 8000 w 8000"/>
            <a:gd name="connsiteY1" fmla="*/ 7609 h 8913"/>
            <a:gd name="connsiteX2" fmla="*/ 0 w 8000"/>
            <a:gd name="connsiteY2" fmla="*/ 8913 h 891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8000" h="8913">
              <a:moveTo>
                <a:pt x="8000" y="0"/>
              </a:moveTo>
              <a:lnTo>
                <a:pt x="8000" y="7609"/>
              </a:lnTo>
              <a:lnTo>
                <a:pt x="0" y="8913"/>
              </a:ln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oneCellAnchor>
    <xdr:from>
      <xdr:col>5</xdr:col>
      <xdr:colOff>312391</xdr:colOff>
      <xdr:row>50</xdr:row>
      <xdr:rowOff>169680</xdr:rowOff>
    </xdr:from>
    <xdr:ext cx="246714" cy="45719"/>
    <xdr:sp macro="" textlink="">
      <xdr:nvSpPr>
        <xdr:cNvPr id="1140" name="Text Box 1620">
          <a:extLst>
            <a:ext uri="{FF2B5EF4-FFF2-40B4-BE49-F238E27FC236}">
              <a16:creationId xmlns:a16="http://schemas.microsoft.com/office/drawing/2014/main" id="{984C7F24-C536-425D-BBFA-9D512910CD91}"/>
            </a:ext>
          </a:extLst>
        </xdr:cNvPr>
        <xdr:cNvSpPr txBox="1">
          <a:spLocks noChangeArrowheads="1"/>
        </xdr:cNvSpPr>
      </xdr:nvSpPr>
      <xdr:spPr bwMode="auto">
        <a:xfrm rot="20652340">
          <a:off x="8187525" y="8662805"/>
          <a:ext cx="246714" cy="45719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oneCellAnchor>
  <xdr:twoCellAnchor>
    <xdr:from>
      <xdr:col>1</xdr:col>
      <xdr:colOff>698078</xdr:colOff>
      <xdr:row>61</xdr:row>
      <xdr:rowOff>51358</xdr:rowOff>
    </xdr:from>
    <xdr:to>
      <xdr:col>2</xdr:col>
      <xdr:colOff>429567</xdr:colOff>
      <xdr:row>62</xdr:row>
      <xdr:rowOff>7001</xdr:rowOff>
    </xdr:to>
    <xdr:sp macro="" textlink="">
      <xdr:nvSpPr>
        <xdr:cNvPr id="583" name="Line 76">
          <a:extLst>
            <a:ext uri="{FF2B5EF4-FFF2-40B4-BE49-F238E27FC236}">
              <a16:creationId xmlns:a16="http://schemas.microsoft.com/office/drawing/2014/main" id="{226387A4-B9EC-4AC1-B6C2-7695FCB54913}"/>
            </a:ext>
          </a:extLst>
        </xdr:cNvPr>
        <xdr:cNvSpPr>
          <a:spLocks noChangeShapeType="1"/>
        </xdr:cNvSpPr>
      </xdr:nvSpPr>
      <xdr:spPr bwMode="auto">
        <a:xfrm>
          <a:off x="856828" y="10421468"/>
          <a:ext cx="436526" cy="121397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1960"/>
            <a:gd name="connsiteY0" fmla="*/ 323902 h 323927"/>
            <a:gd name="connsiteX1" fmla="*/ 11960 w 11960"/>
            <a:gd name="connsiteY1" fmla="*/ 26 h 323927"/>
            <a:gd name="connsiteX0" fmla="*/ 0 w 11960"/>
            <a:gd name="connsiteY0" fmla="*/ 383799 h 383799"/>
            <a:gd name="connsiteX1" fmla="*/ 499 w 11960"/>
            <a:gd name="connsiteY1" fmla="*/ 0 h 383799"/>
            <a:gd name="connsiteX2" fmla="*/ 11960 w 11960"/>
            <a:gd name="connsiteY2" fmla="*/ 59923 h 383799"/>
            <a:gd name="connsiteX0" fmla="*/ 992 w 12952"/>
            <a:gd name="connsiteY0" fmla="*/ 487880 h 487880"/>
            <a:gd name="connsiteX1" fmla="*/ 214 w 12952"/>
            <a:gd name="connsiteY1" fmla="*/ 0 h 487880"/>
            <a:gd name="connsiteX2" fmla="*/ 12952 w 12952"/>
            <a:gd name="connsiteY2" fmla="*/ 164004 h 487880"/>
            <a:gd name="connsiteX0" fmla="*/ 992 w 12952"/>
            <a:gd name="connsiteY0" fmla="*/ 487880 h 487880"/>
            <a:gd name="connsiteX1" fmla="*/ 214 w 12952"/>
            <a:gd name="connsiteY1" fmla="*/ 0 h 487880"/>
            <a:gd name="connsiteX2" fmla="*/ 12952 w 12952"/>
            <a:gd name="connsiteY2" fmla="*/ 164004 h 487880"/>
            <a:gd name="connsiteX0" fmla="*/ 778 w 12738"/>
            <a:gd name="connsiteY0" fmla="*/ 487880 h 487880"/>
            <a:gd name="connsiteX1" fmla="*/ 0 w 12738"/>
            <a:gd name="connsiteY1" fmla="*/ 0 h 487880"/>
            <a:gd name="connsiteX2" fmla="*/ 12738 w 12738"/>
            <a:gd name="connsiteY2" fmla="*/ 164004 h 487880"/>
            <a:gd name="connsiteX0" fmla="*/ 778 w 12738"/>
            <a:gd name="connsiteY0" fmla="*/ 487880 h 487880"/>
            <a:gd name="connsiteX1" fmla="*/ 0 w 12738"/>
            <a:gd name="connsiteY1" fmla="*/ 0 h 487880"/>
            <a:gd name="connsiteX2" fmla="*/ 12738 w 12738"/>
            <a:gd name="connsiteY2" fmla="*/ 164004 h 487880"/>
            <a:gd name="connsiteX0" fmla="*/ 778 w 12738"/>
            <a:gd name="connsiteY0" fmla="*/ 487880 h 487880"/>
            <a:gd name="connsiteX1" fmla="*/ 0 w 12738"/>
            <a:gd name="connsiteY1" fmla="*/ 0 h 487880"/>
            <a:gd name="connsiteX2" fmla="*/ 12738 w 12738"/>
            <a:gd name="connsiteY2" fmla="*/ 164004 h 487880"/>
            <a:gd name="connsiteX0" fmla="*/ 0 w 11960"/>
            <a:gd name="connsiteY0" fmla="*/ 370789 h 370789"/>
            <a:gd name="connsiteX1" fmla="*/ 93 w 11960"/>
            <a:gd name="connsiteY1" fmla="*/ 0 h 370789"/>
            <a:gd name="connsiteX2" fmla="*/ 11960 w 11960"/>
            <a:gd name="connsiteY2" fmla="*/ 46913 h 370789"/>
            <a:gd name="connsiteX0" fmla="*/ 41 w 12001"/>
            <a:gd name="connsiteY0" fmla="*/ 370789 h 370789"/>
            <a:gd name="connsiteX1" fmla="*/ 134 w 12001"/>
            <a:gd name="connsiteY1" fmla="*/ 0 h 370789"/>
            <a:gd name="connsiteX2" fmla="*/ 12001 w 12001"/>
            <a:gd name="connsiteY2" fmla="*/ 46913 h 370789"/>
            <a:gd name="connsiteX0" fmla="*/ 41 w 12001"/>
            <a:gd name="connsiteY0" fmla="*/ 378661 h 378661"/>
            <a:gd name="connsiteX1" fmla="*/ 134 w 12001"/>
            <a:gd name="connsiteY1" fmla="*/ 7872 h 378661"/>
            <a:gd name="connsiteX2" fmla="*/ 12001 w 12001"/>
            <a:gd name="connsiteY2" fmla="*/ 54785 h 378661"/>
            <a:gd name="connsiteX0" fmla="*/ 96 w 12056"/>
            <a:gd name="connsiteY0" fmla="*/ 378661 h 378661"/>
            <a:gd name="connsiteX1" fmla="*/ 189 w 12056"/>
            <a:gd name="connsiteY1" fmla="*/ 7872 h 378661"/>
            <a:gd name="connsiteX2" fmla="*/ 12056 w 12056"/>
            <a:gd name="connsiteY2" fmla="*/ 54785 h 378661"/>
            <a:gd name="connsiteX0" fmla="*/ 96 w 10837"/>
            <a:gd name="connsiteY0" fmla="*/ 379865 h 379865"/>
            <a:gd name="connsiteX1" fmla="*/ 189 w 10837"/>
            <a:gd name="connsiteY1" fmla="*/ 9076 h 379865"/>
            <a:gd name="connsiteX2" fmla="*/ 10837 w 10837"/>
            <a:gd name="connsiteY2" fmla="*/ 42978 h 379865"/>
            <a:gd name="connsiteX0" fmla="*/ 146 w 10655"/>
            <a:gd name="connsiteY0" fmla="*/ 340836 h 340836"/>
            <a:gd name="connsiteX1" fmla="*/ 7 w 10655"/>
            <a:gd name="connsiteY1" fmla="*/ 9076 h 340836"/>
            <a:gd name="connsiteX2" fmla="*/ 10655 w 10655"/>
            <a:gd name="connsiteY2" fmla="*/ 42978 h 340836"/>
            <a:gd name="connsiteX0" fmla="*/ 96 w 10837"/>
            <a:gd name="connsiteY0" fmla="*/ 373362 h 373362"/>
            <a:gd name="connsiteX1" fmla="*/ 189 w 10837"/>
            <a:gd name="connsiteY1" fmla="*/ 9076 h 373362"/>
            <a:gd name="connsiteX2" fmla="*/ 10837 w 10837"/>
            <a:gd name="connsiteY2" fmla="*/ 42978 h 373362"/>
            <a:gd name="connsiteX0" fmla="*/ 145 w 10886"/>
            <a:gd name="connsiteY0" fmla="*/ 391184 h 391184"/>
            <a:gd name="connsiteX1" fmla="*/ 6 w 10886"/>
            <a:gd name="connsiteY1" fmla="*/ 7381 h 391184"/>
            <a:gd name="connsiteX2" fmla="*/ 10886 w 10886"/>
            <a:gd name="connsiteY2" fmla="*/ 60800 h 391184"/>
            <a:gd name="connsiteX0" fmla="*/ 255 w 10996"/>
            <a:gd name="connsiteY0" fmla="*/ 361982 h 361982"/>
            <a:gd name="connsiteX1" fmla="*/ 0 w 10996"/>
            <a:gd name="connsiteY1" fmla="*/ 10705 h 361982"/>
            <a:gd name="connsiteX2" fmla="*/ 10996 w 10996"/>
            <a:gd name="connsiteY2" fmla="*/ 31598 h 361982"/>
            <a:gd name="connsiteX0" fmla="*/ 255 w 10996"/>
            <a:gd name="connsiteY0" fmla="*/ 351277 h 351277"/>
            <a:gd name="connsiteX1" fmla="*/ 0 w 10996"/>
            <a:gd name="connsiteY1" fmla="*/ 0 h 351277"/>
            <a:gd name="connsiteX2" fmla="*/ 10996 w 10996"/>
            <a:gd name="connsiteY2" fmla="*/ 20893 h 351277"/>
            <a:gd name="connsiteX0" fmla="*/ 53 w 10794"/>
            <a:gd name="connsiteY0" fmla="*/ 330607 h 330607"/>
            <a:gd name="connsiteX1" fmla="*/ 727 w 10794"/>
            <a:gd name="connsiteY1" fmla="*/ 31372 h 330607"/>
            <a:gd name="connsiteX2" fmla="*/ 10794 w 10794"/>
            <a:gd name="connsiteY2" fmla="*/ 223 h 330607"/>
            <a:gd name="connsiteX0" fmla="*/ 115 w 10856"/>
            <a:gd name="connsiteY0" fmla="*/ 338264 h 338264"/>
            <a:gd name="connsiteX1" fmla="*/ 92 w 10856"/>
            <a:gd name="connsiteY1" fmla="*/ 0 h 338264"/>
            <a:gd name="connsiteX2" fmla="*/ 10856 w 10856"/>
            <a:gd name="connsiteY2" fmla="*/ 7880 h 33826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856" h="338264">
              <a:moveTo>
                <a:pt x="115" y="338264"/>
              </a:moveTo>
              <a:cubicBezTo>
                <a:pt x="-184" y="139241"/>
                <a:pt x="204" y="216254"/>
                <a:pt x="92" y="0"/>
              </a:cubicBezTo>
              <a:cubicBezTo>
                <a:pt x="2952" y="547"/>
                <a:pt x="7523" y="4547"/>
                <a:pt x="10856" y="7880"/>
              </a:cubicBezTo>
            </a:path>
          </a:pathLst>
        </a:cu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ash"/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2</xdr:col>
      <xdr:colOff>35024</xdr:colOff>
      <xdr:row>60</xdr:row>
      <xdr:rowOff>116738</xdr:rowOff>
    </xdr:from>
    <xdr:ext cx="408899" cy="120265"/>
    <xdr:sp macro="" textlink="">
      <xdr:nvSpPr>
        <xdr:cNvPr id="1158" name="Text Box 1620">
          <a:extLst>
            <a:ext uri="{FF2B5EF4-FFF2-40B4-BE49-F238E27FC236}">
              <a16:creationId xmlns:a16="http://schemas.microsoft.com/office/drawing/2014/main" id="{B5DC7EE8-F24B-40E4-B03E-6E4A3ABDE9C6}"/>
            </a:ext>
          </a:extLst>
        </xdr:cNvPr>
        <xdr:cNvSpPr txBox="1">
          <a:spLocks noChangeArrowheads="1"/>
        </xdr:cNvSpPr>
      </xdr:nvSpPr>
      <xdr:spPr bwMode="auto">
        <a:xfrm>
          <a:off x="898811" y="10321095"/>
          <a:ext cx="408899" cy="120265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0" tIns="0" rIns="0" bIns="18288" anchor="t" anchorCtr="1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ｻﾌﾞﾙｰﾄ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6</xdr:col>
      <xdr:colOff>17510</xdr:colOff>
      <xdr:row>50</xdr:row>
      <xdr:rowOff>128282</xdr:rowOff>
    </xdr:from>
    <xdr:to>
      <xdr:col>6</xdr:col>
      <xdr:colOff>261100</xdr:colOff>
      <xdr:row>54</xdr:row>
      <xdr:rowOff>146086</xdr:rowOff>
    </xdr:to>
    <xdr:sp macro="" textlink="">
      <xdr:nvSpPr>
        <xdr:cNvPr id="1114" name="AutoShape 1653">
          <a:extLst>
            <a:ext uri="{FF2B5EF4-FFF2-40B4-BE49-F238E27FC236}">
              <a16:creationId xmlns:a16="http://schemas.microsoft.com/office/drawing/2014/main" id="{A5F713E6-01D2-4F8A-9F94-91A36493068F}"/>
            </a:ext>
          </a:extLst>
        </xdr:cNvPr>
        <xdr:cNvSpPr>
          <a:spLocks/>
        </xdr:cNvSpPr>
      </xdr:nvSpPr>
      <xdr:spPr bwMode="auto">
        <a:xfrm rot="20901629" flipH="1">
          <a:off x="3701444" y="8612069"/>
          <a:ext cx="243590" cy="704164"/>
        </a:xfrm>
        <a:prstGeom prst="rightBrace">
          <a:avLst>
            <a:gd name="adj1" fmla="val 42094"/>
            <a:gd name="adj2" fmla="val 4900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5</xdr:col>
      <xdr:colOff>585130</xdr:colOff>
      <xdr:row>54</xdr:row>
      <xdr:rowOff>128401</xdr:rowOff>
    </xdr:from>
    <xdr:to>
      <xdr:col>6</xdr:col>
      <xdr:colOff>58364</xdr:colOff>
      <xdr:row>55</xdr:row>
      <xdr:rowOff>103884</xdr:rowOff>
    </xdr:to>
    <xdr:sp macro="" textlink="">
      <xdr:nvSpPr>
        <xdr:cNvPr id="1076" name="六角形 1075">
          <a:extLst>
            <a:ext uri="{FF2B5EF4-FFF2-40B4-BE49-F238E27FC236}">
              <a16:creationId xmlns:a16="http://schemas.microsoft.com/office/drawing/2014/main" id="{2BBD8C14-1510-491F-9438-2DD8ECA0D6AA}"/>
            </a:ext>
          </a:extLst>
        </xdr:cNvPr>
        <xdr:cNvSpPr/>
      </xdr:nvSpPr>
      <xdr:spPr bwMode="auto">
        <a:xfrm>
          <a:off x="3564027" y="9298548"/>
          <a:ext cx="178271" cy="141237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450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noFill/>
        <a:ln w="25400">
          <a:solidFill>
            <a:schemeClr val="bg1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a:spPr>
      <a:bodyPr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noFill/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90000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  <a:txDef>
      <a:spPr bwMode="auto">
        <a:noFill/>
        <a:ln w="9525">
          <a:noFill/>
          <a:miter lim="800000"/>
          <a:headEnd/>
          <a:tailEnd/>
        </a:ln>
      </a:spPr>
      <a:bodyPr vertOverflow="clip" wrap="square" lIns="27432" tIns="18288" rIns="27432" bIns="18288" anchor="b" upright="1"/>
      <a:lstStyle>
        <a:defPPr algn="l" rtl="0">
          <a:defRPr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defRPr>
        </a:defPPr>
      </a:lst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2B65AF-60F7-4E1E-9C3D-01BBC622C156}">
  <dimension ref="B1:BJ337"/>
  <sheetViews>
    <sheetView tabSelected="1" view="pageBreakPreview" zoomScale="144" zoomScaleNormal="160" zoomScaleSheetLayoutView="144" workbookViewId="0">
      <selection activeCell="D63" sqref="D63"/>
    </sheetView>
  </sheetViews>
  <sheetFormatPr defaultColWidth="9" defaultRowHeight="13" x14ac:dyDescent="0.2"/>
  <cols>
    <col min="1" max="1" width="2.26953125" style="256" customWidth="1"/>
    <col min="2" max="9" width="10.08984375" style="256" customWidth="1"/>
    <col min="10" max="10" width="9.7265625" style="256" customWidth="1"/>
    <col min="11" max="11" width="10.08984375" style="256" customWidth="1"/>
    <col min="12" max="12" width="9.90625" style="256" customWidth="1"/>
    <col min="13" max="18" width="10.08984375" style="256" customWidth="1"/>
    <col min="19" max="19" width="10.08984375" style="1" customWidth="1"/>
    <col min="20" max="29" width="10.08984375" style="256" customWidth="1"/>
    <col min="30" max="16384" width="9" style="256"/>
  </cols>
  <sheetData>
    <row r="1" spans="2:62" ht="11" customHeight="1" thickBot="1" x14ac:dyDescent="0.25">
      <c r="B1" s="72" t="s">
        <v>56</v>
      </c>
      <c r="E1" s="27"/>
      <c r="F1" s="27"/>
      <c r="G1" s="27"/>
      <c r="L1" s="72" t="str">
        <f>B1</f>
        <v>'21BRM404近畿200㎞茨木 保津川上って福知山；スタートは6：10～8：30の随時、コマ図は7：00スタートで記載。集合及ブリーフィング無し。</v>
      </c>
      <c r="S1" s="8"/>
      <c r="V1" s="12">
        <v>1</v>
      </c>
    </row>
    <row r="2" spans="2:62" ht="13.5" customHeight="1" x14ac:dyDescent="0.2">
      <c r="B2" s="73" t="s">
        <v>19</v>
      </c>
      <c r="C2" s="52" t="s">
        <v>0</v>
      </c>
      <c r="D2" s="345">
        <v>44290.291666666664</v>
      </c>
      <c r="E2" s="346"/>
      <c r="F2" s="280"/>
      <c r="G2" s="282" t="s">
        <v>55</v>
      </c>
      <c r="H2" s="272"/>
      <c r="I2" s="126" t="s">
        <v>54</v>
      </c>
      <c r="J2" s="174"/>
      <c r="K2" s="17"/>
      <c r="L2" s="352">
        <f>X7-M3</f>
        <v>41.599999999999994</v>
      </c>
      <c r="M2" s="353"/>
      <c r="N2" s="49"/>
      <c r="O2" s="296"/>
      <c r="P2" s="49"/>
      <c r="Q2" s="49"/>
      <c r="R2" s="354" t="s">
        <v>45</v>
      </c>
      <c r="S2" s="355"/>
      <c r="T2" s="271"/>
      <c r="U2" s="215"/>
      <c r="V2" s="3">
        <v>2</v>
      </c>
      <c r="W2" s="250"/>
      <c r="X2" s="257"/>
      <c r="Y2" s="347" t="s">
        <v>5</v>
      </c>
      <c r="Z2" s="328"/>
      <c r="AA2" s="347" t="s">
        <v>6</v>
      </c>
      <c r="AB2" s="328"/>
      <c r="AC2" s="347" t="s">
        <v>7</v>
      </c>
      <c r="AD2" s="328"/>
      <c r="AE2" s="343"/>
      <c r="AF2" s="344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</row>
    <row r="3" spans="2:62" s="82" customFormat="1" ht="13.5" customHeight="1" thickBot="1" x14ac:dyDescent="0.25">
      <c r="B3" s="216" t="s">
        <v>15</v>
      </c>
      <c r="C3" s="192" t="s">
        <v>16</v>
      </c>
      <c r="D3" s="242">
        <v>0</v>
      </c>
      <c r="E3" s="243">
        <v>0</v>
      </c>
      <c r="F3" s="96">
        <v>0.2</v>
      </c>
      <c r="G3" s="88">
        <f>E3+F3</f>
        <v>0.2</v>
      </c>
      <c r="H3" s="136">
        <v>0.5</v>
      </c>
      <c r="I3" s="154">
        <f>G3+H3</f>
        <v>0.7</v>
      </c>
      <c r="J3" s="96">
        <v>0.1</v>
      </c>
      <c r="K3" s="89">
        <f>I3+J3</f>
        <v>0.79999999999999993</v>
      </c>
      <c r="L3" s="311">
        <v>0.7</v>
      </c>
      <c r="M3" s="184">
        <f>K59+L3</f>
        <v>109.79999999999998</v>
      </c>
      <c r="N3" s="1"/>
      <c r="O3" s="1"/>
      <c r="P3" s="81"/>
      <c r="Q3" s="81"/>
      <c r="R3" s="234">
        <v>0.8</v>
      </c>
      <c r="S3" s="231">
        <f>M3+R3</f>
        <v>110.59999999999998</v>
      </c>
      <c r="T3" s="181">
        <v>1</v>
      </c>
      <c r="U3" s="179">
        <f>S3+T3</f>
        <v>111.59999999999998</v>
      </c>
      <c r="V3" s="12">
        <v>3</v>
      </c>
      <c r="W3" s="76" t="s">
        <v>8</v>
      </c>
      <c r="X3" s="77" t="s">
        <v>9</v>
      </c>
      <c r="Y3" s="348" t="s">
        <v>10</v>
      </c>
      <c r="Z3" s="349"/>
      <c r="AA3" s="348" t="s">
        <v>10</v>
      </c>
      <c r="AB3" s="349"/>
      <c r="AC3" s="78" t="s">
        <v>11</v>
      </c>
      <c r="AD3" s="79" t="s">
        <v>12</v>
      </c>
      <c r="AE3" s="76" t="s">
        <v>8</v>
      </c>
      <c r="AF3" s="80"/>
      <c r="AG3" s="81"/>
      <c r="AH3" s="81"/>
      <c r="AI3" s="81"/>
      <c r="AJ3" s="81"/>
      <c r="AK3" s="81"/>
      <c r="AL3" s="81"/>
      <c r="AM3" s="81"/>
      <c r="AN3" s="81"/>
      <c r="AO3" s="81"/>
      <c r="AP3" s="81"/>
      <c r="AQ3" s="81"/>
      <c r="AR3" s="81"/>
      <c r="AS3" s="81"/>
      <c r="AT3" s="81"/>
      <c r="AU3" s="81"/>
      <c r="AV3" s="81"/>
      <c r="AW3" s="81"/>
      <c r="AX3" s="81"/>
      <c r="AY3" s="81"/>
      <c r="AZ3" s="81"/>
      <c r="BA3" s="81"/>
      <c r="BB3" s="81"/>
      <c r="BC3" s="81"/>
      <c r="BD3" s="81"/>
      <c r="BE3" s="81"/>
      <c r="BF3" s="81"/>
      <c r="BG3" s="81"/>
      <c r="BH3" s="81"/>
      <c r="BI3" s="81"/>
      <c r="BJ3" s="81"/>
    </row>
    <row r="4" spans="2:62" ht="13.5" customHeight="1" thickTop="1" x14ac:dyDescent="0.2">
      <c r="B4" s="21"/>
      <c r="C4" s="240" t="s">
        <v>17</v>
      </c>
      <c r="D4" s="129"/>
      <c r="E4" s="244">
        <f>E3/15/24+$D$2</f>
        <v>44290.291666666664</v>
      </c>
      <c r="F4" s="1"/>
      <c r="G4" s="54">
        <f>G3/15/24+$D$2</f>
        <v>44290.292222222219</v>
      </c>
      <c r="H4" s="132"/>
      <c r="I4" s="130">
        <f>I3/15/24+$D$2</f>
        <v>44290.293611111112</v>
      </c>
      <c r="J4" s="1"/>
      <c r="K4" s="53">
        <f>K3/15/24+$D$2</f>
        <v>44290.293888888889</v>
      </c>
      <c r="L4" s="312"/>
      <c r="M4" s="65">
        <f>M3/15/24+$D$2</f>
        <v>44290.596666666665</v>
      </c>
      <c r="N4" s="1"/>
      <c r="O4" s="1"/>
      <c r="P4" s="1"/>
      <c r="Q4" s="1"/>
      <c r="R4" s="292"/>
      <c r="S4" s="130">
        <f>S3/15/24+$D$2</f>
        <v>44290.59888888889</v>
      </c>
      <c r="T4" s="161"/>
      <c r="U4" s="53">
        <f>U3/15/24+$D$2</f>
        <v>44290.601666666662</v>
      </c>
      <c r="V4" s="3">
        <v>4</v>
      </c>
      <c r="W4" s="28" t="s">
        <v>13</v>
      </c>
      <c r="X4" s="29">
        <v>0</v>
      </c>
      <c r="Y4" s="350">
        <f>$D$2</f>
        <v>44290.291666666664</v>
      </c>
      <c r="Z4" s="350"/>
      <c r="AA4" s="351">
        <f>$D$2+0.5/24</f>
        <v>44290.3125</v>
      </c>
      <c r="AB4" s="351"/>
      <c r="AC4" s="30">
        <f>X5-X4</f>
        <v>29.900000000000002</v>
      </c>
      <c r="AD4" s="31">
        <f>AC4/(AA5-Y4)/24</f>
        <v>11.957297785472077</v>
      </c>
      <c r="AE4" s="32" t="s">
        <v>13</v>
      </c>
      <c r="AF4" s="33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</row>
    <row r="5" spans="2:62" ht="13.5" customHeight="1" x14ac:dyDescent="0.2">
      <c r="B5" s="289" t="s">
        <v>2</v>
      </c>
      <c r="C5" s="241" t="s">
        <v>32</v>
      </c>
      <c r="D5" s="131"/>
      <c r="E5" s="221">
        <v>14</v>
      </c>
      <c r="F5" s="62"/>
      <c r="G5" s="219">
        <v>12</v>
      </c>
      <c r="H5" s="132"/>
      <c r="I5" s="221">
        <v>11</v>
      </c>
      <c r="J5" s="1"/>
      <c r="K5" s="225">
        <v>11</v>
      </c>
      <c r="L5" s="313"/>
      <c r="M5" s="269">
        <v>23</v>
      </c>
      <c r="N5" s="1"/>
      <c r="O5" s="1"/>
      <c r="P5" s="1"/>
      <c r="Q5" s="1"/>
      <c r="R5" s="133"/>
      <c r="S5" s="221">
        <v>25</v>
      </c>
      <c r="T5" s="10"/>
      <c r="U5" s="225">
        <v>30</v>
      </c>
      <c r="V5" s="12">
        <v>5</v>
      </c>
      <c r="W5" s="26">
        <v>1</v>
      </c>
      <c r="X5" s="34">
        <f>I27</f>
        <v>29.900000000000002</v>
      </c>
      <c r="Y5" s="327">
        <f>(X5+0)/34/24+$D$2+1/24/120</f>
        <v>44290.328656045749</v>
      </c>
      <c r="Z5" s="327"/>
      <c r="AA5" s="327">
        <f>(X5+0)/11.8/24+$D$2-4/24/120</f>
        <v>44290.395856873824</v>
      </c>
      <c r="AB5" s="327"/>
      <c r="AC5" s="83">
        <f>X6-X5</f>
        <v>67.299999999999983</v>
      </c>
      <c r="AD5" s="31">
        <f>AC5/(AA6-AA5)/24</f>
        <v>16.911948436086988</v>
      </c>
      <c r="AE5" s="255">
        <v>1</v>
      </c>
      <c r="AF5" s="36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</row>
    <row r="6" spans="2:62" ht="13.5" customHeight="1" x14ac:dyDescent="0.2">
      <c r="B6" s="26"/>
      <c r="C6" s="3"/>
      <c r="D6" s="131" t="s">
        <v>1</v>
      </c>
      <c r="E6" s="148"/>
      <c r="F6" s="281"/>
      <c r="G6" s="281"/>
      <c r="H6" s="132"/>
      <c r="I6" s="134"/>
      <c r="J6" s="1"/>
      <c r="K6" s="41"/>
      <c r="L6" s="94"/>
      <c r="M6" s="247"/>
      <c r="N6" s="1"/>
      <c r="O6" s="1"/>
      <c r="P6" s="1"/>
      <c r="Q6" s="1"/>
      <c r="R6" s="133"/>
      <c r="S6" s="134"/>
      <c r="T6" s="10"/>
      <c r="U6" s="9"/>
      <c r="V6" s="3">
        <v>6</v>
      </c>
      <c r="W6" s="37">
        <v>2</v>
      </c>
      <c r="X6" s="38">
        <f>C59</f>
        <v>97.199999999999989</v>
      </c>
      <c r="Y6" s="327">
        <f>(X6+0)/34/24+$D$2+0/24/120</f>
        <v>44290.410784313724</v>
      </c>
      <c r="Z6" s="327"/>
      <c r="AA6" s="327">
        <f>(X6+0)/15/24+$D$2+0/24/120</f>
        <v>44290.561666666661</v>
      </c>
      <c r="AB6" s="327"/>
      <c r="AC6" s="35">
        <f>X7-X6</f>
        <v>54.199999999999989</v>
      </c>
      <c r="AD6" s="31">
        <f>AC6/(AA7-AA6)/24</f>
        <v>15.069508804640414</v>
      </c>
      <c r="AE6" s="39">
        <v>2</v>
      </c>
      <c r="AF6" s="25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</row>
    <row r="7" spans="2:62" ht="13.5" customHeight="1" x14ac:dyDescent="0.2">
      <c r="B7" s="289" t="s">
        <v>3</v>
      </c>
      <c r="C7" s="3"/>
      <c r="D7" s="131"/>
      <c r="E7" s="148"/>
      <c r="F7" s="219"/>
      <c r="G7" s="219"/>
      <c r="H7" s="132"/>
      <c r="I7" s="134"/>
      <c r="J7" s="1"/>
      <c r="K7" s="41"/>
      <c r="L7" s="94"/>
      <c r="M7" s="247"/>
      <c r="N7" s="1"/>
      <c r="O7" s="1"/>
      <c r="P7" s="1"/>
      <c r="Q7" s="1"/>
      <c r="R7" s="133"/>
      <c r="S7" s="134"/>
      <c r="T7" s="1"/>
      <c r="U7" s="9"/>
      <c r="V7" s="12">
        <v>7</v>
      </c>
      <c r="W7" s="26">
        <v>3</v>
      </c>
      <c r="X7" s="84">
        <f>U11</f>
        <v>151.39999999999998</v>
      </c>
      <c r="Y7" s="327">
        <f>(X7+0)/34/24+$D$2-1/24/120</f>
        <v>44290.476858660128</v>
      </c>
      <c r="Z7" s="327"/>
      <c r="AA7" s="327">
        <f>(X7+0)/15/24+$D$2-2/24/120</f>
        <v>44290.71152777777</v>
      </c>
      <c r="AB7" s="327"/>
      <c r="AC7" s="83">
        <f>X8-X7</f>
        <v>50.999999999999972</v>
      </c>
      <c r="AD7" s="31">
        <f>AC7/(AA8-AA7)/24</f>
        <v>14.897760466847073</v>
      </c>
      <c r="AE7" s="255">
        <v>3</v>
      </c>
      <c r="AF7" s="40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</row>
    <row r="8" spans="2:62" ht="13.5" customHeight="1" x14ac:dyDescent="0.2">
      <c r="B8" s="85"/>
      <c r="C8" s="342">
        <f>$AC$4</f>
        <v>29.900000000000002</v>
      </c>
      <c r="D8" s="342"/>
      <c r="E8" s="114"/>
      <c r="F8" s="281"/>
      <c r="G8" s="281"/>
      <c r="H8" s="132"/>
      <c r="I8" s="134"/>
      <c r="J8" s="1"/>
      <c r="K8" s="41"/>
      <c r="L8" s="94"/>
      <c r="M8" s="247"/>
      <c r="N8" s="1"/>
      <c r="O8" s="1"/>
      <c r="P8" s="1"/>
      <c r="Q8" s="1"/>
      <c r="R8" s="193"/>
      <c r="S8" s="134"/>
      <c r="T8" s="3"/>
      <c r="U8" s="45"/>
      <c r="V8" s="3">
        <v>8</v>
      </c>
      <c r="W8" s="28" t="s">
        <v>21</v>
      </c>
      <c r="X8" s="84">
        <f>Q27</f>
        <v>202.39999999999995</v>
      </c>
      <c r="Y8" s="330">
        <f>(5+50/60)/24+$D$2</f>
        <v>44290.534722222219</v>
      </c>
      <c r="Z8" s="330"/>
      <c r="AA8" s="330">
        <f>13.5/24+$D$2</f>
        <v>44290.854166666664</v>
      </c>
      <c r="AB8" s="330"/>
      <c r="AC8" s="187" t="s">
        <v>14</v>
      </c>
      <c r="AD8" s="90" t="s">
        <v>14</v>
      </c>
      <c r="AE8" s="91" t="s">
        <v>21</v>
      </c>
      <c r="AF8" s="25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</row>
    <row r="9" spans="2:62" ht="13.5" customHeight="1" thickBot="1" x14ac:dyDescent="0.25">
      <c r="B9" s="115" t="s">
        <v>4</v>
      </c>
      <c r="C9" s="334">
        <f>$AD$4</f>
        <v>11.957297785472077</v>
      </c>
      <c r="D9" s="334"/>
      <c r="E9" s="314"/>
      <c r="F9" s="219"/>
      <c r="G9" s="219"/>
      <c r="H9" s="132"/>
      <c r="I9" s="134"/>
      <c r="J9" s="1"/>
      <c r="K9" s="41"/>
      <c r="L9" s="117"/>
      <c r="M9" s="166"/>
      <c r="N9" s="1"/>
      <c r="O9" s="1"/>
      <c r="P9" s="1"/>
      <c r="Q9" s="1"/>
      <c r="R9" s="169"/>
      <c r="S9" s="167"/>
      <c r="T9" s="6"/>
      <c r="U9" s="7"/>
      <c r="V9" s="12"/>
      <c r="W9" s="119"/>
      <c r="X9" s="120"/>
      <c r="Y9" s="335" t="s">
        <v>27</v>
      </c>
      <c r="Z9" s="335"/>
      <c r="AA9" s="335"/>
      <c r="AB9" s="335"/>
      <c r="AC9" s="121"/>
      <c r="AD9" s="122"/>
      <c r="AE9" s="123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</row>
    <row r="10" spans="2:62" ht="13.5" customHeight="1" x14ac:dyDescent="0.2">
      <c r="B10" s="297"/>
      <c r="C10" s="13"/>
      <c r="D10" s="272"/>
      <c r="E10" s="126"/>
      <c r="F10" s="13"/>
      <c r="G10" s="13"/>
      <c r="H10" s="188"/>
      <c r="I10" s="126"/>
      <c r="J10" s="11"/>
      <c r="K10" s="17"/>
      <c r="L10" s="258"/>
      <c r="M10" s="189"/>
      <c r="N10" s="190"/>
      <c r="O10" s="191" t="s">
        <v>46</v>
      </c>
      <c r="P10" s="49"/>
      <c r="Q10" s="74" t="s">
        <v>47</v>
      </c>
      <c r="R10" s="190"/>
      <c r="S10" s="157"/>
      <c r="T10" s="338">
        <f>$AC$7</f>
        <v>50.999999999999972</v>
      </c>
      <c r="U10" s="339"/>
      <c r="X10" s="3"/>
      <c r="Y10" s="1"/>
      <c r="Z10" s="1" t="s">
        <v>23</v>
      </c>
      <c r="AA10" s="330">
        <f>(5+53/60)/24+$D$2</f>
        <v>44290.536805555552</v>
      </c>
      <c r="AB10" s="330"/>
      <c r="AC10" s="330">
        <f>13.5/24+$D$2</f>
        <v>44290.854166666664</v>
      </c>
      <c r="AD10" s="330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</row>
    <row r="11" spans="2:62" ht="13.5" customHeight="1" x14ac:dyDescent="0.2">
      <c r="B11" s="95">
        <v>0.2</v>
      </c>
      <c r="C11" s="88">
        <f>K3+B11</f>
        <v>1</v>
      </c>
      <c r="D11" s="234">
        <v>0.7</v>
      </c>
      <c r="E11" s="246">
        <f>C11+D11</f>
        <v>1.7</v>
      </c>
      <c r="F11" s="177">
        <v>3.6</v>
      </c>
      <c r="G11" s="175">
        <f>E11+F11</f>
        <v>5.3</v>
      </c>
      <c r="H11" s="236">
        <v>0.4</v>
      </c>
      <c r="I11" s="246">
        <f>G11+H11</f>
        <v>5.7</v>
      </c>
      <c r="J11" s="177">
        <v>0.3</v>
      </c>
      <c r="K11" s="179">
        <f>I11+J11</f>
        <v>6</v>
      </c>
      <c r="L11" s="183">
        <v>0.2</v>
      </c>
      <c r="M11" s="246">
        <f>U3+L11</f>
        <v>111.79999999999998</v>
      </c>
      <c r="N11" s="236">
        <v>4.8</v>
      </c>
      <c r="O11" s="231">
        <f>M11+N11</f>
        <v>116.59999999999998</v>
      </c>
      <c r="P11" s="177">
        <v>9.6</v>
      </c>
      <c r="Q11" s="178">
        <f>O11+P11</f>
        <v>126.19999999999997</v>
      </c>
      <c r="R11" s="234">
        <v>16</v>
      </c>
      <c r="S11" s="246">
        <f>Q11+R11</f>
        <v>142.19999999999999</v>
      </c>
      <c r="T11" s="127">
        <v>9.1999999999999993</v>
      </c>
      <c r="U11" s="125">
        <f>S11+T11</f>
        <v>151.39999999999998</v>
      </c>
      <c r="X11" s="12"/>
      <c r="Y11" s="1"/>
      <c r="Z11" s="1" t="s">
        <v>24</v>
      </c>
      <c r="AA11" s="340">
        <f>9/24+$D$2</f>
        <v>44290.666666666664</v>
      </c>
      <c r="AB11" s="341"/>
      <c r="AC11" s="330">
        <f>20/24+$D$2</f>
        <v>44291.125</v>
      </c>
      <c r="AD11" s="330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</row>
    <row r="12" spans="2:62" ht="13.5" customHeight="1" x14ac:dyDescent="0.2">
      <c r="B12" s="46"/>
      <c r="C12" s="130">
        <f>C11/15/24+$D$2</f>
        <v>44290.294444444444</v>
      </c>
      <c r="D12" s="132"/>
      <c r="E12" s="130">
        <f>E11/15/24+$D$2</f>
        <v>44290.296388888884</v>
      </c>
      <c r="F12" s="54"/>
      <c r="G12" s="54">
        <f>G11/15/24+$D$2</f>
        <v>44290.306388888886</v>
      </c>
      <c r="H12" s="142"/>
      <c r="I12" s="130">
        <f>I11/15/24+$D$2</f>
        <v>44290.307499999995</v>
      </c>
      <c r="J12" s="284"/>
      <c r="K12" s="53">
        <f>K11/15/24+$D$2</f>
        <v>44290.308333333334</v>
      </c>
      <c r="L12" s="259"/>
      <c r="M12" s="195">
        <f>M11/15/24+$D$2</f>
        <v>44290.602222222216</v>
      </c>
      <c r="N12" s="132"/>
      <c r="O12" s="130">
        <f>O11/15/24+$D$2</f>
        <v>44290.615555555552</v>
      </c>
      <c r="P12" s="1"/>
      <c r="Q12" s="54">
        <f>Q11/15/24+$D$2</f>
        <v>44290.642222222217</v>
      </c>
      <c r="R12" s="132"/>
      <c r="S12" s="130">
        <f>S11/15/24+$D$2</f>
        <v>44290.686666666661</v>
      </c>
      <c r="T12" s="336">
        <f>$AD$6</f>
        <v>15.069508804640414</v>
      </c>
      <c r="U12" s="337"/>
      <c r="X12" s="3"/>
      <c r="Y12" s="1"/>
      <c r="Z12" s="1" t="s">
        <v>25</v>
      </c>
      <c r="AA12" s="330">
        <f>(12+8/60)/24+$D$2</f>
        <v>44290.797222222223</v>
      </c>
      <c r="AB12" s="330"/>
      <c r="AC12" s="330">
        <f>27/24+$D$2</f>
        <v>44291.416666666664</v>
      </c>
      <c r="AD12" s="330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</row>
    <row r="13" spans="2:62" ht="13.5" customHeight="1" x14ac:dyDescent="0.2">
      <c r="B13" s="46"/>
      <c r="C13" s="219">
        <v>11</v>
      </c>
      <c r="D13" s="132"/>
      <c r="E13" s="221">
        <v>11</v>
      </c>
      <c r="F13" s="1"/>
      <c r="G13" s="219">
        <v>11</v>
      </c>
      <c r="H13" s="132"/>
      <c r="I13" s="221">
        <v>14</v>
      </c>
      <c r="J13" s="284"/>
      <c r="K13" s="225">
        <v>14</v>
      </c>
      <c r="L13" s="260"/>
      <c r="M13" s="221">
        <v>31</v>
      </c>
      <c r="N13" s="132"/>
      <c r="O13" s="221">
        <v>43</v>
      </c>
      <c r="P13" s="1"/>
      <c r="Q13" s="219">
        <v>108</v>
      </c>
      <c r="R13" s="132"/>
      <c r="S13" s="221">
        <v>271</v>
      </c>
      <c r="T13" s="232">
        <f>$Y$7</f>
        <v>44290.476858660128</v>
      </c>
      <c r="U13" s="261">
        <f>$AA$7</f>
        <v>44290.71152777777</v>
      </c>
      <c r="X13" s="33"/>
      <c r="Y13" s="1"/>
      <c r="Z13" s="1" t="s">
        <v>26</v>
      </c>
      <c r="AA13" s="330">
        <f>(18+48/60)/24+$D$2</f>
        <v>44291.074999999997</v>
      </c>
      <c r="AB13" s="330"/>
      <c r="AC13" s="330">
        <f>40/24+$D$2</f>
        <v>44291.958333333328</v>
      </c>
      <c r="AD13" s="330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</row>
    <row r="14" spans="2:62" ht="13.5" customHeight="1" x14ac:dyDescent="0.2">
      <c r="B14" s="46"/>
      <c r="C14" s="1"/>
      <c r="D14" s="132"/>
      <c r="E14" s="134"/>
      <c r="F14" s="1"/>
      <c r="G14" s="1"/>
      <c r="H14" s="132"/>
      <c r="I14" s="134"/>
      <c r="J14" s="284"/>
      <c r="K14" s="57"/>
      <c r="L14" s="260"/>
      <c r="M14" s="275"/>
      <c r="N14" s="132"/>
      <c r="O14" s="134"/>
      <c r="P14" s="1"/>
      <c r="Q14" s="1"/>
      <c r="R14" s="132"/>
      <c r="S14" s="134"/>
      <c r="T14" s="131"/>
      <c r="U14" s="70">
        <f>U11/15/24+$D$2</f>
        <v>44290.712222222217</v>
      </c>
      <c r="X14" s="36"/>
      <c r="Y14" s="1"/>
      <c r="Z14" s="1"/>
      <c r="AA14" s="324" t="s">
        <v>28</v>
      </c>
      <c r="AB14" s="324"/>
      <c r="AC14" s="324"/>
      <c r="AD14" s="324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</row>
    <row r="15" spans="2:62" ht="13.5" customHeight="1" x14ac:dyDescent="0.2">
      <c r="B15" s="46"/>
      <c r="C15" s="1"/>
      <c r="D15" s="132"/>
      <c r="E15" s="134"/>
      <c r="F15" s="1"/>
      <c r="G15" s="1"/>
      <c r="H15" s="132"/>
      <c r="I15" s="134"/>
      <c r="J15" s="284" t="s">
        <v>1</v>
      </c>
      <c r="K15" s="200"/>
      <c r="L15" s="159"/>
      <c r="M15" s="275"/>
      <c r="N15" s="132"/>
      <c r="O15" s="134"/>
      <c r="P15" s="1"/>
      <c r="Q15" s="1"/>
      <c r="R15" s="132"/>
      <c r="S15" s="134"/>
      <c r="T15" s="131" t="s">
        <v>1</v>
      </c>
      <c r="U15" s="228">
        <v>248</v>
      </c>
      <c r="X15" s="251"/>
      <c r="Y15" s="1"/>
      <c r="Z15" s="1">
        <v>200</v>
      </c>
      <c r="AA15" s="327">
        <f>(Z15+0.5)/34/24+$D$2+1/24/120</f>
        <v>44290.537724673202</v>
      </c>
      <c r="AB15" s="327"/>
      <c r="AC15" s="327">
        <f>(Z15+0.5)/15/24+$D$2+1/24/120</f>
        <v>44290.848958333328</v>
      </c>
      <c r="AD15" s="327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</row>
    <row r="16" spans="2:62" ht="13.5" customHeight="1" x14ac:dyDescent="0.2">
      <c r="B16" s="46"/>
      <c r="C16" s="1"/>
      <c r="D16" s="132"/>
      <c r="E16" s="134"/>
      <c r="F16" s="1"/>
      <c r="G16" s="1"/>
      <c r="H16" s="132"/>
      <c r="I16" s="134"/>
      <c r="J16" s="284"/>
      <c r="K16" s="57"/>
      <c r="L16" s="262"/>
      <c r="M16" s="276"/>
      <c r="N16" s="132"/>
      <c r="O16" s="134"/>
      <c r="P16" s="1"/>
      <c r="Q16" s="1"/>
      <c r="R16" s="132"/>
      <c r="S16" s="134"/>
      <c r="T16" s="131"/>
      <c r="U16" s="64"/>
      <c r="X16" s="40"/>
      <c r="Y16" s="1"/>
      <c r="Z16" s="1">
        <v>300</v>
      </c>
      <c r="AA16" s="327">
        <f>(Z16+0.5)/34/24+$D$2+1/24/120</f>
        <v>44290.660273692811</v>
      </c>
      <c r="AB16" s="327"/>
      <c r="AC16" s="327">
        <f>(Z16+0.5)/15/24+$D$2+1/24/120</f>
        <v>44291.126736111109</v>
      </c>
      <c r="AD16" s="327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</row>
    <row r="17" spans="2:56" ht="13.5" thickBot="1" x14ac:dyDescent="0.25">
      <c r="B17" s="46"/>
      <c r="C17" s="1"/>
      <c r="D17" s="132"/>
      <c r="E17" s="134"/>
      <c r="F17" s="1"/>
      <c r="G17" s="1"/>
      <c r="H17" s="132"/>
      <c r="I17" s="134"/>
      <c r="J17" s="6"/>
      <c r="K17" s="7"/>
      <c r="L17" s="263"/>
      <c r="M17" s="277"/>
      <c r="N17" s="168"/>
      <c r="O17" s="167"/>
      <c r="P17" s="47"/>
      <c r="Q17" s="47"/>
      <c r="R17" s="168"/>
      <c r="S17" s="167"/>
      <c r="T17" s="149"/>
      <c r="U17" s="227"/>
      <c r="X17" s="1"/>
      <c r="Y17" s="1"/>
      <c r="Z17" s="1">
        <v>400</v>
      </c>
      <c r="AA17" s="327">
        <f>(Z17+0.5)/34/24+$D$2+1/24/120</f>
        <v>44290.782822712419</v>
      </c>
      <c r="AB17" s="327"/>
      <c r="AC17" s="327">
        <f>(Z17+0.5)/15/24+$D$2+1/24/120</f>
        <v>44291.404513888891</v>
      </c>
      <c r="AD17" s="327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</row>
    <row r="18" spans="2:56" x14ac:dyDescent="0.2">
      <c r="B18" s="87"/>
      <c r="C18" s="13" t="s">
        <v>53</v>
      </c>
      <c r="D18" s="288"/>
      <c r="E18" s="201"/>
      <c r="F18" s="11"/>
      <c r="G18" s="13" t="s">
        <v>30</v>
      </c>
      <c r="H18" s="196"/>
      <c r="I18" s="126" t="s">
        <v>31</v>
      </c>
      <c r="J18" s="11"/>
      <c r="K18" s="17" t="s">
        <v>33</v>
      </c>
      <c r="L18" s="58"/>
      <c r="M18" s="157" t="s">
        <v>48</v>
      </c>
      <c r="N18" s="135"/>
      <c r="O18" s="126"/>
      <c r="P18" s="49"/>
      <c r="Q18" s="74" t="s">
        <v>49</v>
      </c>
      <c r="R18" s="267"/>
      <c r="S18" s="268" t="s">
        <v>50</v>
      </c>
      <c r="T18" s="233"/>
      <c r="U18" s="17"/>
      <c r="X18" s="2"/>
      <c r="Y18" s="1"/>
      <c r="Z18" s="1">
        <v>600</v>
      </c>
      <c r="AA18" s="327">
        <f>(Z18+0.5)/34/24+$D$2+1/24/120</f>
        <v>44291.027920751636</v>
      </c>
      <c r="AB18" s="327"/>
      <c r="AC18" s="327">
        <f>(Z18+0.5)/15/24+$D$2+1/24/120</f>
        <v>44291.960069444445</v>
      </c>
      <c r="AD18" s="327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</row>
    <row r="19" spans="2:56" x14ac:dyDescent="0.2">
      <c r="B19" s="183">
        <v>3.7</v>
      </c>
      <c r="C19" s="178">
        <f>K11+B19</f>
        <v>9.6999999999999993</v>
      </c>
      <c r="D19" s="234">
        <v>1.6</v>
      </c>
      <c r="E19" s="231">
        <f>C19+D19</f>
        <v>11.299999999999999</v>
      </c>
      <c r="F19" s="181">
        <v>5.9</v>
      </c>
      <c r="G19" s="178">
        <f>E19+F19</f>
        <v>17.2</v>
      </c>
      <c r="H19" s="234">
        <v>10.8</v>
      </c>
      <c r="I19" s="246">
        <f>G19+H19</f>
        <v>28</v>
      </c>
      <c r="J19" s="177">
        <v>0.3</v>
      </c>
      <c r="K19" s="179">
        <f>I19+J19</f>
        <v>28.3</v>
      </c>
      <c r="L19" s="176">
        <v>23.2</v>
      </c>
      <c r="M19" s="231">
        <f>U11+L19</f>
        <v>174.59999999999997</v>
      </c>
      <c r="N19" s="236">
        <v>0.8</v>
      </c>
      <c r="O19" s="231">
        <f>M19+N19</f>
        <v>175.39999999999998</v>
      </c>
      <c r="P19" s="177">
        <v>9</v>
      </c>
      <c r="Q19" s="178">
        <f>O19+P19</f>
        <v>184.39999999999998</v>
      </c>
      <c r="R19" s="234">
        <v>16.100000000000001</v>
      </c>
      <c r="S19" s="231">
        <f>Q19+R19</f>
        <v>200.49999999999997</v>
      </c>
      <c r="T19" s="234">
        <v>0.2</v>
      </c>
      <c r="U19" s="125">
        <f>S19+T19</f>
        <v>200.69999999999996</v>
      </c>
      <c r="X19" s="251"/>
      <c r="Y19" s="1"/>
      <c r="Z19" s="1"/>
      <c r="AA19" s="324" t="s">
        <v>29</v>
      </c>
      <c r="AB19" s="324"/>
      <c r="AC19" s="324"/>
      <c r="AD19" s="324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</row>
    <row r="20" spans="2:56" ht="14" x14ac:dyDescent="0.2">
      <c r="B20" s="46"/>
      <c r="C20" s="54">
        <f>C19/15/24+$D$2</f>
        <v>44290.318611111106</v>
      </c>
      <c r="D20" s="292"/>
      <c r="E20" s="130">
        <f>E19/15/24+$D$2</f>
        <v>44290.323055555556</v>
      </c>
      <c r="F20" s="285"/>
      <c r="G20" s="54">
        <f>G19/15/24+$D$2</f>
        <v>44290.339444444442</v>
      </c>
      <c r="H20" s="292"/>
      <c r="I20" s="130">
        <f>I19/15/24+$D$2</f>
        <v>44290.369444444441</v>
      </c>
      <c r="J20" s="284"/>
      <c r="K20" s="53">
        <f>K19/15/24+$D$2</f>
        <v>44290.370277777773</v>
      </c>
      <c r="L20" s="194"/>
      <c r="M20" s="130">
        <f>M19/15/24+$D$2</f>
        <v>44290.776666666665</v>
      </c>
      <c r="N20" s="292"/>
      <c r="O20" s="130">
        <f>O19/15/24+$D$2</f>
        <v>44290.77888888889</v>
      </c>
      <c r="P20" s="295"/>
      <c r="Q20" s="54">
        <f>Q19/15/24+$D$2</f>
        <v>44290.803888888884</v>
      </c>
      <c r="R20" s="137"/>
      <c r="S20" s="130">
        <f>S19/15/24+$D$2</f>
        <v>44290.848611111105</v>
      </c>
      <c r="T20" s="142"/>
      <c r="U20" s="53">
        <f>U19/15/24+$D$2</f>
        <v>44290.849166666667</v>
      </c>
      <c r="X20" s="254"/>
      <c r="Y20" s="1"/>
      <c r="Z20" s="1">
        <v>200</v>
      </c>
      <c r="AA20" s="327">
        <f>(Z20+0)/34/24+$D$2+0/24/120</f>
        <v>44290.536764705881</v>
      </c>
      <c r="AB20" s="327"/>
      <c r="AC20" s="327">
        <f>(Z20+0)/15/24+$D$2+0/24/120</f>
        <v>44290.847222222219</v>
      </c>
      <c r="AD20" s="327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</row>
    <row r="21" spans="2:56" x14ac:dyDescent="0.2">
      <c r="B21" s="203"/>
      <c r="C21" s="219">
        <v>12</v>
      </c>
      <c r="D21" s="197"/>
      <c r="E21" s="198"/>
      <c r="F21" s="1"/>
      <c r="G21" s="219">
        <v>22</v>
      </c>
      <c r="H21" s="292"/>
      <c r="I21" s="221">
        <v>31</v>
      </c>
      <c r="J21" s="284"/>
      <c r="K21" s="225">
        <v>29</v>
      </c>
      <c r="L21" s="289"/>
      <c r="M21" s="221">
        <v>102</v>
      </c>
      <c r="N21" s="132"/>
      <c r="O21" s="221">
        <v>114</v>
      </c>
      <c r="P21" s="1"/>
      <c r="Q21" s="219">
        <v>257</v>
      </c>
      <c r="R21" s="137"/>
      <c r="S21" s="221">
        <v>19</v>
      </c>
      <c r="T21" s="132"/>
      <c r="U21" s="225">
        <v>21</v>
      </c>
      <c r="X21" s="18"/>
      <c r="Y21" s="1"/>
      <c r="Z21" s="1">
        <v>300</v>
      </c>
      <c r="AA21" s="327">
        <f>(Z21+0)/34/24+$D$2+0/24/120</f>
        <v>44290.659313725489</v>
      </c>
      <c r="AB21" s="327"/>
      <c r="AC21" s="327">
        <f>(Z21+0)/15/24+$D$2+0/24/120</f>
        <v>44291.125</v>
      </c>
      <c r="AD21" s="327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</row>
    <row r="22" spans="2:56" x14ac:dyDescent="0.2">
      <c r="B22" s="46"/>
      <c r="C22" s="285"/>
      <c r="D22" s="292"/>
      <c r="E22" s="221">
        <v>11</v>
      </c>
      <c r="F22" s="1"/>
      <c r="G22" s="3"/>
      <c r="H22" s="137"/>
      <c r="I22" s="306" t="s">
        <v>22</v>
      </c>
      <c r="J22" s="284"/>
      <c r="K22" s="57"/>
      <c r="L22" s="289"/>
      <c r="M22" s="293"/>
      <c r="N22" s="292"/>
      <c r="O22" s="138"/>
      <c r="P22" s="1"/>
      <c r="Q22" s="1"/>
      <c r="R22" s="292"/>
      <c r="S22" s="138"/>
      <c r="T22" s="132"/>
      <c r="U22" s="41"/>
      <c r="X22" s="33"/>
      <c r="Y22" s="1"/>
      <c r="Z22" s="1">
        <v>400</v>
      </c>
      <c r="AA22" s="327">
        <f>(Z22+0)/34/24+$D$2+0/24/120</f>
        <v>44290.781862745098</v>
      </c>
      <c r="AB22" s="327"/>
      <c r="AC22" s="327">
        <f>(Z22+0)/15/24+$D$2+0/24/120</f>
        <v>44291.402777777774</v>
      </c>
      <c r="AD22" s="327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</row>
    <row r="23" spans="2:56" x14ac:dyDescent="0.2">
      <c r="B23" s="46"/>
      <c r="C23" s="10"/>
      <c r="D23" s="292" t="s">
        <v>1</v>
      </c>
      <c r="E23" s="293"/>
      <c r="F23" s="1"/>
      <c r="G23" s="3" t="s">
        <v>1</v>
      </c>
      <c r="H23" s="292"/>
      <c r="I23" s="199"/>
      <c r="J23" s="284" t="s">
        <v>1</v>
      </c>
      <c r="K23" s="200"/>
      <c r="L23" s="289"/>
      <c r="M23" s="293"/>
      <c r="N23" s="292" t="s">
        <v>1</v>
      </c>
      <c r="O23" s="293"/>
      <c r="P23" s="1"/>
      <c r="Q23" s="1"/>
      <c r="R23" s="292"/>
      <c r="S23" s="199"/>
      <c r="T23" s="132"/>
      <c r="U23" s="41"/>
      <c r="X23" s="36"/>
      <c r="Y23" s="253"/>
      <c r="Z23" s="1">
        <v>600</v>
      </c>
      <c r="AA23" s="327">
        <f>(Z23+0)/34/24+$D$2+0/24/120</f>
        <v>44291.026960784315</v>
      </c>
      <c r="AB23" s="327"/>
      <c r="AC23" s="327">
        <f>(Z23+0)/15/24+$D$2+0/24/120</f>
        <v>44291.958333333328</v>
      </c>
      <c r="AD23" s="327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</row>
    <row r="24" spans="2:56" ht="14" x14ac:dyDescent="0.2">
      <c r="B24" s="46"/>
      <c r="C24" s="3"/>
      <c r="D24" s="292"/>
      <c r="E24" s="293"/>
      <c r="F24" s="284"/>
      <c r="G24" s="284"/>
      <c r="H24" s="132"/>
      <c r="I24" s="138"/>
      <c r="J24" s="284"/>
      <c r="K24" s="57"/>
      <c r="L24" s="289"/>
      <c r="M24" s="293"/>
      <c r="N24" s="292"/>
      <c r="O24" s="293"/>
      <c r="P24" s="1"/>
      <c r="Q24" s="1"/>
      <c r="R24" s="292"/>
      <c r="S24" s="293"/>
      <c r="T24" s="132"/>
      <c r="U24" s="41"/>
      <c r="X24" s="251"/>
      <c r="Y24" s="109"/>
      <c r="Z24" s="109"/>
      <c r="AA24" s="81"/>
      <c r="AB24" s="81"/>
      <c r="AC24" s="81"/>
      <c r="AD24" s="81"/>
      <c r="AE24" s="81"/>
      <c r="AF24" s="81"/>
      <c r="AG24" s="8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</row>
    <row r="25" spans="2:56" ht="13.5" thickBot="1" x14ac:dyDescent="0.25">
      <c r="B25" s="15"/>
      <c r="C25" s="5"/>
      <c r="D25" s="139"/>
      <c r="E25" s="221"/>
      <c r="F25" s="6"/>
      <c r="G25" s="5"/>
      <c r="H25" s="139"/>
      <c r="I25" s="140"/>
      <c r="J25" s="6"/>
      <c r="K25" s="7"/>
      <c r="L25" s="110"/>
      <c r="M25" s="140"/>
      <c r="N25" s="139"/>
      <c r="O25" s="140"/>
      <c r="P25" s="47"/>
      <c r="Q25" s="47"/>
      <c r="R25" s="205"/>
      <c r="S25" s="206"/>
      <c r="T25" s="168"/>
      <c r="U25" s="60"/>
      <c r="X25" s="40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</row>
    <row r="26" spans="2:56" x14ac:dyDescent="0.2">
      <c r="B26" s="87"/>
      <c r="C26" s="13"/>
      <c r="D26" s="288"/>
      <c r="E26" s="201"/>
      <c r="F26" s="11"/>
      <c r="G26" s="13"/>
      <c r="H26" s="331">
        <f>$AC$5</f>
        <v>67.299999999999983</v>
      </c>
      <c r="I26" s="332"/>
      <c r="J26" s="304"/>
      <c r="K26" s="298" t="s">
        <v>34</v>
      </c>
      <c r="L26" s="264"/>
      <c r="M26" s="278"/>
      <c r="N26" s="135"/>
      <c r="O26" s="126" t="s">
        <v>51</v>
      </c>
      <c r="P26" s="320" t="s">
        <v>18</v>
      </c>
      <c r="Q26" s="321"/>
      <c r="S26" s="256"/>
      <c r="U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</row>
    <row r="27" spans="2:56" s="82" customFormat="1" ht="14" x14ac:dyDescent="0.2">
      <c r="B27" s="183">
        <v>1.1000000000000001</v>
      </c>
      <c r="C27" s="178">
        <f>K19+B27</f>
        <v>29.400000000000002</v>
      </c>
      <c r="D27" s="236">
        <v>0.1</v>
      </c>
      <c r="E27" s="231">
        <f>C27+D27</f>
        <v>29.500000000000004</v>
      </c>
      <c r="F27" s="181">
        <v>0.4</v>
      </c>
      <c r="G27" s="178">
        <f>E27+F27</f>
        <v>29.900000000000002</v>
      </c>
      <c r="H27" s="127">
        <v>0</v>
      </c>
      <c r="I27" s="141">
        <f>G27+H27</f>
        <v>29.900000000000002</v>
      </c>
      <c r="J27" s="186">
        <v>1</v>
      </c>
      <c r="K27" s="185">
        <f>I27+J27</f>
        <v>30.900000000000002</v>
      </c>
      <c r="L27" s="180">
        <v>0.2</v>
      </c>
      <c r="M27" s="231">
        <f>U19+L27</f>
        <v>200.89999999999995</v>
      </c>
      <c r="N27" s="236">
        <v>1.4</v>
      </c>
      <c r="O27" s="231">
        <f>M27+N27</f>
        <v>202.29999999999995</v>
      </c>
      <c r="P27" s="59">
        <v>0.1</v>
      </c>
      <c r="Q27" s="16">
        <f>O27+P27</f>
        <v>202.39999999999995</v>
      </c>
      <c r="X27" s="256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81"/>
      <c r="AK27" s="81"/>
      <c r="AL27" s="81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1"/>
      <c r="BD27" s="81"/>
    </row>
    <row r="28" spans="2:56" ht="14" x14ac:dyDescent="0.2">
      <c r="B28" s="46"/>
      <c r="C28" s="54">
        <f>C27/15/24+$D$2</f>
        <v>44290.373333333329</v>
      </c>
      <c r="D28" s="292"/>
      <c r="E28" s="130">
        <f>E27/15/24+$D$2</f>
        <v>44290.373611111107</v>
      </c>
      <c r="F28" s="285"/>
      <c r="G28" s="54">
        <f>G27/15/24+$D$2</f>
        <v>44290.374722222223</v>
      </c>
      <c r="H28" s="325">
        <f>$AD$6</f>
        <v>15.069508804640414</v>
      </c>
      <c r="I28" s="326"/>
      <c r="J28" s="284"/>
      <c r="K28" s="53">
        <f>K27/15/24+$D$2</f>
        <v>44290.377499999995</v>
      </c>
      <c r="L28" s="265"/>
      <c r="M28" s="130">
        <f>M27/15/24+$D$2</f>
        <v>44290.849722222221</v>
      </c>
      <c r="N28" s="292"/>
      <c r="O28" s="130">
        <f>O27/15/24+$D$2</f>
        <v>44290.85361111111</v>
      </c>
      <c r="P28" s="224">
        <f>$Y$8</f>
        <v>44290.534722222219</v>
      </c>
      <c r="Q28" s="226">
        <f>$AA$8</f>
        <v>44290.854166666664</v>
      </c>
      <c r="S28" s="256"/>
      <c r="U28" s="1"/>
      <c r="Y28" s="1"/>
      <c r="Z28" s="25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</row>
    <row r="29" spans="2:56" ht="14" x14ac:dyDescent="0.2">
      <c r="B29" s="203"/>
      <c r="C29" s="219">
        <v>32</v>
      </c>
      <c r="D29" s="197"/>
      <c r="E29" s="221">
        <v>35</v>
      </c>
      <c r="F29" s="1"/>
      <c r="G29" s="219">
        <v>33</v>
      </c>
      <c r="H29" s="307">
        <f>$Y$5</f>
        <v>44290.328656045749</v>
      </c>
      <c r="I29" s="308">
        <f>$AA$5</f>
        <v>44290.395856873824</v>
      </c>
      <c r="J29" s="284"/>
      <c r="K29" s="225">
        <v>36</v>
      </c>
      <c r="L29" s="266"/>
      <c r="M29" s="221">
        <v>16</v>
      </c>
      <c r="N29" s="132"/>
      <c r="O29" s="221">
        <v>13</v>
      </c>
      <c r="P29" s="113"/>
      <c r="Q29" s="227">
        <f>Q27/15/24+$D$2</f>
        <v>44290.853888888887</v>
      </c>
      <c r="S29" s="256"/>
      <c r="U29" s="1"/>
      <c r="Y29" s="1"/>
      <c r="Z29" s="25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</row>
    <row r="30" spans="2:56" x14ac:dyDescent="0.2">
      <c r="B30" s="46"/>
      <c r="C30" s="285"/>
      <c r="D30" s="292"/>
      <c r="E30" s="293"/>
      <c r="F30" s="1"/>
      <c r="G30" s="3"/>
      <c r="H30" s="131"/>
      <c r="I30" s="130">
        <f>I27/15/24+$D$2</f>
        <v>44290.374722222223</v>
      </c>
      <c r="J30" s="284"/>
      <c r="K30" s="57"/>
      <c r="L30" s="50"/>
      <c r="M30" s="144"/>
      <c r="N30" s="132"/>
      <c r="O30" s="134"/>
      <c r="P30" s="235"/>
      <c r="Q30" s="228">
        <v>14</v>
      </c>
      <c r="S30" s="256"/>
      <c r="U30" s="1"/>
      <c r="Y30" s="1"/>
      <c r="Z30" s="4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</row>
    <row r="31" spans="2:56" x14ac:dyDescent="0.2">
      <c r="B31" s="46"/>
      <c r="C31" s="10"/>
      <c r="D31" s="292" t="s">
        <v>1</v>
      </c>
      <c r="E31" s="293"/>
      <c r="F31" s="1"/>
      <c r="G31" s="3" t="s">
        <v>1</v>
      </c>
      <c r="H31" s="131"/>
      <c r="I31" s="221">
        <v>33</v>
      </c>
      <c r="J31" s="284"/>
      <c r="K31" s="57"/>
      <c r="L31" s="50"/>
      <c r="M31" s="144"/>
      <c r="N31" s="132"/>
      <c r="O31" s="134"/>
      <c r="P31" s="113"/>
      <c r="Q31" s="229" t="s">
        <v>22</v>
      </c>
      <c r="S31" s="256"/>
      <c r="U31" s="1"/>
      <c r="Y31" s="1"/>
      <c r="Z31" s="4"/>
      <c r="AA31" s="3"/>
      <c r="AB31" s="251"/>
      <c r="AC31" s="2"/>
      <c r="AD31" s="251"/>
      <c r="AE31" s="2"/>
      <c r="AF31" s="2"/>
      <c r="AG31" s="2"/>
      <c r="AH31" s="253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</row>
    <row r="32" spans="2:56" ht="14" x14ac:dyDescent="0.2">
      <c r="B32" s="46"/>
      <c r="C32" s="3"/>
      <c r="D32" s="292"/>
      <c r="E32" s="293"/>
      <c r="F32" s="284"/>
      <c r="G32" s="284"/>
      <c r="H32" s="131"/>
      <c r="I32" s="148"/>
      <c r="J32" s="284"/>
      <c r="K32" s="57"/>
      <c r="L32" s="50"/>
      <c r="M32" s="279"/>
      <c r="N32" s="132"/>
      <c r="O32" s="134"/>
      <c r="P32" s="63"/>
      <c r="Q32" s="230"/>
      <c r="S32" s="256"/>
      <c r="U32" s="1"/>
      <c r="Y32" s="1"/>
      <c r="Z32" s="4"/>
      <c r="AA32" s="80"/>
      <c r="AB32" s="106"/>
      <c r="AC32" s="80"/>
      <c r="AD32" s="107"/>
      <c r="AE32" s="80"/>
      <c r="AF32" s="108"/>
      <c r="AG32" s="108"/>
      <c r="AH32" s="109"/>
      <c r="AI32" s="8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</row>
    <row r="33" spans="2:50" ht="13.5" thickBot="1" x14ac:dyDescent="0.25">
      <c r="B33" s="15"/>
      <c r="C33" s="5"/>
      <c r="D33" s="139"/>
      <c r="E33" s="140"/>
      <c r="F33" s="6"/>
      <c r="G33" s="5"/>
      <c r="H33" s="309"/>
      <c r="I33" s="150"/>
      <c r="J33" s="6"/>
      <c r="K33" s="7"/>
      <c r="L33" s="51"/>
      <c r="M33" s="145"/>
      <c r="N33" s="139"/>
      <c r="O33" s="140"/>
      <c r="P33" s="44"/>
      <c r="Q33" s="61"/>
      <c r="R33" s="1"/>
      <c r="T33" s="1"/>
      <c r="U33" s="1"/>
      <c r="V33" s="1"/>
      <c r="W33" s="1"/>
      <c r="X33" s="1"/>
      <c r="Y33" s="1"/>
      <c r="Z33" s="8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</row>
    <row r="34" spans="2:50" x14ac:dyDescent="0.2">
      <c r="B34" s="208"/>
      <c r="C34" s="209" t="s">
        <v>35</v>
      </c>
      <c r="D34" s="288" t="s">
        <v>37</v>
      </c>
      <c r="E34" s="157"/>
      <c r="F34" s="291"/>
      <c r="G34" s="55" t="s">
        <v>36</v>
      </c>
      <c r="H34" s="288"/>
      <c r="I34" s="157" t="s">
        <v>36</v>
      </c>
      <c r="J34" s="291"/>
      <c r="K34" s="56" t="s">
        <v>38</v>
      </c>
      <c r="R34" s="333"/>
      <c r="S34" s="333"/>
      <c r="T34" s="315"/>
      <c r="U34" s="3"/>
      <c r="V34" s="315"/>
      <c r="W34" s="3"/>
      <c r="X34" s="315"/>
      <c r="Y34" s="3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</row>
    <row r="35" spans="2:50" s="82" customFormat="1" ht="14" x14ac:dyDescent="0.2">
      <c r="B35" s="210">
        <v>1.1000000000000001</v>
      </c>
      <c r="C35" s="211">
        <f>K27+B35</f>
        <v>32</v>
      </c>
      <c r="D35" s="212">
        <v>1.5</v>
      </c>
      <c r="E35" s="273">
        <f>C35+D35</f>
        <v>33.5</v>
      </c>
      <c r="F35" s="177">
        <v>14</v>
      </c>
      <c r="G35" s="178">
        <f>E35+F35</f>
        <v>47.5</v>
      </c>
      <c r="H35" s="236">
        <v>1.6</v>
      </c>
      <c r="I35" s="231">
        <f>G35+H35</f>
        <v>49.1</v>
      </c>
      <c r="J35" s="177">
        <v>1.8</v>
      </c>
      <c r="K35" s="125">
        <f>I35+J35</f>
        <v>50.9</v>
      </c>
      <c r="R35" s="161"/>
      <c r="S35" s="162"/>
      <c r="T35" s="161"/>
      <c r="U35" s="18"/>
      <c r="V35" s="106"/>
      <c r="W35" s="80"/>
      <c r="X35" s="161"/>
      <c r="Y35" s="80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1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</row>
    <row r="36" spans="2:50" x14ac:dyDescent="0.2">
      <c r="B36" s="46"/>
      <c r="C36" s="213">
        <f>C35/15/24+$D$2</f>
        <v>44290.380555555552</v>
      </c>
      <c r="D36" s="292"/>
      <c r="E36" s="202">
        <f>E35/15/24+$D$2</f>
        <v>44290.384722222218</v>
      </c>
      <c r="F36" s="284"/>
      <c r="G36" s="54">
        <f>G35/15/24+$D$2</f>
        <v>44290.423611111109</v>
      </c>
      <c r="H36" s="292"/>
      <c r="I36" s="202">
        <f>I35/15/24+$D$2</f>
        <v>44290.428055555552</v>
      </c>
      <c r="J36" s="284"/>
      <c r="K36" s="53">
        <f>K35/15/24+$D$2</f>
        <v>44290.43305555555</v>
      </c>
      <c r="R36" s="251"/>
      <c r="S36" s="54"/>
      <c r="T36" s="251"/>
      <c r="U36" s="54"/>
      <c r="V36" s="251"/>
      <c r="W36" s="54"/>
      <c r="X36" s="251"/>
      <c r="Y36" s="54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</row>
    <row r="37" spans="2:50" ht="14" x14ac:dyDescent="0.2">
      <c r="B37" s="289"/>
      <c r="C37" s="219">
        <v>51</v>
      </c>
      <c r="D37" s="292"/>
      <c r="E37" s="221">
        <v>97</v>
      </c>
      <c r="F37" s="284"/>
      <c r="G37" s="219">
        <v>399</v>
      </c>
      <c r="H37" s="292"/>
      <c r="I37" s="221">
        <v>310</v>
      </c>
      <c r="J37" s="284"/>
      <c r="K37" s="225">
        <v>328</v>
      </c>
      <c r="R37" s="25"/>
      <c r="S37" s="25"/>
      <c r="T37" s="253"/>
      <c r="U37" s="97"/>
      <c r="V37" s="1"/>
      <c r="W37" s="7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</row>
    <row r="38" spans="2:50" x14ac:dyDescent="0.2">
      <c r="B38" s="289"/>
      <c r="C38" s="292"/>
      <c r="D38" s="292"/>
      <c r="E38" s="293"/>
      <c r="F38" s="284"/>
      <c r="G38" s="284"/>
      <c r="H38" s="292"/>
      <c r="I38" s="293"/>
      <c r="J38" s="284"/>
      <c r="K38" s="57"/>
      <c r="R38" s="3"/>
      <c r="S38" s="3"/>
      <c r="T38" s="251"/>
      <c r="U38" s="3"/>
      <c r="V38" s="1"/>
      <c r="W38" s="1"/>
      <c r="X38" s="251"/>
      <c r="Y38" s="3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</row>
    <row r="39" spans="2:50" x14ac:dyDescent="0.2">
      <c r="B39" s="289"/>
      <c r="C39" s="292"/>
      <c r="D39" s="292" t="s">
        <v>1</v>
      </c>
      <c r="E39" s="293"/>
      <c r="F39" s="284" t="s">
        <v>1</v>
      </c>
      <c r="G39" s="284"/>
      <c r="H39" s="292"/>
      <c r="I39" s="293"/>
      <c r="J39" s="284" t="s">
        <v>1</v>
      </c>
      <c r="K39" s="57"/>
      <c r="R39" s="251"/>
      <c r="S39" s="251"/>
      <c r="T39" s="251"/>
      <c r="U39" s="10"/>
      <c r="V39" s="1"/>
      <c r="W39" s="1"/>
      <c r="X39" s="251"/>
      <c r="Y39" s="25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</row>
    <row r="40" spans="2:50" x14ac:dyDescent="0.2">
      <c r="B40" s="214"/>
      <c r="C40" s="292"/>
      <c r="D40" s="292"/>
      <c r="E40" s="293"/>
      <c r="F40" s="284"/>
      <c r="G40" s="284"/>
      <c r="H40" s="171"/>
      <c r="I40" s="170"/>
      <c r="J40" s="284"/>
      <c r="K40" s="57"/>
      <c r="R40" s="251"/>
      <c r="S40" s="251"/>
      <c r="T40" s="251"/>
      <c r="U40" s="251"/>
      <c r="V40" s="1"/>
      <c r="W40" s="1"/>
      <c r="X40" s="251"/>
      <c r="Y40" s="25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</row>
    <row r="41" spans="2:50" ht="13.5" thickBot="1" x14ac:dyDescent="0.25">
      <c r="B41" s="15"/>
      <c r="C41" s="169"/>
      <c r="D41" s="139"/>
      <c r="E41" s="140"/>
      <c r="F41" s="6"/>
      <c r="G41" s="5"/>
      <c r="H41" s="139"/>
      <c r="I41" s="140"/>
      <c r="J41" s="6"/>
      <c r="K41" s="7"/>
      <c r="R41" s="2"/>
      <c r="S41" s="2"/>
      <c r="T41" s="251"/>
      <c r="U41" s="251"/>
      <c r="V41" s="1"/>
      <c r="W41" s="1"/>
      <c r="X41" s="8"/>
      <c r="Y41" s="2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</row>
    <row r="42" spans="2:50" ht="14" x14ac:dyDescent="0.2">
      <c r="B42" s="58"/>
      <c r="C42" s="151" t="s">
        <v>39</v>
      </c>
      <c r="D42" s="288"/>
      <c r="E42" s="274" t="s">
        <v>40</v>
      </c>
      <c r="F42" s="270"/>
      <c r="G42" s="303" t="s">
        <v>43</v>
      </c>
      <c r="H42" s="132"/>
      <c r="I42" s="134"/>
      <c r="J42" s="328" t="s">
        <v>52</v>
      </c>
      <c r="K42" s="329"/>
      <c r="R42" s="237"/>
      <c r="S42" s="3"/>
      <c r="T42" s="1"/>
      <c r="U42" s="3"/>
      <c r="V42" s="251"/>
      <c r="W42" s="3"/>
      <c r="X42" s="251"/>
      <c r="Y42" s="3"/>
      <c r="Z42" s="1"/>
    </row>
    <row r="43" spans="2:50" s="82" customFormat="1" ht="14" x14ac:dyDescent="0.2">
      <c r="B43" s="176">
        <v>10.8</v>
      </c>
      <c r="C43" s="184">
        <f>K35+B43</f>
        <v>61.7</v>
      </c>
      <c r="D43" s="234">
        <v>0.4</v>
      </c>
      <c r="E43" s="231">
        <f>C43+D43</f>
        <v>62.1</v>
      </c>
      <c r="F43" s="75">
        <v>7.1</v>
      </c>
      <c r="G43" s="14">
        <f>E43+F43</f>
        <v>69.2</v>
      </c>
      <c r="H43" s="234">
        <v>0.2</v>
      </c>
      <c r="I43" s="231">
        <f>G43+H43</f>
        <v>69.400000000000006</v>
      </c>
      <c r="J43" s="75">
        <v>0.8</v>
      </c>
      <c r="K43" s="89">
        <f>I43+J43</f>
        <v>70.2</v>
      </c>
      <c r="R43" s="238"/>
      <c r="S43" s="80"/>
      <c r="T43" s="22"/>
      <c r="U43" s="80"/>
      <c r="V43" s="164"/>
      <c r="W43" s="223"/>
      <c r="X43" s="251"/>
      <c r="Y43" s="251"/>
      <c r="Z43" s="81"/>
    </row>
    <row r="44" spans="2:50" x14ac:dyDescent="0.2">
      <c r="B44" s="289"/>
      <c r="C44" s="239">
        <f>(C43+120)/15/24</f>
        <v>0.50472222222222218</v>
      </c>
      <c r="D44" s="132"/>
      <c r="E44" s="202">
        <f>(E43+120)/15/24</f>
        <v>0.50583333333333325</v>
      </c>
      <c r="F44" s="22"/>
      <c r="G44" s="54">
        <f>G43/15/24+$D$2</f>
        <v>44290.483888888884</v>
      </c>
      <c r="H44" s="143"/>
      <c r="I44" s="202">
        <f>(I43+120)/15/24</f>
        <v>0.52611111111111108</v>
      </c>
      <c r="J44" s="1"/>
      <c r="K44" s="53">
        <f>K43/15/24+$D$2</f>
        <v>44290.486666666664</v>
      </c>
      <c r="R44" s="1"/>
      <c r="S44" s="54"/>
      <c r="T44" s="1"/>
      <c r="U44" s="54"/>
      <c r="V44" s="99"/>
      <c r="W44" s="100"/>
      <c r="X44" s="251"/>
      <c r="Y44" s="251"/>
      <c r="Z44" s="1"/>
    </row>
    <row r="45" spans="2:50" ht="14" x14ac:dyDescent="0.2">
      <c r="B45" s="152"/>
      <c r="C45" s="219">
        <v>166</v>
      </c>
      <c r="D45" s="132"/>
      <c r="E45" s="221">
        <v>162</v>
      </c>
      <c r="F45" s="22"/>
      <c r="G45" s="219">
        <v>191</v>
      </c>
      <c r="H45" s="143"/>
      <c r="I45" s="221">
        <v>193</v>
      </c>
      <c r="J45" s="1"/>
      <c r="K45" s="225">
        <v>210</v>
      </c>
      <c r="R45" s="1"/>
      <c r="T45" s="1"/>
      <c r="U45" s="1"/>
      <c r="V45" s="101"/>
      <c r="W45" s="102"/>
      <c r="X45" s="224"/>
      <c r="Y45" s="92"/>
      <c r="Z45" s="1"/>
    </row>
    <row r="46" spans="2:50" x14ac:dyDescent="0.2">
      <c r="B46" s="152" t="s">
        <v>20</v>
      </c>
      <c r="C46" s="3" t="s">
        <v>1</v>
      </c>
      <c r="D46" s="132"/>
      <c r="E46" s="134"/>
      <c r="F46" s="10"/>
      <c r="G46" s="3"/>
      <c r="H46" s="143"/>
      <c r="I46" s="144"/>
      <c r="J46" s="1"/>
      <c r="K46" s="41"/>
      <c r="R46" s="1"/>
      <c r="T46" s="1"/>
      <c r="U46" s="1"/>
      <c r="V46" s="101"/>
      <c r="W46" s="102"/>
      <c r="X46" s="10"/>
      <c r="Y46" s="3"/>
      <c r="Z46" s="1"/>
    </row>
    <row r="47" spans="2:50" x14ac:dyDescent="0.2">
      <c r="B47" s="46"/>
      <c r="C47" s="3" t="s">
        <v>1</v>
      </c>
      <c r="D47" s="132"/>
      <c r="E47" s="134"/>
      <c r="F47" s="10"/>
      <c r="G47" s="3"/>
      <c r="H47" s="143" t="s">
        <v>1</v>
      </c>
      <c r="I47" s="144"/>
      <c r="J47" s="1"/>
      <c r="K47" s="41"/>
      <c r="R47" s="1"/>
      <c r="T47" s="1"/>
      <c r="U47" s="1"/>
      <c r="V47" s="71"/>
      <c r="W47" s="102"/>
      <c r="X47" s="1"/>
      <c r="Y47" s="3"/>
      <c r="Z47" s="1"/>
    </row>
    <row r="48" spans="2:50" x14ac:dyDescent="0.2">
      <c r="B48" s="26"/>
      <c r="C48" s="284"/>
      <c r="D48" s="132"/>
      <c r="E48" s="134"/>
      <c r="F48" s="1"/>
      <c r="G48" s="3" t="s">
        <v>1</v>
      </c>
      <c r="H48" s="143"/>
      <c r="I48" s="144"/>
      <c r="J48" s="1"/>
      <c r="K48" s="41"/>
      <c r="R48" s="1"/>
      <c r="T48" s="1"/>
      <c r="U48" s="1"/>
      <c r="V48" s="102"/>
      <c r="W48" s="103"/>
      <c r="X48" s="3"/>
      <c r="Y48" s="2"/>
      <c r="Z48" s="1"/>
    </row>
    <row r="49" spans="2:26" ht="13.5" thickBot="1" x14ac:dyDescent="0.25">
      <c r="B49" s="153"/>
      <c r="C49" s="3"/>
      <c r="D49" s="132"/>
      <c r="E49" s="134"/>
      <c r="F49" s="146"/>
      <c r="G49" s="207"/>
      <c r="H49" s="310"/>
      <c r="I49" s="145"/>
      <c r="J49" s="47"/>
      <c r="K49" s="60"/>
      <c r="R49" s="1"/>
      <c r="T49" s="1"/>
      <c r="U49" s="1"/>
      <c r="V49" s="165"/>
      <c r="W49" s="103"/>
      <c r="X49" s="8"/>
      <c r="Y49" s="2"/>
      <c r="Z49" s="1"/>
    </row>
    <row r="50" spans="2:26" x14ac:dyDescent="0.2">
      <c r="B50" s="287"/>
      <c r="C50" s="55"/>
      <c r="D50" s="155"/>
      <c r="E50" s="156"/>
      <c r="F50" s="291"/>
      <c r="G50" s="52" t="s">
        <v>41</v>
      </c>
      <c r="H50" s="288"/>
      <c r="I50" s="201"/>
      <c r="J50" s="1"/>
      <c r="K50" s="41"/>
      <c r="R50" s="2"/>
      <c r="T50" s="1"/>
      <c r="U50" s="1"/>
      <c r="V50" s="1"/>
      <c r="W50" s="1"/>
      <c r="X50" s="1"/>
      <c r="Y50" s="1"/>
      <c r="Z50" s="1"/>
    </row>
    <row r="51" spans="2:26" s="82" customFormat="1" ht="14" x14ac:dyDescent="0.2">
      <c r="B51" s="20">
        <v>2.2999999999999998</v>
      </c>
      <c r="C51" s="14">
        <f>K43+B51</f>
        <v>72.5</v>
      </c>
      <c r="D51" s="158">
        <v>0.1</v>
      </c>
      <c r="E51" s="128">
        <f>C51+D51</f>
        <v>72.599999999999994</v>
      </c>
      <c r="F51" s="43">
        <v>23.8</v>
      </c>
      <c r="G51" s="14">
        <f>E51+F51</f>
        <v>96.399999999999991</v>
      </c>
      <c r="H51" s="147">
        <v>0.3</v>
      </c>
      <c r="I51" s="128">
        <f>G51+H51</f>
        <v>96.699999999999989</v>
      </c>
      <c r="J51" s="75">
        <v>0.2</v>
      </c>
      <c r="K51" s="89">
        <f>I51+J51</f>
        <v>96.899999999999991</v>
      </c>
      <c r="R51" s="105"/>
      <c r="S51" s="1"/>
      <c r="T51" s="1"/>
      <c r="U51" s="1"/>
      <c r="V51" s="1"/>
      <c r="W51" s="1"/>
      <c r="X51" s="1"/>
      <c r="Y51" s="1"/>
      <c r="Z51" s="81"/>
    </row>
    <row r="52" spans="2:26" x14ac:dyDescent="0.2">
      <c r="B52" s="116"/>
      <c r="C52" s="54">
        <f>C51/15/24+$D$2</f>
        <v>44290.493055555555</v>
      </c>
      <c r="D52" s="173"/>
      <c r="E52" s="130">
        <f>E51/15/24+$D$2</f>
        <v>44290.493333333332</v>
      </c>
      <c r="F52" s="356"/>
      <c r="G52" s="357">
        <f>G51/15/24+$D$2</f>
        <v>44290.559444444443</v>
      </c>
      <c r="H52" s="292"/>
      <c r="I52" s="130">
        <f>I51/15/24+$D$2</f>
        <v>44290.560277777775</v>
      </c>
      <c r="J52" s="1"/>
      <c r="K52" s="53">
        <f>K51/15/24+$D$2</f>
        <v>44290.560833333329</v>
      </c>
      <c r="R52" s="1"/>
      <c r="T52" s="1"/>
      <c r="U52" s="1"/>
      <c r="V52" s="1"/>
      <c r="W52" s="1"/>
      <c r="X52" s="1"/>
      <c r="Y52" s="1"/>
      <c r="Z52" s="1"/>
    </row>
    <row r="53" spans="2:26" x14ac:dyDescent="0.2">
      <c r="B53" s="299"/>
      <c r="C53" s="219">
        <v>190</v>
      </c>
      <c r="D53" s="172"/>
      <c r="E53" s="221">
        <v>189</v>
      </c>
      <c r="F53" s="356"/>
      <c r="G53" s="221">
        <v>44</v>
      </c>
      <c r="H53" s="292"/>
      <c r="I53" s="221">
        <v>44</v>
      </c>
      <c r="J53" s="1"/>
      <c r="K53" s="225">
        <v>45</v>
      </c>
      <c r="R53" s="1"/>
      <c r="T53" s="1"/>
      <c r="U53" s="1"/>
      <c r="V53" s="1"/>
      <c r="W53" s="1"/>
      <c r="X53" s="1"/>
      <c r="Y53" s="1"/>
      <c r="Z53" s="1"/>
    </row>
    <row r="54" spans="2:26" ht="14" x14ac:dyDescent="0.2">
      <c r="B54" s="300"/>
      <c r="C54" s="66"/>
      <c r="D54" s="292"/>
      <c r="E54" s="293"/>
      <c r="F54" s="356"/>
      <c r="G54" s="358"/>
      <c r="H54" s="292"/>
      <c r="I54" s="217"/>
      <c r="J54" s="1"/>
      <c r="K54" s="41"/>
      <c r="R54" s="1"/>
      <c r="T54" s="1"/>
      <c r="U54" s="1"/>
      <c r="V54" s="1"/>
      <c r="W54" s="1"/>
      <c r="X54" s="1"/>
      <c r="Y54" s="1"/>
      <c r="Z54" s="1"/>
    </row>
    <row r="55" spans="2:26" x14ac:dyDescent="0.2">
      <c r="B55" s="46"/>
      <c r="C55" s="1"/>
      <c r="D55" s="292"/>
      <c r="E55" s="222"/>
      <c r="F55" s="356"/>
      <c r="G55" s="358"/>
      <c r="H55" s="292"/>
      <c r="I55" s="217"/>
      <c r="J55" s="1"/>
      <c r="K55" s="41"/>
      <c r="L55" s="290"/>
      <c r="R55" s="1"/>
      <c r="T55" s="1"/>
      <c r="U55" s="1"/>
      <c r="V55" s="1"/>
      <c r="W55" s="1"/>
      <c r="X55" s="1"/>
      <c r="Y55" s="1"/>
      <c r="Z55" s="1"/>
    </row>
    <row r="56" spans="2:26" ht="14" x14ac:dyDescent="0.2">
      <c r="B56" s="289"/>
      <c r="C56" s="294"/>
      <c r="D56" s="292"/>
      <c r="E56" s="293"/>
      <c r="F56" s="359"/>
      <c r="G56" s="359"/>
      <c r="H56" s="171"/>
      <c r="I56" s="204"/>
      <c r="J56" s="1"/>
      <c r="K56" s="41"/>
      <c r="L56" s="290"/>
      <c r="R56" s="1"/>
      <c r="S56" s="81"/>
      <c r="T56" s="81"/>
      <c r="U56" s="81"/>
      <c r="V56" s="81"/>
      <c r="W56" s="81"/>
      <c r="X56" s="81"/>
      <c r="Y56" s="81"/>
      <c r="Z56" s="1"/>
    </row>
    <row r="57" spans="2:26" ht="13.5" thickBot="1" x14ac:dyDescent="0.25">
      <c r="B57" s="289"/>
      <c r="C57" s="284"/>
      <c r="D57" s="139"/>
      <c r="E57" s="167"/>
      <c r="F57" s="5"/>
      <c r="G57" s="207"/>
      <c r="H57" s="169"/>
      <c r="I57" s="206"/>
      <c r="J57" s="1"/>
      <c r="K57" s="41"/>
      <c r="R57" s="1"/>
      <c r="T57" s="1"/>
      <c r="U57" s="1"/>
      <c r="V57" s="1"/>
      <c r="W57" s="1"/>
      <c r="X57" s="1"/>
      <c r="Y57" s="1"/>
      <c r="Z57" s="1"/>
    </row>
    <row r="58" spans="2:26" x14ac:dyDescent="0.2">
      <c r="B58" s="322">
        <f>M3-C59</f>
        <v>12.599999999999994</v>
      </c>
      <c r="C58" s="323"/>
      <c r="D58" s="288"/>
      <c r="E58" s="157"/>
      <c r="F58" s="286"/>
      <c r="G58" s="55"/>
      <c r="H58" s="132"/>
      <c r="I58" s="138" t="s">
        <v>42</v>
      </c>
      <c r="J58" s="305"/>
      <c r="K58" s="218" t="s">
        <v>44</v>
      </c>
      <c r="R58" s="1"/>
      <c r="T58" s="1"/>
      <c r="U58" s="1"/>
      <c r="V58" s="1"/>
      <c r="W58" s="1"/>
      <c r="X58" s="1"/>
      <c r="Y58" s="1"/>
      <c r="Z58" s="1"/>
    </row>
    <row r="59" spans="2:26" ht="14" x14ac:dyDescent="0.2">
      <c r="B59" s="301">
        <v>0.3</v>
      </c>
      <c r="C59" s="14">
        <f>K51+B59</f>
        <v>97.199999999999989</v>
      </c>
      <c r="D59" s="234">
        <v>7.7</v>
      </c>
      <c r="E59" s="231">
        <f>C59+D59</f>
        <v>104.89999999999999</v>
      </c>
      <c r="F59" s="181">
        <v>0.5</v>
      </c>
      <c r="G59" s="182">
        <f>E59+F59</f>
        <v>105.39999999999999</v>
      </c>
      <c r="H59" s="248">
        <v>3.1</v>
      </c>
      <c r="I59" s="243">
        <f>G59+H59</f>
        <v>108.49999999999999</v>
      </c>
      <c r="J59" s="245">
        <v>0.6</v>
      </c>
      <c r="K59" s="185">
        <f>I59+J59</f>
        <v>109.09999999999998</v>
      </c>
      <c r="P59" s="82"/>
      <c r="Q59" s="82"/>
      <c r="R59" s="81"/>
      <c r="T59" s="1"/>
      <c r="U59" s="1"/>
      <c r="V59" s="1"/>
      <c r="W59" s="1"/>
      <c r="X59" s="1"/>
      <c r="Y59" s="1"/>
      <c r="Z59" s="1"/>
    </row>
    <row r="60" spans="2:26" ht="14" x14ac:dyDescent="0.2">
      <c r="B60" s="302">
        <f>$Y$6</f>
        <v>44290.410784313724</v>
      </c>
      <c r="C60" s="92">
        <f>$AA$6</f>
        <v>44290.561666666661</v>
      </c>
      <c r="D60" s="292"/>
      <c r="E60" s="130">
        <f>E59/15/24+$D$2</f>
        <v>44290.583055555551</v>
      </c>
      <c r="F60" s="97"/>
      <c r="G60" s="54">
        <f>G59/15/24+$D$2</f>
        <v>44290.584444444445</v>
      </c>
      <c r="H60" s="249"/>
      <c r="I60" s="130">
        <f>I59/15/24+$D$2</f>
        <v>44290.593055555553</v>
      </c>
      <c r="J60" s="163"/>
      <c r="K60" s="53">
        <f>K59/15/24+$D$2</f>
        <v>44290.594722222217</v>
      </c>
      <c r="R60" s="1"/>
      <c r="S60" s="62"/>
      <c r="T60" s="1"/>
      <c r="U60" s="3"/>
      <c r="V60" s="1"/>
      <c r="W60" s="1"/>
      <c r="X60" s="1"/>
      <c r="Y60" s="1"/>
      <c r="Z60" s="1"/>
    </row>
    <row r="61" spans="2:26" x14ac:dyDescent="0.2">
      <c r="B61" s="67"/>
      <c r="C61" s="54">
        <f>C59/15/24+$D$2</f>
        <v>44290.561666666661</v>
      </c>
      <c r="D61" s="292"/>
      <c r="E61" s="221">
        <v>29</v>
      </c>
      <c r="F61" s="1"/>
      <c r="G61" s="219">
        <v>25</v>
      </c>
      <c r="H61" s="220"/>
      <c r="I61" s="221">
        <v>22</v>
      </c>
      <c r="J61" s="118"/>
      <c r="K61" s="225">
        <v>19</v>
      </c>
      <c r="R61" s="1"/>
      <c r="S61" s="253"/>
      <c r="T61" s="124"/>
      <c r="U61" s="86"/>
      <c r="V61" s="1"/>
      <c r="W61" s="1"/>
      <c r="X61" s="1"/>
      <c r="Y61" s="1"/>
      <c r="Z61" s="1"/>
    </row>
    <row r="62" spans="2:26" x14ac:dyDescent="0.2">
      <c r="B62" s="93"/>
      <c r="C62" s="219">
        <v>45</v>
      </c>
      <c r="D62" s="292"/>
      <c r="E62" s="293"/>
      <c r="F62" s="1"/>
      <c r="G62" s="3"/>
      <c r="H62" s="132"/>
      <c r="I62" s="134"/>
      <c r="J62" s="23"/>
      <c r="K62" s="98"/>
      <c r="R62" s="1"/>
      <c r="S62" s="253"/>
      <c r="T62" s="4"/>
      <c r="U62" s="4"/>
      <c r="V62" s="1"/>
      <c r="W62" s="1"/>
      <c r="X62" s="1"/>
      <c r="Y62" s="1"/>
      <c r="Z62" s="1"/>
    </row>
    <row r="63" spans="2:26" x14ac:dyDescent="0.2">
      <c r="B63" s="93"/>
      <c r="C63" s="42"/>
      <c r="D63" s="292" t="s">
        <v>1</v>
      </c>
      <c r="E63" s="293"/>
      <c r="F63" s="1"/>
      <c r="G63" s="3"/>
      <c r="H63" s="132"/>
      <c r="I63" s="160"/>
      <c r="J63" s="23"/>
      <c r="K63" s="98"/>
      <c r="R63" s="62"/>
      <c r="S63" s="253"/>
      <c r="T63" s="104"/>
      <c r="U63" s="4"/>
      <c r="V63" s="1"/>
      <c r="W63" s="1"/>
      <c r="X63" s="1"/>
      <c r="Y63" s="1"/>
      <c r="Z63" s="1"/>
    </row>
    <row r="64" spans="2:26" ht="14" x14ac:dyDescent="0.2">
      <c r="B64" s="93"/>
      <c r="C64" s="42"/>
      <c r="D64" s="292"/>
      <c r="E64" s="293"/>
      <c r="F64" s="1"/>
      <c r="G64" s="3"/>
      <c r="H64" s="132"/>
      <c r="I64" s="160"/>
      <c r="J64" s="23"/>
      <c r="K64" s="98"/>
      <c r="R64" s="253"/>
      <c r="S64" s="253"/>
      <c r="T64" s="4"/>
      <c r="U64" s="4"/>
      <c r="V64" s="81"/>
      <c r="W64" s="81"/>
      <c r="X64" s="81"/>
      <c r="Y64" s="81"/>
      <c r="Z64" s="1"/>
    </row>
    <row r="65" spans="2:26" ht="13.5" thickBot="1" x14ac:dyDescent="0.25">
      <c r="B65" s="68"/>
      <c r="C65" s="69"/>
      <c r="D65" s="139"/>
      <c r="E65" s="140"/>
      <c r="F65" s="6"/>
      <c r="G65" s="5"/>
      <c r="H65" s="168"/>
      <c r="I65" s="167"/>
      <c r="J65" s="24"/>
      <c r="K65" s="111"/>
      <c r="R65" s="253"/>
      <c r="T65" s="1"/>
      <c r="U65" s="1"/>
      <c r="V65" s="1"/>
      <c r="W65" s="1"/>
      <c r="X65" s="1"/>
      <c r="Y65" s="1"/>
      <c r="Z65" s="1"/>
    </row>
    <row r="66" spans="2:26" x14ac:dyDescent="0.2">
      <c r="B66" s="283"/>
      <c r="C66" s="283"/>
      <c r="N66" s="253"/>
      <c r="O66" s="1"/>
      <c r="P66" s="1"/>
      <c r="Q66" s="1"/>
      <c r="R66" s="1"/>
      <c r="T66" s="1"/>
      <c r="U66" s="1"/>
      <c r="V66" s="1"/>
    </row>
    <row r="67" spans="2:26" x14ac:dyDescent="0.2">
      <c r="N67" s="253"/>
      <c r="O67" s="1"/>
      <c r="P67" s="1"/>
      <c r="Q67" s="1"/>
      <c r="R67" s="1"/>
      <c r="T67" s="1"/>
      <c r="U67" s="1"/>
    </row>
    <row r="68" spans="2:26" x14ac:dyDescent="0.2">
      <c r="N68" s="1"/>
      <c r="O68" s="1"/>
      <c r="P68" s="1"/>
      <c r="Q68" s="1"/>
      <c r="R68" s="1"/>
      <c r="T68" s="1"/>
      <c r="U68" s="1"/>
    </row>
    <row r="69" spans="2:26" x14ac:dyDescent="0.2">
      <c r="N69" s="1"/>
      <c r="O69" s="1"/>
      <c r="P69" s="1"/>
      <c r="Q69" s="1"/>
      <c r="R69" s="1"/>
      <c r="T69" s="1"/>
      <c r="U69" s="1"/>
    </row>
    <row r="70" spans="2:26" x14ac:dyDescent="0.2">
      <c r="N70" s="1"/>
      <c r="O70" s="1"/>
      <c r="P70" s="1"/>
      <c r="Q70" s="1"/>
      <c r="R70" s="1"/>
      <c r="T70" s="1"/>
      <c r="U70" s="1"/>
    </row>
    <row r="71" spans="2:26" x14ac:dyDescent="0.2">
      <c r="N71" s="1"/>
      <c r="O71" s="1"/>
      <c r="P71" s="1"/>
      <c r="Q71" s="1"/>
      <c r="R71" s="1"/>
      <c r="T71" s="1"/>
      <c r="U71" s="1"/>
    </row>
    <row r="72" spans="2:26" x14ac:dyDescent="0.2">
      <c r="N72" s="1"/>
      <c r="O72" s="1"/>
      <c r="P72" s="1"/>
      <c r="Q72" s="1"/>
      <c r="R72" s="1"/>
      <c r="T72" s="1"/>
      <c r="U72" s="1"/>
    </row>
    <row r="73" spans="2:26" x14ac:dyDescent="0.2">
      <c r="N73" s="1"/>
      <c r="O73" s="1"/>
      <c r="P73" s="1"/>
      <c r="Q73" s="1"/>
      <c r="R73" s="1"/>
      <c r="T73" s="1"/>
      <c r="U73" s="1"/>
    </row>
    <row r="74" spans="2:26" x14ac:dyDescent="0.2">
      <c r="N74" s="1"/>
      <c r="O74" s="1"/>
      <c r="P74" s="1"/>
      <c r="Q74" s="1"/>
      <c r="R74" s="1"/>
      <c r="T74" s="1"/>
      <c r="U74" s="1"/>
    </row>
    <row r="75" spans="2:26" x14ac:dyDescent="0.2">
      <c r="L75" s="1"/>
      <c r="M75" s="1"/>
      <c r="N75" s="1"/>
      <c r="O75" s="1"/>
      <c r="P75" s="1"/>
      <c r="Q75" s="1"/>
      <c r="R75" s="1"/>
      <c r="T75" s="1"/>
      <c r="U75" s="1"/>
    </row>
    <row r="76" spans="2:26" x14ac:dyDescent="0.2">
      <c r="L76" s="1"/>
      <c r="M76" s="1"/>
      <c r="N76" s="1"/>
      <c r="O76" s="1"/>
      <c r="P76" s="1"/>
      <c r="Q76" s="1"/>
      <c r="R76" s="1"/>
      <c r="T76" s="1"/>
      <c r="U76" s="1"/>
    </row>
    <row r="77" spans="2:26" x14ac:dyDescent="0.2">
      <c r="L77" s="1"/>
      <c r="M77" s="1"/>
      <c r="N77" s="1"/>
      <c r="O77" s="1"/>
      <c r="P77" s="1"/>
      <c r="Q77" s="1"/>
      <c r="R77" s="1"/>
      <c r="T77" s="1"/>
      <c r="U77" s="1"/>
    </row>
    <row r="78" spans="2:26" x14ac:dyDescent="0.2">
      <c r="L78" s="1"/>
      <c r="M78" s="1"/>
      <c r="N78" s="1"/>
      <c r="O78" s="1"/>
      <c r="P78" s="1"/>
      <c r="Q78" s="1"/>
      <c r="R78" s="1"/>
      <c r="T78" s="1"/>
      <c r="U78" s="1"/>
    </row>
    <row r="79" spans="2:26" x14ac:dyDescent="0.2">
      <c r="L79" s="1"/>
      <c r="M79" s="1"/>
      <c r="N79" s="1"/>
      <c r="O79" s="1"/>
      <c r="P79" s="1"/>
      <c r="Q79" s="1"/>
      <c r="R79" s="1"/>
      <c r="T79" s="1"/>
      <c r="U79" s="1"/>
    </row>
    <row r="80" spans="2:26" x14ac:dyDescent="0.2">
      <c r="L80" s="1"/>
      <c r="M80" s="1"/>
      <c r="N80" s="1"/>
      <c r="O80" s="1"/>
      <c r="P80" s="1"/>
      <c r="Q80" s="1"/>
      <c r="R80" s="1"/>
      <c r="T80" s="1"/>
      <c r="U80" s="1"/>
    </row>
    <row r="81" spans="5:21" x14ac:dyDescent="0.2">
      <c r="L81" s="1"/>
      <c r="M81" s="1"/>
      <c r="N81" s="1"/>
      <c r="O81" s="1"/>
      <c r="P81" s="1"/>
      <c r="Q81" s="1"/>
      <c r="R81" s="1"/>
      <c r="T81" s="1"/>
      <c r="U81" s="1"/>
    </row>
    <row r="82" spans="5:21" x14ac:dyDescent="0.2">
      <c r="K82" s="1"/>
      <c r="L82" s="1"/>
      <c r="M82" s="1"/>
      <c r="N82" s="1"/>
      <c r="O82" s="1"/>
      <c r="P82" s="1"/>
      <c r="Q82" s="1"/>
      <c r="R82" s="1"/>
      <c r="T82" s="1"/>
      <c r="U82" s="1"/>
    </row>
    <row r="83" spans="5:21" x14ac:dyDescent="0.2">
      <c r="K83" s="12"/>
      <c r="L83" s="3"/>
      <c r="M83" s="251"/>
      <c r="N83" s="2"/>
      <c r="O83" s="251"/>
      <c r="P83" s="253"/>
      <c r="Q83" s="8"/>
      <c r="R83" s="2"/>
      <c r="S83" s="251"/>
      <c r="T83" s="2"/>
      <c r="U83" s="251"/>
    </row>
    <row r="84" spans="5:21" ht="14" x14ac:dyDescent="0.2">
      <c r="G84" s="1"/>
      <c r="H84" s="104"/>
      <c r="I84" s="3"/>
      <c r="J84" s="1"/>
      <c r="L84" s="318"/>
      <c r="M84" s="318"/>
      <c r="N84" s="253"/>
      <c r="O84" s="251"/>
      <c r="P84" s="253"/>
      <c r="Q84" s="97"/>
      <c r="R84" s="1"/>
      <c r="S84" s="105"/>
      <c r="T84" s="252"/>
      <c r="U84" s="253"/>
    </row>
    <row r="85" spans="5:21" x14ac:dyDescent="0.2">
      <c r="G85" s="1"/>
      <c r="H85" s="22"/>
      <c r="I85" s="18"/>
      <c r="J85" s="22"/>
      <c r="L85" s="251"/>
      <c r="M85" s="251"/>
      <c r="N85" s="251"/>
      <c r="O85" s="251"/>
      <c r="P85" s="251"/>
      <c r="Q85" s="3"/>
      <c r="R85" s="1"/>
      <c r="S85" s="3"/>
      <c r="T85" s="1"/>
      <c r="U85" s="3"/>
    </row>
    <row r="86" spans="5:21" x14ac:dyDescent="0.2">
      <c r="G86" s="1"/>
      <c r="H86" s="251"/>
      <c r="I86" s="251"/>
      <c r="J86" s="1"/>
      <c r="K86" s="1"/>
      <c r="L86" s="251"/>
      <c r="M86" s="251"/>
      <c r="N86" s="251"/>
      <c r="O86" s="251"/>
      <c r="P86" s="251"/>
      <c r="Q86" s="10"/>
      <c r="R86" s="1"/>
      <c r="S86" s="251"/>
      <c r="T86" s="1"/>
      <c r="U86" s="252"/>
    </row>
    <row r="87" spans="5:21" x14ac:dyDescent="0.2">
      <c r="G87" s="1"/>
      <c r="H87" s="251"/>
      <c r="I87" s="251"/>
      <c r="J87" s="1"/>
      <c r="K87" s="1"/>
      <c r="L87" s="251"/>
      <c r="M87" s="251"/>
      <c r="N87" s="251"/>
      <c r="O87" s="251"/>
      <c r="P87" s="251"/>
      <c r="Q87" s="251"/>
      <c r="R87" s="1"/>
      <c r="S87" s="3"/>
      <c r="T87" s="1"/>
      <c r="U87" s="3"/>
    </row>
    <row r="88" spans="5:21" x14ac:dyDescent="0.2">
      <c r="G88" s="1"/>
      <c r="H88" s="251"/>
      <c r="I88" s="251"/>
      <c r="J88" s="1"/>
      <c r="K88" s="1"/>
      <c r="L88" s="251"/>
      <c r="M88" s="251"/>
      <c r="N88" s="251"/>
      <c r="O88" s="251"/>
      <c r="P88" s="251"/>
      <c r="Q88" s="251"/>
      <c r="R88" s="1"/>
      <c r="S88" s="3"/>
      <c r="T88" s="1"/>
      <c r="U88" s="3"/>
    </row>
    <row r="89" spans="5:21" x14ac:dyDescent="0.2">
      <c r="G89" s="1"/>
      <c r="H89" s="251"/>
      <c r="I89" s="251"/>
      <c r="J89" s="1"/>
      <c r="K89" s="1"/>
      <c r="L89" s="251"/>
      <c r="M89" s="251"/>
      <c r="N89" s="251"/>
      <c r="O89" s="251"/>
      <c r="P89" s="251"/>
      <c r="Q89" s="251"/>
      <c r="R89" s="1"/>
      <c r="S89" s="3"/>
      <c r="T89" s="1"/>
      <c r="U89" s="3"/>
    </row>
    <row r="90" spans="5:21" x14ac:dyDescent="0.2">
      <c r="G90" s="1"/>
      <c r="H90" s="251"/>
      <c r="I90" s="251"/>
      <c r="J90" s="1"/>
      <c r="K90" s="1"/>
      <c r="L90" s="8"/>
      <c r="M90" s="2"/>
      <c r="N90" s="8"/>
      <c r="O90" s="2"/>
      <c r="P90" s="8"/>
      <c r="Q90" s="2"/>
      <c r="R90" s="8"/>
      <c r="S90" s="2"/>
      <c r="T90" s="8"/>
      <c r="U90" s="2"/>
    </row>
    <row r="91" spans="5:21" x14ac:dyDescent="0.2">
      <c r="E91" s="1"/>
      <c r="F91" s="1"/>
      <c r="G91" s="1"/>
      <c r="H91" s="8"/>
      <c r="I91" s="2"/>
      <c r="J91" s="1"/>
      <c r="K91" s="1"/>
      <c r="L91" s="251"/>
      <c r="M91" s="2"/>
      <c r="N91" s="251"/>
      <c r="O91" s="2"/>
      <c r="P91" s="251"/>
      <c r="Q91" s="2"/>
      <c r="R91" s="251"/>
      <c r="S91" s="2"/>
      <c r="T91" s="251"/>
      <c r="U91" s="2"/>
    </row>
    <row r="92" spans="5:21" x14ac:dyDescent="0.2">
      <c r="E92" s="1"/>
      <c r="F92" s="1"/>
      <c r="G92" s="1"/>
      <c r="H92" s="1"/>
      <c r="I92" s="1"/>
      <c r="J92" s="1"/>
      <c r="K92" s="1"/>
      <c r="L92" s="251"/>
      <c r="M92" s="251"/>
      <c r="N92" s="251"/>
      <c r="O92" s="251"/>
      <c r="P92" s="251"/>
      <c r="Q92" s="251"/>
      <c r="R92" s="251"/>
      <c r="S92" s="251"/>
      <c r="T92" s="1"/>
      <c r="U92" s="3"/>
    </row>
    <row r="93" spans="5:21" x14ac:dyDescent="0.2">
      <c r="E93" s="1"/>
      <c r="F93" s="251"/>
      <c r="G93" s="251"/>
      <c r="H93" s="104"/>
      <c r="I93" s="3"/>
      <c r="J93" s="1"/>
      <c r="K93" s="1"/>
      <c r="L93" s="251"/>
      <c r="M93" s="251"/>
      <c r="N93" s="251"/>
      <c r="O93" s="251"/>
      <c r="P93" s="251"/>
      <c r="Q93" s="251"/>
      <c r="R93" s="251"/>
      <c r="S93" s="252"/>
      <c r="T93" s="1"/>
      <c r="U93" s="3"/>
    </row>
    <row r="94" spans="5:21" x14ac:dyDescent="0.2">
      <c r="E94" s="1"/>
      <c r="F94" s="251"/>
      <c r="G94" s="251"/>
      <c r="H94" s="22"/>
      <c r="I94" s="18"/>
      <c r="J94" s="22"/>
      <c r="K94" s="1"/>
      <c r="L94" s="251"/>
      <c r="M94" s="251"/>
      <c r="N94" s="251"/>
      <c r="O94" s="251"/>
      <c r="P94" s="251"/>
      <c r="Q94" s="251"/>
      <c r="R94" s="251"/>
      <c r="S94" s="251"/>
      <c r="T94" s="1"/>
      <c r="U94" s="251"/>
    </row>
    <row r="95" spans="5:21" x14ac:dyDescent="0.2">
      <c r="E95" s="1"/>
      <c r="F95" s="251"/>
      <c r="G95" s="251"/>
      <c r="H95" s="251"/>
      <c r="I95" s="251"/>
      <c r="J95" s="1"/>
      <c r="K95" s="1"/>
      <c r="L95" s="251"/>
      <c r="M95" s="251"/>
      <c r="N95" s="251"/>
      <c r="O95" s="251"/>
      <c r="P95" s="251"/>
      <c r="Q95" s="251"/>
      <c r="R95" s="251"/>
      <c r="S95" s="251"/>
      <c r="T95" s="1"/>
      <c r="U95" s="251"/>
    </row>
    <row r="96" spans="5:21" x14ac:dyDescent="0.2">
      <c r="E96" s="1"/>
      <c r="F96" s="251"/>
      <c r="G96" s="251"/>
      <c r="H96" s="251"/>
      <c r="I96" s="251"/>
      <c r="J96" s="1"/>
      <c r="K96" s="1"/>
      <c r="L96" s="251"/>
      <c r="M96" s="251"/>
      <c r="N96" s="251"/>
      <c r="O96" s="251"/>
      <c r="P96" s="251"/>
      <c r="Q96" s="251"/>
      <c r="R96" s="251"/>
      <c r="S96" s="251"/>
      <c r="T96" s="1"/>
      <c r="U96" s="251"/>
    </row>
    <row r="97" spans="5:21" x14ac:dyDescent="0.2">
      <c r="E97" s="1"/>
      <c r="F97" s="251"/>
      <c r="G97" s="251"/>
      <c r="H97" s="251"/>
      <c r="I97" s="251"/>
      <c r="J97" s="1"/>
      <c r="K97" s="1"/>
      <c r="L97" s="251"/>
      <c r="M97" s="251"/>
      <c r="N97" s="251"/>
      <c r="O97" s="251"/>
      <c r="P97" s="251"/>
      <c r="Q97" s="251"/>
      <c r="R97" s="251"/>
      <c r="S97" s="251"/>
      <c r="T97" s="1"/>
      <c r="U97" s="3"/>
    </row>
    <row r="98" spans="5:21" x14ac:dyDescent="0.2">
      <c r="E98" s="1"/>
      <c r="F98" s="8"/>
      <c r="G98" s="2"/>
      <c r="H98" s="251"/>
      <c r="I98" s="251"/>
      <c r="J98" s="1"/>
      <c r="K98" s="1"/>
      <c r="L98" s="8"/>
      <c r="M98" s="2"/>
      <c r="N98" s="8"/>
      <c r="O98" s="2"/>
      <c r="P98" s="8"/>
      <c r="Q98" s="2"/>
      <c r="R98" s="8"/>
      <c r="S98" s="2"/>
      <c r="T98" s="8"/>
      <c r="U98" s="2"/>
    </row>
    <row r="99" spans="5:21" x14ac:dyDescent="0.2">
      <c r="E99" s="1"/>
      <c r="F99" s="1"/>
      <c r="G99" s="1"/>
      <c r="H99" s="251"/>
      <c r="I99" s="251"/>
      <c r="J99" s="1"/>
      <c r="K99" s="1"/>
      <c r="L99" s="251"/>
      <c r="M99" s="251"/>
      <c r="N99" s="251"/>
      <c r="O99" s="251"/>
      <c r="P99" s="319"/>
      <c r="Q99" s="319"/>
      <c r="R99" s="1"/>
      <c r="S99" s="251"/>
      <c r="T99" s="1"/>
      <c r="U99" s="3"/>
    </row>
    <row r="100" spans="5:21" x14ac:dyDescent="0.2">
      <c r="E100" s="1"/>
      <c r="F100" s="1"/>
      <c r="G100" s="1"/>
      <c r="H100" s="8"/>
      <c r="I100" s="2"/>
      <c r="J100" s="1"/>
      <c r="K100" s="1"/>
      <c r="L100" s="251"/>
      <c r="M100" s="251"/>
      <c r="N100" s="251"/>
      <c r="O100" s="251"/>
      <c r="P100" s="251"/>
      <c r="Q100" s="318"/>
      <c r="R100" s="251"/>
      <c r="S100" s="251"/>
      <c r="T100" s="1"/>
      <c r="U100" s="3"/>
    </row>
    <row r="101" spans="5:21" x14ac:dyDescent="0.2">
      <c r="E101" s="1"/>
      <c r="F101" s="1"/>
      <c r="G101" s="1"/>
      <c r="H101" s="1"/>
      <c r="I101" s="1"/>
      <c r="J101" s="1"/>
      <c r="K101" s="1"/>
      <c r="L101" s="251"/>
      <c r="M101" s="251"/>
      <c r="N101" s="251"/>
      <c r="O101" s="251"/>
      <c r="P101" s="251"/>
      <c r="Q101" s="318"/>
      <c r="R101" s="318"/>
      <c r="S101" s="317"/>
      <c r="T101" s="1"/>
      <c r="U101" s="3"/>
    </row>
    <row r="102" spans="5:21" x14ac:dyDescent="0.2">
      <c r="E102" s="1"/>
      <c r="F102" s="1"/>
      <c r="G102" s="1"/>
      <c r="H102" s="1"/>
      <c r="I102" s="1"/>
      <c r="J102" s="1"/>
      <c r="K102" s="1"/>
      <c r="L102" s="251"/>
      <c r="M102" s="251"/>
      <c r="N102" s="251"/>
      <c r="O102" s="251"/>
      <c r="P102" s="251"/>
      <c r="Q102" s="251"/>
      <c r="R102" s="318"/>
      <c r="S102" s="317"/>
      <c r="T102" s="1"/>
      <c r="U102" s="252"/>
    </row>
    <row r="103" spans="5:21" x14ac:dyDescent="0.2">
      <c r="E103" s="1"/>
      <c r="F103" s="1"/>
      <c r="G103" s="1"/>
      <c r="H103" s="1"/>
      <c r="I103" s="1"/>
      <c r="J103" s="1"/>
      <c r="K103" s="1"/>
      <c r="L103" s="251"/>
      <c r="M103" s="251"/>
      <c r="N103" s="251"/>
      <c r="O103" s="251"/>
      <c r="P103" s="251"/>
      <c r="Q103" s="251"/>
      <c r="R103" s="251"/>
      <c r="S103" s="10"/>
      <c r="T103" s="1"/>
      <c r="U103" s="3"/>
    </row>
    <row r="104" spans="5:21" x14ac:dyDescent="0.2">
      <c r="E104" s="1"/>
      <c r="F104" s="1"/>
      <c r="G104" s="1"/>
      <c r="H104" s="1"/>
      <c r="I104" s="1"/>
      <c r="J104" s="1"/>
      <c r="K104" s="1"/>
      <c r="L104" s="251"/>
      <c r="M104" s="251"/>
      <c r="N104" s="251"/>
      <c r="O104" s="251"/>
      <c r="P104" s="251"/>
      <c r="Q104" s="251"/>
      <c r="R104" s="1"/>
      <c r="S104" s="3"/>
      <c r="T104" s="251"/>
      <c r="U104" s="3"/>
    </row>
    <row r="105" spans="5:21" x14ac:dyDescent="0.2">
      <c r="E105" s="1"/>
      <c r="F105" s="1"/>
      <c r="G105" s="1"/>
      <c r="H105" s="1"/>
      <c r="I105" s="1"/>
      <c r="J105" s="1"/>
      <c r="K105" s="1"/>
      <c r="L105" s="8"/>
      <c r="M105" s="2"/>
      <c r="N105" s="8"/>
      <c r="O105" s="2"/>
      <c r="P105" s="8"/>
      <c r="Q105" s="2"/>
      <c r="R105" s="8"/>
      <c r="S105" s="2"/>
      <c r="T105" s="8"/>
      <c r="U105" s="2"/>
    </row>
    <row r="106" spans="5:21" x14ac:dyDescent="0.2">
      <c r="H106" s="1"/>
      <c r="I106" s="1"/>
      <c r="J106" s="1"/>
      <c r="L106" s="318"/>
      <c r="M106" s="318"/>
      <c r="N106" s="251"/>
      <c r="O106" s="251"/>
      <c r="P106" s="251"/>
      <c r="Q106" s="251"/>
      <c r="R106" s="317"/>
      <c r="S106" s="317"/>
      <c r="T106" s="251"/>
      <c r="U106" s="251"/>
    </row>
    <row r="107" spans="5:21" x14ac:dyDescent="0.2">
      <c r="L107" s="318"/>
      <c r="M107" s="251"/>
      <c r="N107" s="251"/>
      <c r="O107" s="251"/>
      <c r="P107" s="251"/>
      <c r="Q107" s="251"/>
      <c r="R107" s="1"/>
      <c r="S107" s="251"/>
      <c r="T107" s="251"/>
      <c r="U107" s="251"/>
    </row>
    <row r="108" spans="5:21" x14ac:dyDescent="0.2">
      <c r="L108" s="318"/>
      <c r="M108" s="251"/>
      <c r="N108" s="251"/>
      <c r="O108" s="251"/>
      <c r="P108" s="251"/>
      <c r="Q108" s="251"/>
      <c r="R108" s="316"/>
      <c r="S108" s="316"/>
      <c r="T108" s="62"/>
      <c r="U108" s="251"/>
    </row>
    <row r="109" spans="5:21" x14ac:dyDescent="0.2">
      <c r="L109" s="251"/>
      <c r="M109" s="251"/>
      <c r="N109" s="251"/>
      <c r="O109" s="251"/>
      <c r="P109" s="251"/>
      <c r="Q109" s="318"/>
      <c r="R109" s="1"/>
      <c r="S109" s="252"/>
      <c r="T109" s="251"/>
      <c r="U109" s="251"/>
    </row>
    <row r="110" spans="5:21" x14ac:dyDescent="0.2">
      <c r="L110" s="251"/>
      <c r="M110" s="251"/>
      <c r="N110" s="251"/>
      <c r="O110" s="251"/>
      <c r="P110" s="251"/>
      <c r="Q110" s="318"/>
      <c r="R110" s="1"/>
      <c r="S110" s="10"/>
      <c r="T110" s="251"/>
      <c r="U110" s="251"/>
    </row>
    <row r="111" spans="5:21" x14ac:dyDescent="0.2">
      <c r="L111" s="251"/>
      <c r="M111" s="251"/>
      <c r="N111" s="251"/>
      <c r="O111" s="251"/>
      <c r="P111" s="251"/>
      <c r="Q111" s="251"/>
      <c r="R111" s="1"/>
      <c r="S111" s="3"/>
      <c r="T111" s="251"/>
      <c r="U111" s="251"/>
    </row>
    <row r="112" spans="5:21" x14ac:dyDescent="0.2">
      <c r="L112" s="8"/>
      <c r="M112" s="2"/>
      <c r="N112" s="8"/>
      <c r="O112" s="2"/>
      <c r="P112" s="8"/>
      <c r="Q112" s="2"/>
      <c r="R112" s="8"/>
      <c r="S112" s="2"/>
      <c r="T112" s="8"/>
      <c r="U112" s="2"/>
    </row>
    <row r="113" spans="12:21" x14ac:dyDescent="0.2">
      <c r="L113" s="251"/>
      <c r="M113" s="2"/>
      <c r="N113" s="251"/>
      <c r="O113" s="2"/>
      <c r="P113" s="251"/>
      <c r="Q113" s="19"/>
      <c r="R113" s="251"/>
      <c r="S113" s="2"/>
      <c r="T113" s="112"/>
      <c r="U113" s="2"/>
    </row>
    <row r="114" spans="12:21" x14ac:dyDescent="0.2">
      <c r="L114" s="318"/>
      <c r="M114" s="318"/>
      <c r="N114" s="319"/>
      <c r="O114" s="319"/>
      <c r="P114" s="4"/>
      <c r="Q114" s="4"/>
      <c r="R114" s="253"/>
      <c r="S114" s="253"/>
      <c r="T114" s="1"/>
      <c r="U114" s="3"/>
    </row>
    <row r="115" spans="12:21" x14ac:dyDescent="0.2">
      <c r="L115" s="1"/>
      <c r="M115" s="3"/>
      <c r="N115" s="1"/>
      <c r="O115" s="251"/>
      <c r="P115" s="251"/>
      <c r="Q115" s="4"/>
      <c r="R115" s="1"/>
      <c r="S115" s="251"/>
      <c r="T115" s="1"/>
      <c r="U115" s="3"/>
    </row>
    <row r="116" spans="12:21" x14ac:dyDescent="0.2">
      <c r="L116" s="1"/>
      <c r="M116" s="251"/>
      <c r="N116" s="1"/>
      <c r="O116" s="251"/>
      <c r="P116" s="4"/>
      <c r="Q116" s="4"/>
      <c r="R116" s="316"/>
      <c r="S116" s="316"/>
      <c r="T116" s="1"/>
      <c r="U116" s="3"/>
    </row>
    <row r="117" spans="12:21" x14ac:dyDescent="0.2">
      <c r="L117" s="1"/>
      <c r="M117" s="3"/>
      <c r="N117" s="1"/>
      <c r="O117" s="3"/>
      <c r="P117" s="4"/>
      <c r="Q117" s="4"/>
      <c r="R117" s="1"/>
      <c r="S117" s="252"/>
      <c r="T117" s="1"/>
      <c r="U117" s="3"/>
    </row>
    <row r="118" spans="12:21" x14ac:dyDescent="0.2">
      <c r="L118" s="1"/>
      <c r="M118" s="3"/>
      <c r="N118" s="1"/>
      <c r="O118" s="3"/>
      <c r="P118" s="4"/>
      <c r="Q118" s="4"/>
      <c r="R118" s="1"/>
      <c r="S118" s="10"/>
      <c r="T118" s="1"/>
      <c r="U118" s="3"/>
    </row>
    <row r="119" spans="12:21" x14ac:dyDescent="0.2">
      <c r="L119" s="1"/>
      <c r="M119" s="3"/>
      <c r="N119" s="1"/>
      <c r="O119" s="3"/>
      <c r="P119" s="4"/>
      <c r="Q119" s="4"/>
      <c r="R119" s="1"/>
      <c r="S119" s="3"/>
      <c r="T119" s="112"/>
      <c r="U119" s="3"/>
    </row>
    <row r="120" spans="12:21" x14ac:dyDescent="0.2">
      <c r="L120" s="8"/>
      <c r="M120" s="2"/>
      <c r="N120" s="8"/>
      <c r="O120" s="2"/>
      <c r="P120" s="8"/>
      <c r="Q120" s="2"/>
      <c r="R120" s="8"/>
      <c r="S120" s="2"/>
      <c r="T120" s="1"/>
      <c r="U120" s="2"/>
    </row>
    <row r="121" spans="12:21" x14ac:dyDescent="0.2">
      <c r="L121" s="1"/>
      <c r="M121" s="1"/>
      <c r="N121" s="1"/>
      <c r="O121" s="1"/>
      <c r="P121" s="1"/>
      <c r="Q121" s="1"/>
      <c r="R121" s="1"/>
      <c r="T121" s="1"/>
      <c r="U121" s="1"/>
    </row>
    <row r="122" spans="12:21" x14ac:dyDescent="0.2">
      <c r="L122" s="1"/>
      <c r="M122" s="1"/>
      <c r="N122" s="1"/>
      <c r="O122" s="1"/>
      <c r="P122" s="1"/>
      <c r="Q122" s="1"/>
      <c r="R122" s="1"/>
      <c r="T122" s="1"/>
      <c r="U122" s="1"/>
    </row>
    <row r="123" spans="12:21" x14ac:dyDescent="0.2">
      <c r="L123" s="1"/>
      <c r="M123" s="1"/>
      <c r="N123" s="1"/>
      <c r="O123" s="1"/>
      <c r="P123" s="1"/>
      <c r="Q123" s="1"/>
      <c r="R123" s="1"/>
      <c r="T123" s="1"/>
      <c r="U123" s="1"/>
    </row>
    <row r="124" spans="12:21" x14ac:dyDescent="0.2">
      <c r="L124" s="1"/>
      <c r="M124" s="1"/>
      <c r="N124" s="1"/>
      <c r="O124" s="1"/>
      <c r="P124" s="1"/>
      <c r="Q124" s="1"/>
      <c r="R124" s="1"/>
      <c r="T124" s="1"/>
      <c r="U124" s="1"/>
    </row>
    <row r="125" spans="12:21" x14ac:dyDescent="0.2">
      <c r="L125" s="1"/>
      <c r="M125" s="1"/>
      <c r="N125" s="1"/>
      <c r="O125" s="1"/>
      <c r="P125" s="1"/>
      <c r="Q125" s="1"/>
      <c r="R125" s="1"/>
      <c r="T125" s="1"/>
      <c r="U125" s="1"/>
    </row>
    <row r="126" spans="12:21" x14ac:dyDescent="0.2">
      <c r="L126" s="1"/>
      <c r="M126" s="1"/>
      <c r="N126" s="1"/>
      <c r="O126" s="1"/>
      <c r="P126" s="1"/>
      <c r="Q126" s="1"/>
      <c r="R126" s="1"/>
      <c r="T126" s="1"/>
      <c r="U126" s="1"/>
    </row>
    <row r="127" spans="12:21" x14ac:dyDescent="0.2">
      <c r="L127" s="1"/>
      <c r="M127" s="1"/>
      <c r="N127" s="1"/>
      <c r="O127" s="1"/>
      <c r="P127" s="1"/>
      <c r="Q127" s="1"/>
      <c r="R127" s="1"/>
      <c r="T127" s="1"/>
      <c r="U127" s="1"/>
    </row>
    <row r="128" spans="12:21" x14ac:dyDescent="0.2">
      <c r="L128" s="1"/>
      <c r="M128" s="1"/>
      <c r="N128" s="1"/>
      <c r="O128" s="1"/>
      <c r="P128" s="1"/>
      <c r="Q128" s="1"/>
      <c r="R128" s="1"/>
      <c r="T128" s="1"/>
      <c r="U128" s="1"/>
    </row>
    <row r="129" spans="12:21" x14ac:dyDescent="0.2">
      <c r="L129" s="1"/>
      <c r="M129" s="1"/>
      <c r="N129" s="1"/>
      <c r="O129" s="1"/>
      <c r="P129" s="1"/>
      <c r="Q129" s="1"/>
      <c r="R129" s="1"/>
      <c r="T129" s="1"/>
      <c r="U129" s="1"/>
    </row>
    <row r="130" spans="12:21" x14ac:dyDescent="0.2">
      <c r="L130" s="1"/>
      <c r="M130" s="1"/>
      <c r="N130" s="1"/>
      <c r="O130" s="1"/>
      <c r="P130" s="1"/>
      <c r="Q130" s="1"/>
      <c r="R130" s="1"/>
      <c r="T130" s="1"/>
      <c r="U130" s="1"/>
    </row>
    <row r="131" spans="12:21" x14ac:dyDescent="0.2">
      <c r="L131" s="1"/>
      <c r="M131" s="1"/>
      <c r="N131" s="1"/>
      <c r="O131" s="1"/>
      <c r="P131" s="1"/>
      <c r="Q131" s="1"/>
      <c r="R131" s="1"/>
      <c r="T131" s="1"/>
      <c r="U131" s="1"/>
    </row>
    <row r="132" spans="12:21" x14ac:dyDescent="0.2">
      <c r="L132" s="1"/>
      <c r="M132" s="1"/>
      <c r="N132" s="1"/>
      <c r="O132" s="1"/>
      <c r="P132" s="1"/>
      <c r="Q132" s="1"/>
      <c r="R132" s="1"/>
      <c r="T132" s="1"/>
      <c r="U132" s="1"/>
    </row>
    <row r="133" spans="12:21" x14ac:dyDescent="0.2">
      <c r="L133" s="1"/>
      <c r="M133" s="1"/>
      <c r="N133" s="1"/>
      <c r="O133" s="1"/>
      <c r="P133" s="1"/>
      <c r="Q133" s="1"/>
      <c r="R133" s="1"/>
      <c r="T133" s="1"/>
      <c r="U133" s="1"/>
    </row>
    <row r="134" spans="12:21" x14ac:dyDescent="0.2">
      <c r="L134" s="1"/>
      <c r="M134" s="1"/>
      <c r="N134" s="1"/>
      <c r="O134" s="1"/>
      <c r="P134" s="1"/>
      <c r="Q134" s="1"/>
      <c r="R134" s="1"/>
      <c r="T134" s="1"/>
      <c r="U134" s="1"/>
    </row>
    <row r="135" spans="12:21" x14ac:dyDescent="0.2">
      <c r="L135" s="1"/>
      <c r="M135" s="1"/>
      <c r="N135" s="1"/>
      <c r="O135" s="1"/>
      <c r="P135" s="1"/>
      <c r="Q135" s="1"/>
      <c r="R135" s="1"/>
      <c r="T135" s="1"/>
      <c r="U135" s="1"/>
    </row>
    <row r="136" spans="12:21" x14ac:dyDescent="0.2">
      <c r="L136" s="1"/>
      <c r="M136" s="1"/>
      <c r="N136" s="1"/>
      <c r="O136" s="1"/>
      <c r="P136" s="1"/>
      <c r="Q136" s="1"/>
      <c r="R136" s="1"/>
      <c r="T136" s="1"/>
      <c r="U136" s="1"/>
    </row>
    <row r="137" spans="12:21" x14ac:dyDescent="0.2">
      <c r="L137" s="1"/>
      <c r="M137" s="1"/>
      <c r="N137" s="1"/>
      <c r="O137" s="1"/>
      <c r="P137" s="1"/>
      <c r="Q137" s="1"/>
      <c r="R137" s="1"/>
      <c r="T137" s="1"/>
      <c r="U137" s="1"/>
    </row>
    <row r="138" spans="12:21" x14ac:dyDescent="0.2">
      <c r="L138" s="1"/>
      <c r="M138" s="1"/>
      <c r="N138" s="1"/>
      <c r="O138" s="1"/>
      <c r="P138" s="1"/>
      <c r="Q138" s="1"/>
      <c r="R138" s="1"/>
      <c r="T138" s="1"/>
      <c r="U138" s="1"/>
    </row>
    <row r="139" spans="12:21" x14ac:dyDescent="0.2">
      <c r="L139" s="1"/>
      <c r="M139" s="1"/>
      <c r="N139" s="1"/>
      <c r="O139" s="1"/>
      <c r="P139" s="1"/>
      <c r="Q139" s="1"/>
      <c r="R139" s="1"/>
      <c r="T139" s="1"/>
      <c r="U139" s="1"/>
    </row>
    <row r="140" spans="12:21" x14ac:dyDescent="0.2">
      <c r="L140" s="1"/>
      <c r="M140" s="1"/>
      <c r="N140" s="1"/>
      <c r="O140" s="1"/>
      <c r="P140" s="1"/>
      <c r="Q140" s="1"/>
      <c r="R140" s="1"/>
      <c r="T140" s="1"/>
      <c r="U140" s="1"/>
    </row>
    <row r="141" spans="12:21" x14ac:dyDescent="0.2">
      <c r="L141" s="1"/>
      <c r="M141" s="1"/>
      <c r="N141" s="1"/>
      <c r="O141" s="1"/>
      <c r="P141" s="1"/>
      <c r="Q141" s="1"/>
      <c r="R141" s="1"/>
      <c r="T141" s="1"/>
      <c r="U141" s="1"/>
    </row>
    <row r="142" spans="12:21" x14ac:dyDescent="0.2">
      <c r="L142" s="1"/>
      <c r="M142" s="1"/>
      <c r="N142" s="1"/>
      <c r="O142" s="1"/>
      <c r="P142" s="1"/>
      <c r="Q142" s="1"/>
      <c r="R142" s="1"/>
      <c r="T142" s="1"/>
      <c r="U142" s="1"/>
    </row>
    <row r="143" spans="12:21" x14ac:dyDescent="0.2">
      <c r="L143" s="1"/>
      <c r="M143" s="1"/>
      <c r="N143" s="1"/>
      <c r="O143" s="1"/>
      <c r="P143" s="1"/>
      <c r="Q143" s="1"/>
      <c r="R143" s="1"/>
      <c r="T143" s="1"/>
      <c r="U143" s="1"/>
    </row>
    <row r="337" ht="9" customHeight="1" x14ac:dyDescent="0.2"/>
  </sheetData>
  <mergeCells count="69">
    <mergeCell ref="C8:D8"/>
    <mergeCell ref="Y8:Z8"/>
    <mergeCell ref="AA8:AB8"/>
    <mergeCell ref="AE2:AF2"/>
    <mergeCell ref="Y5:Z5"/>
    <mergeCell ref="AA5:AB5"/>
    <mergeCell ref="D2:E2"/>
    <mergeCell ref="Y2:Z2"/>
    <mergeCell ref="AA2:AB2"/>
    <mergeCell ref="Y3:Z3"/>
    <mergeCell ref="AA3:AB3"/>
    <mergeCell ref="AC2:AD2"/>
    <mergeCell ref="Y4:Z4"/>
    <mergeCell ref="AA4:AB4"/>
    <mergeCell ref="L2:M2"/>
    <mergeCell ref="R2:S2"/>
    <mergeCell ref="AC10:AD10"/>
    <mergeCell ref="AA11:AB11"/>
    <mergeCell ref="Y6:Z6"/>
    <mergeCell ref="AA6:AB6"/>
    <mergeCell ref="Y7:Z7"/>
    <mergeCell ref="AA7:AB7"/>
    <mergeCell ref="AC11:AD11"/>
    <mergeCell ref="C9:D9"/>
    <mergeCell ref="Y9:AB9"/>
    <mergeCell ref="T12:U12"/>
    <mergeCell ref="T10:U10"/>
    <mergeCell ref="AA13:AB13"/>
    <mergeCell ref="AA10:AB10"/>
    <mergeCell ref="AA12:AB12"/>
    <mergeCell ref="AC12:AD12"/>
    <mergeCell ref="H26:I26"/>
    <mergeCell ref="R34:S34"/>
    <mergeCell ref="AA18:AB18"/>
    <mergeCell ref="AC18:AD18"/>
    <mergeCell ref="AA17:AB17"/>
    <mergeCell ref="AC17:AD17"/>
    <mergeCell ref="AA15:AB15"/>
    <mergeCell ref="AC15:AD15"/>
    <mergeCell ref="AC13:AD13"/>
    <mergeCell ref="AA14:AD14"/>
    <mergeCell ref="AA16:AB16"/>
    <mergeCell ref="AC16:AD16"/>
    <mergeCell ref="B58:C58"/>
    <mergeCell ref="AA19:AD19"/>
    <mergeCell ref="H28:I28"/>
    <mergeCell ref="AA20:AB20"/>
    <mergeCell ref="AC20:AD20"/>
    <mergeCell ref="AA21:AB21"/>
    <mergeCell ref="AC21:AD21"/>
    <mergeCell ref="AA22:AB22"/>
    <mergeCell ref="AC22:AD22"/>
    <mergeCell ref="AA23:AB23"/>
    <mergeCell ref="AC23:AD23"/>
    <mergeCell ref="J42:K42"/>
    <mergeCell ref="L84:M84"/>
    <mergeCell ref="P99:Q99"/>
    <mergeCell ref="Q100:Q101"/>
    <mergeCell ref="P26:Q26"/>
    <mergeCell ref="L114:M114"/>
    <mergeCell ref="N114:O114"/>
    <mergeCell ref="R116:S116"/>
    <mergeCell ref="S101:S102"/>
    <mergeCell ref="L106:M106"/>
    <mergeCell ref="R106:S106"/>
    <mergeCell ref="L107:L108"/>
    <mergeCell ref="R108:S108"/>
    <mergeCell ref="Q109:Q110"/>
    <mergeCell ref="R101:R102"/>
  </mergeCells>
  <phoneticPr fontId="2"/>
  <pageMargins left="0.35433070866141736" right="0" top="0.19685039370078741" bottom="0" header="0" footer="0"/>
  <pageSetup paperSize="9" scale="99" orientation="portrait" horizontalDpi="4294967292" verticalDpi="0" r:id="rId1"/>
  <headerFooter>
    <oddHeader>&amp;R&amp;P/&amp;N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A4:AC8"/>
  <sheetViews>
    <sheetView workbookViewId="0"/>
  </sheetViews>
  <sheetFormatPr defaultRowHeight="13" x14ac:dyDescent="0.2"/>
  <sheetData>
    <row r="4" spans="27:29" x14ac:dyDescent="0.2">
      <c r="AA4" s="48">
        <v>41426.333333333336</v>
      </c>
      <c r="AC4" s="48">
        <v>41426.354166666664</v>
      </c>
    </row>
    <row r="5" spans="27:29" x14ac:dyDescent="0.2">
      <c r="AA5" s="48">
        <v>41426.413888888892</v>
      </c>
      <c r="AC5" s="48">
        <v>41426.51666666667</v>
      </c>
    </row>
    <row r="6" spans="27:29" x14ac:dyDescent="0.2">
      <c r="AA6" s="48">
        <v>41426.453472222223</v>
      </c>
      <c r="AC6" s="48">
        <v>41426.605555555558</v>
      </c>
    </row>
    <row r="7" spans="27:29" x14ac:dyDescent="0.2">
      <c r="AA7" s="48">
        <v>41426.531944444447</v>
      </c>
      <c r="AC7" s="48">
        <v>41426.783333333333</v>
      </c>
    </row>
    <row r="8" spans="27:29" x14ac:dyDescent="0.2">
      <c r="AA8" s="48">
        <v>41518.578472222223</v>
      </c>
      <c r="AC8" s="48">
        <v>41426.895833333336</v>
      </c>
    </row>
  </sheetData>
  <phoneticPr fontId="2"/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3" x14ac:dyDescent="0.2"/>
  <sheetData/>
  <phoneticPr fontId="2"/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1</vt:i4>
      </vt:variant>
    </vt:vector>
  </HeadingPairs>
  <TitlesOfParts>
    <vt:vector size="4" baseType="lpstr">
      <vt:lpstr>21BRM404茨木200</vt:lpstr>
      <vt:lpstr>Sheet1</vt:lpstr>
      <vt:lpstr>Sheet2</vt:lpstr>
      <vt:lpstr>'21BRM404茨木200'!Print_Area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Owner</dc:creator>
  <cp:lastModifiedBy>tkita</cp:lastModifiedBy>
  <cp:lastPrinted>2021-03-24T18:08:20Z</cp:lastPrinted>
  <dcterms:created xsi:type="dcterms:W3CDTF">2005-08-30T00:38:44Z</dcterms:created>
  <dcterms:modified xsi:type="dcterms:W3CDTF">2021-03-24T18:17:59Z</dcterms:modified>
</cp:coreProperties>
</file>