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旧Dドライブ\Dﾄﾞﾗｲﾌﾞ一部\BRM\2021_429\"/>
    </mc:Choice>
  </mc:AlternateContent>
  <bookViews>
    <workbookView xWindow="945" yWindow="345" windowWidth="18795" windowHeight="9600"/>
  </bookViews>
  <sheets>
    <sheet name="2019_429" sheetId="4" r:id="rId1"/>
    <sheet name="Sheet3" sheetId="3" r:id="rId2"/>
  </sheets>
  <externalReferences>
    <externalReference r:id="rId3"/>
  </externalReferences>
  <definedNames>
    <definedName name="_xlnm.Print_Area" localSheetId="0">'2019_429'!$A$1:$K$99</definedName>
  </definedNames>
  <calcPr calcId="162913"/>
</workbook>
</file>

<file path=xl/calcChain.xml><?xml version="1.0" encoding="utf-8"?>
<calcChain xmlns="http://schemas.openxmlformats.org/spreadsheetml/2006/main">
  <c r="G47" i="4" l="1"/>
  <c r="G48" i="4" l="1"/>
  <c r="G49" i="4" s="1"/>
  <c r="G50" i="4" s="1"/>
  <c r="G51" i="4" s="1"/>
  <c r="G52" i="4" s="1"/>
  <c r="F5" i="4"/>
  <c r="G53" i="4" l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F6" i="4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G65" i="4" l="1"/>
  <c r="F18" i="4"/>
  <c r="F19" i="4" s="1"/>
  <c r="K19" i="4" s="1"/>
  <c r="G66" i="4" l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F20" i="4"/>
  <c r="F21" i="4" s="1"/>
  <c r="F22" i="4" s="1"/>
  <c r="F23" i="4" s="1"/>
  <c r="F24" i="4" s="1"/>
  <c r="F25" i="4" s="1"/>
  <c r="F26" i="4" s="1"/>
  <c r="K26" i="4" s="1"/>
  <c r="G81" i="4" l="1"/>
  <c r="G82" i="4" s="1"/>
  <c r="G83" i="4" s="1"/>
  <c r="G84" i="4" s="1"/>
  <c r="G85" i="4" s="1"/>
  <c r="G86" i="4" s="1"/>
  <c r="G87" i="4" s="1"/>
  <c r="F27" i="4"/>
  <c r="F28" i="4" s="1"/>
  <c r="F29" i="4" s="1"/>
  <c r="F30" i="4" s="1"/>
  <c r="F31" i="4" s="1"/>
  <c r="F32" i="4" s="1"/>
  <c r="F33" i="4" s="1"/>
  <c r="F34" i="4" s="1"/>
  <c r="F35" i="4" s="1"/>
  <c r="K35" i="4" s="1"/>
  <c r="G88" i="4" l="1"/>
  <c r="G89" i="4" s="1"/>
  <c r="F36" i="4"/>
  <c r="F37" i="4" s="1"/>
  <c r="F38" i="4" s="1"/>
  <c r="F39" i="4" s="1"/>
  <c r="F40" i="4" s="1"/>
  <c r="G90" i="4" l="1"/>
  <c r="G91" i="4" s="1"/>
  <c r="G92" i="4" s="1"/>
  <c r="G93" i="4" s="1"/>
  <c r="G94" i="4" s="1"/>
  <c r="F41" i="4"/>
  <c r="F42" i="4" s="1"/>
  <c r="F43" i="4" s="1"/>
  <c r="G95" i="4" l="1"/>
  <c r="G96" i="4" s="1"/>
  <c r="G98" i="4" s="1"/>
  <c r="G99" i="4" s="1"/>
  <c r="F44" i="4"/>
  <c r="F45" i="4" s="1"/>
  <c r="F46" i="4" s="1"/>
  <c r="F47" i="4" l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K57" i="4" s="1"/>
  <c r="K46" i="4"/>
  <c r="F58" i="4" l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K73" i="4" s="1"/>
  <c r="F74" i="4" l="1"/>
  <c r="F75" i="4" s="1"/>
  <c r="F76" i="4" s="1"/>
  <c r="F77" i="4" s="1"/>
  <c r="F78" i="4" s="1"/>
  <c r="F79" i="4" s="1"/>
  <c r="F80" i="4" s="1"/>
  <c r="F81" i="4" s="1"/>
  <c r="F82" i="4" s="1"/>
  <c r="F83" i="4" s="1"/>
  <c r="K83" i="4" s="1"/>
  <c r="F84" i="4" l="1"/>
  <c r="F85" i="4" s="1"/>
  <c r="F86" i="4" s="1"/>
  <c r="F87" i="4" s="1"/>
  <c r="F88" i="4" s="1"/>
  <c r="K88" i="4" s="1"/>
  <c r="F89" i="4" l="1"/>
  <c r="F90" i="4" l="1"/>
  <c r="F91" i="4" s="1"/>
  <c r="F92" i="4" s="1"/>
  <c r="F93" i="4" s="1"/>
  <c r="F94" i="4" s="1"/>
  <c r="F95" i="4" l="1"/>
  <c r="F96" i="4" s="1"/>
  <c r="F98" i="4" s="1"/>
  <c r="F99" i="4" s="1"/>
  <c r="K99" i="4" s="1"/>
</calcChain>
</file>

<file path=xl/sharedStrings.xml><?xml version="1.0" encoding="utf-8"?>
<sst xmlns="http://schemas.openxmlformats.org/spreadsheetml/2006/main" count="352" uniqueCount="196">
  <si>
    <t>ポイント</t>
    <phoneticPr fontId="4"/>
  </si>
  <si>
    <t>備考</t>
    <rPh sb="0" eb="2">
      <t>ビコウ</t>
    </rPh>
    <phoneticPr fontId="4"/>
  </si>
  <si>
    <t>標識</t>
    <rPh sb="0" eb="2">
      <t>ヒョウシキ</t>
    </rPh>
    <phoneticPr fontId="4"/>
  </si>
  <si>
    <t>Y字路</t>
    <rPh sb="1" eb="3">
      <t>ジロ</t>
    </rPh>
    <phoneticPr fontId="3"/>
  </si>
  <si>
    <t>左折</t>
    <rPh sb="0" eb="2">
      <t>サセツ</t>
    </rPh>
    <phoneticPr fontId="3"/>
  </si>
  <si>
    <t>市道</t>
    <rPh sb="0" eb="2">
      <t>シドウ</t>
    </rPh>
    <phoneticPr fontId="3"/>
  </si>
  <si>
    <t>右折</t>
    <rPh sb="0" eb="2">
      <t>ウセツ</t>
    </rPh>
    <phoneticPr fontId="3"/>
  </si>
  <si>
    <t>市道</t>
    <rPh sb="0" eb="2">
      <t>シドウ</t>
    </rPh>
    <phoneticPr fontId="4"/>
  </si>
  <si>
    <t>左折</t>
    <rPh sb="0" eb="2">
      <t>サセツ</t>
    </rPh>
    <phoneticPr fontId="4"/>
  </si>
  <si>
    <t>直進</t>
    <rPh sb="0" eb="2">
      <t>チョクシン</t>
    </rPh>
    <phoneticPr fontId="4"/>
  </si>
  <si>
    <t>市道</t>
    <rPh sb="0" eb="2">
      <t>シドウ</t>
    </rPh>
    <phoneticPr fontId="4"/>
  </si>
  <si>
    <t>ポイント
までの
区間距離</t>
    <rPh sb="9" eb="11">
      <t>クカン</t>
    </rPh>
    <rPh sb="11" eb="13">
      <t>キョリ</t>
    </rPh>
    <phoneticPr fontId="4"/>
  </si>
  <si>
    <t>区間後
進路</t>
    <rPh sb="0" eb="2">
      <t>クカン</t>
    </rPh>
    <rPh sb="2" eb="3">
      <t>ゴ</t>
    </rPh>
    <rPh sb="4" eb="6">
      <t>シンロ</t>
    </rPh>
    <phoneticPr fontId="4"/>
  </si>
  <si>
    <t>ポイントまでの道路</t>
    <rPh sb="7" eb="9">
      <t>ドウロ</t>
    </rPh>
    <phoneticPr fontId="4"/>
  </si>
  <si>
    <t>累計
距離</t>
    <rPh sb="0" eb="2">
      <t>ルイケイ</t>
    </rPh>
    <rPh sb="3" eb="5">
      <t>キョリ</t>
    </rPh>
    <phoneticPr fontId="4"/>
  </si>
  <si>
    <t>チェック
間距離</t>
    <rPh sb="5" eb="6">
      <t>カン</t>
    </rPh>
    <rPh sb="6" eb="8">
      <t>キョリ</t>
    </rPh>
    <phoneticPr fontId="4"/>
  </si>
  <si>
    <t>十字路　S</t>
    <rPh sb="0" eb="3">
      <t>ジュウジロ</t>
    </rPh>
    <phoneticPr fontId="4"/>
  </si>
  <si>
    <t>┤字路</t>
    <rPh sb="1" eb="2">
      <t>ジ</t>
    </rPh>
    <rPh sb="2" eb="3">
      <t>ロ</t>
    </rPh>
    <phoneticPr fontId="4"/>
  </si>
  <si>
    <t>右折</t>
    <rPh sb="0" eb="2">
      <t>ウセツ</t>
    </rPh>
    <phoneticPr fontId="3"/>
  </si>
  <si>
    <t>和歌山マリーナシティわかやま館　
正面入口付近</t>
    <rPh sb="0" eb="3">
      <t>ワカヤマ</t>
    </rPh>
    <rPh sb="14" eb="15">
      <t>カン</t>
    </rPh>
    <rPh sb="17" eb="19">
      <t>ショウメン</t>
    </rPh>
    <rPh sb="19" eb="20">
      <t>イ</t>
    </rPh>
    <rPh sb="20" eb="21">
      <t>クチ</t>
    </rPh>
    <rPh sb="21" eb="23">
      <t>フキン</t>
    </rPh>
    <phoneticPr fontId="3"/>
  </si>
  <si>
    <t>直進しムーンブリッジを渡る</t>
    <rPh sb="0" eb="2">
      <t>チョクシン</t>
    </rPh>
    <rPh sb="11" eb="12">
      <t>ワタ</t>
    </rPh>
    <phoneticPr fontId="4"/>
  </si>
  <si>
    <t>道なり左折</t>
    <rPh sb="0" eb="1">
      <t>ミチ</t>
    </rPh>
    <rPh sb="3" eb="5">
      <t>サセツ</t>
    </rPh>
    <phoneticPr fontId="4"/>
  </si>
  <si>
    <t>左カーブ</t>
    <rPh sb="0" eb="1">
      <t>ヒダリ</t>
    </rPh>
    <phoneticPr fontId="4"/>
  </si>
  <si>
    <t>R370</t>
    <phoneticPr fontId="3"/>
  </si>
  <si>
    <t>県道18</t>
    <rPh sb="0" eb="2">
      <t>ケンドウ</t>
    </rPh>
    <phoneticPr fontId="3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</si>
  <si>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4"/>
  </si>
  <si>
    <t>黒江　S</t>
    <rPh sb="0" eb="2">
      <t>クロエ</t>
    </rPh>
    <phoneticPr fontId="3"/>
  </si>
  <si>
    <t>馬場町1丁目　S</t>
    <rPh sb="0" eb="2">
      <t>ババ</t>
    </rPh>
    <rPh sb="2" eb="3">
      <t>チョウ</t>
    </rPh>
    <rPh sb="4" eb="6">
      <t>チョウメ</t>
    </rPh>
    <phoneticPr fontId="4"/>
  </si>
  <si>
    <t>↗右</t>
    <rPh sb="1" eb="2">
      <t>ミギ</t>
    </rPh>
    <phoneticPr fontId="3"/>
  </si>
  <si>
    <t>R370</t>
    <phoneticPr fontId="3"/>
  </si>
  <si>
    <t>野上新橋西詰　S</t>
    <rPh sb="0" eb="2">
      <t>ノカミ</t>
    </rPh>
    <rPh sb="2" eb="4">
      <t>シンバシ</t>
    </rPh>
    <rPh sb="4" eb="5">
      <t>ニシ</t>
    </rPh>
    <rPh sb="5" eb="6">
      <t>ヅメ</t>
    </rPh>
    <phoneticPr fontId="3"/>
  </si>
  <si>
    <t>○</t>
    <phoneticPr fontId="4"/>
  </si>
  <si>
    <t>右折</t>
    <rPh sb="0" eb="2">
      <t>ウセツ</t>
    </rPh>
    <phoneticPr fontId="3"/>
  </si>
  <si>
    <t>↖左</t>
    <rPh sb="1" eb="2">
      <t>ヒダリ</t>
    </rPh>
    <phoneticPr fontId="3"/>
  </si>
  <si>
    <t>Y字路</t>
    <rPh sb="1" eb="3">
      <t>ジロ</t>
    </rPh>
    <phoneticPr fontId="3"/>
  </si>
  <si>
    <t>市道</t>
    <rPh sb="0" eb="2">
      <t>シドウ</t>
    </rPh>
    <phoneticPr fontId="3"/>
  </si>
  <si>
    <t>T字路</t>
    <rPh sb="1" eb="3">
      <t>ジロ</t>
    </rPh>
    <phoneticPr fontId="3"/>
  </si>
  <si>
    <t>左折</t>
    <rPh sb="0" eb="2">
      <t>サセツ</t>
    </rPh>
    <phoneticPr fontId="3"/>
  </si>
  <si>
    <t>直進</t>
    <rPh sb="0" eb="2">
      <t>チョクシン</t>
    </rPh>
    <phoneticPr fontId="3"/>
  </si>
  <si>
    <t>○</t>
    <phoneticPr fontId="4"/>
  </si>
  <si>
    <t>学文路　S</t>
    <rPh sb="0" eb="3">
      <t>カムロ</t>
    </rPh>
    <phoneticPr fontId="3"/>
  </si>
  <si>
    <t>→五條方面へ</t>
    <rPh sb="1" eb="3">
      <t>ゴジョウ</t>
    </rPh>
    <rPh sb="3" eb="5">
      <t>ホウメン</t>
    </rPh>
    <phoneticPr fontId="3"/>
  </si>
  <si>
    <t>R370</t>
    <phoneticPr fontId="3"/>
  </si>
  <si>
    <t>橋本橋南詰　S</t>
    <rPh sb="2" eb="3">
      <t>ハシ</t>
    </rPh>
    <rPh sb="3" eb="4">
      <t>ミナミ</t>
    </rPh>
    <rPh sb="4" eb="5">
      <t>ヅメ</t>
    </rPh>
    <phoneticPr fontId="18"/>
  </si>
  <si>
    <t>県道55</t>
    <rPh sb="0" eb="2">
      <t>ケンドウ</t>
    </rPh>
    <phoneticPr fontId="3"/>
  </si>
  <si>
    <t>丹原　S</t>
    <rPh sb="0" eb="2">
      <t>タンバラ</t>
    </rPh>
    <phoneticPr fontId="3"/>
  </si>
  <si>
    <t>R168</t>
    <phoneticPr fontId="3"/>
  </si>
  <si>
    <t>R168</t>
    <phoneticPr fontId="3"/>
  </si>
  <si>
    <t>県道137</t>
    <rPh sb="0" eb="2">
      <t>ケンドウ</t>
    </rPh>
    <phoneticPr fontId="3"/>
  </si>
  <si>
    <t>野原西6丁目　S</t>
    <rPh sb="0" eb="2">
      <t>ノハラ</t>
    </rPh>
    <rPh sb="2" eb="3">
      <t>ニシ</t>
    </rPh>
    <rPh sb="4" eb="6">
      <t>チョウメ</t>
    </rPh>
    <phoneticPr fontId="3"/>
  </si>
  <si>
    <t>野原東1丁目　S</t>
    <rPh sb="0" eb="2">
      <t>ノハラ</t>
    </rPh>
    <rPh sb="2" eb="3">
      <t>ヒガシ</t>
    </rPh>
    <rPh sb="4" eb="6">
      <t>チョウメ</t>
    </rPh>
    <phoneticPr fontId="3"/>
  </si>
  <si>
    <t>小島　S</t>
    <rPh sb="0" eb="2">
      <t>コジマ</t>
    </rPh>
    <phoneticPr fontId="3"/>
  </si>
  <si>
    <t>県道39</t>
    <rPh sb="0" eb="2">
      <t>ケンドウ</t>
    </rPh>
    <phoneticPr fontId="3"/>
  </si>
  <si>
    <t>吉野川渡り、突き当り右へ、→大淀･下市方面へ</t>
    <rPh sb="0" eb="2">
      <t>ヨシノ</t>
    </rPh>
    <rPh sb="2" eb="3">
      <t>ガワ</t>
    </rPh>
    <rPh sb="3" eb="4">
      <t>ワタ</t>
    </rPh>
    <rPh sb="6" eb="7">
      <t>ツ</t>
    </rPh>
    <rPh sb="8" eb="9">
      <t>アタ</t>
    </rPh>
    <rPh sb="10" eb="11">
      <t>ミギ</t>
    </rPh>
    <rPh sb="14" eb="16">
      <t>オオヨド</t>
    </rPh>
    <rPh sb="17" eb="19">
      <t>シモイチ</t>
    </rPh>
    <rPh sb="19" eb="21">
      <t>ホウメン</t>
    </rPh>
    <phoneticPr fontId="3"/>
  </si>
  <si>
    <t>↙五條方面へ</t>
    <rPh sb="1" eb="3">
      <t>ゴジョウ</t>
    </rPh>
    <rPh sb="3" eb="5">
      <t>ホウメン</t>
    </rPh>
    <phoneticPr fontId="3"/>
  </si>
  <si>
    <t>ト字路</t>
    <rPh sb="1" eb="3">
      <t>ジロ</t>
    </rPh>
    <phoneticPr fontId="3"/>
  </si>
  <si>
    <t>十字路　S</t>
    <rPh sb="0" eb="3">
      <t>ジュウジロ</t>
    </rPh>
    <phoneticPr fontId="3"/>
  </si>
  <si>
    <t>左すぐ右</t>
    <rPh sb="0" eb="1">
      <t>ヒダリ</t>
    </rPh>
    <rPh sb="3" eb="4">
      <t>ミギ</t>
    </rPh>
    <phoneticPr fontId="3"/>
  </si>
  <si>
    <t>クランク</t>
    <phoneticPr fontId="3"/>
  </si>
  <si>
    <t>クランク過ぎてすぐの踏切(近鉄吉野線)渡る</t>
    <rPh sb="4" eb="5">
      <t>ス</t>
    </rPh>
    <rPh sb="10" eb="12">
      <t>フミキリ</t>
    </rPh>
    <rPh sb="13" eb="15">
      <t>キンテツ</t>
    </rPh>
    <rPh sb="15" eb="18">
      <t>ヨシノセン</t>
    </rPh>
    <rPh sb="19" eb="20">
      <t>ワタ</t>
    </rPh>
    <phoneticPr fontId="3"/>
  </si>
  <si>
    <t>┤字路　S</t>
    <rPh sb="1" eb="2">
      <t>ジ</t>
    </rPh>
    <rPh sb="2" eb="3">
      <t>ロ</t>
    </rPh>
    <phoneticPr fontId="4"/>
  </si>
  <si>
    <t>宮滝大橋南詰　S</t>
    <rPh sb="0" eb="2">
      <t>ミヤタキ</t>
    </rPh>
    <rPh sb="2" eb="4">
      <t>オオハシ</t>
    </rPh>
    <rPh sb="4" eb="5">
      <t>ミナミ</t>
    </rPh>
    <rPh sb="5" eb="6">
      <t>ヅメ</t>
    </rPh>
    <phoneticPr fontId="3"/>
  </si>
  <si>
    <t>R169</t>
    <phoneticPr fontId="3"/>
  </si>
  <si>
    <t>直進</t>
    <phoneticPr fontId="3"/>
  </si>
  <si>
    <t>左側
折返し</t>
    <rPh sb="0" eb="2">
      <t>ヒダリガワ</t>
    </rPh>
    <rPh sb="3" eb="5">
      <t>オリカエ</t>
    </rPh>
    <phoneticPr fontId="3"/>
  </si>
  <si>
    <t>左側
直進</t>
    <rPh sb="0" eb="1">
      <t>ヒダリ</t>
    </rPh>
    <rPh sb="1" eb="2">
      <t>ガワ</t>
    </rPh>
    <rPh sb="3" eb="5">
      <t>チョクシン</t>
    </rPh>
    <phoneticPr fontId="3"/>
  </si>
  <si>
    <t>○</t>
    <phoneticPr fontId="4"/>
  </si>
  <si>
    <t>左手の西松屋過ぎてすぐ</t>
    <rPh sb="0" eb="2">
      <t>ヒダリテ</t>
    </rPh>
    <rPh sb="3" eb="6">
      <t>ニシマツヤ</t>
    </rPh>
    <rPh sb="6" eb="7">
      <t>ス</t>
    </rPh>
    <phoneticPr fontId="4"/>
  </si>
  <si>
    <t>R370　（新道）</t>
    <rPh sb="6" eb="8">
      <t>シンドウ</t>
    </rPh>
    <phoneticPr fontId="3"/>
  </si>
  <si>
    <t>R370　（美里ﾊﾞｲﾊﾟｽ）</t>
    <rPh sb="6" eb="8">
      <t>ミサト</t>
    </rPh>
    <phoneticPr fontId="3"/>
  </si>
  <si>
    <t>市道(橋)</t>
    <rPh sb="0" eb="2">
      <t>シドウ</t>
    </rPh>
    <rPh sb="3" eb="4">
      <t>ハシ</t>
    </rPh>
    <phoneticPr fontId="3"/>
  </si>
  <si>
    <t>平成大橋北詰　S</t>
    <rPh sb="0" eb="2">
      <t>ヘイセイ</t>
    </rPh>
    <rPh sb="2" eb="4">
      <t>オオハシ</t>
    </rPh>
    <rPh sb="4" eb="6">
      <t>キタヅメ</t>
    </rPh>
    <phoneticPr fontId="3"/>
  </si>
  <si>
    <t>R370</t>
    <phoneticPr fontId="3"/>
  </si>
  <si>
    <t>高見トンネルを出て700m大きなオブジェのある駐車場がチェックポイントです
有人チェック又はフォトコントロール
(ﾌｫﾄの場合通過時刻を自分で記入)
参考タイム　12:06</t>
    <phoneticPr fontId="4"/>
  </si>
  <si>
    <t>十字路</t>
    <rPh sb="0" eb="3">
      <t>ジュウジロ</t>
    </rPh>
    <phoneticPr fontId="4"/>
  </si>
  <si>
    <t>通過チェック1　矢立交差点 S</t>
    <rPh sb="0" eb="2">
      <t>ツウカ</t>
    </rPh>
    <rPh sb="8" eb="10">
      <t>ヤダテ</t>
    </rPh>
    <rPh sb="10" eb="13">
      <t>コウサテン</t>
    </rPh>
    <phoneticPr fontId="3"/>
  </si>
  <si>
    <t xml:space="preserve">赤瀬橋渡り左折 </t>
    <rPh sb="0" eb="2">
      <t>アカセ</t>
    </rPh>
    <rPh sb="2" eb="3">
      <t>バシ</t>
    </rPh>
    <rPh sb="3" eb="4">
      <t>ワタ</t>
    </rPh>
    <rPh sb="5" eb="7">
      <t>サセツ</t>
    </rPh>
    <phoneticPr fontId="4"/>
  </si>
  <si>
    <t>T字路</t>
    <rPh sb="1" eb="3">
      <t>ジロ</t>
    </rPh>
    <phoneticPr fontId="4"/>
  </si>
  <si>
    <t>R370</t>
    <phoneticPr fontId="4"/>
  </si>
  <si>
    <t>左方トンネルからのR480に接続そのままR370の方へ右折</t>
    <rPh sb="0" eb="2">
      <t>サホウ</t>
    </rPh>
    <rPh sb="14" eb="16">
      <t>セツゾク</t>
    </rPh>
    <rPh sb="25" eb="26">
      <t>ホウ</t>
    </rPh>
    <rPh sb="27" eb="29">
      <t>ウセツ</t>
    </rPh>
    <phoneticPr fontId="4"/>
  </si>
  <si>
    <t>↗右　橋本方面へ</t>
    <rPh sb="1" eb="2">
      <t>ミギ</t>
    </rPh>
    <rPh sb="3" eb="5">
      <t>ハシモト</t>
    </rPh>
    <rPh sb="5" eb="7">
      <t>ホウメン</t>
    </rPh>
    <phoneticPr fontId="3"/>
  </si>
  <si>
    <t>九度山　S　(五つ辻)</t>
    <rPh sb="0" eb="3">
      <t>クドヤマ</t>
    </rPh>
    <rPh sb="7" eb="8">
      <t>イツ</t>
    </rPh>
    <rPh sb="9" eb="10">
      <t>ツジ</t>
    </rPh>
    <phoneticPr fontId="4"/>
  </si>
  <si>
    <t>⇒</t>
    <phoneticPr fontId="4"/>
  </si>
  <si>
    <t>道なり左カーブしてすぐ右折</t>
    <rPh sb="0" eb="1">
      <t>ミチ</t>
    </rPh>
    <rPh sb="3" eb="4">
      <t>ヒダリ</t>
    </rPh>
    <rPh sb="11" eb="13">
      <t>ウセツ</t>
    </rPh>
    <phoneticPr fontId="3"/>
  </si>
  <si>
    <t>左角に福田漢方薬局、ダイハツ･スズキの看板等</t>
    <rPh sb="0" eb="1">
      <t>ヒダリ</t>
    </rPh>
    <rPh sb="1" eb="2">
      <t>カド</t>
    </rPh>
    <rPh sb="3" eb="5">
      <t>フクダ</t>
    </rPh>
    <rPh sb="5" eb="7">
      <t>カンポウ</t>
    </rPh>
    <rPh sb="7" eb="9">
      <t>ヤッキョク</t>
    </rPh>
    <rPh sb="19" eb="21">
      <t>カンバン</t>
    </rPh>
    <rPh sb="21" eb="22">
      <t>トウ</t>
    </rPh>
    <phoneticPr fontId="3"/>
  </si>
  <si>
    <t>県道39→37</t>
    <rPh sb="0" eb="2">
      <t>ケンドウ</t>
    </rPh>
    <phoneticPr fontId="3"/>
  </si>
  <si>
    <t>↰県道37方面へ</t>
    <rPh sb="1" eb="3">
      <t>ケンドウ</t>
    </rPh>
    <rPh sb="5" eb="7">
      <t>ホウメン</t>
    </rPh>
    <phoneticPr fontId="4"/>
  </si>
  <si>
    <t>桜橋北詰　S</t>
    <rPh sb="0" eb="2">
      <t>サクラバシ</t>
    </rPh>
    <rPh sb="2" eb="4">
      <t>キタヅメ</t>
    </rPh>
    <phoneticPr fontId="4"/>
  </si>
  <si>
    <t>妹背橋　S</t>
    <rPh sb="0" eb="2">
      <t>イモセ</t>
    </rPh>
    <rPh sb="2" eb="3">
      <t>バシ</t>
    </rPh>
    <phoneticPr fontId="3"/>
  </si>
  <si>
    <t>右方直進</t>
    <rPh sb="0" eb="2">
      <t>ウホウ</t>
    </rPh>
    <rPh sb="2" eb="4">
      <t>チョクシン</t>
    </rPh>
    <phoneticPr fontId="3"/>
  </si>
  <si>
    <t>左の橋は渡らず右方へ</t>
    <rPh sb="0" eb="1">
      <t>ヒダリ</t>
    </rPh>
    <rPh sb="2" eb="3">
      <t>ハシ</t>
    </rPh>
    <rPh sb="4" eb="5">
      <t>ワタ</t>
    </rPh>
    <rPh sb="7" eb="9">
      <t>ウホウ</t>
    </rPh>
    <phoneticPr fontId="3"/>
  </si>
  <si>
    <t>押しボタン信号　変形┤字路</t>
    <rPh sb="0" eb="1">
      <t>オ</t>
    </rPh>
    <rPh sb="5" eb="7">
      <t>シンゴウ</t>
    </rPh>
    <phoneticPr fontId="3"/>
  </si>
  <si>
    <t>R169（東熊野街道）</t>
    <rPh sb="5" eb="6">
      <t>ヒガシ</t>
    </rPh>
    <rPh sb="6" eb="8">
      <t>クマノ</t>
    </rPh>
    <rPh sb="8" eb="10">
      <t>カイドウ</t>
    </rPh>
    <phoneticPr fontId="3"/>
  </si>
  <si>
    <t>県道40</t>
    <rPh sb="0" eb="2">
      <t>ケンドウ</t>
    </rPh>
    <phoneticPr fontId="3"/>
  </si>
  <si>
    <t>この後徐々に登り区間へ（補給ポイント無し注意）</t>
    <rPh sb="2" eb="3">
      <t>アト</t>
    </rPh>
    <rPh sb="3" eb="5">
      <t>ジョジョ</t>
    </rPh>
    <rPh sb="6" eb="7">
      <t>ノボ</t>
    </rPh>
    <rPh sb="8" eb="10">
      <t>クカン</t>
    </rPh>
    <rPh sb="12" eb="14">
      <t>ホキュウ</t>
    </rPh>
    <rPh sb="18" eb="19">
      <t>ナ</t>
    </rPh>
    <rPh sb="20" eb="22">
      <t>チュウイ</t>
    </rPh>
    <phoneticPr fontId="3"/>
  </si>
  <si>
    <t>↗右　大台ヶ原方面へ　（左のトンネルには入らない）
ここから一気に大台ケ原頂上へ本格的な登り</t>
    <rPh sb="1" eb="2">
      <t>ミギ</t>
    </rPh>
    <rPh sb="3" eb="5">
      <t>オオダイ</t>
    </rPh>
    <rPh sb="6" eb="7">
      <t>ハラ</t>
    </rPh>
    <rPh sb="7" eb="9">
      <t>ホウメン</t>
    </rPh>
    <rPh sb="12" eb="13">
      <t>ヒダリ</t>
    </rPh>
    <rPh sb="20" eb="21">
      <t>ハイ</t>
    </rPh>
    <phoneticPr fontId="3"/>
  </si>
  <si>
    <t>折返し</t>
    <rPh sb="0" eb="2">
      <t>オリカエ</t>
    </rPh>
    <phoneticPr fontId="3"/>
  </si>
  <si>
    <t>折り返し後
累計
距離</t>
    <rPh sb="0" eb="1">
      <t>オ</t>
    </rPh>
    <rPh sb="2" eb="3">
      <t>カエ</t>
    </rPh>
    <rPh sb="4" eb="5">
      <t>ゴ</t>
    </rPh>
    <rPh sb="6" eb="8">
      <t>ルイケイ</t>
    </rPh>
    <rPh sb="9" eb="11">
      <t>キョリ</t>
    </rPh>
    <phoneticPr fontId="4"/>
  </si>
  <si>
    <t>○</t>
    <phoneticPr fontId="4"/>
  </si>
  <si>
    <t>左折</t>
    <rPh sb="0" eb="2">
      <t>サセツ</t>
    </rPh>
    <phoneticPr fontId="3"/>
  </si>
  <si>
    <t>橋の手前を左折</t>
    <rPh sb="0" eb="1">
      <t>ハシ</t>
    </rPh>
    <rPh sb="2" eb="4">
      <t>テマエ</t>
    </rPh>
    <rPh sb="5" eb="7">
      <t>サセツ</t>
    </rPh>
    <phoneticPr fontId="3"/>
  </si>
  <si>
    <t>右折</t>
    <rPh sb="0" eb="2">
      <t>ウセツ</t>
    </rPh>
    <phoneticPr fontId="3"/>
  </si>
  <si>
    <t>県道37</t>
    <rPh sb="0" eb="2">
      <t>ケンドウ</t>
    </rPh>
    <phoneticPr fontId="3"/>
  </si>
  <si>
    <t>踏切(近鉄吉野線)渡ってクランク</t>
    <rPh sb="0" eb="2">
      <t>フミキリ</t>
    </rPh>
    <rPh sb="3" eb="5">
      <t>キンテツ</t>
    </rPh>
    <rPh sb="5" eb="8">
      <t>ヨシノセン</t>
    </rPh>
    <rPh sb="9" eb="10">
      <t>ワタ</t>
    </rPh>
    <phoneticPr fontId="3"/>
  </si>
  <si>
    <t>十字路　S</t>
    <rPh sb="0" eb="3">
      <t>ジュウジロ</t>
    </rPh>
    <phoneticPr fontId="3"/>
  </si>
  <si>
    <t>県道37→39</t>
    <rPh sb="0" eb="2">
      <t>ケンドウ</t>
    </rPh>
    <phoneticPr fontId="3"/>
  </si>
  <si>
    <t>県道15</t>
    <rPh sb="0" eb="2">
      <t>ケンドウ</t>
    </rPh>
    <phoneticPr fontId="3"/>
  </si>
  <si>
    <t>右前に福田漢方薬局</t>
    <rPh sb="0" eb="1">
      <t>ミギ</t>
    </rPh>
    <rPh sb="1" eb="2">
      <t>マエ</t>
    </rPh>
    <rPh sb="3" eb="5">
      <t>フクダ</t>
    </rPh>
    <rPh sb="5" eb="7">
      <t>カンポウ</t>
    </rPh>
    <rPh sb="7" eb="9">
      <t>ヤッキョク</t>
    </rPh>
    <phoneticPr fontId="3"/>
  </si>
  <si>
    <t>小島　S</t>
    <rPh sb="0" eb="2">
      <t>コジマ</t>
    </rPh>
    <phoneticPr fontId="3"/>
  </si>
  <si>
    <t>直進</t>
    <rPh sb="0" eb="2">
      <t>チョクシン</t>
    </rPh>
    <phoneticPr fontId="3"/>
  </si>
  <si>
    <t>R370</t>
    <phoneticPr fontId="3"/>
  </si>
  <si>
    <t>県道4</t>
    <rPh sb="0" eb="2">
      <t>ケンドウ</t>
    </rPh>
    <phoneticPr fontId="3"/>
  </si>
  <si>
    <t>県道13</t>
    <rPh sb="0" eb="2">
      <t>ケンドウ</t>
    </rPh>
    <phoneticPr fontId="3"/>
  </si>
  <si>
    <t>丹生橋東詰　S</t>
    <rPh sb="0" eb="2">
      <t>ニュウ</t>
    </rPh>
    <rPh sb="2" eb="3">
      <t>ハシ</t>
    </rPh>
    <rPh sb="3" eb="4">
      <t>ヒガシ</t>
    </rPh>
    <rPh sb="4" eb="5">
      <t>ヅメ</t>
    </rPh>
    <phoneticPr fontId="3"/>
  </si>
  <si>
    <t>丹生橋西詰　S</t>
    <rPh sb="0" eb="2">
      <t>ニュウ</t>
    </rPh>
    <rPh sb="2" eb="3">
      <t>ハシ</t>
    </rPh>
    <rPh sb="3" eb="4">
      <t>ニシ</t>
    </rPh>
    <rPh sb="4" eb="5">
      <t>ヅメ</t>
    </rPh>
    <phoneticPr fontId="3"/>
  </si>
  <si>
    <t>県道4（橋）</t>
    <rPh sb="0" eb="2">
      <t>ケンドウ</t>
    </rPh>
    <rPh sb="4" eb="5">
      <t>ハシ</t>
    </rPh>
    <phoneticPr fontId="3"/>
  </si>
  <si>
    <t>県道13</t>
    <rPh sb="0" eb="2">
      <t>ケンドウ</t>
    </rPh>
    <phoneticPr fontId="3"/>
  </si>
  <si>
    <t>慈尊院　S</t>
    <rPh sb="0" eb="3">
      <t>ジソンイン</t>
    </rPh>
    <phoneticPr fontId="3"/>
  </si>
  <si>
    <t>ト字路　S</t>
    <rPh sb="1" eb="3">
      <t>ジロ</t>
    </rPh>
    <phoneticPr fontId="3"/>
  </si>
  <si>
    <t>市道</t>
    <rPh sb="0" eb="2">
      <t>シドウ</t>
    </rPh>
    <phoneticPr fontId="3"/>
  </si>
  <si>
    <t>直進新道ルートも可</t>
    <rPh sb="0" eb="2">
      <t>チョクシン</t>
    </rPh>
    <rPh sb="2" eb="4">
      <t>シンドウ</t>
    </rPh>
    <rPh sb="8" eb="9">
      <t>カ</t>
    </rPh>
    <phoneticPr fontId="3"/>
  </si>
  <si>
    <t>逆Y字路</t>
    <rPh sb="0" eb="1">
      <t>ギャク</t>
    </rPh>
    <rPh sb="2" eb="4">
      <t>ジロ</t>
    </rPh>
    <phoneticPr fontId="3"/>
  </si>
  <si>
    <t>合流</t>
    <rPh sb="0" eb="2">
      <t>ゴウリュウ</t>
    </rPh>
    <phoneticPr fontId="3"/>
  </si>
  <si>
    <t>BRM429近畿300km和歌山遥かなる大台ケ原</t>
    <rPh sb="6" eb="8">
      <t>キンキ</t>
    </rPh>
    <rPh sb="13" eb="16">
      <t>ワカヤマ</t>
    </rPh>
    <rPh sb="16" eb="17">
      <t>ハル</t>
    </rPh>
    <rPh sb="20" eb="24">
      <t>オオダイガハラ</t>
    </rPh>
    <phoneticPr fontId="4"/>
  </si>
  <si>
    <t>右折</t>
    <rPh sb="0" eb="2">
      <t>ウセツ</t>
    </rPh>
    <phoneticPr fontId="3"/>
  </si>
  <si>
    <t>高原トンネル通行止めのため迂回路へ、北塩谷橋渡る</t>
    <rPh sb="0" eb="2">
      <t>タカハラ</t>
    </rPh>
    <rPh sb="6" eb="8">
      <t>ツウコウ</t>
    </rPh>
    <rPh sb="8" eb="9">
      <t>ド</t>
    </rPh>
    <rPh sb="13" eb="16">
      <t>ウカイロ</t>
    </rPh>
    <rPh sb="18" eb="19">
      <t>キタ</t>
    </rPh>
    <rPh sb="19" eb="21">
      <t>シオタニ</t>
    </rPh>
    <rPh sb="21" eb="22">
      <t>バシ</t>
    </rPh>
    <rPh sb="22" eb="23">
      <t>ワタ</t>
    </rPh>
    <phoneticPr fontId="3"/>
  </si>
  <si>
    <t>R169へ復帰</t>
    <rPh sb="5" eb="7">
      <t>フッキ</t>
    </rPh>
    <phoneticPr fontId="3"/>
  </si>
  <si>
    <t>左折</t>
    <rPh sb="0" eb="2">
      <t>サセツ</t>
    </rPh>
    <phoneticPr fontId="3"/>
  </si>
  <si>
    <t>R169</t>
    <phoneticPr fontId="3"/>
  </si>
  <si>
    <t>市道</t>
    <rPh sb="0" eb="2">
      <t>シドウ</t>
    </rPh>
    <phoneticPr fontId="3"/>
  </si>
  <si>
    <t>左側
折り返し</t>
    <rPh sb="0" eb="1">
      <t>ヒダリ</t>
    </rPh>
    <rPh sb="1" eb="2">
      <t>ガワ</t>
    </rPh>
    <rPh sb="3" eb="4">
      <t>オ</t>
    </rPh>
    <rPh sb="5" eb="6">
      <t>カエ</t>
    </rPh>
    <phoneticPr fontId="3"/>
  </si>
  <si>
    <t>県道16</t>
    <rPh sb="0" eb="2">
      <t>ケンドウ</t>
    </rPh>
    <phoneticPr fontId="3"/>
  </si>
  <si>
    <t>R370</t>
    <phoneticPr fontId="3"/>
  </si>
  <si>
    <t>窪垣内　S</t>
    <rPh sb="0" eb="1">
      <t>クボ</t>
    </rPh>
    <rPh sb="1" eb="3">
      <t>カキウチ</t>
    </rPh>
    <phoneticPr fontId="3"/>
  </si>
  <si>
    <t>直進</t>
    <rPh sb="0" eb="2">
      <t>チョクシン</t>
    </rPh>
    <phoneticPr fontId="3"/>
  </si>
  <si>
    <t>R370</t>
    <phoneticPr fontId="3"/>
  </si>
  <si>
    <t>窪垣内　S（Y字路）</t>
    <rPh sb="0" eb="1">
      <t>クボ</t>
    </rPh>
    <rPh sb="1" eb="3">
      <t>カキウチ</t>
    </rPh>
    <rPh sb="7" eb="9">
      <t>ジロ</t>
    </rPh>
    <phoneticPr fontId="3"/>
  </si>
  <si>
    <t>左方直進</t>
    <rPh sb="0" eb="2">
      <t>サホウ</t>
    </rPh>
    <rPh sb="2" eb="4">
      <t>チョクシン</t>
    </rPh>
    <phoneticPr fontId="3"/>
  </si>
  <si>
    <t>鋭角に
右折</t>
    <rPh sb="0" eb="2">
      <t>エイカク</t>
    </rPh>
    <rPh sb="4" eb="6">
      <t>ウセツ</t>
    </rPh>
    <phoneticPr fontId="3"/>
  </si>
  <si>
    <t>R169</t>
    <phoneticPr fontId="3"/>
  </si>
  <si>
    <t>樫尾　S　(逆Y字路)</t>
    <rPh sb="0" eb="2">
      <t>カシオ</t>
    </rPh>
    <rPh sb="6" eb="7">
      <t>ギャク</t>
    </rPh>
    <rPh sb="8" eb="10">
      <t>ジロ</t>
    </rPh>
    <phoneticPr fontId="3"/>
  </si>
  <si>
    <t>合流</t>
    <rPh sb="0" eb="2">
      <t>ゴウリュウ</t>
    </rPh>
    <phoneticPr fontId="3"/>
  </si>
  <si>
    <t>十字路</t>
    <rPh sb="0" eb="1">
      <t>ジュウ</t>
    </rPh>
    <rPh sb="1" eb="3">
      <t>ジロ</t>
    </rPh>
    <phoneticPr fontId="3"/>
  </si>
  <si>
    <t>竹房橋南詰　S</t>
    <rPh sb="0" eb="2">
      <t>タケフサ</t>
    </rPh>
    <rPh sb="2" eb="3">
      <t>バシ</t>
    </rPh>
    <rPh sb="3" eb="4">
      <t>ミナミ</t>
    </rPh>
    <rPh sb="4" eb="5">
      <t>ヅメ</t>
    </rPh>
    <phoneticPr fontId="3"/>
  </si>
  <si>
    <t>R424</t>
    <phoneticPr fontId="3"/>
  </si>
  <si>
    <t>県道130</t>
    <rPh sb="0" eb="2">
      <t>ケンドウ</t>
    </rPh>
    <phoneticPr fontId="3"/>
  </si>
  <si>
    <t>〇</t>
    <phoneticPr fontId="3"/>
  </si>
  <si>
    <t>市場　S</t>
    <rPh sb="0" eb="2">
      <t>イチバ</t>
    </rPh>
    <phoneticPr fontId="3"/>
  </si>
  <si>
    <t>↖海南方面へ</t>
    <rPh sb="1" eb="3">
      <t>カイナン</t>
    </rPh>
    <rPh sb="3" eb="5">
      <t>ホウメン</t>
    </rPh>
    <phoneticPr fontId="3"/>
  </si>
  <si>
    <t>↑岩出方面へ</t>
    <rPh sb="1" eb="3">
      <t>イワデ</t>
    </rPh>
    <rPh sb="3" eb="5">
      <t>ホウメン</t>
    </rPh>
    <phoneticPr fontId="3"/>
  </si>
  <si>
    <t>高嶋橋東詰　S</t>
    <rPh sb="0" eb="2">
      <t>タカシマ</t>
    </rPh>
    <rPh sb="2" eb="3">
      <t>ハシ</t>
    </rPh>
    <rPh sb="3" eb="4">
      <t>ヒガシ</t>
    </rPh>
    <rPh sb="4" eb="5">
      <t>ヅメ</t>
    </rPh>
    <phoneticPr fontId="3"/>
  </si>
  <si>
    <t>T字路　S</t>
    <rPh sb="1" eb="3">
      <t>ジロ</t>
    </rPh>
    <phoneticPr fontId="3"/>
  </si>
  <si>
    <t>野上新橋西詰　S</t>
    <rPh sb="0" eb="2">
      <t>ノカミ</t>
    </rPh>
    <rPh sb="2" eb="3">
      <t>シン</t>
    </rPh>
    <rPh sb="3" eb="4">
      <t>バシ</t>
    </rPh>
    <rPh sb="4" eb="5">
      <t>ニシ</t>
    </rPh>
    <rPh sb="5" eb="6">
      <t>ヅメ</t>
    </rPh>
    <phoneticPr fontId="3"/>
  </si>
  <si>
    <t>R424</t>
    <phoneticPr fontId="3"/>
  </si>
  <si>
    <t>県道18</t>
    <rPh sb="0" eb="2">
      <t>ケンドウ</t>
    </rPh>
    <phoneticPr fontId="3"/>
  </si>
  <si>
    <t>馬場町1　S</t>
    <rPh sb="0" eb="2">
      <t>ババ</t>
    </rPh>
    <rPh sb="2" eb="3">
      <t>チョウ</t>
    </rPh>
    <phoneticPr fontId="3"/>
  </si>
  <si>
    <t>船尾東　S</t>
    <rPh sb="0" eb="1">
      <t>フネ</t>
    </rPh>
    <rPh sb="1" eb="2">
      <t>オ</t>
    </rPh>
    <rPh sb="2" eb="3">
      <t>ヒガシ</t>
    </rPh>
    <phoneticPr fontId="3"/>
  </si>
  <si>
    <t>黒江　S</t>
    <rPh sb="0" eb="2">
      <t>クロエ</t>
    </rPh>
    <phoneticPr fontId="3"/>
  </si>
  <si>
    <t>R42</t>
    <phoneticPr fontId="3"/>
  </si>
  <si>
    <t>道なり右折</t>
    <rPh sb="0" eb="1">
      <t>ミチ</t>
    </rPh>
    <rPh sb="3" eb="5">
      <t>ウセツ</t>
    </rPh>
    <phoneticPr fontId="3"/>
  </si>
  <si>
    <t>左側</t>
    <rPh sb="0" eb="2">
      <t>ヒダリガワ</t>
    </rPh>
    <phoneticPr fontId="3"/>
  </si>
  <si>
    <t>坂井　Ｓ</t>
    <rPh sb="0" eb="2">
      <t>サカイ</t>
    </rPh>
    <phoneticPr fontId="3"/>
  </si>
  <si>
    <t>Ｒ424</t>
    <phoneticPr fontId="3"/>
  </si>
  <si>
    <t>県道160</t>
    <rPh sb="0" eb="2">
      <t>ケンドウ</t>
    </rPh>
    <phoneticPr fontId="3"/>
  </si>
  <si>
    <t>高橋東　Ｓ</t>
    <rPh sb="0" eb="2">
      <t>タカハシ</t>
    </rPh>
    <rPh sb="2" eb="3">
      <t>ヒガシ</t>
    </rPh>
    <phoneticPr fontId="3"/>
  </si>
  <si>
    <t>県道161</t>
    <rPh sb="0" eb="2">
      <t>ケンドウ</t>
    </rPh>
    <phoneticPr fontId="3"/>
  </si>
  <si>
    <t>亀川郵便局北　Ｓ</t>
    <rPh sb="0" eb="2">
      <t>カメカワ</t>
    </rPh>
    <rPh sb="2" eb="5">
      <t>ユウビンキョク</t>
    </rPh>
    <rPh sb="5" eb="6">
      <t>キタ</t>
    </rPh>
    <phoneticPr fontId="3"/>
  </si>
  <si>
    <t>左折</t>
    <rPh sb="0" eb="2">
      <t>サセツ</t>
    </rPh>
    <phoneticPr fontId="3"/>
  </si>
  <si>
    <t>県道136</t>
    <rPh sb="0" eb="2">
      <t>ケンドウ</t>
    </rPh>
    <phoneticPr fontId="3"/>
  </si>
  <si>
    <t>井田　Ｓ</t>
    <rPh sb="0" eb="2">
      <t>イダ</t>
    </rPh>
    <phoneticPr fontId="3"/>
  </si>
  <si>
    <t>右折</t>
    <rPh sb="0" eb="2">
      <t>ウセツ</t>
    </rPh>
    <phoneticPr fontId="3"/>
  </si>
  <si>
    <t>右カーブ</t>
    <rPh sb="0" eb="1">
      <t>ミギ</t>
    </rPh>
    <phoneticPr fontId="3"/>
  </si>
  <si>
    <t>ver 1.0.0</t>
    <phoneticPr fontId="4"/>
  </si>
  <si>
    <t>矢立茶屋など矢立交差点とわかる場所でバイクと背景を撮影
フォトコントロール(通過時刻を記入)
参考タイム　7:15
←橋本方面へ</t>
    <rPh sb="0" eb="2">
      <t>ヤダテ</t>
    </rPh>
    <rPh sb="2" eb="4">
      <t>チャヤ</t>
    </rPh>
    <rPh sb="6" eb="8">
      <t>ヤダテ</t>
    </rPh>
    <rPh sb="8" eb="11">
      <t>コウサテン</t>
    </rPh>
    <rPh sb="15" eb="17">
      <t>バショ</t>
    </rPh>
    <rPh sb="22" eb="24">
      <t>ハイケイ</t>
    </rPh>
    <rPh sb="25" eb="27">
      <t>サツエイ</t>
    </rPh>
    <rPh sb="59" eb="61">
      <t>ハシモト</t>
    </rPh>
    <rPh sb="61" eb="63">
      <t>ホウメン</t>
    </rPh>
    <phoneticPr fontId="4"/>
  </si>
  <si>
    <t>レシート取得またはﾌｫﾄｺﾝﾄﾛｰﾙ　通過時刻を記入
参考タイム　8:52</t>
    <rPh sb="4" eb="6">
      <t>シュトク</t>
    </rPh>
    <rPh sb="19" eb="21">
      <t>ツウカ</t>
    </rPh>
    <rPh sb="21" eb="23">
      <t>ジコク</t>
    </rPh>
    <rPh sb="24" eb="26">
      <t>キニュウ</t>
    </rPh>
    <rPh sb="27" eb="29">
      <t>サンコウ</t>
    </rPh>
    <phoneticPr fontId="3"/>
  </si>
  <si>
    <r>
      <t xml:space="preserve">レシート取得またはﾌｫﾄｺﾝﾄﾛｰﾙ　通過時刻を記入
</t>
    </r>
    <r>
      <rPr>
        <sz val="9"/>
        <rFont val="ＭＳ Ｐゴシック"/>
        <family val="3"/>
        <charset val="128"/>
      </rPr>
      <t>参考タイム　</t>
    </r>
    <r>
      <rPr>
        <b/>
        <sz val="9"/>
        <rFont val="ＭＳ Ｐゴシック"/>
        <family val="3"/>
        <charset val="128"/>
      </rPr>
      <t>10:20</t>
    </r>
    <rPh sb="4" eb="6">
      <t>シュトク</t>
    </rPh>
    <rPh sb="19" eb="21">
      <t>ツウカ</t>
    </rPh>
    <rPh sb="21" eb="23">
      <t>ジコク</t>
    </rPh>
    <rPh sb="24" eb="26">
      <t>キニュウ</t>
    </rPh>
    <rPh sb="27" eb="29">
      <t>サンコウ</t>
    </rPh>
    <phoneticPr fontId="3"/>
  </si>
  <si>
    <t>4:00 スタート
マリーナシティわかやま館前でバイク写真を撮影
(距離条件を満たすため必要)</t>
    <phoneticPr fontId="4"/>
  </si>
  <si>
    <t>スタンプ押印またはﾌｫﾄｺﾝﾄﾛｰﾙ　通過時刻を記入
参考タイム　13:44</t>
    <rPh sb="4" eb="6">
      <t>オウイン</t>
    </rPh>
    <rPh sb="19" eb="21">
      <t>ツウカ</t>
    </rPh>
    <rPh sb="21" eb="23">
      <t>ジコク</t>
    </rPh>
    <rPh sb="24" eb="26">
      <t>キニュウ</t>
    </rPh>
    <rPh sb="27" eb="29">
      <t>サンコウ</t>
    </rPh>
    <phoneticPr fontId="3"/>
  </si>
  <si>
    <t>フォトコントロール　役場をバックにバイク撮影　通過時刻を記入
参考タイム　17:32</t>
    <rPh sb="10" eb="12">
      <t>ヤクバ</t>
    </rPh>
    <rPh sb="20" eb="22">
      <t>サツエイ</t>
    </rPh>
    <rPh sb="23" eb="25">
      <t>ツウカ</t>
    </rPh>
    <rPh sb="25" eb="27">
      <t>ジコク</t>
    </rPh>
    <rPh sb="28" eb="30">
      <t>キニュウ</t>
    </rPh>
    <rPh sb="31" eb="33">
      <t>サンコウ</t>
    </rPh>
    <phoneticPr fontId="3"/>
  </si>
  <si>
    <t>レシート取得またはﾌｫﾄｺﾝﾄﾛｰﾙ　通過時刻を自分で記入
参考タイム　20:00</t>
    <rPh sb="4" eb="6">
      <t>シュトク</t>
    </rPh>
    <rPh sb="19" eb="21">
      <t>ツウカ</t>
    </rPh>
    <rPh sb="21" eb="23">
      <t>ジコク</t>
    </rPh>
    <rPh sb="24" eb="26">
      <t>ジブン</t>
    </rPh>
    <rPh sb="27" eb="29">
      <t>キニュウ</t>
    </rPh>
    <rPh sb="30" eb="32">
      <t>サンコウ</t>
    </rPh>
    <phoneticPr fontId="3"/>
  </si>
  <si>
    <t>通過チェック4　大台ケ原ビジターセンター</t>
    <rPh sb="0" eb="2">
      <t>ツウカ</t>
    </rPh>
    <rPh sb="8" eb="12">
      <t>オオダイガハラ</t>
    </rPh>
    <phoneticPr fontId="3"/>
  </si>
  <si>
    <t>通過ﾁｪｯｸ5　東吉野村役場</t>
    <rPh sb="0" eb="2">
      <t>ツウカ</t>
    </rPh>
    <rPh sb="8" eb="9">
      <t>ヒガシ</t>
    </rPh>
    <rPh sb="9" eb="11">
      <t>ヨシノ</t>
    </rPh>
    <rPh sb="11" eb="12">
      <t>ムラ</t>
    </rPh>
    <rPh sb="12" eb="14">
      <t>ヤクバ</t>
    </rPh>
    <phoneticPr fontId="3"/>
  </si>
  <si>
    <t>通過ﾁｪｯｸ6　ファミリーマート五條病院前</t>
    <rPh sb="0" eb="2">
      <t>ツウカ</t>
    </rPh>
    <rPh sb="16" eb="18">
      <t>ゴジョウ</t>
    </rPh>
    <rPh sb="18" eb="20">
      <t>ビョウイン</t>
    </rPh>
    <rPh sb="20" eb="21">
      <t>マエ</t>
    </rPh>
    <phoneticPr fontId="3"/>
  </si>
  <si>
    <t>レシート取得またはﾌｫﾄｺﾝﾄﾛｰﾙ　通過時刻を記入
参考タイム　21:32</t>
    <rPh sb="4" eb="6">
      <t>シュトク</t>
    </rPh>
    <rPh sb="19" eb="21">
      <t>ツウカ</t>
    </rPh>
    <rPh sb="21" eb="23">
      <t>ジコク</t>
    </rPh>
    <rPh sb="24" eb="26">
      <t>キニュウ</t>
    </rPh>
    <rPh sb="27" eb="29">
      <t>サンコウ</t>
    </rPh>
    <phoneticPr fontId="3"/>
  </si>
  <si>
    <t>レシート取得またはﾌｫﾄｺﾝﾄﾛｰﾙ　通過時刻を記入
参考タイム　22:56</t>
    <rPh sb="4" eb="6">
      <t>シュトク</t>
    </rPh>
    <rPh sb="19" eb="21">
      <t>ツウカ</t>
    </rPh>
    <rPh sb="21" eb="23">
      <t>ジコク</t>
    </rPh>
    <rPh sb="24" eb="26">
      <t>キニュウ</t>
    </rPh>
    <rPh sb="27" eb="29">
      <t>サンコウ</t>
    </rPh>
    <phoneticPr fontId="3"/>
  </si>
  <si>
    <t>通過ﾁｪｯｸ７　セブンイレブン東渋田店</t>
    <rPh sb="0" eb="2">
      <t>ツウカ</t>
    </rPh>
    <rPh sb="15" eb="16">
      <t>ヒガシ</t>
    </rPh>
    <rPh sb="16" eb="18">
      <t>シブタ</t>
    </rPh>
    <rPh sb="18" eb="19">
      <t>テン</t>
    </rPh>
    <phoneticPr fontId="3"/>
  </si>
  <si>
    <t>通過チェック3
ローソン吉野リバーサイド店</t>
    <rPh sb="0" eb="2">
      <t>ツウカ</t>
    </rPh>
    <rPh sb="12" eb="14">
      <t>ヨシノ</t>
    </rPh>
    <rPh sb="20" eb="21">
      <t>テン</t>
    </rPh>
    <phoneticPr fontId="3"/>
  </si>
  <si>
    <t>わかやま館前でバイク写真を撮ってフィニッシュ
(参考タイム24:00)
時刻をシートに記入
距離条件を満たすため必要です、最後まで走ってください。</t>
    <rPh sb="4" eb="5">
      <t>カン</t>
    </rPh>
    <rPh sb="5" eb="6">
      <t>マエ</t>
    </rPh>
    <rPh sb="10" eb="12">
      <t>シャシン</t>
    </rPh>
    <rPh sb="13" eb="14">
      <t>ト</t>
    </rPh>
    <rPh sb="24" eb="26">
      <t>サンコウ</t>
    </rPh>
    <rPh sb="36" eb="38">
      <t>ジコク</t>
    </rPh>
    <rPh sb="43" eb="45">
      <t>キニュウ</t>
    </rPh>
    <rPh sb="46" eb="48">
      <t>キョリ</t>
    </rPh>
    <rPh sb="48" eb="50">
      <t>ジョウケン</t>
    </rPh>
    <rPh sb="51" eb="52">
      <t>ミ</t>
    </rPh>
    <rPh sb="56" eb="58">
      <t>ヒツヨウ</t>
    </rPh>
    <rPh sb="61" eb="63">
      <t>サイゴ</t>
    </rPh>
    <rPh sb="65" eb="66">
      <t>ハシ</t>
    </rPh>
    <phoneticPr fontId="4"/>
  </si>
  <si>
    <t>フィニッシュ
マリーナシティわかやま館</t>
    <rPh sb="18" eb="19">
      <t>カン</t>
    </rPh>
    <phoneticPr fontId="4"/>
  </si>
  <si>
    <t>途中コンビニでレシート取得(レシート時刻がゴール時刻)
ローソン海南船尾店、セブンイレブン海南船尾店、
ローソン 海南消防署前店、ファミリーマート海南日方店、
デイリーヤマザキ海南日方店
(時刻をシートに記入)
(レシート画像は完走認定時に必要)
※スタート･ゴールの時間差が20時間00分以内の場合、BRM認定となります。</t>
    <rPh sb="0" eb="2">
      <t>トチュウ</t>
    </rPh>
    <rPh sb="95" eb="97">
      <t>ジコク</t>
    </rPh>
    <rPh sb="102" eb="104">
      <t>キニュウ</t>
    </rPh>
    <rPh sb="111" eb="113">
      <t>ガゾウ</t>
    </rPh>
    <rPh sb="114" eb="116">
      <t>カンソウ</t>
    </rPh>
    <rPh sb="116" eb="118">
      <t>ニンテイ</t>
    </rPh>
    <rPh sb="118" eb="119">
      <t>ジ</t>
    </rPh>
    <rPh sb="120" eb="122">
      <t>ヒツヨウ</t>
    </rPh>
    <phoneticPr fontId="3"/>
  </si>
  <si>
    <t>92'</t>
    <phoneticPr fontId="4"/>
  </si>
  <si>
    <t>3'</t>
    <phoneticPr fontId="4"/>
  </si>
  <si>
    <t>途中コンビニ･スーパーでレシート取得(レシート時刻がスタート時刻)
ローソン海南船尾店、セブンイレブン海南船尾店、
ローソン 海南消防署前店、ファミリーマート海南日方店、
デイリーヤマザキ海南日方店
(レシート画像は完走認定時に必要)</t>
    <rPh sb="0" eb="2">
      <t>トチュウ</t>
    </rPh>
    <rPh sb="100" eb="102">
      <t>ガゾウ</t>
    </rPh>
    <rPh sb="103" eb="105">
      <t>カンソウ</t>
    </rPh>
    <rPh sb="105" eb="107">
      <t>ニンテイ</t>
    </rPh>
    <rPh sb="107" eb="108">
      <t>ジ</t>
    </rPh>
    <rPh sb="109" eb="111">
      <t>ヒツヨウ</t>
    </rPh>
    <phoneticPr fontId="3"/>
  </si>
  <si>
    <t>直進
または
左折</t>
    <rPh sb="0" eb="2">
      <t>チョクシン</t>
    </rPh>
    <rPh sb="7" eb="9">
      <t>サセツ</t>
    </rPh>
    <phoneticPr fontId="4"/>
  </si>
  <si>
    <t>通過チェック2　
ファミリーマート五條病院前店</t>
    <rPh sb="0" eb="2">
      <t>ツウカ</t>
    </rPh>
    <rPh sb="17" eb="19">
      <t>ゴジョウ</t>
    </rPh>
    <rPh sb="19" eb="21">
      <t>ビョウイン</t>
    </rPh>
    <rPh sb="21" eb="22">
      <t>マエ</t>
    </rPh>
    <rPh sb="22" eb="23">
      <t>テン</t>
    </rPh>
    <phoneticPr fontId="3"/>
  </si>
  <si>
    <t>通過ﾁｪｯｸ8
セブンイレブン貴志川町井ノ口店</t>
    <rPh sb="0" eb="2">
      <t>ツウカ</t>
    </rPh>
    <rPh sb="15" eb="19">
      <t>キシガワチョウ</t>
    </rPh>
    <rPh sb="19" eb="20">
      <t>イ</t>
    </rPh>
    <rPh sb="21" eb="22">
      <t>クチ</t>
    </rPh>
    <rPh sb="22" eb="23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</si>
</sst>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1"/>
      <name val="Century"/>
      <family val="1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HGPｺﾞｼｯｸE"/>
      <family val="3"/>
      <charset val="128"/>
    </font>
    <font>
      <sz val="8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12" applyNumberFormat="0" applyAlignment="0" applyProtection="0">
      <alignment vertical="center"/>
    </xf>
    <xf numFmtId="0" fontId="33" fillId="10" borderId="13" applyNumberFormat="0" applyAlignment="0" applyProtection="0">
      <alignment vertical="center"/>
    </xf>
    <xf numFmtId="0" fontId="34" fillId="10" borderId="12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6" applyNumberFormat="0" applyFont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2" borderId="6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5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22" fontId="3" fillId="0" borderId="0" xfId="0" applyNumberFormat="1" applyFont="1" applyFill="1">
      <alignment vertical="center"/>
    </xf>
    <xf numFmtId="22" fontId="3" fillId="0" borderId="0" xfId="0" applyNumberFormat="1" applyFo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>
      <alignment vertical="center"/>
    </xf>
    <xf numFmtId="0" fontId="6" fillId="5" borderId="5" xfId="0" applyFont="1" applyFill="1" applyBorder="1">
      <alignment vertical="center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14" fillId="2" borderId="6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176" fontId="14" fillId="5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/>
    </xf>
    <xf numFmtId="177" fontId="14" fillId="0" borderId="7" xfId="0" applyNumberFormat="1" applyFont="1" applyFill="1" applyBorder="1" applyAlignment="1">
      <alignment horizontal="center" vertical="center"/>
    </xf>
    <xf numFmtId="177" fontId="14" fillId="0" borderId="8" xfId="0" applyNumberFormat="1" applyFont="1" applyFill="1" applyBorder="1" applyAlignment="1">
      <alignment horizontal="center" vertical="center"/>
    </xf>
    <xf numFmtId="177" fontId="14" fillId="5" borderId="8" xfId="0" applyNumberFormat="1" applyFont="1" applyFill="1" applyBorder="1" applyAlignment="1">
      <alignment horizontal="center" vertical="center"/>
    </xf>
    <xf numFmtId="177" fontId="14" fillId="3" borderId="8" xfId="0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17" fillId="5" borderId="5" xfId="0" applyFont="1" applyFill="1" applyBorder="1">
      <alignment vertical="center"/>
    </xf>
    <xf numFmtId="0" fontId="19" fillId="3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3" fillId="5" borderId="5" xfId="0" applyFont="1" applyFill="1" applyBorder="1">
      <alignment vertical="center"/>
    </xf>
    <xf numFmtId="0" fontId="13" fillId="5" borderId="5" xfId="0" applyFont="1" applyFill="1" applyBorder="1" applyAlignment="1">
      <alignment horizontal="center" vertical="center"/>
    </xf>
    <xf numFmtId="176" fontId="20" fillId="5" borderId="5" xfId="0" applyNumberFormat="1" applyFont="1" applyFill="1" applyBorder="1" applyAlignment="1">
      <alignment horizontal="center" vertical="center" wrapText="1"/>
    </xf>
    <xf numFmtId="176" fontId="20" fillId="4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2" fontId="3" fillId="0" borderId="0" xfId="0" applyNumberFormat="1" applyFont="1" applyAlignment="1">
      <alignment vertical="center" wrapText="1"/>
    </xf>
    <xf numFmtId="0" fontId="6" fillId="0" borderId="5" xfId="0" applyFont="1" applyFill="1" applyBorder="1" applyAlignment="1">
      <alignment horizontal="left" vertical="center"/>
    </xf>
    <xf numFmtId="176" fontId="22" fillId="4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>
      <alignment vertical="center"/>
    </xf>
    <xf numFmtId="176" fontId="2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7" fillId="5" borderId="5" xfId="0" applyFont="1" applyFill="1" applyBorder="1" applyAlignment="1">
      <alignment vertical="center" wrapText="1"/>
    </xf>
    <xf numFmtId="176" fontId="24" fillId="4" borderId="5" xfId="0" applyNumberFormat="1" applyFont="1" applyFill="1" applyBorder="1" applyAlignment="1">
      <alignment horizontal="center" vertical="center" wrapText="1"/>
    </xf>
    <xf numFmtId="176" fontId="20" fillId="3" borderId="5" xfId="0" applyNumberFormat="1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 wrapText="1"/>
    </xf>
    <xf numFmtId="22" fontId="41" fillId="0" borderId="0" xfId="0" applyNumberFormat="1" applyFont="1" applyAlignment="1">
      <alignment vertical="center" wrapText="1"/>
    </xf>
    <xf numFmtId="0" fontId="19" fillId="5" borderId="5" xfId="0" applyFont="1" applyFill="1" applyBorder="1">
      <alignment vertical="center"/>
    </xf>
    <xf numFmtId="0" fontId="7" fillId="2" borderId="6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6" fillId="4" borderId="5" xfId="0" applyFont="1" applyFill="1" applyBorder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>
      <alignment vertical="center"/>
    </xf>
    <xf numFmtId="176" fontId="14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1"/>
    <cellStyle name="標準 3" xfId="42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199761</xdr:colOff>
      <xdr:row>13</xdr:row>
      <xdr:rowOff>147903</xdr:rowOff>
    </xdr:from>
    <xdr:to>
      <xdr:col>15</xdr:col>
      <xdr:colOff>128323</xdr:colOff>
      <xdr:row>23</xdr:row>
      <xdr:rowOff>47889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8694" y="2865703"/>
          <a:ext cx="3416830" cy="222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349251</xdr:colOff>
          <xdr:row>84</xdr:row>
          <xdr:rowOff>114302</xdr:rowOff>
        </xdr:from>
        <xdr:to>
          <xdr:col>15</xdr:col>
          <xdr:colOff>850196</xdr:colOff>
          <xdr:row>96</xdr:row>
          <xdr:rowOff>283744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3743E413-EA89-4214-9454-8123DD64BA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pc-open-close (11)'!$A$1:$D$14" spid="_x0000_s10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731501" y="17432163"/>
              <a:ext cx="4056945" cy="249424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ajf/Downloads/pc-open-close%20(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-open-close (11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46"/>
  <sheetViews>
    <sheetView tabSelected="1" view="pageBreakPreview" zoomScale="90" zoomScaleNormal="90" zoomScaleSheetLayoutView="90" workbookViewId="0">
      <selection activeCell="J3" sqref="J3"/>
    </sheetView>
  </sheetViews>
  <sheetFormatPr defaultColWidth="7.75" defaultRowHeight="12.75" x14ac:dyDescent="0.15"/>
  <cols>
    <col min="1" max="1" width="5" style="43" bestFit="1" customWidth="1"/>
    <col min="2" max="2" width="34" style="1" customWidth="1"/>
    <col min="3" max="3" width="4.5" style="14" bestFit="1" customWidth="1"/>
    <col min="4" max="4" width="16.75" style="1" customWidth="1"/>
    <col min="5" max="5" width="7.125" style="3" customWidth="1"/>
    <col min="6" max="7" width="6.75" style="32" customWidth="1"/>
    <col min="8" max="8" width="6.5" style="14" customWidth="1"/>
    <col min="9" max="9" width="0.375" style="1" customWidth="1"/>
    <col min="10" max="10" width="55.125" style="21" customWidth="1"/>
    <col min="11" max="11" width="5.875" style="45" customWidth="1"/>
    <col min="12" max="12" width="14.125" style="1" bestFit="1" customWidth="1"/>
    <col min="13" max="13" width="8.875" style="1" customWidth="1"/>
    <col min="14" max="14" width="7.625" style="1" customWidth="1"/>
    <col min="15" max="15" width="20.25" style="1" customWidth="1"/>
    <col min="16" max="16" width="20.5" style="1" customWidth="1"/>
    <col min="17" max="17" width="14.125" style="1" bestFit="1" customWidth="1"/>
    <col min="18" max="18" width="7.75" style="1"/>
    <col min="19" max="19" width="30.5" style="1" customWidth="1"/>
    <col min="20" max="20" width="20.375" style="1" customWidth="1"/>
    <col min="21" max="16384" width="7.75" style="1"/>
  </cols>
  <sheetData>
    <row r="1" spans="1:17" ht="13.5" x14ac:dyDescent="0.15">
      <c r="A1"/>
      <c r="B1" s="2">
        <v>2021</v>
      </c>
      <c r="J1" s="4" t="s">
        <v>172</v>
      </c>
    </row>
    <row r="2" spans="1:17" ht="14.25" thickBot="1" x14ac:dyDescent="0.2">
      <c r="A2"/>
      <c r="B2" s="1" t="s">
        <v>123</v>
      </c>
      <c r="J2" s="20">
        <v>44309</v>
      </c>
    </row>
    <row r="3" spans="1:17" s="31" customFormat="1" ht="39.75" customHeight="1" thickBot="1" x14ac:dyDescent="0.2">
      <c r="A3" s="44"/>
      <c r="B3" s="27" t="s">
        <v>0</v>
      </c>
      <c r="C3" s="27" t="s">
        <v>2</v>
      </c>
      <c r="D3" s="27" t="s">
        <v>13</v>
      </c>
      <c r="E3" s="28" t="s">
        <v>11</v>
      </c>
      <c r="F3" s="30" t="s">
        <v>14</v>
      </c>
      <c r="G3" s="72" t="s">
        <v>97</v>
      </c>
      <c r="H3" s="29" t="s">
        <v>12</v>
      </c>
      <c r="I3" s="27"/>
      <c r="J3" s="27" t="s">
        <v>1</v>
      </c>
      <c r="K3" s="46" t="s">
        <v>15</v>
      </c>
    </row>
    <row r="4" spans="1:17" ht="41.25" customHeight="1" thickTop="1" x14ac:dyDescent="0.15">
      <c r="A4" s="41">
        <v>1</v>
      </c>
      <c r="B4" s="84" t="s">
        <v>19</v>
      </c>
      <c r="C4" s="15"/>
      <c r="D4" s="5"/>
      <c r="E4" s="33">
        <v>0</v>
      </c>
      <c r="F4" s="33">
        <v>0</v>
      </c>
      <c r="G4" s="33"/>
      <c r="H4" s="15" t="s">
        <v>18</v>
      </c>
      <c r="I4" s="5"/>
      <c r="J4" s="83" t="s">
        <v>176</v>
      </c>
      <c r="K4" s="47">
        <v>0</v>
      </c>
      <c r="L4" s="12"/>
      <c r="N4" s="12"/>
      <c r="O4" s="12"/>
      <c r="P4" s="12"/>
      <c r="Q4" s="11"/>
    </row>
    <row r="5" spans="1:17" ht="13.5" x14ac:dyDescent="0.15">
      <c r="A5" s="40">
        <v>2</v>
      </c>
      <c r="B5" s="6" t="s">
        <v>16</v>
      </c>
      <c r="C5" s="16"/>
      <c r="D5" s="7" t="s">
        <v>10</v>
      </c>
      <c r="E5" s="34">
        <v>0.1</v>
      </c>
      <c r="F5" s="34">
        <f>F4+E5</f>
        <v>0.1</v>
      </c>
      <c r="G5" s="34"/>
      <c r="H5" s="16" t="s">
        <v>9</v>
      </c>
      <c r="I5" s="6"/>
      <c r="J5" s="8" t="s">
        <v>20</v>
      </c>
      <c r="K5" s="48"/>
      <c r="L5" s="12"/>
      <c r="N5" s="12"/>
      <c r="O5" s="12"/>
      <c r="P5" s="12"/>
      <c r="Q5" s="11"/>
    </row>
    <row r="6" spans="1:17" ht="35.1" customHeight="1" x14ac:dyDescent="0.15">
      <c r="A6" s="40">
        <v>3</v>
      </c>
      <c r="B6" s="6" t="s">
        <v>17</v>
      </c>
      <c r="C6" s="16"/>
      <c r="D6" s="7" t="s">
        <v>10</v>
      </c>
      <c r="E6" s="34">
        <v>1.6</v>
      </c>
      <c r="F6" s="34">
        <f>F5+E6</f>
        <v>1.7000000000000002</v>
      </c>
      <c r="G6" s="34"/>
      <c r="H6" s="92" t="s">
        <v>193</v>
      </c>
      <c r="I6" s="6"/>
      <c r="K6" s="49"/>
      <c r="L6" s="12"/>
      <c r="N6" s="12"/>
      <c r="O6" s="12"/>
      <c r="P6" s="12"/>
      <c r="Q6" s="11"/>
    </row>
    <row r="7" spans="1:17" ht="62.45" customHeight="1" x14ac:dyDescent="0.15">
      <c r="A7" s="40" t="s">
        <v>191</v>
      </c>
      <c r="B7" s="86"/>
      <c r="C7" s="87"/>
      <c r="D7" s="88"/>
      <c r="E7" s="89"/>
      <c r="F7" s="89"/>
      <c r="G7" s="89"/>
      <c r="H7" s="90"/>
      <c r="I7" s="26"/>
      <c r="J7" s="25" t="s">
        <v>192</v>
      </c>
      <c r="K7" s="91"/>
      <c r="L7" s="12"/>
      <c r="M7" s="12"/>
    </row>
    <row r="8" spans="1:17" ht="13.5" x14ac:dyDescent="0.15">
      <c r="A8" s="40">
        <v>4</v>
      </c>
      <c r="B8" s="6" t="s">
        <v>22</v>
      </c>
      <c r="C8" s="16"/>
      <c r="D8" s="7" t="s">
        <v>10</v>
      </c>
      <c r="E8" s="34">
        <v>0.7</v>
      </c>
      <c r="F8" s="34">
        <f>F6+E8</f>
        <v>2.4000000000000004</v>
      </c>
      <c r="G8" s="34"/>
      <c r="H8" s="63" t="s">
        <v>21</v>
      </c>
      <c r="I8" s="6"/>
      <c r="J8" s="19"/>
      <c r="K8" s="49"/>
      <c r="L8" s="12"/>
      <c r="N8" s="12"/>
      <c r="O8" s="12"/>
      <c r="P8" s="12"/>
      <c r="Q8" s="11"/>
    </row>
    <row r="9" spans="1:17" ht="13.5" x14ac:dyDescent="0.15">
      <c r="A9" s="40">
        <v>5</v>
      </c>
      <c r="B9" s="6" t="s">
        <v>26</v>
      </c>
      <c r="C9" s="16"/>
      <c r="D9" s="7" t="s">
        <v>7</v>
      </c>
      <c r="E9" s="34">
        <v>0.1</v>
      </c>
      <c r="F9" s="34">
        <f t="shared" ref="F9:F80" si="0">F8+E9</f>
        <v>2.5000000000000004</v>
      </c>
      <c r="G9" s="34"/>
      <c r="H9" s="16" t="s">
        <v>6</v>
      </c>
      <c r="I9" s="6"/>
      <c r="J9" s="19"/>
      <c r="K9" s="49"/>
      <c r="L9" s="12"/>
      <c r="N9" s="12"/>
      <c r="O9" s="12"/>
      <c r="P9" s="12"/>
      <c r="Q9" s="11"/>
    </row>
    <row r="10" spans="1:17" ht="13.5" x14ac:dyDescent="0.15">
      <c r="A10" s="40">
        <v>6</v>
      </c>
      <c r="B10" s="6" t="s">
        <v>27</v>
      </c>
      <c r="C10" s="16"/>
      <c r="D10" s="7" t="s">
        <v>23</v>
      </c>
      <c r="E10" s="34">
        <v>0.9</v>
      </c>
      <c r="F10" s="34">
        <f t="shared" si="0"/>
        <v>3.4000000000000004</v>
      </c>
      <c r="G10" s="34"/>
      <c r="H10" s="16" t="s">
        <v>8</v>
      </c>
      <c r="I10" s="6"/>
      <c r="J10" s="19"/>
      <c r="K10" s="49"/>
      <c r="L10" s="12"/>
      <c r="N10" s="12"/>
      <c r="O10" s="12"/>
      <c r="P10" s="12"/>
      <c r="Q10" s="11"/>
    </row>
    <row r="11" spans="1:17" ht="13.5" x14ac:dyDescent="0.15">
      <c r="A11" s="40">
        <v>7</v>
      </c>
      <c r="B11" s="6" t="s">
        <v>16</v>
      </c>
      <c r="C11" s="16"/>
      <c r="D11" s="7" t="s">
        <v>24</v>
      </c>
      <c r="E11" s="34">
        <v>1.9</v>
      </c>
      <c r="F11" s="34">
        <f t="shared" si="0"/>
        <v>5.3000000000000007</v>
      </c>
      <c r="G11" s="34"/>
      <c r="H11" s="16" t="s">
        <v>9</v>
      </c>
      <c r="I11" s="6"/>
      <c r="J11" s="19"/>
      <c r="K11" s="49"/>
      <c r="L11" s="12"/>
      <c r="N11" s="12"/>
      <c r="O11" s="12"/>
      <c r="P11" s="12"/>
      <c r="Q11" s="11"/>
    </row>
    <row r="12" spans="1:17" ht="13.5" x14ac:dyDescent="0.15">
      <c r="A12" s="40">
        <v>8</v>
      </c>
      <c r="B12" s="6" t="s">
        <v>25</v>
      </c>
      <c r="C12" s="16"/>
      <c r="D12" s="7" t="s">
        <v>5</v>
      </c>
      <c r="E12" s="34">
        <v>1</v>
      </c>
      <c r="F12" s="34">
        <f t="shared" si="0"/>
        <v>6.3000000000000007</v>
      </c>
      <c r="G12" s="34"/>
      <c r="H12" s="16" t="s">
        <v>8</v>
      </c>
      <c r="I12" s="6"/>
      <c r="J12" s="19" t="s">
        <v>67</v>
      </c>
      <c r="K12" s="49"/>
      <c r="L12" s="12"/>
      <c r="N12" s="12"/>
      <c r="O12" s="12"/>
      <c r="P12" s="12"/>
      <c r="Q12" s="11"/>
    </row>
    <row r="13" spans="1:17" ht="13.5" x14ac:dyDescent="0.15">
      <c r="A13" s="40">
        <v>9</v>
      </c>
      <c r="B13" s="6" t="s">
        <v>30</v>
      </c>
      <c r="C13" s="16" t="s">
        <v>31</v>
      </c>
      <c r="D13" s="7" t="s">
        <v>29</v>
      </c>
      <c r="E13" s="34">
        <v>3.7</v>
      </c>
      <c r="F13" s="34">
        <f t="shared" si="0"/>
        <v>10</v>
      </c>
      <c r="G13" s="34"/>
      <c r="H13" s="16" t="s">
        <v>63</v>
      </c>
      <c r="I13" s="6"/>
      <c r="J13" s="19"/>
      <c r="K13" s="49"/>
      <c r="L13" s="12"/>
      <c r="N13" s="12"/>
      <c r="O13" s="12"/>
      <c r="P13" s="12"/>
      <c r="Q13" s="11"/>
    </row>
    <row r="14" spans="1:17" ht="13.5" x14ac:dyDescent="0.15">
      <c r="A14" s="40">
        <v>10</v>
      </c>
      <c r="B14" s="6" t="s">
        <v>36</v>
      </c>
      <c r="C14" s="16" t="s">
        <v>31</v>
      </c>
      <c r="D14" s="7" t="s">
        <v>68</v>
      </c>
      <c r="E14" s="34">
        <v>4.7</v>
      </c>
      <c r="F14" s="34">
        <f t="shared" si="0"/>
        <v>14.7</v>
      </c>
      <c r="G14" s="34"/>
      <c r="H14" s="16" t="s">
        <v>32</v>
      </c>
      <c r="I14" s="6"/>
      <c r="J14" s="19"/>
      <c r="K14" s="49"/>
      <c r="L14" s="12"/>
      <c r="N14" s="12"/>
      <c r="O14" s="12"/>
      <c r="P14" s="12"/>
      <c r="Q14" s="11"/>
    </row>
    <row r="15" spans="1:17" ht="13.5" x14ac:dyDescent="0.15">
      <c r="A15" s="40">
        <v>11</v>
      </c>
      <c r="B15" s="6" t="s">
        <v>36</v>
      </c>
      <c r="C15" s="16"/>
      <c r="D15" s="7" t="s">
        <v>68</v>
      </c>
      <c r="E15" s="34">
        <v>0.1</v>
      </c>
      <c r="F15" s="34">
        <f t="shared" si="0"/>
        <v>14.799999999999999</v>
      </c>
      <c r="G15" s="34"/>
      <c r="H15" s="16" t="s">
        <v>4</v>
      </c>
      <c r="I15" s="6"/>
      <c r="J15" s="19"/>
      <c r="K15" s="49"/>
      <c r="L15" s="12"/>
      <c r="N15" s="12"/>
      <c r="O15" s="12"/>
      <c r="P15" s="12"/>
      <c r="Q15" s="11"/>
    </row>
    <row r="16" spans="1:17" ht="13.5" x14ac:dyDescent="0.15">
      <c r="A16" s="40">
        <v>12</v>
      </c>
      <c r="B16" s="6" t="s">
        <v>60</v>
      </c>
      <c r="C16" s="16"/>
      <c r="D16" s="7" t="s">
        <v>69</v>
      </c>
      <c r="E16" s="34">
        <v>5.0999999999999996</v>
      </c>
      <c r="F16" s="34">
        <f t="shared" si="0"/>
        <v>19.899999999999999</v>
      </c>
      <c r="G16" s="34"/>
      <c r="H16" s="16" t="s">
        <v>37</v>
      </c>
      <c r="I16" s="6"/>
      <c r="J16" s="19"/>
      <c r="K16" s="49"/>
      <c r="L16" s="12"/>
      <c r="N16" s="12"/>
      <c r="O16" s="12"/>
      <c r="P16" s="12"/>
      <c r="Q16" s="11"/>
    </row>
    <row r="17" spans="1:17" ht="13.5" x14ac:dyDescent="0.15">
      <c r="A17" s="40">
        <v>13</v>
      </c>
      <c r="B17" s="6" t="s">
        <v>71</v>
      </c>
      <c r="C17" s="16"/>
      <c r="D17" s="7" t="s">
        <v>70</v>
      </c>
      <c r="E17" s="34">
        <v>0.2</v>
      </c>
      <c r="F17" s="34">
        <f t="shared" si="0"/>
        <v>20.099999999999998</v>
      </c>
      <c r="G17" s="34"/>
      <c r="H17" s="16" t="s">
        <v>6</v>
      </c>
      <c r="I17" s="6"/>
      <c r="J17" s="19"/>
      <c r="K17" s="49"/>
      <c r="L17" s="12"/>
      <c r="N17" s="12"/>
      <c r="O17" s="12"/>
      <c r="P17" s="12"/>
      <c r="Q17" s="11"/>
    </row>
    <row r="18" spans="1:17" ht="13.5" x14ac:dyDescent="0.15">
      <c r="A18" s="40">
        <v>14</v>
      </c>
      <c r="B18" s="6" t="s">
        <v>77</v>
      </c>
      <c r="C18" s="16"/>
      <c r="D18" s="7" t="s">
        <v>78</v>
      </c>
      <c r="E18" s="34">
        <v>22.9</v>
      </c>
      <c r="F18" s="34">
        <f t="shared" si="0"/>
        <v>43</v>
      </c>
      <c r="G18" s="34"/>
      <c r="H18" s="16" t="s">
        <v>6</v>
      </c>
      <c r="I18" s="6"/>
      <c r="J18" s="19" t="s">
        <v>79</v>
      </c>
      <c r="K18" s="49"/>
      <c r="L18" s="12"/>
      <c r="N18" s="12"/>
      <c r="O18" s="12"/>
      <c r="P18" s="12"/>
      <c r="Q18" s="11"/>
    </row>
    <row r="19" spans="1:17" ht="63" customHeight="1" x14ac:dyDescent="0.15">
      <c r="A19" s="42">
        <v>15</v>
      </c>
      <c r="B19" s="55" t="s">
        <v>75</v>
      </c>
      <c r="C19" s="62" t="s">
        <v>66</v>
      </c>
      <c r="D19" s="58" t="s">
        <v>72</v>
      </c>
      <c r="E19" s="59">
        <v>1.7</v>
      </c>
      <c r="F19" s="35">
        <f t="shared" si="0"/>
        <v>44.7</v>
      </c>
      <c r="G19" s="35"/>
      <c r="H19" s="60" t="s">
        <v>4</v>
      </c>
      <c r="I19" s="24"/>
      <c r="J19" s="57" t="s">
        <v>173</v>
      </c>
      <c r="K19" s="50">
        <f>F19+K4</f>
        <v>44.7</v>
      </c>
      <c r="L19" s="12" t="s">
        <v>82</v>
      </c>
      <c r="N19" s="66" t="s">
        <v>73</v>
      </c>
      <c r="O19" s="12"/>
      <c r="P19" s="12"/>
      <c r="Q19" s="11"/>
    </row>
    <row r="20" spans="1:17" ht="13.5" x14ac:dyDescent="0.15">
      <c r="A20" s="40">
        <v>16</v>
      </c>
      <c r="B20" s="6" t="s">
        <v>74</v>
      </c>
      <c r="C20" s="16"/>
      <c r="D20" s="7" t="s">
        <v>23</v>
      </c>
      <c r="E20" s="34">
        <v>10.8</v>
      </c>
      <c r="F20" s="34">
        <f t="shared" si="0"/>
        <v>55.5</v>
      </c>
      <c r="G20" s="34"/>
      <c r="H20" s="16" t="s">
        <v>4</v>
      </c>
      <c r="I20" s="6"/>
      <c r="J20" s="19" t="s">
        <v>76</v>
      </c>
      <c r="K20" s="49"/>
      <c r="L20" s="12"/>
      <c r="N20" s="12"/>
      <c r="O20" s="12"/>
      <c r="P20" s="12"/>
      <c r="Q20" s="11"/>
    </row>
    <row r="21" spans="1:17" ht="13.5" x14ac:dyDescent="0.15">
      <c r="A21" s="40">
        <v>17</v>
      </c>
      <c r="B21" s="6" t="s">
        <v>81</v>
      </c>
      <c r="C21" s="16" t="s">
        <v>66</v>
      </c>
      <c r="D21" s="7" t="s">
        <v>23</v>
      </c>
      <c r="E21" s="34">
        <v>2.1</v>
      </c>
      <c r="F21" s="34">
        <f t="shared" si="0"/>
        <v>57.6</v>
      </c>
      <c r="G21" s="34"/>
      <c r="H21" s="16" t="s">
        <v>28</v>
      </c>
      <c r="I21" s="6"/>
      <c r="J21" s="67" t="s">
        <v>80</v>
      </c>
      <c r="K21" s="49"/>
      <c r="L21" s="12"/>
      <c r="N21" s="12"/>
      <c r="O21" s="12"/>
      <c r="P21" s="12"/>
      <c r="Q21" s="11"/>
    </row>
    <row r="22" spans="1:17" ht="13.5" x14ac:dyDescent="0.15">
      <c r="A22" s="40">
        <v>18</v>
      </c>
      <c r="B22" s="6" t="s">
        <v>40</v>
      </c>
      <c r="C22" s="16" t="s">
        <v>39</v>
      </c>
      <c r="D22" s="7" t="s">
        <v>42</v>
      </c>
      <c r="E22" s="34">
        <v>1.8</v>
      </c>
      <c r="F22" s="34">
        <f t="shared" si="0"/>
        <v>59.4</v>
      </c>
      <c r="G22" s="34"/>
      <c r="H22" s="16" t="s">
        <v>32</v>
      </c>
      <c r="I22" s="6"/>
      <c r="J22" s="19" t="s">
        <v>41</v>
      </c>
      <c r="K22" s="49"/>
      <c r="L22" s="12"/>
      <c r="N22" s="12"/>
      <c r="O22" s="12"/>
      <c r="P22" s="12"/>
      <c r="Q22" s="11"/>
    </row>
    <row r="23" spans="1:17" ht="13.5" x14ac:dyDescent="0.15">
      <c r="A23" s="40">
        <v>19</v>
      </c>
      <c r="B23" s="6" t="s">
        <v>43</v>
      </c>
      <c r="C23" s="16" t="s">
        <v>31</v>
      </c>
      <c r="D23" s="7" t="s">
        <v>42</v>
      </c>
      <c r="E23" s="34">
        <v>4</v>
      </c>
      <c r="F23" s="34">
        <f t="shared" si="0"/>
        <v>63.4</v>
      </c>
      <c r="G23" s="34"/>
      <c r="H23" s="16" t="s">
        <v>9</v>
      </c>
      <c r="I23" s="6"/>
      <c r="J23" s="19"/>
      <c r="K23" s="49"/>
      <c r="L23" s="12"/>
      <c r="N23" s="12"/>
      <c r="O23" s="12"/>
      <c r="P23" s="12"/>
      <c r="Q23" s="11"/>
    </row>
    <row r="24" spans="1:17" ht="13.5" x14ac:dyDescent="0.15">
      <c r="A24" s="40">
        <v>20</v>
      </c>
      <c r="B24" s="6" t="s">
        <v>34</v>
      </c>
      <c r="C24" s="16"/>
      <c r="D24" s="7" t="s">
        <v>44</v>
      </c>
      <c r="E24" s="34">
        <v>6.9</v>
      </c>
      <c r="F24" s="34">
        <f>F23+E24</f>
        <v>70.3</v>
      </c>
      <c r="G24" s="34"/>
      <c r="H24" s="16" t="s">
        <v>28</v>
      </c>
      <c r="I24" s="6"/>
      <c r="J24" s="19"/>
      <c r="K24" s="49"/>
      <c r="L24" s="12"/>
      <c r="N24" s="12"/>
      <c r="O24" s="12"/>
      <c r="P24" s="12"/>
      <c r="Q24" s="11"/>
    </row>
    <row r="25" spans="1:17" ht="13.5" x14ac:dyDescent="0.15">
      <c r="A25" s="40">
        <v>21</v>
      </c>
      <c r="B25" s="6" t="s">
        <v>45</v>
      </c>
      <c r="C25" s="16" t="s">
        <v>39</v>
      </c>
      <c r="D25" s="7" t="s">
        <v>44</v>
      </c>
      <c r="E25" s="34">
        <v>1.7</v>
      </c>
      <c r="F25" s="34">
        <f t="shared" si="0"/>
        <v>72</v>
      </c>
      <c r="G25" s="34"/>
      <c r="H25" s="16" t="s">
        <v>37</v>
      </c>
      <c r="I25" s="6"/>
      <c r="J25" s="19" t="s">
        <v>54</v>
      </c>
      <c r="K25" s="49"/>
      <c r="L25" s="12"/>
      <c r="N25" s="12"/>
      <c r="O25" s="12"/>
      <c r="P25" s="12"/>
      <c r="Q25" s="11"/>
    </row>
    <row r="26" spans="1:17" ht="36.75" customHeight="1" x14ac:dyDescent="0.15">
      <c r="A26" s="42">
        <v>22</v>
      </c>
      <c r="B26" s="74" t="s">
        <v>194</v>
      </c>
      <c r="C26" s="55"/>
      <c r="D26" s="58" t="s">
        <v>46</v>
      </c>
      <c r="E26" s="35">
        <v>0.8</v>
      </c>
      <c r="F26" s="35">
        <f t="shared" si="0"/>
        <v>72.8</v>
      </c>
      <c r="G26" s="35"/>
      <c r="H26" s="60" t="s">
        <v>64</v>
      </c>
      <c r="I26" s="24"/>
      <c r="J26" s="57" t="s">
        <v>174</v>
      </c>
      <c r="K26" s="50">
        <f>F26-F19</f>
        <v>28.099999999999994</v>
      </c>
      <c r="L26" s="12"/>
      <c r="N26" s="12"/>
      <c r="O26" s="12"/>
      <c r="P26" s="12"/>
      <c r="Q26" s="11"/>
    </row>
    <row r="27" spans="1:17" ht="14.25" customHeight="1" x14ac:dyDescent="0.15">
      <c r="A27" s="40">
        <v>23</v>
      </c>
      <c r="B27" s="6" t="s">
        <v>49</v>
      </c>
      <c r="C27" s="16"/>
      <c r="D27" s="7" t="s">
        <v>47</v>
      </c>
      <c r="E27" s="34">
        <v>0.2</v>
      </c>
      <c r="F27" s="34">
        <f t="shared" si="0"/>
        <v>73</v>
      </c>
      <c r="G27" s="34"/>
      <c r="H27" s="16" t="s">
        <v>37</v>
      </c>
      <c r="I27" s="6"/>
      <c r="J27" s="19"/>
      <c r="K27" s="49"/>
      <c r="L27" s="12"/>
      <c r="N27" s="12"/>
      <c r="O27" s="12"/>
      <c r="P27" s="12"/>
      <c r="Q27" s="11"/>
    </row>
    <row r="28" spans="1:17" ht="13.5" x14ac:dyDescent="0.15">
      <c r="A28" s="40">
        <v>24</v>
      </c>
      <c r="B28" s="6" t="s">
        <v>50</v>
      </c>
      <c r="C28" s="16"/>
      <c r="D28" s="7" t="s">
        <v>35</v>
      </c>
      <c r="E28" s="34">
        <v>1.6</v>
      </c>
      <c r="F28" s="34">
        <f t="shared" si="0"/>
        <v>74.599999999999994</v>
      </c>
      <c r="G28" s="34"/>
      <c r="H28" s="16" t="s">
        <v>38</v>
      </c>
      <c r="I28" s="6"/>
      <c r="J28" s="19"/>
      <c r="K28" s="49"/>
      <c r="L28" s="12"/>
      <c r="N28" s="12"/>
      <c r="O28" s="12"/>
      <c r="P28" s="12"/>
      <c r="Q28" s="11"/>
    </row>
    <row r="29" spans="1:17" ht="13.5" x14ac:dyDescent="0.15">
      <c r="A29" s="40">
        <v>25</v>
      </c>
      <c r="B29" s="6" t="s">
        <v>51</v>
      </c>
      <c r="C29" s="16" t="s">
        <v>39</v>
      </c>
      <c r="D29" s="7" t="s">
        <v>48</v>
      </c>
      <c r="E29" s="34">
        <v>1.7</v>
      </c>
      <c r="F29" s="34">
        <f t="shared" si="0"/>
        <v>76.3</v>
      </c>
      <c r="G29" s="34"/>
      <c r="H29" s="16" t="s">
        <v>32</v>
      </c>
      <c r="I29" s="6"/>
      <c r="J29" s="19" t="s">
        <v>53</v>
      </c>
      <c r="K29" s="49"/>
      <c r="L29" s="12"/>
      <c r="N29" s="12"/>
      <c r="O29" s="12"/>
      <c r="P29" s="12"/>
      <c r="Q29" s="11"/>
    </row>
    <row r="30" spans="1:17" ht="13.5" x14ac:dyDescent="0.15">
      <c r="A30" s="40">
        <v>26</v>
      </c>
      <c r="B30" s="6" t="s">
        <v>55</v>
      </c>
      <c r="C30" s="16"/>
      <c r="D30" s="7" t="s">
        <v>52</v>
      </c>
      <c r="E30" s="34">
        <v>14.3</v>
      </c>
      <c r="F30" s="34">
        <f t="shared" si="0"/>
        <v>90.6</v>
      </c>
      <c r="G30" s="34"/>
      <c r="H30" s="16" t="s">
        <v>32</v>
      </c>
      <c r="I30" s="6"/>
      <c r="J30" s="19" t="s">
        <v>83</v>
      </c>
      <c r="K30" s="49"/>
      <c r="L30" s="12"/>
      <c r="N30" s="12"/>
      <c r="O30" s="12"/>
      <c r="P30" s="12"/>
      <c r="Q30" s="11"/>
    </row>
    <row r="31" spans="1:17" ht="13.5" x14ac:dyDescent="0.15">
      <c r="A31" s="40">
        <v>27</v>
      </c>
      <c r="B31" s="6" t="s">
        <v>56</v>
      </c>
      <c r="C31" s="16"/>
      <c r="D31" s="7" t="s">
        <v>106</v>
      </c>
      <c r="E31" s="34">
        <v>0.9</v>
      </c>
      <c r="F31" s="34">
        <f t="shared" si="0"/>
        <v>91.5</v>
      </c>
      <c r="G31" s="34"/>
      <c r="H31" s="16" t="s">
        <v>32</v>
      </c>
      <c r="I31" s="6"/>
      <c r="J31" s="19" t="s">
        <v>84</v>
      </c>
      <c r="K31" s="49"/>
      <c r="L31" s="12"/>
      <c r="N31" s="12"/>
      <c r="O31" s="12"/>
      <c r="P31" s="12"/>
      <c r="Q31" s="11"/>
    </row>
    <row r="32" spans="1:17" ht="13.5" x14ac:dyDescent="0.15">
      <c r="A32" s="40">
        <v>28</v>
      </c>
      <c r="B32" s="6" t="s">
        <v>58</v>
      </c>
      <c r="C32" s="16"/>
      <c r="D32" s="7" t="s">
        <v>52</v>
      </c>
      <c r="E32" s="34">
        <v>0.8</v>
      </c>
      <c r="F32" s="34">
        <f t="shared" si="0"/>
        <v>92.3</v>
      </c>
      <c r="G32" s="34"/>
      <c r="H32" s="64" t="s">
        <v>57</v>
      </c>
      <c r="I32" s="6"/>
      <c r="J32" s="19" t="s">
        <v>59</v>
      </c>
      <c r="K32" s="49"/>
      <c r="L32" s="12"/>
      <c r="N32" s="12"/>
      <c r="O32" s="12"/>
      <c r="P32" s="12"/>
      <c r="Q32" s="11"/>
    </row>
    <row r="33" spans="1:20" ht="13.5" x14ac:dyDescent="0.15">
      <c r="A33" s="40">
        <v>29</v>
      </c>
      <c r="B33" s="6" t="s">
        <v>17</v>
      </c>
      <c r="C33" s="16"/>
      <c r="D33" s="7" t="s">
        <v>85</v>
      </c>
      <c r="E33" s="34">
        <v>1.2</v>
      </c>
      <c r="F33" s="34">
        <f t="shared" si="0"/>
        <v>93.5</v>
      </c>
      <c r="G33" s="34"/>
      <c r="H33" s="16" t="s">
        <v>4</v>
      </c>
      <c r="I33" s="6"/>
      <c r="J33" s="19" t="s">
        <v>86</v>
      </c>
      <c r="K33" s="49"/>
      <c r="L33" s="12"/>
      <c r="N33" s="12"/>
      <c r="O33" s="12"/>
      <c r="P33" s="12"/>
      <c r="Q33" s="11"/>
    </row>
    <row r="34" spans="1:20" ht="13.5" x14ac:dyDescent="0.15">
      <c r="A34" s="40">
        <v>30</v>
      </c>
      <c r="B34" s="73" t="s">
        <v>87</v>
      </c>
      <c r="C34" s="16"/>
      <c r="D34" s="7" t="s">
        <v>102</v>
      </c>
      <c r="E34" s="34">
        <v>0.1</v>
      </c>
      <c r="F34" s="34">
        <f t="shared" si="0"/>
        <v>93.6</v>
      </c>
      <c r="G34" s="34"/>
      <c r="H34" s="16" t="s">
        <v>6</v>
      </c>
      <c r="I34" s="6"/>
      <c r="J34" s="19"/>
      <c r="K34" s="49"/>
      <c r="L34" s="12"/>
      <c r="N34" s="12"/>
      <c r="O34" s="12"/>
      <c r="P34" s="12"/>
      <c r="Q34" s="11"/>
    </row>
    <row r="35" spans="1:20" ht="36.6" customHeight="1" x14ac:dyDescent="0.15">
      <c r="A35" s="42">
        <v>31</v>
      </c>
      <c r="B35" s="74" t="s">
        <v>186</v>
      </c>
      <c r="C35" s="82"/>
      <c r="D35" s="58" t="s">
        <v>62</v>
      </c>
      <c r="E35" s="35">
        <v>1.2</v>
      </c>
      <c r="F35" s="35">
        <f t="shared" si="0"/>
        <v>94.8</v>
      </c>
      <c r="G35" s="35"/>
      <c r="H35" s="60" t="s">
        <v>65</v>
      </c>
      <c r="I35" s="24"/>
      <c r="J35" s="57" t="s">
        <v>175</v>
      </c>
      <c r="K35" s="50">
        <f>F35-F26</f>
        <v>22</v>
      </c>
      <c r="L35" s="12"/>
      <c r="N35" s="12"/>
      <c r="O35" s="12"/>
      <c r="P35" s="12"/>
      <c r="Q35" s="11"/>
    </row>
    <row r="36" spans="1:20" ht="13.5" x14ac:dyDescent="0.15">
      <c r="A36" s="40">
        <v>32</v>
      </c>
      <c r="B36" s="6" t="s">
        <v>88</v>
      </c>
      <c r="C36" s="16" t="s">
        <v>31</v>
      </c>
      <c r="D36" s="7" t="s">
        <v>62</v>
      </c>
      <c r="E36" s="34">
        <v>0.2</v>
      </c>
      <c r="F36" s="34">
        <f t="shared" si="0"/>
        <v>95</v>
      </c>
      <c r="G36" s="34"/>
      <c r="H36" s="16" t="s">
        <v>6</v>
      </c>
      <c r="I36" s="6"/>
      <c r="J36" s="19"/>
      <c r="K36" s="49"/>
      <c r="L36" s="12"/>
      <c r="N36" s="12"/>
      <c r="O36" s="12"/>
      <c r="P36" s="12"/>
      <c r="Q36" s="11"/>
    </row>
    <row r="37" spans="1:20" ht="13.5" x14ac:dyDescent="0.15">
      <c r="A37" s="40">
        <v>33</v>
      </c>
      <c r="B37" s="6" t="s">
        <v>36</v>
      </c>
      <c r="C37" s="16"/>
      <c r="D37" s="7" t="s">
        <v>35</v>
      </c>
      <c r="E37" s="34">
        <v>0.1</v>
      </c>
      <c r="F37" s="34">
        <f t="shared" si="0"/>
        <v>95.1</v>
      </c>
      <c r="G37" s="34"/>
      <c r="H37" s="16" t="s">
        <v>4</v>
      </c>
      <c r="I37" s="6"/>
      <c r="J37" s="19"/>
      <c r="K37" s="49"/>
      <c r="L37" s="12"/>
      <c r="N37" s="12"/>
      <c r="O37" s="12"/>
      <c r="P37" s="12"/>
      <c r="Q37" s="11"/>
    </row>
    <row r="38" spans="1:20" ht="13.5" x14ac:dyDescent="0.15">
      <c r="A38" s="40">
        <v>34</v>
      </c>
      <c r="B38" s="6" t="s">
        <v>3</v>
      </c>
      <c r="C38" s="16"/>
      <c r="D38" s="7" t="s">
        <v>52</v>
      </c>
      <c r="E38" s="34">
        <v>3.4</v>
      </c>
      <c r="F38" s="34">
        <f t="shared" si="0"/>
        <v>98.5</v>
      </c>
      <c r="G38" s="34"/>
      <c r="H38" s="61" t="s">
        <v>33</v>
      </c>
      <c r="I38" s="6"/>
      <c r="J38" s="19"/>
      <c r="K38" s="49"/>
      <c r="L38"/>
      <c r="M38"/>
      <c r="N38"/>
      <c r="O38"/>
      <c r="P38"/>
      <c r="Q38"/>
      <c r="R38"/>
      <c r="S38"/>
      <c r="T38"/>
    </row>
    <row r="39" spans="1:20" ht="13.5" x14ac:dyDescent="0.15">
      <c r="A39" s="40">
        <v>35</v>
      </c>
      <c r="B39" s="6" t="s">
        <v>91</v>
      </c>
      <c r="C39" s="16"/>
      <c r="D39" s="7" t="s">
        <v>52</v>
      </c>
      <c r="E39" s="34">
        <v>0.3</v>
      </c>
      <c r="F39" s="34">
        <f t="shared" si="0"/>
        <v>98.8</v>
      </c>
      <c r="G39" s="34"/>
      <c r="H39" s="68" t="s">
        <v>89</v>
      </c>
      <c r="I39" s="6"/>
      <c r="J39" s="19" t="s">
        <v>90</v>
      </c>
      <c r="K39" s="49"/>
      <c r="L39"/>
      <c r="M39"/>
      <c r="N39"/>
      <c r="O39"/>
      <c r="P39"/>
      <c r="Q39"/>
      <c r="R39"/>
      <c r="S39"/>
      <c r="T39"/>
    </row>
    <row r="40" spans="1:20" ht="13.5" x14ac:dyDescent="0.15">
      <c r="A40" s="40">
        <v>36</v>
      </c>
      <c r="B40" s="6" t="s">
        <v>61</v>
      </c>
      <c r="C40" s="16" t="s">
        <v>31</v>
      </c>
      <c r="D40" s="7" t="s">
        <v>5</v>
      </c>
      <c r="E40" s="34">
        <v>0.4</v>
      </c>
      <c r="F40" s="34">
        <f t="shared" si="0"/>
        <v>99.2</v>
      </c>
      <c r="G40" s="34"/>
      <c r="H40" s="61" t="s">
        <v>6</v>
      </c>
      <c r="I40" s="6"/>
      <c r="J40" s="19" t="s">
        <v>94</v>
      </c>
      <c r="K40" s="49"/>
      <c r="L40"/>
      <c r="M40"/>
      <c r="N40"/>
      <c r="O40"/>
      <c r="P40"/>
      <c r="Q40"/>
      <c r="R40"/>
      <c r="S40"/>
      <c r="T40"/>
    </row>
    <row r="41" spans="1:20" ht="13.5" x14ac:dyDescent="0.15">
      <c r="A41" s="40">
        <v>37</v>
      </c>
      <c r="B41" s="6" t="s">
        <v>17</v>
      </c>
      <c r="C41" s="16"/>
      <c r="D41" s="7" t="s">
        <v>5</v>
      </c>
      <c r="E41" s="34">
        <v>7.4</v>
      </c>
      <c r="F41" s="34">
        <f t="shared" si="0"/>
        <v>106.60000000000001</v>
      </c>
      <c r="G41" s="34"/>
      <c r="H41" s="61" t="s">
        <v>4</v>
      </c>
      <c r="I41" s="6"/>
      <c r="J41" s="19" t="s">
        <v>125</v>
      </c>
      <c r="K41" s="49"/>
      <c r="L41"/>
      <c r="M41"/>
      <c r="N41"/>
      <c r="O41"/>
      <c r="P41"/>
      <c r="Q41"/>
      <c r="R41"/>
      <c r="S41"/>
      <c r="T41"/>
    </row>
    <row r="42" spans="1:20" ht="13.5" x14ac:dyDescent="0.15">
      <c r="A42" s="40">
        <v>38</v>
      </c>
      <c r="B42" s="6" t="s">
        <v>36</v>
      </c>
      <c r="C42" s="16"/>
      <c r="D42" s="7" t="s">
        <v>5</v>
      </c>
      <c r="E42" s="34">
        <v>0.4</v>
      </c>
      <c r="F42" s="34">
        <f t="shared" si="0"/>
        <v>107.00000000000001</v>
      </c>
      <c r="G42" s="34"/>
      <c r="H42" s="61" t="s">
        <v>124</v>
      </c>
      <c r="I42" s="6"/>
      <c r="J42" s="19"/>
      <c r="K42" s="49"/>
      <c r="L42"/>
      <c r="M42"/>
      <c r="N42"/>
      <c r="O42"/>
      <c r="P42"/>
      <c r="Q42"/>
      <c r="R42"/>
      <c r="S42"/>
      <c r="T42"/>
    </row>
    <row r="43" spans="1:20" ht="13.5" x14ac:dyDescent="0.15">
      <c r="A43" s="40">
        <v>39</v>
      </c>
      <c r="B43" s="6" t="s">
        <v>55</v>
      </c>
      <c r="C43" s="16"/>
      <c r="D43" s="7" t="s">
        <v>5</v>
      </c>
      <c r="E43" s="34">
        <v>2.1</v>
      </c>
      <c r="F43" s="34">
        <f t="shared" si="0"/>
        <v>109.10000000000001</v>
      </c>
      <c r="G43" s="34"/>
      <c r="H43" s="61" t="s">
        <v>124</v>
      </c>
      <c r="I43" s="6"/>
      <c r="J43" s="19"/>
      <c r="K43" s="49"/>
      <c r="L43"/>
      <c r="M43"/>
      <c r="N43"/>
      <c r="O43"/>
      <c r="P43"/>
      <c r="Q43"/>
      <c r="R43"/>
      <c r="S43"/>
      <c r="T43"/>
    </row>
    <row r="44" spans="1:20" ht="13.5" x14ac:dyDescent="0.15">
      <c r="A44" s="40">
        <v>40</v>
      </c>
      <c r="B44" s="6" t="s">
        <v>36</v>
      </c>
      <c r="C44" s="16"/>
      <c r="D44" s="7" t="s">
        <v>5</v>
      </c>
      <c r="E44" s="34">
        <v>0.2</v>
      </c>
      <c r="F44" s="34">
        <f t="shared" si="0"/>
        <v>109.30000000000001</v>
      </c>
      <c r="G44" s="34"/>
      <c r="H44" s="61" t="s">
        <v>127</v>
      </c>
      <c r="I44" s="6"/>
      <c r="J44" s="19" t="s">
        <v>126</v>
      </c>
      <c r="K44" s="49"/>
      <c r="L44"/>
      <c r="M44"/>
      <c r="N44"/>
      <c r="O44"/>
      <c r="P44"/>
      <c r="Q44"/>
      <c r="R44"/>
      <c r="S44"/>
      <c r="T44"/>
    </row>
    <row r="45" spans="1:20" ht="27" customHeight="1" x14ac:dyDescent="0.15">
      <c r="A45" s="40">
        <v>41</v>
      </c>
      <c r="B45" s="6" t="s">
        <v>3</v>
      </c>
      <c r="C45" s="16"/>
      <c r="D45" s="7" t="s">
        <v>92</v>
      </c>
      <c r="E45" s="34">
        <v>17.399999999999999</v>
      </c>
      <c r="F45" s="34">
        <f>F44+E45</f>
        <v>126.70000000000002</v>
      </c>
      <c r="G45" s="34"/>
      <c r="H45" s="16" t="s">
        <v>28</v>
      </c>
      <c r="I45" s="6"/>
      <c r="J45" s="69" t="s">
        <v>95</v>
      </c>
      <c r="K45" s="49"/>
      <c r="L45"/>
      <c r="M45"/>
      <c r="N45"/>
      <c r="O45"/>
      <c r="P45"/>
      <c r="Q45"/>
      <c r="R45"/>
      <c r="S45"/>
      <c r="T45"/>
    </row>
    <row r="46" spans="1:20" ht="36.6" customHeight="1" x14ac:dyDescent="0.15">
      <c r="A46" s="42">
        <v>42</v>
      </c>
      <c r="B46" s="55" t="s">
        <v>180</v>
      </c>
      <c r="C46" s="70"/>
      <c r="D46" s="71" t="s">
        <v>93</v>
      </c>
      <c r="E46" s="35">
        <v>19.2</v>
      </c>
      <c r="F46" s="35">
        <f t="shared" si="0"/>
        <v>145.9</v>
      </c>
      <c r="G46" s="35"/>
      <c r="H46" s="60" t="s">
        <v>96</v>
      </c>
      <c r="I46" s="24"/>
      <c r="J46" s="57" t="s">
        <v>177</v>
      </c>
      <c r="K46" s="50">
        <f>F46-F35</f>
        <v>51.100000000000009</v>
      </c>
      <c r="L46"/>
      <c r="M46"/>
      <c r="N46"/>
      <c r="O46"/>
      <c r="P46"/>
      <c r="Q46"/>
      <c r="R46"/>
      <c r="S46"/>
      <c r="T46"/>
    </row>
    <row r="47" spans="1:20" ht="13.5" x14ac:dyDescent="0.15">
      <c r="A47" s="40">
        <v>43</v>
      </c>
      <c r="B47" s="6" t="s">
        <v>36</v>
      </c>
      <c r="C47" s="16"/>
      <c r="D47" s="7" t="s">
        <v>93</v>
      </c>
      <c r="E47" s="34">
        <v>19.2</v>
      </c>
      <c r="F47" s="34">
        <f>F46+E47</f>
        <v>165.1</v>
      </c>
      <c r="G47" s="34">
        <f>E47</f>
        <v>19.2</v>
      </c>
      <c r="H47" s="61" t="s">
        <v>8</v>
      </c>
      <c r="I47" s="6"/>
      <c r="J47" s="19"/>
      <c r="K47" s="49"/>
      <c r="L47"/>
      <c r="M47"/>
      <c r="N47"/>
      <c r="O47"/>
      <c r="P47"/>
      <c r="Q47"/>
      <c r="R47"/>
      <c r="S47"/>
      <c r="T47"/>
    </row>
    <row r="48" spans="1:20" ht="13.5" x14ac:dyDescent="0.15">
      <c r="A48" s="40">
        <v>44</v>
      </c>
      <c r="B48" s="6" t="s">
        <v>55</v>
      </c>
      <c r="C48" s="16"/>
      <c r="D48" s="7" t="s">
        <v>128</v>
      </c>
      <c r="E48" s="34">
        <v>17.5</v>
      </c>
      <c r="F48" s="34">
        <f t="shared" ref="F48:F51" si="1">F47+E48</f>
        <v>182.6</v>
      </c>
      <c r="G48" s="34">
        <f t="shared" ref="G48:G51" si="2">G47+E48</f>
        <v>36.700000000000003</v>
      </c>
      <c r="H48" s="61" t="s">
        <v>124</v>
      </c>
      <c r="I48" s="6"/>
      <c r="J48" s="19"/>
      <c r="K48" s="49"/>
      <c r="L48"/>
      <c r="M48"/>
      <c r="N48"/>
      <c r="O48"/>
      <c r="P48"/>
      <c r="Q48"/>
      <c r="R48"/>
      <c r="S48"/>
      <c r="T48"/>
    </row>
    <row r="49" spans="1:20" ht="13.5" x14ac:dyDescent="0.15">
      <c r="A49" s="40">
        <v>45</v>
      </c>
      <c r="B49" s="6" t="s">
        <v>36</v>
      </c>
      <c r="C49" s="16"/>
      <c r="D49" s="7" t="s">
        <v>129</v>
      </c>
      <c r="E49" s="34">
        <v>0.3</v>
      </c>
      <c r="F49" s="34">
        <f t="shared" si="1"/>
        <v>182.9</v>
      </c>
      <c r="G49" s="34">
        <f t="shared" si="2"/>
        <v>37</v>
      </c>
      <c r="H49" s="61" t="s">
        <v>127</v>
      </c>
      <c r="I49" s="6"/>
      <c r="J49" s="19"/>
      <c r="K49" s="49"/>
      <c r="L49"/>
      <c r="M49"/>
      <c r="N49"/>
      <c r="O49"/>
      <c r="P49"/>
      <c r="Q49"/>
      <c r="R49"/>
      <c r="S49"/>
      <c r="T49"/>
    </row>
    <row r="50" spans="1:20" ht="13.5" x14ac:dyDescent="0.15">
      <c r="A50" s="40">
        <v>46</v>
      </c>
      <c r="B50" s="6" t="s">
        <v>17</v>
      </c>
      <c r="C50" s="16"/>
      <c r="D50" s="7" t="s">
        <v>129</v>
      </c>
      <c r="E50" s="34">
        <v>1.9</v>
      </c>
      <c r="F50" s="34">
        <f t="shared" si="1"/>
        <v>184.8</v>
      </c>
      <c r="G50" s="34">
        <f t="shared" si="2"/>
        <v>38.9</v>
      </c>
      <c r="H50" s="61" t="s">
        <v>127</v>
      </c>
      <c r="I50" s="6"/>
      <c r="J50" s="19"/>
      <c r="K50" s="49"/>
      <c r="L50"/>
      <c r="M50"/>
      <c r="N50"/>
      <c r="O50"/>
      <c r="P50"/>
      <c r="Q50"/>
      <c r="R50"/>
      <c r="S50"/>
      <c r="T50"/>
    </row>
    <row r="51" spans="1:20" ht="13.5" x14ac:dyDescent="0.15">
      <c r="A51" s="40">
        <v>47</v>
      </c>
      <c r="B51" s="6" t="s">
        <v>36</v>
      </c>
      <c r="C51" s="16"/>
      <c r="D51" s="7" t="s">
        <v>129</v>
      </c>
      <c r="E51" s="34">
        <v>0.4</v>
      </c>
      <c r="F51" s="34">
        <f t="shared" si="1"/>
        <v>185.20000000000002</v>
      </c>
      <c r="G51" s="34">
        <f t="shared" si="2"/>
        <v>39.299999999999997</v>
      </c>
      <c r="H51" s="61" t="s">
        <v>124</v>
      </c>
      <c r="I51" s="6"/>
      <c r="J51" s="19" t="s">
        <v>126</v>
      </c>
      <c r="K51" s="49"/>
      <c r="L51"/>
      <c r="M51"/>
      <c r="N51"/>
      <c r="O51"/>
      <c r="P51"/>
      <c r="Q51"/>
      <c r="R51"/>
      <c r="S51"/>
      <c r="T51"/>
    </row>
    <row r="52" spans="1:20" ht="21" x14ac:dyDescent="0.15">
      <c r="A52" s="40">
        <v>48</v>
      </c>
      <c r="B52" s="73" t="s">
        <v>140</v>
      </c>
      <c r="C52" s="16" t="s">
        <v>98</v>
      </c>
      <c r="D52" s="7" t="s">
        <v>92</v>
      </c>
      <c r="E52" s="34">
        <v>6.8</v>
      </c>
      <c r="F52" s="34">
        <f>F51+E52</f>
        <v>192.00000000000003</v>
      </c>
      <c r="G52" s="34">
        <f>G51+E52</f>
        <v>46.099999999999994</v>
      </c>
      <c r="H52" s="75" t="s">
        <v>138</v>
      </c>
      <c r="I52" s="6"/>
      <c r="J52" s="19"/>
      <c r="K52" s="49"/>
      <c r="L52"/>
      <c r="M52"/>
      <c r="N52"/>
      <c r="O52"/>
      <c r="P52"/>
      <c r="Q52"/>
      <c r="R52"/>
      <c r="S52"/>
      <c r="T52"/>
    </row>
    <row r="53" spans="1:20" ht="13.5" x14ac:dyDescent="0.15">
      <c r="A53" s="40">
        <v>49</v>
      </c>
      <c r="B53" s="6" t="s">
        <v>36</v>
      </c>
      <c r="C53" s="16"/>
      <c r="D53" s="7" t="s">
        <v>129</v>
      </c>
      <c r="E53" s="34">
        <v>0.4</v>
      </c>
      <c r="F53" s="34">
        <f t="shared" ref="F53" si="3">F52+E53</f>
        <v>192.40000000000003</v>
      </c>
      <c r="G53" s="34">
        <f t="shared" ref="G53" si="4">G52+E53</f>
        <v>46.499999999999993</v>
      </c>
      <c r="H53" s="61" t="s">
        <v>6</v>
      </c>
      <c r="I53" s="6"/>
      <c r="J53" s="19"/>
      <c r="K53" s="49"/>
      <c r="L53"/>
      <c r="M53"/>
      <c r="N53"/>
      <c r="O53"/>
      <c r="P53"/>
      <c r="Q53"/>
      <c r="R53"/>
      <c r="S53"/>
      <c r="T53"/>
    </row>
    <row r="54" spans="1:20" ht="13.5" x14ac:dyDescent="0.15">
      <c r="A54" s="40">
        <v>50</v>
      </c>
      <c r="B54" s="6" t="s">
        <v>133</v>
      </c>
      <c r="C54" s="16"/>
      <c r="D54" s="7" t="s">
        <v>132</v>
      </c>
      <c r="E54" s="34">
        <v>3.1</v>
      </c>
      <c r="F54" s="34">
        <f t="shared" ref="F54:F59" si="5">F53+E54</f>
        <v>195.50000000000003</v>
      </c>
      <c r="G54" s="34">
        <f t="shared" ref="G54:G59" si="6">G53+E54</f>
        <v>49.599999999999994</v>
      </c>
      <c r="H54" s="61" t="s">
        <v>134</v>
      </c>
      <c r="I54" s="6"/>
      <c r="J54" s="19"/>
      <c r="K54" s="49"/>
      <c r="L54"/>
      <c r="M54"/>
      <c r="N54"/>
      <c r="O54"/>
      <c r="P54"/>
      <c r="Q54"/>
      <c r="R54"/>
      <c r="S54"/>
      <c r="T54"/>
    </row>
    <row r="55" spans="1:20" ht="13.5" x14ac:dyDescent="0.15">
      <c r="A55" s="40">
        <v>51</v>
      </c>
      <c r="B55" s="6" t="s">
        <v>55</v>
      </c>
      <c r="C55" s="16"/>
      <c r="D55" s="7" t="s">
        <v>131</v>
      </c>
      <c r="E55" s="34">
        <v>6.7</v>
      </c>
      <c r="F55" s="34">
        <f t="shared" si="5"/>
        <v>202.20000000000002</v>
      </c>
      <c r="G55" s="34">
        <f t="shared" si="6"/>
        <v>56.3</v>
      </c>
      <c r="H55" s="61" t="s">
        <v>124</v>
      </c>
      <c r="I55" s="6"/>
      <c r="J55" s="19"/>
      <c r="K55" s="49"/>
      <c r="L55"/>
      <c r="M55"/>
      <c r="N55"/>
      <c r="O55"/>
      <c r="P55"/>
      <c r="Q55"/>
      <c r="R55"/>
      <c r="S55"/>
      <c r="T55"/>
    </row>
    <row r="56" spans="1:20" ht="13.5" x14ac:dyDescent="0.15">
      <c r="A56" s="40">
        <v>52</v>
      </c>
      <c r="B56" s="6" t="s">
        <v>36</v>
      </c>
      <c r="C56" s="16"/>
      <c r="D56" s="7" t="s">
        <v>129</v>
      </c>
      <c r="E56" s="34">
        <v>0.1</v>
      </c>
      <c r="F56" s="34">
        <f t="shared" si="5"/>
        <v>202.3</v>
      </c>
      <c r="G56" s="34">
        <f t="shared" si="6"/>
        <v>56.4</v>
      </c>
      <c r="H56" s="61" t="s">
        <v>127</v>
      </c>
      <c r="I56" s="6"/>
      <c r="J56" s="19"/>
      <c r="K56" s="49"/>
      <c r="L56"/>
      <c r="M56"/>
      <c r="N56"/>
      <c r="O56"/>
      <c r="P56"/>
      <c r="Q56"/>
      <c r="R56"/>
      <c r="S56"/>
      <c r="T56"/>
    </row>
    <row r="57" spans="1:20" ht="36.6" customHeight="1" x14ac:dyDescent="0.15">
      <c r="A57" s="42">
        <v>53</v>
      </c>
      <c r="B57" s="74" t="s">
        <v>181</v>
      </c>
      <c r="C57" s="55"/>
      <c r="D57" s="58" t="s">
        <v>5</v>
      </c>
      <c r="E57" s="35">
        <v>0.3</v>
      </c>
      <c r="F57" s="35">
        <f t="shared" si="5"/>
        <v>202.60000000000002</v>
      </c>
      <c r="G57" s="35">
        <f t="shared" si="6"/>
        <v>56.699999999999996</v>
      </c>
      <c r="H57" s="60" t="s">
        <v>130</v>
      </c>
      <c r="I57" s="24"/>
      <c r="J57" s="57" t="s">
        <v>178</v>
      </c>
      <c r="K57" s="50">
        <f>F57-F46</f>
        <v>56.700000000000017</v>
      </c>
      <c r="L57" s="12"/>
      <c r="N57" s="12"/>
      <c r="O57" s="12"/>
      <c r="P57" s="12"/>
      <c r="Q57" s="11"/>
    </row>
    <row r="58" spans="1:20" ht="13.5" x14ac:dyDescent="0.15">
      <c r="A58" s="40">
        <v>54</v>
      </c>
      <c r="B58" s="6" t="s">
        <v>55</v>
      </c>
      <c r="C58" s="16"/>
      <c r="D58" s="7" t="s">
        <v>129</v>
      </c>
      <c r="E58" s="34">
        <v>0.3</v>
      </c>
      <c r="F58" s="34">
        <f t="shared" si="5"/>
        <v>202.90000000000003</v>
      </c>
      <c r="G58" s="34">
        <f t="shared" si="6"/>
        <v>56.999999999999993</v>
      </c>
      <c r="H58" s="61" t="s">
        <v>124</v>
      </c>
      <c r="I58" s="6"/>
      <c r="J58" s="19"/>
      <c r="K58" s="49"/>
      <c r="L58"/>
      <c r="M58"/>
      <c r="N58"/>
      <c r="O58"/>
      <c r="P58"/>
      <c r="Q58"/>
      <c r="R58"/>
      <c r="S58"/>
      <c r="T58"/>
    </row>
    <row r="59" spans="1:20" ht="13.5" x14ac:dyDescent="0.15">
      <c r="A59" s="40">
        <v>55</v>
      </c>
      <c r="B59" s="6" t="s">
        <v>36</v>
      </c>
      <c r="C59" s="16"/>
      <c r="D59" s="7" t="s">
        <v>129</v>
      </c>
      <c r="E59" s="34">
        <v>0.1</v>
      </c>
      <c r="F59" s="34">
        <f t="shared" si="5"/>
        <v>203.00000000000003</v>
      </c>
      <c r="G59" s="34">
        <f t="shared" si="6"/>
        <v>57.099999999999994</v>
      </c>
      <c r="H59" s="61" t="s">
        <v>127</v>
      </c>
      <c r="I59" s="6"/>
      <c r="J59" s="19"/>
      <c r="K59" s="49"/>
      <c r="L59"/>
      <c r="M59"/>
      <c r="N59"/>
      <c r="O59"/>
      <c r="P59"/>
      <c r="Q59"/>
      <c r="R59"/>
      <c r="S59"/>
      <c r="T59"/>
    </row>
    <row r="60" spans="1:20" ht="13.5" x14ac:dyDescent="0.15">
      <c r="A60" s="40">
        <v>56</v>
      </c>
      <c r="B60" s="6" t="s">
        <v>136</v>
      </c>
      <c r="C60" s="16"/>
      <c r="D60" s="7" t="s">
        <v>131</v>
      </c>
      <c r="E60" s="34">
        <v>6.7</v>
      </c>
      <c r="F60" s="34">
        <f t="shared" ref="F60:F64" si="7">F59+E60</f>
        <v>209.70000000000002</v>
      </c>
      <c r="G60" s="34">
        <f t="shared" ref="G60:G64" si="8">G59+E60</f>
        <v>63.8</v>
      </c>
      <c r="H60" s="75" t="s">
        <v>137</v>
      </c>
      <c r="I60" s="6"/>
      <c r="J60" s="19"/>
      <c r="K60" s="49"/>
      <c r="L60"/>
      <c r="M60"/>
      <c r="N60"/>
      <c r="O60"/>
      <c r="P60"/>
      <c r="Q60"/>
      <c r="R60"/>
      <c r="S60"/>
      <c r="T60"/>
    </row>
    <row r="61" spans="1:20" ht="13.5" x14ac:dyDescent="0.15">
      <c r="A61" s="40">
        <v>57</v>
      </c>
      <c r="B61" s="6" t="s">
        <v>17</v>
      </c>
      <c r="C61" s="16"/>
      <c r="D61" s="7" t="s">
        <v>135</v>
      </c>
      <c r="E61" s="34">
        <v>3.3</v>
      </c>
      <c r="F61" s="34">
        <f t="shared" si="7"/>
        <v>213.00000000000003</v>
      </c>
      <c r="G61" s="34">
        <f t="shared" si="8"/>
        <v>67.099999999999994</v>
      </c>
      <c r="H61" s="61" t="s">
        <v>127</v>
      </c>
      <c r="I61" s="6"/>
      <c r="J61" s="19"/>
      <c r="K61" s="49"/>
      <c r="L61"/>
      <c r="M61"/>
      <c r="N61"/>
      <c r="O61"/>
      <c r="P61"/>
      <c r="Q61"/>
      <c r="R61"/>
      <c r="S61"/>
      <c r="T61"/>
    </row>
    <row r="62" spans="1:20" ht="13.5" x14ac:dyDescent="0.15">
      <c r="A62" s="40">
        <v>58</v>
      </c>
      <c r="B62" s="6" t="s">
        <v>140</v>
      </c>
      <c r="C62" s="16"/>
      <c r="D62" s="7" t="s">
        <v>129</v>
      </c>
      <c r="E62" s="34">
        <v>0.2</v>
      </c>
      <c r="F62" s="34">
        <f t="shared" si="7"/>
        <v>213.20000000000002</v>
      </c>
      <c r="G62" s="34">
        <f t="shared" si="8"/>
        <v>67.3</v>
      </c>
      <c r="H62" s="61" t="s">
        <v>141</v>
      </c>
      <c r="I62" s="6"/>
      <c r="J62" s="19"/>
      <c r="K62" s="49"/>
      <c r="L62"/>
      <c r="M62"/>
      <c r="N62"/>
      <c r="O62"/>
      <c r="P62"/>
      <c r="Q62"/>
      <c r="R62"/>
      <c r="S62"/>
      <c r="T62"/>
    </row>
    <row r="63" spans="1:20" ht="13.5" x14ac:dyDescent="0.15">
      <c r="A63" s="40">
        <v>59</v>
      </c>
      <c r="B63" s="6" t="s">
        <v>61</v>
      </c>
      <c r="C63" s="16"/>
      <c r="D63" s="7" t="s">
        <v>139</v>
      </c>
      <c r="E63" s="34">
        <v>0.7</v>
      </c>
      <c r="F63" s="34">
        <f t="shared" si="7"/>
        <v>213.9</v>
      </c>
      <c r="G63" s="34">
        <f t="shared" si="8"/>
        <v>68</v>
      </c>
      <c r="H63" s="61" t="s">
        <v>127</v>
      </c>
      <c r="I63" s="6"/>
      <c r="J63" s="19"/>
      <c r="K63" s="49"/>
      <c r="L63"/>
      <c r="M63"/>
      <c r="N63"/>
      <c r="O63"/>
      <c r="P63"/>
      <c r="Q63"/>
      <c r="R63"/>
      <c r="S63"/>
      <c r="T63"/>
    </row>
    <row r="64" spans="1:20" ht="13.5" x14ac:dyDescent="0.15">
      <c r="A64" s="40">
        <v>60</v>
      </c>
      <c r="B64" s="6" t="s">
        <v>17</v>
      </c>
      <c r="C64" s="16"/>
      <c r="D64" s="7" t="s">
        <v>5</v>
      </c>
      <c r="E64" s="34">
        <v>0.6</v>
      </c>
      <c r="F64" s="34">
        <f t="shared" si="7"/>
        <v>214.5</v>
      </c>
      <c r="G64" s="34">
        <f t="shared" si="8"/>
        <v>68.599999999999994</v>
      </c>
      <c r="H64" s="61" t="s">
        <v>99</v>
      </c>
      <c r="I64" s="6"/>
      <c r="J64" s="19" t="s">
        <v>100</v>
      </c>
      <c r="K64" s="49"/>
      <c r="L64"/>
      <c r="M64"/>
      <c r="N64"/>
      <c r="O64"/>
      <c r="P64"/>
      <c r="Q64"/>
      <c r="R64"/>
      <c r="S64"/>
      <c r="T64"/>
    </row>
    <row r="65" spans="1:20" ht="13.5" x14ac:dyDescent="0.15">
      <c r="A65" s="40">
        <v>61</v>
      </c>
      <c r="B65" s="6" t="s">
        <v>3</v>
      </c>
      <c r="C65" s="16"/>
      <c r="D65" s="7" t="s">
        <v>52</v>
      </c>
      <c r="E65" s="34">
        <v>0.1</v>
      </c>
      <c r="F65" s="34">
        <f t="shared" ref="F65" si="9">F64+E65</f>
        <v>214.6</v>
      </c>
      <c r="G65" s="34">
        <f t="shared" ref="G65" si="10">G64+E65</f>
        <v>68.699999999999989</v>
      </c>
      <c r="H65" s="16" t="s">
        <v>28</v>
      </c>
      <c r="I65" s="6"/>
      <c r="J65" s="19"/>
      <c r="K65" s="49"/>
      <c r="L65"/>
      <c r="M65"/>
      <c r="N65"/>
      <c r="O65"/>
      <c r="P65"/>
      <c r="Q65"/>
      <c r="R65"/>
      <c r="S65"/>
      <c r="T65"/>
    </row>
    <row r="66" spans="1:20" ht="13.5" x14ac:dyDescent="0.15">
      <c r="A66" s="40">
        <v>62</v>
      </c>
      <c r="B66" s="6" t="s">
        <v>142</v>
      </c>
      <c r="C66" s="16"/>
      <c r="D66" s="7" t="s">
        <v>52</v>
      </c>
      <c r="E66" s="34">
        <v>4.4000000000000004</v>
      </c>
      <c r="F66" s="34">
        <f t="shared" ref="F66:F68" si="11">F65+E66</f>
        <v>219</v>
      </c>
      <c r="G66" s="34">
        <f t="shared" ref="G66:G68" si="12">G65+E66</f>
        <v>73.099999999999994</v>
      </c>
      <c r="H66" s="61" t="s">
        <v>38</v>
      </c>
      <c r="I66" s="6"/>
      <c r="J66" s="19"/>
      <c r="K66" s="49"/>
      <c r="L66"/>
      <c r="M66"/>
      <c r="N66"/>
      <c r="O66"/>
      <c r="P66"/>
      <c r="Q66"/>
      <c r="R66"/>
      <c r="S66"/>
      <c r="T66"/>
    </row>
    <row r="67" spans="1:20" ht="13.5" x14ac:dyDescent="0.15">
      <c r="A67" s="40">
        <v>63</v>
      </c>
      <c r="B67" s="6" t="s">
        <v>58</v>
      </c>
      <c r="C67" s="16"/>
      <c r="D67" s="7" t="s">
        <v>105</v>
      </c>
      <c r="E67" s="34">
        <v>1.3</v>
      </c>
      <c r="F67" s="34">
        <f t="shared" si="11"/>
        <v>220.3</v>
      </c>
      <c r="G67" s="34">
        <f t="shared" si="12"/>
        <v>74.399999999999991</v>
      </c>
      <c r="H67" s="64" t="s">
        <v>57</v>
      </c>
      <c r="I67" s="6"/>
      <c r="J67" s="19" t="s">
        <v>103</v>
      </c>
      <c r="K67" s="49"/>
      <c r="L67"/>
      <c r="M67"/>
      <c r="N67"/>
      <c r="O67"/>
      <c r="P67"/>
      <c r="Q67"/>
      <c r="R67"/>
      <c r="S67"/>
      <c r="T67"/>
    </row>
    <row r="68" spans="1:20" ht="13.5" x14ac:dyDescent="0.15">
      <c r="A68" s="40">
        <v>64</v>
      </c>
      <c r="B68" s="6" t="s">
        <v>104</v>
      </c>
      <c r="C68" s="16"/>
      <c r="D68" s="7" t="s">
        <v>52</v>
      </c>
      <c r="E68" s="34">
        <v>0.7</v>
      </c>
      <c r="F68" s="34">
        <f t="shared" si="11"/>
        <v>221</v>
      </c>
      <c r="G68" s="34">
        <f t="shared" si="12"/>
        <v>75.099999999999994</v>
      </c>
      <c r="H68" s="61" t="s">
        <v>99</v>
      </c>
      <c r="I68" s="6"/>
      <c r="J68" s="19" t="s">
        <v>107</v>
      </c>
      <c r="K68" s="49"/>
      <c r="L68"/>
      <c r="M68"/>
      <c r="N68"/>
      <c r="O68"/>
      <c r="P68"/>
      <c r="Q68"/>
      <c r="R68"/>
      <c r="S68"/>
      <c r="T68"/>
    </row>
    <row r="69" spans="1:20" ht="13.5" x14ac:dyDescent="0.15">
      <c r="A69" s="40">
        <v>65</v>
      </c>
      <c r="B69" s="6" t="s">
        <v>36</v>
      </c>
      <c r="C69" s="16"/>
      <c r="D69" s="7" t="s">
        <v>106</v>
      </c>
      <c r="E69" s="34">
        <v>0.9</v>
      </c>
      <c r="F69" s="34">
        <f t="shared" si="0"/>
        <v>221.9</v>
      </c>
      <c r="G69" s="34">
        <f t="shared" ref="G69:G80" si="13">G68+E69</f>
        <v>76</v>
      </c>
      <c r="H69" s="61" t="s">
        <v>99</v>
      </c>
      <c r="I69" s="6"/>
      <c r="J69" s="19"/>
      <c r="K69" s="49"/>
      <c r="L69"/>
      <c r="M69"/>
      <c r="N69"/>
      <c r="O69"/>
      <c r="P69"/>
      <c r="Q69"/>
      <c r="R69"/>
      <c r="S69"/>
      <c r="T69"/>
    </row>
    <row r="70" spans="1:20" ht="13.5" x14ac:dyDescent="0.15">
      <c r="A70" s="40">
        <v>66</v>
      </c>
      <c r="B70" s="6" t="s">
        <v>108</v>
      </c>
      <c r="C70" s="16" t="s">
        <v>31</v>
      </c>
      <c r="D70" s="7" t="s">
        <v>52</v>
      </c>
      <c r="E70" s="34">
        <v>14.4</v>
      </c>
      <c r="F70" s="34">
        <f t="shared" si="0"/>
        <v>236.3</v>
      </c>
      <c r="G70" s="34">
        <f t="shared" si="13"/>
        <v>90.4</v>
      </c>
      <c r="H70" s="61" t="s">
        <v>99</v>
      </c>
      <c r="I70" s="6"/>
      <c r="J70" s="19"/>
      <c r="K70" s="49"/>
      <c r="L70"/>
      <c r="M70"/>
      <c r="N70"/>
      <c r="O70"/>
      <c r="P70"/>
      <c r="Q70"/>
      <c r="R70"/>
      <c r="S70"/>
      <c r="T70"/>
    </row>
    <row r="71" spans="1:20" ht="13.5" x14ac:dyDescent="0.15">
      <c r="A71" s="40">
        <v>67</v>
      </c>
      <c r="B71" s="6" t="s">
        <v>50</v>
      </c>
      <c r="C71" s="16"/>
      <c r="D71" s="7" t="s">
        <v>48</v>
      </c>
      <c r="E71" s="34">
        <v>1.6</v>
      </c>
      <c r="F71" s="34">
        <f t="shared" si="0"/>
        <v>237.9</v>
      </c>
      <c r="G71" s="34">
        <f t="shared" si="13"/>
        <v>92</v>
      </c>
      <c r="H71" s="61" t="s">
        <v>109</v>
      </c>
      <c r="I71" s="6"/>
      <c r="J71" s="19"/>
      <c r="K71" s="49"/>
      <c r="L71"/>
      <c r="M71" s="77"/>
      <c r="N71"/>
      <c r="O71"/>
      <c r="P71"/>
      <c r="Q71"/>
      <c r="R71"/>
      <c r="S71"/>
      <c r="T71"/>
    </row>
    <row r="72" spans="1:20" ht="13.5" x14ac:dyDescent="0.15">
      <c r="A72" s="40">
        <v>68</v>
      </c>
      <c r="B72" s="6" t="s">
        <v>49</v>
      </c>
      <c r="C72" s="16"/>
      <c r="D72" s="7" t="s">
        <v>5</v>
      </c>
      <c r="E72" s="34">
        <v>1.6</v>
      </c>
      <c r="F72" s="34">
        <f t="shared" si="0"/>
        <v>239.5</v>
      </c>
      <c r="G72" s="34">
        <f t="shared" si="13"/>
        <v>93.6</v>
      </c>
      <c r="H72" s="61" t="s">
        <v>101</v>
      </c>
      <c r="I72" s="6"/>
      <c r="J72" s="19"/>
      <c r="K72" s="49"/>
      <c r="L72"/>
      <c r="M72"/>
      <c r="N72"/>
      <c r="O72"/>
      <c r="P72"/>
      <c r="Q72"/>
      <c r="R72"/>
      <c r="S72"/>
      <c r="T72"/>
    </row>
    <row r="73" spans="1:20" ht="36.75" customHeight="1" x14ac:dyDescent="0.15">
      <c r="A73" s="42">
        <v>69</v>
      </c>
      <c r="B73" s="55" t="s">
        <v>182</v>
      </c>
      <c r="C73" s="55"/>
      <c r="D73" s="58" t="s">
        <v>46</v>
      </c>
      <c r="E73" s="35">
        <v>0.3</v>
      </c>
      <c r="F73" s="35">
        <f t="shared" si="0"/>
        <v>239.8</v>
      </c>
      <c r="G73" s="35">
        <f t="shared" si="13"/>
        <v>93.899999999999991</v>
      </c>
      <c r="H73" s="60" t="s">
        <v>64</v>
      </c>
      <c r="I73" s="24"/>
      <c r="J73" s="57" t="s">
        <v>179</v>
      </c>
      <c r="K73" s="50">
        <f>F73-F57</f>
        <v>37.199999999999989</v>
      </c>
      <c r="L73" s="12"/>
      <c r="M73" s="78"/>
      <c r="N73" s="78"/>
      <c r="O73" s="78"/>
      <c r="P73" s="78"/>
      <c r="Q73" s="11"/>
    </row>
    <row r="74" spans="1:20" ht="13.5" x14ac:dyDescent="0.15">
      <c r="A74" s="40">
        <v>70</v>
      </c>
      <c r="B74" s="6" t="s">
        <v>45</v>
      </c>
      <c r="C74" s="16" t="s">
        <v>31</v>
      </c>
      <c r="D74" s="7" t="s">
        <v>46</v>
      </c>
      <c r="E74" s="34">
        <v>0.9</v>
      </c>
      <c r="F74" s="34">
        <f t="shared" si="0"/>
        <v>240.70000000000002</v>
      </c>
      <c r="G74" s="34">
        <f t="shared" si="13"/>
        <v>94.8</v>
      </c>
      <c r="H74" s="61" t="s">
        <v>101</v>
      </c>
      <c r="I74" s="6"/>
      <c r="J74" s="19"/>
      <c r="K74" s="49"/>
      <c r="L74"/>
      <c r="M74" s="80"/>
      <c r="N74" s="80"/>
      <c r="O74" s="80"/>
      <c r="P74" s="80"/>
      <c r="Q74"/>
      <c r="R74"/>
      <c r="S74"/>
      <c r="T74"/>
    </row>
    <row r="75" spans="1:20" ht="13.5" x14ac:dyDescent="0.15">
      <c r="A75" s="40">
        <v>71</v>
      </c>
      <c r="B75" s="6" t="s">
        <v>43</v>
      </c>
      <c r="C75" s="16" t="s">
        <v>31</v>
      </c>
      <c r="D75" s="7" t="s">
        <v>44</v>
      </c>
      <c r="E75" s="34">
        <v>8.6</v>
      </c>
      <c r="F75" s="34">
        <f t="shared" si="0"/>
        <v>249.3</v>
      </c>
      <c r="G75" s="34">
        <f t="shared" si="13"/>
        <v>103.39999999999999</v>
      </c>
      <c r="H75" s="61" t="s">
        <v>109</v>
      </c>
      <c r="I75" s="6"/>
      <c r="J75" s="19"/>
      <c r="K75" s="49"/>
      <c r="L75"/>
      <c r="M75" s="80"/>
      <c r="N75" s="80"/>
      <c r="O75" s="81"/>
      <c r="P75" s="79"/>
      <c r="Q75"/>
      <c r="R75"/>
      <c r="S75"/>
      <c r="T75"/>
    </row>
    <row r="76" spans="1:20" ht="13.5" x14ac:dyDescent="0.15">
      <c r="A76" s="40">
        <v>72</v>
      </c>
      <c r="B76" s="6" t="s">
        <v>40</v>
      </c>
      <c r="C76" s="16" t="s">
        <v>31</v>
      </c>
      <c r="D76" s="7" t="s">
        <v>110</v>
      </c>
      <c r="E76" s="34">
        <v>3.9</v>
      </c>
      <c r="F76" s="34">
        <f>F75+E76</f>
        <v>253.20000000000002</v>
      </c>
      <c r="G76" s="34">
        <f>G75+E76</f>
        <v>107.3</v>
      </c>
      <c r="H76" s="61" t="s">
        <v>99</v>
      </c>
      <c r="I76" s="6"/>
      <c r="J76" s="19"/>
      <c r="K76" s="49"/>
      <c r="L76"/>
      <c r="M76" s="80"/>
      <c r="N76" s="80"/>
      <c r="O76" s="81"/>
      <c r="P76" s="81"/>
      <c r="Q76"/>
      <c r="R76"/>
      <c r="S76"/>
      <c r="T76"/>
    </row>
    <row r="77" spans="1:20" ht="13.5" x14ac:dyDescent="0.15">
      <c r="A77" s="40">
        <v>73</v>
      </c>
      <c r="B77" s="6" t="s">
        <v>81</v>
      </c>
      <c r="C77" s="16" t="s">
        <v>31</v>
      </c>
      <c r="D77" s="7" t="s">
        <v>110</v>
      </c>
      <c r="E77" s="34">
        <v>1.8</v>
      </c>
      <c r="F77" s="34">
        <f>F76+E77</f>
        <v>255.00000000000003</v>
      </c>
      <c r="G77" s="34">
        <f>G76+E77</f>
        <v>109.1</v>
      </c>
      <c r="H77" s="16" t="s">
        <v>28</v>
      </c>
      <c r="I77" s="6"/>
      <c r="J77" s="19"/>
      <c r="K77" s="49"/>
      <c r="L77"/>
      <c r="M77" s="80"/>
      <c r="N77" s="80"/>
      <c r="O77" s="81"/>
      <c r="P77" s="81"/>
      <c r="Q77"/>
      <c r="R77"/>
      <c r="S77"/>
      <c r="T77"/>
    </row>
    <row r="78" spans="1:20" ht="13.5" x14ac:dyDescent="0.15">
      <c r="A78" s="40">
        <v>74</v>
      </c>
      <c r="B78" s="6" t="s">
        <v>113</v>
      </c>
      <c r="C78" s="16" t="s">
        <v>31</v>
      </c>
      <c r="D78" s="7" t="s">
        <v>112</v>
      </c>
      <c r="E78" s="34">
        <v>0.7</v>
      </c>
      <c r="F78" s="34">
        <f>F77+E78</f>
        <v>255.70000000000002</v>
      </c>
      <c r="G78" s="34">
        <f>G77+E78</f>
        <v>109.8</v>
      </c>
      <c r="H78" s="61" t="s">
        <v>99</v>
      </c>
      <c r="I78" s="6"/>
      <c r="J78" s="19"/>
      <c r="K78" s="49"/>
      <c r="L78"/>
      <c r="M78" s="80"/>
      <c r="N78" s="80"/>
      <c r="O78" s="81"/>
      <c r="P78" s="81"/>
      <c r="Q78"/>
      <c r="R78"/>
      <c r="S78"/>
      <c r="T78"/>
    </row>
    <row r="79" spans="1:20" ht="13.5" x14ac:dyDescent="0.15">
      <c r="A79" s="40">
        <v>75</v>
      </c>
      <c r="B79" s="6" t="s">
        <v>114</v>
      </c>
      <c r="C79" s="16" t="s">
        <v>31</v>
      </c>
      <c r="D79" s="7" t="s">
        <v>115</v>
      </c>
      <c r="E79" s="34">
        <v>0.1</v>
      </c>
      <c r="F79" s="34">
        <f t="shared" si="0"/>
        <v>255.8</v>
      </c>
      <c r="G79" s="34">
        <f t="shared" si="13"/>
        <v>109.89999999999999</v>
      </c>
      <c r="H79" s="61" t="s">
        <v>101</v>
      </c>
      <c r="I79" s="6"/>
      <c r="J79" s="19"/>
      <c r="K79" s="49"/>
      <c r="L79"/>
      <c r="M79" s="80"/>
      <c r="N79" s="80"/>
      <c r="O79" s="81"/>
      <c r="P79" s="81"/>
      <c r="Q79"/>
      <c r="R79"/>
      <c r="S79"/>
      <c r="T79"/>
    </row>
    <row r="80" spans="1:20" ht="13.5" x14ac:dyDescent="0.15">
      <c r="A80" s="40">
        <v>76</v>
      </c>
      <c r="B80" s="6" t="s">
        <v>117</v>
      </c>
      <c r="C80" s="16" t="s">
        <v>31</v>
      </c>
      <c r="D80" s="7" t="s">
        <v>111</v>
      </c>
      <c r="E80" s="34">
        <v>0.8</v>
      </c>
      <c r="F80" s="34">
        <f t="shared" si="0"/>
        <v>256.60000000000002</v>
      </c>
      <c r="G80" s="34">
        <f t="shared" si="13"/>
        <v>110.69999999999999</v>
      </c>
      <c r="H80" s="61" t="s">
        <v>109</v>
      </c>
      <c r="I80" s="6"/>
      <c r="J80" s="19"/>
      <c r="K80" s="49"/>
      <c r="L80"/>
      <c r="M80" s="80"/>
      <c r="N80" s="80"/>
      <c r="O80" s="81"/>
      <c r="P80" s="81"/>
      <c r="Q80"/>
      <c r="R80"/>
      <c r="S80"/>
      <c r="T80"/>
    </row>
    <row r="81" spans="1:20" ht="13.5" x14ac:dyDescent="0.15">
      <c r="A81" s="40">
        <v>77</v>
      </c>
      <c r="B81" s="6" t="s">
        <v>118</v>
      </c>
      <c r="C81" s="16"/>
      <c r="D81" s="7" t="s">
        <v>116</v>
      </c>
      <c r="E81" s="34">
        <v>1.9</v>
      </c>
      <c r="F81" s="34">
        <f t="shared" ref="F81:F85" si="14">F80+E81</f>
        <v>258.5</v>
      </c>
      <c r="G81" s="34">
        <f t="shared" ref="G81:G85" si="15">G80+E81</f>
        <v>112.6</v>
      </c>
      <c r="H81" s="61" t="s">
        <v>101</v>
      </c>
      <c r="I81" s="6"/>
      <c r="J81" s="19" t="s">
        <v>120</v>
      </c>
      <c r="K81" s="49"/>
      <c r="L81"/>
      <c r="M81" s="80"/>
      <c r="N81" s="80"/>
      <c r="O81" s="81"/>
      <c r="P81" s="81"/>
      <c r="Q81"/>
      <c r="R81"/>
      <c r="S81"/>
      <c r="T81"/>
    </row>
    <row r="82" spans="1:20" ht="13.5" x14ac:dyDescent="0.15">
      <c r="A82" s="40">
        <v>78</v>
      </c>
      <c r="B82" s="6" t="s">
        <v>121</v>
      </c>
      <c r="C82" s="16"/>
      <c r="D82" s="7" t="s">
        <v>119</v>
      </c>
      <c r="E82" s="34">
        <v>3.1</v>
      </c>
      <c r="F82" s="34">
        <f t="shared" si="14"/>
        <v>261.60000000000002</v>
      </c>
      <c r="G82" s="34">
        <f t="shared" si="15"/>
        <v>115.69999999999999</v>
      </c>
      <c r="H82" s="61" t="s">
        <v>122</v>
      </c>
      <c r="I82" s="6"/>
      <c r="J82" s="19"/>
      <c r="K82" s="49"/>
      <c r="L82"/>
      <c r="M82" s="80"/>
      <c r="N82" s="80"/>
      <c r="O82" s="81"/>
      <c r="P82" s="81"/>
      <c r="Q82"/>
      <c r="R82"/>
      <c r="S82"/>
      <c r="T82"/>
    </row>
    <row r="83" spans="1:20" ht="36.6" customHeight="1" x14ac:dyDescent="0.15">
      <c r="A83" s="42">
        <v>79</v>
      </c>
      <c r="B83" s="74" t="s">
        <v>185</v>
      </c>
      <c r="C83" s="82"/>
      <c r="D83" s="58" t="s">
        <v>112</v>
      </c>
      <c r="E83" s="35">
        <v>1.2</v>
      </c>
      <c r="F83" s="35">
        <f t="shared" si="14"/>
        <v>262.8</v>
      </c>
      <c r="G83" s="35">
        <f t="shared" si="15"/>
        <v>116.89999999999999</v>
      </c>
      <c r="H83" s="60" t="s">
        <v>65</v>
      </c>
      <c r="I83" s="24"/>
      <c r="J83" s="57" t="s">
        <v>183</v>
      </c>
      <c r="K83" s="50">
        <f>F83-F73</f>
        <v>23</v>
      </c>
      <c r="L83" s="12"/>
      <c r="M83" s="80"/>
      <c r="N83" s="80"/>
      <c r="O83" s="81"/>
      <c r="P83" s="81"/>
      <c r="Q83" s="11"/>
    </row>
    <row r="84" spans="1:20" ht="13.5" x14ac:dyDescent="0.15">
      <c r="A84" s="40">
        <v>80</v>
      </c>
      <c r="B84" s="6" t="s">
        <v>143</v>
      </c>
      <c r="C84" s="16"/>
      <c r="D84" s="7" t="s">
        <v>116</v>
      </c>
      <c r="E84" s="34">
        <v>12.6</v>
      </c>
      <c r="F84" s="34">
        <f t="shared" si="14"/>
        <v>275.40000000000003</v>
      </c>
      <c r="G84" s="34">
        <f t="shared" si="15"/>
        <v>129.5</v>
      </c>
      <c r="H84" s="61" t="s">
        <v>38</v>
      </c>
      <c r="I84" s="6"/>
      <c r="J84" s="19"/>
      <c r="K84" s="49"/>
      <c r="L84"/>
      <c r="M84" s="80"/>
      <c r="N84" s="80"/>
      <c r="O84" s="81"/>
      <c r="P84" s="81"/>
      <c r="Q84"/>
      <c r="R84"/>
      <c r="S84"/>
      <c r="T84"/>
    </row>
    <row r="85" spans="1:20" ht="13.5" x14ac:dyDescent="0.15">
      <c r="A85" s="40">
        <v>81</v>
      </c>
      <c r="B85" s="6" t="s">
        <v>147</v>
      </c>
      <c r="C85" s="16" t="s">
        <v>146</v>
      </c>
      <c r="D85" s="7" t="s">
        <v>144</v>
      </c>
      <c r="E85" s="34">
        <v>2.6</v>
      </c>
      <c r="F85" s="34">
        <f t="shared" si="14"/>
        <v>278.00000000000006</v>
      </c>
      <c r="G85" s="34">
        <f t="shared" si="15"/>
        <v>132.1</v>
      </c>
      <c r="H85" s="61" t="s">
        <v>38</v>
      </c>
      <c r="I85" s="6"/>
      <c r="J85" s="19" t="s">
        <v>149</v>
      </c>
      <c r="K85" s="49"/>
      <c r="L85"/>
      <c r="M85"/>
      <c r="N85"/>
      <c r="O85"/>
      <c r="P85"/>
      <c r="Q85"/>
      <c r="R85"/>
      <c r="S85"/>
      <c r="T85"/>
    </row>
    <row r="86" spans="1:20" ht="13.5" x14ac:dyDescent="0.15">
      <c r="A86" s="40">
        <v>82</v>
      </c>
      <c r="B86" s="6" t="s">
        <v>150</v>
      </c>
      <c r="C86" s="16" t="s">
        <v>146</v>
      </c>
      <c r="D86" s="7" t="s">
        <v>145</v>
      </c>
      <c r="E86" s="34">
        <v>0.8</v>
      </c>
      <c r="F86" s="34">
        <f t="shared" ref="F86:F89" si="16">F85+E86</f>
        <v>278.80000000000007</v>
      </c>
      <c r="G86" s="34">
        <f t="shared" ref="G86:G89" si="17">G85+E86</f>
        <v>132.9</v>
      </c>
      <c r="H86" s="61" t="s">
        <v>33</v>
      </c>
      <c r="I86" s="6"/>
      <c r="J86" s="19" t="s">
        <v>148</v>
      </c>
      <c r="K86" s="49"/>
      <c r="L86"/>
      <c r="M86"/>
      <c r="N86"/>
      <c r="O86"/>
      <c r="P86"/>
      <c r="Q86"/>
      <c r="R86"/>
      <c r="S86"/>
      <c r="T86"/>
    </row>
    <row r="87" spans="1:20" ht="13.5" x14ac:dyDescent="0.15">
      <c r="A87" s="40">
        <v>83</v>
      </c>
      <c r="B87" s="6" t="s">
        <v>151</v>
      </c>
      <c r="C87" s="16"/>
      <c r="D87" s="7" t="s">
        <v>129</v>
      </c>
      <c r="E87" s="34">
        <v>2.2000000000000002</v>
      </c>
      <c r="F87" s="34">
        <f t="shared" si="16"/>
        <v>281.00000000000006</v>
      </c>
      <c r="G87" s="34">
        <f t="shared" si="17"/>
        <v>135.1</v>
      </c>
      <c r="H87" s="61" t="s">
        <v>124</v>
      </c>
      <c r="I87" s="6"/>
      <c r="J87" s="19"/>
      <c r="K87" s="49"/>
      <c r="L87"/>
      <c r="M87"/>
      <c r="N87"/>
      <c r="O87"/>
      <c r="P87"/>
      <c r="Q87"/>
      <c r="R87"/>
      <c r="S87"/>
      <c r="T87"/>
    </row>
    <row r="88" spans="1:20" ht="36.6" customHeight="1" x14ac:dyDescent="0.15">
      <c r="A88" s="42">
        <v>84</v>
      </c>
      <c r="B88" s="74" t="s">
        <v>195</v>
      </c>
      <c r="C88" s="55"/>
      <c r="D88" s="58" t="s">
        <v>153</v>
      </c>
      <c r="E88" s="35">
        <v>3</v>
      </c>
      <c r="F88" s="35">
        <f t="shared" ref="F88" si="18">F87+E88</f>
        <v>284.00000000000006</v>
      </c>
      <c r="G88" s="35">
        <f t="shared" ref="G88" si="19">G87+E88</f>
        <v>138.1</v>
      </c>
      <c r="H88" s="60" t="s">
        <v>65</v>
      </c>
      <c r="I88" s="24"/>
      <c r="J88" s="57" t="s">
        <v>184</v>
      </c>
      <c r="K88" s="50">
        <f>F88-F83</f>
        <v>21.200000000000045</v>
      </c>
      <c r="L88" s="12"/>
      <c r="N88" s="12"/>
      <c r="O88" s="12"/>
      <c r="P88" s="12"/>
      <c r="Q88" s="11"/>
    </row>
    <row r="89" spans="1:20" ht="13.5" x14ac:dyDescent="0.15">
      <c r="A89" s="40">
        <v>85</v>
      </c>
      <c r="B89" s="6" t="s">
        <v>152</v>
      </c>
      <c r="C89" s="16"/>
      <c r="D89" s="7" t="s">
        <v>162</v>
      </c>
      <c r="E89" s="34">
        <v>5.7</v>
      </c>
      <c r="F89" s="34">
        <f t="shared" si="16"/>
        <v>289.70000000000005</v>
      </c>
      <c r="G89" s="34">
        <f t="shared" si="17"/>
        <v>143.79999999999998</v>
      </c>
      <c r="H89" s="61" t="s">
        <v>124</v>
      </c>
      <c r="I89" s="6"/>
      <c r="J89" s="19"/>
      <c r="K89" s="49"/>
      <c r="L89"/>
      <c r="M89"/>
      <c r="N89"/>
      <c r="O89"/>
      <c r="P89"/>
      <c r="Q89"/>
      <c r="R89"/>
      <c r="S89"/>
      <c r="T89"/>
    </row>
    <row r="90" spans="1:20" ht="13.5" x14ac:dyDescent="0.15">
      <c r="A90" s="40">
        <v>86</v>
      </c>
      <c r="B90" s="6" t="s">
        <v>161</v>
      </c>
      <c r="C90" s="16"/>
      <c r="D90" s="7" t="s">
        <v>132</v>
      </c>
      <c r="E90" s="34">
        <v>1.1000000000000001</v>
      </c>
      <c r="F90" s="34">
        <f t="shared" ref="F90:F91" si="20">F89+E90</f>
        <v>290.80000000000007</v>
      </c>
      <c r="G90" s="34">
        <f t="shared" ref="G90:G91" si="21">G89+E90</f>
        <v>144.89999999999998</v>
      </c>
      <c r="H90" s="61" t="s">
        <v>6</v>
      </c>
      <c r="I90" s="6"/>
      <c r="J90" s="19"/>
      <c r="K90" s="49"/>
      <c r="L90"/>
      <c r="Q90"/>
      <c r="R90"/>
      <c r="S90"/>
      <c r="T90"/>
    </row>
    <row r="91" spans="1:20" ht="13.5" x14ac:dyDescent="0.15">
      <c r="A91" s="40">
        <v>87</v>
      </c>
      <c r="B91" s="6" t="s">
        <v>164</v>
      </c>
      <c r="C91" s="16"/>
      <c r="D91" s="7" t="s">
        <v>163</v>
      </c>
      <c r="E91" s="34">
        <v>1.7</v>
      </c>
      <c r="F91" s="34">
        <f t="shared" si="20"/>
        <v>292.50000000000006</v>
      </c>
      <c r="G91" s="34">
        <f t="shared" si="21"/>
        <v>146.59999999999997</v>
      </c>
      <c r="H91" s="61" t="s">
        <v>33</v>
      </c>
      <c r="I91" s="6"/>
      <c r="J91" s="19"/>
      <c r="K91" s="49"/>
      <c r="L91"/>
      <c r="Q91"/>
      <c r="R91"/>
      <c r="S91"/>
      <c r="T91"/>
    </row>
    <row r="92" spans="1:20" ht="13.5" x14ac:dyDescent="0.15">
      <c r="A92" s="40">
        <v>88</v>
      </c>
      <c r="B92" s="6" t="s">
        <v>166</v>
      </c>
      <c r="C92" s="16"/>
      <c r="D92" s="7" t="s">
        <v>165</v>
      </c>
      <c r="E92" s="34">
        <v>2.7</v>
      </c>
      <c r="F92" s="34">
        <f t="shared" ref="F92:F94" si="22">F91+E92</f>
        <v>295.20000000000005</v>
      </c>
      <c r="G92" s="34">
        <f t="shared" ref="G92:G94" si="23">G91+E92</f>
        <v>149.29999999999995</v>
      </c>
      <c r="H92" s="61" t="s">
        <v>167</v>
      </c>
      <c r="I92" s="6"/>
      <c r="J92" s="19"/>
      <c r="K92" s="49"/>
      <c r="L92"/>
      <c r="Q92"/>
      <c r="R92"/>
      <c r="S92"/>
      <c r="T92"/>
    </row>
    <row r="93" spans="1:20" ht="13.5" x14ac:dyDescent="0.15">
      <c r="A93" s="40">
        <v>89</v>
      </c>
      <c r="B93" s="6" t="s">
        <v>169</v>
      </c>
      <c r="C93" s="16"/>
      <c r="D93" s="7" t="s">
        <v>168</v>
      </c>
      <c r="E93" s="34">
        <v>1.7</v>
      </c>
      <c r="F93" s="34">
        <f t="shared" si="22"/>
        <v>296.90000000000003</v>
      </c>
      <c r="G93" s="34">
        <f t="shared" si="23"/>
        <v>150.99999999999994</v>
      </c>
      <c r="H93" s="61" t="s">
        <v>170</v>
      </c>
      <c r="I93" s="6"/>
      <c r="J93" s="19"/>
      <c r="K93" s="49"/>
      <c r="L93"/>
      <c r="Q93"/>
      <c r="R93"/>
      <c r="S93"/>
      <c r="T93"/>
    </row>
    <row r="94" spans="1:20" ht="13.5" x14ac:dyDescent="0.15">
      <c r="A94" s="40">
        <v>90</v>
      </c>
      <c r="B94" s="6" t="s">
        <v>155</v>
      </c>
      <c r="C94" s="16"/>
      <c r="D94" s="7" t="s">
        <v>154</v>
      </c>
      <c r="E94" s="34">
        <v>1.9</v>
      </c>
      <c r="F94" s="34">
        <f t="shared" si="22"/>
        <v>298.8</v>
      </c>
      <c r="G94" s="34">
        <f t="shared" si="23"/>
        <v>152.89999999999995</v>
      </c>
      <c r="H94" s="61" t="s">
        <v>124</v>
      </c>
      <c r="I94" s="6"/>
      <c r="J94" s="19"/>
      <c r="K94" s="49"/>
      <c r="L94"/>
      <c r="Q94"/>
      <c r="R94"/>
      <c r="S94"/>
      <c r="T94"/>
    </row>
    <row r="95" spans="1:20" ht="13.5" x14ac:dyDescent="0.15">
      <c r="A95" s="40">
        <v>91</v>
      </c>
      <c r="B95" s="6" t="s">
        <v>156</v>
      </c>
      <c r="C95" s="16"/>
      <c r="D95" s="7" t="s">
        <v>132</v>
      </c>
      <c r="E95" s="34">
        <v>0.7</v>
      </c>
      <c r="F95" s="34">
        <f t="shared" ref="F95:F96" si="24">F94+E95</f>
        <v>299.5</v>
      </c>
      <c r="G95" s="34">
        <f t="shared" ref="G95:G96" si="25">G94+E95</f>
        <v>153.59999999999994</v>
      </c>
      <c r="H95" s="61" t="s">
        <v>134</v>
      </c>
      <c r="I95" s="6"/>
      <c r="J95" s="19"/>
      <c r="K95" s="49"/>
      <c r="L95"/>
      <c r="Q95"/>
      <c r="R95"/>
      <c r="S95"/>
      <c r="T95"/>
    </row>
    <row r="96" spans="1:20" ht="13.5" x14ac:dyDescent="0.15">
      <c r="A96" s="40">
        <v>92</v>
      </c>
      <c r="B96" s="6" t="s">
        <v>157</v>
      </c>
      <c r="C96" s="16"/>
      <c r="D96" s="7" t="s">
        <v>158</v>
      </c>
      <c r="E96" s="34">
        <v>0.1</v>
      </c>
      <c r="F96" s="34">
        <f t="shared" si="24"/>
        <v>299.60000000000002</v>
      </c>
      <c r="G96" s="34">
        <f t="shared" si="25"/>
        <v>153.69999999999993</v>
      </c>
      <c r="H96" s="61" t="s">
        <v>127</v>
      </c>
      <c r="I96" s="6"/>
      <c r="J96" s="19"/>
      <c r="K96" s="49"/>
      <c r="L96"/>
      <c r="Q96"/>
      <c r="R96"/>
      <c r="S96"/>
      <c r="T96"/>
    </row>
    <row r="97" spans="1:20" ht="93.95" customHeight="1" x14ac:dyDescent="0.15">
      <c r="A97" s="40" t="s">
        <v>190</v>
      </c>
      <c r="B97" s="86"/>
      <c r="C97" s="87"/>
      <c r="D97" s="88"/>
      <c r="E97" s="89"/>
      <c r="F97" s="89"/>
      <c r="G97" s="89"/>
      <c r="H97" s="90"/>
      <c r="I97" s="26"/>
      <c r="J97" s="25" t="s">
        <v>189</v>
      </c>
      <c r="K97" s="91"/>
      <c r="L97" s="12"/>
      <c r="M97" s="12"/>
    </row>
    <row r="98" spans="1:20" ht="13.5" x14ac:dyDescent="0.15">
      <c r="A98" s="40">
        <v>93</v>
      </c>
      <c r="B98" s="6" t="s">
        <v>171</v>
      </c>
      <c r="C98" s="16"/>
      <c r="D98" s="7" t="s">
        <v>129</v>
      </c>
      <c r="E98" s="34">
        <v>0.1</v>
      </c>
      <c r="F98" s="34">
        <f>F96+E98</f>
        <v>299.70000000000005</v>
      </c>
      <c r="G98" s="34">
        <f>G96+E98</f>
        <v>153.79999999999993</v>
      </c>
      <c r="H98" s="68" t="s">
        <v>159</v>
      </c>
      <c r="I98" s="6"/>
      <c r="J98" s="19"/>
      <c r="K98" s="49"/>
      <c r="L98"/>
      <c r="Q98"/>
      <c r="R98"/>
      <c r="S98"/>
      <c r="T98"/>
    </row>
    <row r="99" spans="1:20" ht="51.95" customHeight="1" x14ac:dyDescent="0.15">
      <c r="A99" s="41">
        <v>94</v>
      </c>
      <c r="B99" s="85" t="s">
        <v>188</v>
      </c>
      <c r="C99" s="56"/>
      <c r="D99" s="56"/>
      <c r="E99" s="36">
        <v>2.4</v>
      </c>
      <c r="F99" s="36">
        <f t="shared" ref="F99" si="26">F98+E99</f>
        <v>302.10000000000002</v>
      </c>
      <c r="G99" s="36">
        <f t="shared" ref="G99" si="27">G98+E99</f>
        <v>156.19999999999993</v>
      </c>
      <c r="H99" s="76" t="s">
        <v>160</v>
      </c>
      <c r="I99" s="26"/>
      <c r="J99" s="25" t="s">
        <v>187</v>
      </c>
      <c r="K99" s="51">
        <f>F99-F88</f>
        <v>18.099999999999966</v>
      </c>
      <c r="L99" s="12"/>
      <c r="Q99"/>
    </row>
    <row r="100" spans="1:20" s="9" customFormat="1" ht="14.25" x14ac:dyDescent="0.15">
      <c r="A100" s="43"/>
      <c r="B100"/>
      <c r="C100"/>
      <c r="D100"/>
      <c r="E100" s="37"/>
      <c r="F100" s="37"/>
      <c r="G100" s="37"/>
      <c r="H100" s="37"/>
      <c r="I100" s="37"/>
      <c r="J100"/>
      <c r="K100" s="52"/>
      <c r="L100" s="12"/>
      <c r="Q100"/>
      <c r="R100" s="13"/>
    </row>
    <row r="101" spans="1:20" s="9" customFormat="1" ht="14.25" x14ac:dyDescent="0.15">
      <c r="A101" s="43"/>
      <c r="B101"/>
      <c r="C101"/>
      <c r="D101"/>
      <c r="E101" s="37"/>
      <c r="F101" s="37"/>
      <c r="G101" s="37"/>
      <c r="H101" s="37"/>
      <c r="I101" s="37"/>
      <c r="J101"/>
      <c r="K101" s="52"/>
      <c r="L101" s="12"/>
      <c r="Q101" s="23"/>
      <c r="R101" s="13"/>
    </row>
    <row r="102" spans="1:20" s="9" customFormat="1" ht="12.75" customHeight="1" x14ac:dyDescent="0.15">
      <c r="A102" s="43"/>
      <c r="B102"/>
      <c r="C102"/>
      <c r="D102"/>
      <c r="E102" s="37"/>
      <c r="F102" s="37"/>
      <c r="G102" s="37"/>
      <c r="H102" s="37"/>
      <c r="I102" s="37"/>
      <c r="J102"/>
      <c r="K102" s="52"/>
      <c r="L102" s="12"/>
      <c r="Q102" s="23"/>
      <c r="R102" s="13"/>
    </row>
    <row r="103" spans="1:20" s="9" customFormat="1" ht="14.25" x14ac:dyDescent="0.15">
      <c r="A103" s="43"/>
      <c r="B103"/>
      <c r="C103"/>
      <c r="D103"/>
      <c r="E103" s="37"/>
      <c r="F103" s="37"/>
      <c r="G103" s="37"/>
      <c r="H103" s="37"/>
      <c r="I103" s="37"/>
      <c r="J103"/>
      <c r="K103" s="52"/>
      <c r="L103" s="12"/>
      <c r="Q103" s="23"/>
      <c r="R103" s="13"/>
    </row>
    <row r="104" spans="1:20" s="9" customFormat="1" ht="14.25" x14ac:dyDescent="0.15">
      <c r="A104" s="43"/>
      <c r="B104"/>
      <c r="C104"/>
      <c r="D104"/>
      <c r="E104" s="37"/>
      <c r="F104" s="37"/>
      <c r="G104" s="37"/>
      <c r="H104" s="37"/>
      <c r="I104" s="37"/>
      <c r="J104"/>
      <c r="K104" s="52"/>
      <c r="L104" s="12"/>
      <c r="Q104" s="23"/>
      <c r="R104" s="13"/>
    </row>
    <row r="105" spans="1:20" s="9" customFormat="1" ht="51" customHeight="1" x14ac:dyDescent="0.15">
      <c r="A105" s="43"/>
      <c r="B105"/>
      <c r="C105"/>
      <c r="D105"/>
      <c r="E105" s="37"/>
      <c r="F105" s="37"/>
      <c r="G105" s="37"/>
      <c r="H105" s="65"/>
      <c r="I105"/>
      <c r="J105"/>
      <c r="K105" s="52"/>
      <c r="P105" s="12"/>
      <c r="Q105"/>
      <c r="R105"/>
      <c r="S105"/>
      <c r="T105"/>
    </row>
    <row r="106" spans="1:20" s="9" customFormat="1" ht="14.25" x14ac:dyDescent="0.15">
      <c r="A106" s="43"/>
      <c r="B106"/>
      <c r="C106"/>
      <c r="D106"/>
      <c r="E106" s="37"/>
      <c r="F106" s="37"/>
      <c r="G106" s="37"/>
      <c r="H106" s="65"/>
      <c r="I106"/>
      <c r="J106"/>
      <c r="K106" s="52"/>
      <c r="P106" s="12"/>
      <c r="Q106"/>
      <c r="R106"/>
      <c r="S106"/>
      <c r="T106"/>
    </row>
    <row r="107" spans="1:20" s="9" customFormat="1" ht="14.25" x14ac:dyDescent="0.15">
      <c r="A107" s="43"/>
      <c r="B107"/>
      <c r="C107"/>
      <c r="D107"/>
      <c r="E107" s="37"/>
      <c r="F107" s="37"/>
      <c r="G107" s="37"/>
      <c r="H107" s="65"/>
      <c r="I107"/>
      <c r="J107"/>
      <c r="K107" s="52"/>
      <c r="P107" s="12"/>
      <c r="Q107"/>
      <c r="R107"/>
      <c r="S107"/>
      <c r="T107"/>
    </row>
    <row r="108" spans="1:20" s="9" customFormat="1" ht="13.5" x14ac:dyDescent="0.15">
      <c r="A108" s="43"/>
      <c r="B108" s="1"/>
      <c r="C108" s="17"/>
      <c r="D108" s="1"/>
      <c r="E108" s="38"/>
      <c r="F108" s="39"/>
      <c r="G108" s="39"/>
      <c r="H108" s="14"/>
      <c r="I108" s="1"/>
      <c r="J108" s="22"/>
      <c r="K108" s="53"/>
      <c r="P108" s="12"/>
      <c r="Q108"/>
      <c r="R108"/>
      <c r="S108"/>
      <c r="T108"/>
    </row>
    <row r="109" spans="1:20" s="9" customFormat="1" ht="13.5" x14ac:dyDescent="0.15">
      <c r="A109" s="43"/>
      <c r="B109" s="1"/>
      <c r="C109" s="17"/>
      <c r="D109" s="1"/>
      <c r="E109" s="38"/>
      <c r="F109" s="39"/>
      <c r="G109" s="39"/>
      <c r="H109" s="14"/>
      <c r="I109" s="1"/>
      <c r="J109" s="22"/>
      <c r="K109" s="53"/>
      <c r="P109" s="12"/>
      <c r="Q109"/>
      <c r="R109"/>
      <c r="S109"/>
      <c r="T109"/>
    </row>
    <row r="110" spans="1:20" s="9" customFormat="1" ht="13.5" x14ac:dyDescent="0.15">
      <c r="A110" s="43"/>
      <c r="B110" s="1"/>
      <c r="C110" s="17"/>
      <c r="D110" s="1"/>
      <c r="E110" s="38"/>
      <c r="F110" s="39"/>
      <c r="G110" s="39"/>
      <c r="H110" s="14"/>
      <c r="I110" s="1"/>
      <c r="J110" s="22"/>
      <c r="K110" s="53"/>
      <c r="P110" s="12"/>
      <c r="Q110"/>
      <c r="R110"/>
      <c r="S110"/>
      <c r="T110"/>
    </row>
    <row r="111" spans="1:20" s="9" customFormat="1" ht="13.5" x14ac:dyDescent="0.15">
      <c r="A111" s="43"/>
      <c r="B111" s="1"/>
      <c r="C111" s="18"/>
      <c r="D111" s="1"/>
      <c r="E111" s="38"/>
      <c r="F111" s="39"/>
      <c r="G111" s="39"/>
      <c r="H111" s="14"/>
      <c r="I111" s="1"/>
      <c r="J111" s="21"/>
      <c r="K111" s="54"/>
      <c r="P111" s="12"/>
      <c r="Q111"/>
      <c r="R111"/>
      <c r="S111"/>
      <c r="T111"/>
    </row>
    <row r="112" spans="1:20" s="9" customFormat="1" ht="13.5" x14ac:dyDescent="0.15">
      <c r="A112" s="43"/>
      <c r="B112" s="1"/>
      <c r="C112" s="14"/>
      <c r="D112" s="1"/>
      <c r="E112" s="38"/>
      <c r="F112" s="39"/>
      <c r="G112" s="39"/>
      <c r="H112" s="14"/>
      <c r="I112" s="1"/>
      <c r="J112" s="21"/>
      <c r="K112" s="54"/>
      <c r="P112" s="12"/>
      <c r="Q112"/>
      <c r="R112"/>
      <c r="S112"/>
      <c r="T112"/>
    </row>
    <row r="113" spans="1:20" s="9" customFormat="1" ht="13.5" x14ac:dyDescent="0.15">
      <c r="A113" s="43"/>
      <c r="B113" s="1"/>
      <c r="C113" s="14"/>
      <c r="D113" s="1"/>
      <c r="E113" s="38"/>
      <c r="F113" s="39"/>
      <c r="G113" s="39"/>
      <c r="H113" s="14"/>
      <c r="I113" s="1"/>
      <c r="J113" s="21"/>
      <c r="K113" s="54"/>
      <c r="P113" s="12"/>
      <c r="Q113"/>
      <c r="R113"/>
      <c r="S113"/>
      <c r="T113"/>
    </row>
    <row r="114" spans="1:20" s="9" customFormat="1" ht="13.5" x14ac:dyDescent="0.15">
      <c r="A114" s="43"/>
      <c r="B114" s="1"/>
      <c r="C114" s="14"/>
      <c r="D114" s="1"/>
      <c r="E114" s="38"/>
      <c r="F114" s="39"/>
      <c r="G114" s="39"/>
      <c r="H114" s="14"/>
      <c r="I114" s="1"/>
      <c r="J114" s="21"/>
      <c r="K114" s="54"/>
      <c r="P114" s="12"/>
      <c r="Q114"/>
      <c r="R114"/>
      <c r="S114"/>
      <c r="T114"/>
    </row>
    <row r="115" spans="1:20" s="9" customFormat="1" ht="13.5" x14ac:dyDescent="0.15">
      <c r="A115" s="43"/>
      <c r="B115" s="1"/>
      <c r="C115" s="14"/>
      <c r="D115" s="1"/>
      <c r="E115" s="38"/>
      <c r="F115" s="39"/>
      <c r="G115" s="39"/>
      <c r="H115" s="14"/>
      <c r="I115" s="1"/>
      <c r="J115" s="21"/>
      <c r="K115" s="54"/>
      <c r="P115" s="12"/>
      <c r="Q115"/>
      <c r="R115"/>
      <c r="S115"/>
      <c r="T115"/>
    </row>
    <row r="116" spans="1:20" s="9" customFormat="1" ht="13.5" x14ac:dyDescent="0.15">
      <c r="A116" s="43"/>
      <c r="B116" s="1"/>
      <c r="C116" s="14"/>
      <c r="D116" s="1"/>
      <c r="E116" s="38"/>
      <c r="F116" s="39"/>
      <c r="G116" s="39"/>
      <c r="H116" s="14"/>
      <c r="I116" s="1"/>
      <c r="J116" s="21"/>
      <c r="K116" s="54"/>
      <c r="P116" s="12"/>
      <c r="Q116"/>
      <c r="R116"/>
      <c r="S116"/>
      <c r="T116"/>
    </row>
    <row r="117" spans="1:20" s="9" customFormat="1" ht="13.5" x14ac:dyDescent="0.15">
      <c r="A117" s="43"/>
      <c r="B117" s="1"/>
      <c r="C117" s="14"/>
      <c r="D117" s="1"/>
      <c r="E117" s="38"/>
      <c r="F117" s="39"/>
      <c r="G117" s="39"/>
      <c r="H117" s="14"/>
      <c r="I117" s="1"/>
      <c r="J117" s="21"/>
      <c r="K117" s="45"/>
      <c r="P117" s="12"/>
      <c r="Q117"/>
      <c r="R117"/>
      <c r="S117"/>
      <c r="T117"/>
    </row>
    <row r="118" spans="1:20" s="9" customFormat="1" ht="13.5" x14ac:dyDescent="0.15">
      <c r="A118" s="43"/>
      <c r="B118" s="1"/>
      <c r="C118" s="14"/>
      <c r="D118" s="1"/>
      <c r="E118" s="38"/>
      <c r="F118" s="39"/>
      <c r="G118" s="39"/>
      <c r="H118" s="14"/>
      <c r="I118" s="1"/>
      <c r="J118" s="21"/>
      <c r="K118" s="45"/>
      <c r="P118" s="12"/>
      <c r="Q118"/>
      <c r="R118"/>
      <c r="S118"/>
      <c r="T118"/>
    </row>
    <row r="119" spans="1:20" s="9" customFormat="1" ht="13.5" x14ac:dyDescent="0.15">
      <c r="A119" s="43"/>
      <c r="B119" s="1"/>
      <c r="C119" s="14"/>
      <c r="D119" s="1"/>
      <c r="E119" s="38"/>
      <c r="F119" s="39"/>
      <c r="G119" s="39"/>
      <c r="H119" s="14"/>
      <c r="I119" s="1"/>
      <c r="J119" s="21"/>
      <c r="K119" s="45"/>
      <c r="L119" s="12"/>
      <c r="M119" s="12"/>
      <c r="N119" s="12"/>
      <c r="O119" s="12"/>
      <c r="P119" s="12"/>
      <c r="Q119" s="23"/>
      <c r="R119" s="13"/>
    </row>
    <row r="120" spans="1:20" s="9" customFormat="1" ht="13.5" x14ac:dyDescent="0.15">
      <c r="A120" s="43"/>
      <c r="B120" s="1"/>
      <c r="C120" s="14"/>
      <c r="D120" s="1"/>
      <c r="E120" s="38"/>
      <c r="F120" s="39"/>
      <c r="G120" s="39"/>
      <c r="H120" s="14"/>
      <c r="I120" s="1"/>
      <c r="J120" s="21"/>
      <c r="K120" s="45"/>
      <c r="L120" s="12"/>
      <c r="M120" s="12"/>
      <c r="N120" s="12"/>
      <c r="O120" s="12"/>
      <c r="P120" s="12"/>
      <c r="Q120" s="23"/>
      <c r="R120" s="13"/>
    </row>
    <row r="121" spans="1:20" s="9" customFormat="1" ht="13.5" x14ac:dyDescent="0.15">
      <c r="A121" s="43"/>
      <c r="B121" s="1"/>
      <c r="C121" s="14"/>
      <c r="D121" s="1"/>
      <c r="E121" s="38"/>
      <c r="F121" s="39"/>
      <c r="G121" s="39"/>
      <c r="H121" s="14"/>
      <c r="I121" s="1"/>
      <c r="J121" s="21"/>
      <c r="K121" s="45"/>
      <c r="L121" s="12"/>
      <c r="M121" s="12"/>
      <c r="N121" s="12"/>
      <c r="O121" s="12"/>
      <c r="P121" s="12"/>
      <c r="Q121" s="23"/>
      <c r="R121" s="13"/>
    </row>
    <row r="122" spans="1:20" s="9" customFormat="1" ht="13.5" x14ac:dyDescent="0.15">
      <c r="A122" s="43"/>
      <c r="B122" s="1"/>
      <c r="C122" s="14"/>
      <c r="D122" s="1"/>
      <c r="E122" s="38"/>
      <c r="F122" s="39"/>
      <c r="G122" s="39"/>
      <c r="H122" s="14"/>
      <c r="I122" s="1"/>
      <c r="J122" s="21"/>
      <c r="K122" s="45"/>
      <c r="L122" s="12"/>
      <c r="M122" s="12"/>
      <c r="N122" s="12"/>
      <c r="O122" s="12"/>
      <c r="P122" s="12"/>
      <c r="Q122" s="23"/>
      <c r="R122" s="13"/>
    </row>
    <row r="123" spans="1:20" s="9" customFormat="1" ht="13.5" x14ac:dyDescent="0.15">
      <c r="A123" s="43"/>
      <c r="B123" s="1"/>
      <c r="C123" s="14"/>
      <c r="D123" s="1"/>
      <c r="E123" s="38"/>
      <c r="F123" s="39"/>
      <c r="G123" s="39"/>
      <c r="H123" s="14"/>
      <c r="I123" s="1"/>
      <c r="J123" s="21"/>
      <c r="K123" s="45"/>
      <c r="L123" s="12"/>
      <c r="M123" s="12"/>
      <c r="N123" s="12"/>
      <c r="O123" s="12"/>
      <c r="P123" s="12"/>
      <c r="Q123" s="23"/>
      <c r="R123" s="13"/>
    </row>
    <row r="124" spans="1:20" s="9" customFormat="1" ht="13.5" x14ac:dyDescent="0.15">
      <c r="A124" s="43"/>
      <c r="B124" s="1"/>
      <c r="C124" s="14"/>
      <c r="D124" s="1"/>
      <c r="E124" s="38"/>
      <c r="F124" s="39"/>
      <c r="G124" s="39"/>
      <c r="H124" s="14"/>
      <c r="I124" s="1"/>
      <c r="J124" s="21"/>
      <c r="K124" s="45"/>
      <c r="L124" s="12"/>
      <c r="M124" s="12"/>
      <c r="N124" s="12"/>
      <c r="O124" s="12"/>
      <c r="P124" s="12"/>
      <c r="Q124" s="23"/>
      <c r="R124" s="13"/>
    </row>
    <row r="125" spans="1:20" s="9" customFormat="1" ht="13.5" x14ac:dyDescent="0.15">
      <c r="A125" s="43"/>
      <c r="B125" s="1"/>
      <c r="C125" s="14"/>
      <c r="D125" s="1"/>
      <c r="E125" s="38"/>
      <c r="F125" s="39"/>
      <c r="G125" s="39"/>
      <c r="H125" s="14"/>
      <c r="I125" s="1"/>
      <c r="J125" s="21"/>
      <c r="K125" s="45"/>
      <c r="L125" s="12"/>
      <c r="M125" s="12"/>
      <c r="N125" s="12"/>
      <c r="O125" s="12"/>
      <c r="P125" s="12"/>
      <c r="Q125" s="23"/>
      <c r="R125" s="13"/>
    </row>
    <row r="126" spans="1:20" s="9" customFormat="1" ht="13.5" x14ac:dyDescent="0.15">
      <c r="A126" s="43"/>
      <c r="B126" s="1"/>
      <c r="C126" s="14"/>
      <c r="D126" s="1"/>
      <c r="E126" s="38"/>
      <c r="F126" s="39"/>
      <c r="G126" s="39"/>
      <c r="H126" s="14"/>
      <c r="I126" s="1"/>
      <c r="J126" s="21"/>
      <c r="K126" s="45"/>
      <c r="L126" s="12"/>
      <c r="M126" s="12"/>
      <c r="N126" s="12"/>
      <c r="O126" s="12"/>
      <c r="P126" s="12"/>
      <c r="Q126" s="23"/>
      <c r="R126" s="13"/>
    </row>
    <row r="127" spans="1:20" s="9" customFormat="1" ht="13.5" x14ac:dyDescent="0.15">
      <c r="A127" s="43"/>
      <c r="B127" s="1"/>
      <c r="C127" s="14"/>
      <c r="D127" s="1"/>
      <c r="E127" s="38"/>
      <c r="F127" s="39"/>
      <c r="G127" s="39"/>
      <c r="H127" s="14"/>
      <c r="I127" s="1"/>
      <c r="J127" s="21"/>
      <c r="K127" s="45"/>
      <c r="L127" s="12"/>
      <c r="M127" s="12"/>
      <c r="N127" s="12"/>
      <c r="O127" s="12"/>
      <c r="P127" s="12"/>
      <c r="Q127" s="23"/>
      <c r="R127" s="13"/>
    </row>
    <row r="128" spans="1:20" s="9" customFormat="1" ht="13.5" x14ac:dyDescent="0.15">
      <c r="A128" s="43"/>
      <c r="B128" s="1"/>
      <c r="C128" s="14"/>
      <c r="D128" s="1"/>
      <c r="E128" s="38"/>
      <c r="F128" s="39"/>
      <c r="G128" s="39"/>
      <c r="H128" s="14"/>
      <c r="I128" s="1"/>
      <c r="J128" s="21"/>
      <c r="K128" s="45"/>
      <c r="L128" s="12"/>
      <c r="M128" s="12"/>
      <c r="N128" s="12"/>
      <c r="O128" s="12"/>
      <c r="P128" s="12"/>
      <c r="Q128" s="23"/>
      <c r="R128" s="13"/>
    </row>
    <row r="129" spans="1:20" s="9" customFormat="1" ht="13.5" x14ac:dyDescent="0.15">
      <c r="A129" s="43"/>
      <c r="B129" s="1"/>
      <c r="C129" s="14"/>
      <c r="D129" s="1"/>
      <c r="E129" s="38"/>
      <c r="F129" s="39"/>
      <c r="G129" s="39"/>
      <c r="H129" s="14"/>
      <c r="I129" s="1"/>
      <c r="J129" s="21"/>
      <c r="K129" s="45"/>
      <c r="L129" s="12"/>
      <c r="M129" s="12"/>
      <c r="N129" s="12"/>
      <c r="O129" s="12"/>
      <c r="P129" s="12"/>
      <c r="Q129" s="23"/>
      <c r="R129" s="13"/>
    </row>
    <row r="130" spans="1:20" s="9" customFormat="1" x14ac:dyDescent="0.15">
      <c r="A130" s="43"/>
      <c r="B130" s="1"/>
      <c r="C130" s="14"/>
      <c r="D130" s="1"/>
      <c r="E130" s="3"/>
      <c r="F130" s="32"/>
      <c r="G130" s="32"/>
      <c r="H130" s="14"/>
      <c r="I130" s="1"/>
      <c r="J130" s="21"/>
      <c r="K130" s="45"/>
      <c r="L130" s="12"/>
      <c r="M130" s="12"/>
      <c r="N130" s="12"/>
      <c r="O130" s="12"/>
      <c r="P130" s="12"/>
      <c r="Q130" s="23"/>
      <c r="R130" s="13"/>
    </row>
    <row r="131" spans="1:20" s="9" customFormat="1" x14ac:dyDescent="0.15">
      <c r="A131" s="43"/>
      <c r="B131" s="1"/>
      <c r="C131" s="14"/>
      <c r="D131" s="1"/>
      <c r="E131" s="3"/>
      <c r="F131" s="32"/>
      <c r="G131" s="32"/>
      <c r="H131" s="14"/>
      <c r="I131" s="1"/>
      <c r="J131" s="21"/>
      <c r="K131" s="45"/>
      <c r="L131" s="12"/>
      <c r="M131" s="12"/>
      <c r="N131" s="12"/>
      <c r="O131" s="12"/>
      <c r="P131" s="12"/>
      <c r="Q131" s="23"/>
      <c r="R131" s="13"/>
    </row>
    <row r="132" spans="1:20" s="9" customFormat="1" x14ac:dyDescent="0.15">
      <c r="A132" s="43"/>
      <c r="B132" s="1"/>
      <c r="C132" s="14"/>
      <c r="D132" s="1"/>
      <c r="E132" s="3"/>
      <c r="F132" s="32"/>
      <c r="G132" s="32"/>
      <c r="H132" s="14"/>
      <c r="I132" s="1"/>
      <c r="J132" s="21"/>
      <c r="K132" s="45"/>
      <c r="L132" s="12"/>
      <c r="M132" s="12"/>
      <c r="N132" s="12"/>
      <c r="O132" s="12"/>
      <c r="P132" s="12"/>
      <c r="Q132" s="23"/>
      <c r="R132" s="13"/>
    </row>
    <row r="133" spans="1:20" s="9" customFormat="1" x14ac:dyDescent="0.15">
      <c r="A133" s="43"/>
      <c r="B133" s="1"/>
      <c r="C133" s="14"/>
      <c r="D133" s="1"/>
      <c r="E133" s="3"/>
      <c r="F133" s="32"/>
      <c r="G133" s="32"/>
      <c r="H133" s="14"/>
      <c r="I133" s="1"/>
      <c r="J133" s="21"/>
      <c r="K133" s="45"/>
      <c r="L133" s="12"/>
      <c r="M133" s="12"/>
      <c r="N133" s="12"/>
      <c r="O133" s="12"/>
      <c r="P133" s="12"/>
      <c r="Q133" s="23"/>
      <c r="R133" s="13"/>
    </row>
    <row r="134" spans="1:20" s="9" customFormat="1" x14ac:dyDescent="0.15">
      <c r="A134" s="43"/>
      <c r="B134" s="1"/>
      <c r="C134" s="14"/>
      <c r="D134" s="1"/>
      <c r="E134" s="3"/>
      <c r="F134" s="32"/>
      <c r="G134" s="32"/>
      <c r="H134" s="14"/>
      <c r="I134" s="1"/>
      <c r="J134" s="21"/>
      <c r="K134" s="45"/>
      <c r="L134" s="12"/>
      <c r="M134" s="12"/>
      <c r="N134" s="12"/>
      <c r="O134" s="12"/>
      <c r="P134" s="12"/>
      <c r="Q134" s="23"/>
      <c r="R134" s="13"/>
    </row>
    <row r="135" spans="1:20" s="9" customFormat="1" x14ac:dyDescent="0.15">
      <c r="A135" s="43"/>
      <c r="B135" s="1"/>
      <c r="C135" s="14"/>
      <c r="D135" s="1"/>
      <c r="E135" s="3"/>
      <c r="F135" s="32"/>
      <c r="G135" s="32"/>
      <c r="H135" s="14"/>
      <c r="I135" s="1"/>
      <c r="J135" s="21"/>
      <c r="K135" s="45"/>
      <c r="L135" s="12"/>
      <c r="M135" s="12"/>
      <c r="N135" s="12"/>
      <c r="O135" s="12"/>
      <c r="P135" s="12"/>
      <c r="Q135" s="23"/>
      <c r="R135" s="13"/>
    </row>
    <row r="136" spans="1:20" s="9" customFormat="1" x14ac:dyDescent="0.15">
      <c r="A136" s="43"/>
      <c r="B136" s="1"/>
      <c r="C136" s="14"/>
      <c r="D136" s="1"/>
      <c r="E136" s="3"/>
      <c r="F136" s="32"/>
      <c r="G136" s="32"/>
      <c r="H136" s="14"/>
      <c r="I136" s="1"/>
      <c r="J136" s="21"/>
      <c r="K136" s="45"/>
      <c r="L136" s="12"/>
      <c r="M136" s="12"/>
      <c r="N136" s="12"/>
      <c r="O136" s="12"/>
      <c r="P136" s="12"/>
      <c r="Q136" s="23"/>
      <c r="R136" s="13"/>
    </row>
    <row r="137" spans="1:20" s="9" customFormat="1" x14ac:dyDescent="0.15">
      <c r="A137" s="43"/>
      <c r="B137" s="1"/>
      <c r="C137" s="14"/>
      <c r="D137" s="1"/>
      <c r="E137" s="3"/>
      <c r="F137" s="32"/>
      <c r="G137" s="32"/>
      <c r="H137" s="14"/>
      <c r="I137" s="1"/>
      <c r="J137" s="21"/>
      <c r="K137" s="45"/>
      <c r="L137" s="12"/>
      <c r="M137" s="12"/>
      <c r="N137" s="12"/>
      <c r="O137" s="12"/>
      <c r="P137" s="12"/>
      <c r="Q137" s="23"/>
      <c r="R137" s="13"/>
    </row>
    <row r="138" spans="1:20" s="9" customFormat="1" x14ac:dyDescent="0.15">
      <c r="A138" s="43"/>
      <c r="B138" s="1"/>
      <c r="C138" s="14"/>
      <c r="D138" s="1"/>
      <c r="E138" s="3"/>
      <c r="F138" s="32"/>
      <c r="G138" s="32"/>
      <c r="H138" s="14"/>
      <c r="I138" s="1"/>
      <c r="J138" s="21"/>
      <c r="K138" s="45"/>
      <c r="L138" s="12"/>
      <c r="M138" s="12"/>
      <c r="N138" s="12"/>
      <c r="O138" s="12"/>
      <c r="P138" s="12"/>
      <c r="Q138" s="23"/>
      <c r="R138" s="13"/>
    </row>
    <row r="139" spans="1:20" s="9" customFormat="1" x14ac:dyDescent="0.15">
      <c r="A139" s="43"/>
      <c r="B139" s="1"/>
      <c r="C139" s="14"/>
      <c r="D139" s="1"/>
      <c r="E139" s="3"/>
      <c r="F139" s="32"/>
      <c r="G139" s="32"/>
      <c r="H139" s="14"/>
      <c r="I139" s="1"/>
      <c r="J139" s="21"/>
      <c r="K139" s="45"/>
      <c r="L139" s="12"/>
      <c r="M139" s="12"/>
      <c r="N139" s="12"/>
      <c r="O139" s="12"/>
      <c r="P139" s="12"/>
      <c r="Q139" s="23"/>
      <c r="R139" s="13"/>
    </row>
    <row r="140" spans="1:20" s="9" customFormat="1" x14ac:dyDescent="0.15">
      <c r="A140" s="43"/>
      <c r="B140" s="1"/>
      <c r="C140" s="14"/>
      <c r="D140" s="1"/>
      <c r="E140" s="3"/>
      <c r="F140" s="32"/>
      <c r="G140" s="32"/>
      <c r="H140" s="14"/>
      <c r="I140" s="1"/>
      <c r="J140" s="21"/>
      <c r="K140" s="45"/>
      <c r="L140" s="12"/>
      <c r="M140" s="12"/>
      <c r="N140" s="12"/>
      <c r="O140" s="12"/>
      <c r="P140" s="12"/>
      <c r="Q140" s="23"/>
      <c r="R140" s="13"/>
    </row>
    <row r="141" spans="1:20" s="9" customFormat="1" x14ac:dyDescent="0.15">
      <c r="A141" s="43"/>
      <c r="B141" s="1"/>
      <c r="C141" s="14"/>
      <c r="D141" s="1"/>
      <c r="E141" s="3"/>
      <c r="F141" s="32"/>
      <c r="G141" s="32"/>
      <c r="H141" s="14"/>
      <c r="I141" s="1"/>
      <c r="J141" s="21"/>
      <c r="K141" s="45"/>
      <c r="L141" s="12"/>
      <c r="M141" s="12"/>
      <c r="N141" s="12"/>
      <c r="O141" s="12"/>
      <c r="P141" s="12"/>
      <c r="Q141" s="23"/>
      <c r="R141" s="13"/>
    </row>
    <row r="142" spans="1:20" s="9" customFormat="1" x14ac:dyDescent="0.15">
      <c r="A142" s="43"/>
      <c r="B142" s="1"/>
      <c r="C142" s="14"/>
      <c r="D142" s="1"/>
      <c r="E142" s="3"/>
      <c r="F142" s="32"/>
      <c r="G142" s="32"/>
      <c r="H142" s="14"/>
      <c r="I142" s="1"/>
      <c r="J142" s="21"/>
      <c r="K142" s="45"/>
      <c r="L142" s="12"/>
      <c r="M142" s="12"/>
      <c r="N142" s="12"/>
      <c r="O142" s="12"/>
      <c r="P142" s="12"/>
      <c r="Q142" s="23"/>
      <c r="R142" s="13"/>
    </row>
    <row r="143" spans="1:20" s="9" customFormat="1" x14ac:dyDescent="0.15">
      <c r="A143" s="43"/>
      <c r="B143" s="1"/>
      <c r="C143" s="14"/>
      <c r="D143" s="1"/>
      <c r="E143" s="3"/>
      <c r="F143" s="32"/>
      <c r="G143" s="32"/>
      <c r="H143" s="14"/>
      <c r="I143" s="1"/>
      <c r="J143" s="21"/>
      <c r="K143" s="45"/>
      <c r="L143" s="12"/>
      <c r="M143" s="12"/>
      <c r="N143" s="12"/>
      <c r="O143" s="12"/>
      <c r="P143" s="12"/>
      <c r="Q143" s="23"/>
      <c r="R143" s="13"/>
      <c r="S143" s="1"/>
      <c r="T143" s="1"/>
    </row>
    <row r="144" spans="1:20" x14ac:dyDescent="0.15">
      <c r="L144" s="12"/>
      <c r="M144" s="12"/>
      <c r="N144" s="12"/>
      <c r="O144" s="12"/>
      <c r="P144" s="12"/>
      <c r="R144" s="10"/>
    </row>
    <row r="145" spans="18:18" x14ac:dyDescent="0.15">
      <c r="R145" s="10"/>
    </row>
    <row r="146" spans="18:18" x14ac:dyDescent="0.15">
      <c r="R146" s="10"/>
    </row>
  </sheetData>
  <phoneticPr fontId="3"/>
  <pageMargins left="0.43307086614173229" right="0.23622047244094491" top="0.39370078740157483" bottom="0" header="0.31496062992125984" footer="0.31496062992125984"/>
  <pageSetup paperSize="9" scale="4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2019_429</vt:lpstr>
      <vt:lpstr>Sheet3</vt:lpstr>
      <vt:lpstr>'2019_429'!Print_Area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　芳昭</cp:lastModifiedBy>
  <cp:lastPrinted>2019-04-17T09:17:29Z</cp:lastPrinted>
  <dcterms:created xsi:type="dcterms:W3CDTF">2011-02-06T12:06:47Z</dcterms:created>
  <dcterms:modified xsi:type="dcterms:W3CDTF">2021-04-23T00:48:10Z</dcterms:modified>
</cp:coreProperties>
</file>