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tkita\Desktop\’21－400㎞\"/>
    </mc:Choice>
  </mc:AlternateContent>
  <xr:revisionPtr revIDLastSave="0" documentId="13_ncr:1_{36F7F577-5A75-47DD-AE69-FB8339A44B9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21.508金沢のとイチ400.426" sheetId="50" r:id="rId1"/>
    <sheet name="Sheet1" sheetId="29" r:id="rId2"/>
  </sheets>
  <definedNames>
    <definedName name="_xlnm.Print_Area" localSheetId="0">'21.508金沢のとイチ400.426'!$B$1:$U$65</definedName>
  </definedNames>
  <calcPr calcId="191029"/>
</workbook>
</file>

<file path=xl/calcChain.xml><?xml version="1.0" encoding="utf-8"?>
<calcChain xmlns="http://schemas.openxmlformats.org/spreadsheetml/2006/main">
  <c r="C19" i="50" l="1"/>
  <c r="C20" i="50" s="1"/>
  <c r="Y10" i="50"/>
  <c r="AA10" i="50" l="1"/>
  <c r="P60" i="50"/>
  <c r="Y4" i="50"/>
  <c r="AA4" i="50" s="1"/>
  <c r="E4" i="50"/>
  <c r="G3" i="50"/>
  <c r="L1" i="50"/>
  <c r="AA11" i="50" l="1"/>
  <c r="S60" i="50" s="1"/>
  <c r="Q60" i="50"/>
  <c r="G4" i="50"/>
  <c r="I3" i="50"/>
  <c r="Y11" i="50"/>
  <c r="R60" i="50" s="1"/>
  <c r="I4" i="50" l="1"/>
  <c r="K3" i="50"/>
  <c r="C11" i="50" s="1"/>
  <c r="E11" i="50" s="1"/>
  <c r="K4" i="50" l="1"/>
  <c r="C12" i="50" l="1"/>
  <c r="X5" i="50" l="1"/>
  <c r="E15" i="50"/>
  <c r="G11" i="50"/>
  <c r="Y5" i="50" l="1"/>
  <c r="D13" i="50" s="1"/>
  <c r="AA5" i="50"/>
  <c r="E13" i="50" s="1"/>
  <c r="AC4" i="50"/>
  <c r="G12" i="50"/>
  <c r="I11" i="50"/>
  <c r="C9" i="50" l="1"/>
  <c r="AD4" i="50"/>
  <c r="C8" i="50" s="1"/>
  <c r="K11" i="50"/>
  <c r="I12" i="50"/>
  <c r="E19" i="50" l="1"/>
  <c r="G19" i="50" s="1"/>
  <c r="K12" i="50"/>
  <c r="E20" i="50" l="1"/>
  <c r="I19" i="50" l="1"/>
  <c r="G20" i="50"/>
  <c r="K19" i="50" l="1"/>
  <c r="C27" i="50" s="1"/>
  <c r="I20" i="50"/>
  <c r="K20" i="50" l="1"/>
  <c r="E27" i="50" l="1"/>
  <c r="G27" i="50" s="1"/>
  <c r="D14" i="50"/>
  <c r="C28" i="50"/>
  <c r="E28" i="50" l="1"/>
  <c r="G28" i="50" l="1"/>
  <c r="I27" i="50"/>
  <c r="I28" i="50" l="1"/>
  <c r="K27" i="50"/>
  <c r="C35" i="50" s="1"/>
  <c r="K28" i="50" l="1"/>
  <c r="E35" i="50" l="1"/>
  <c r="F26" i="50" s="1"/>
  <c r="C36" i="50"/>
  <c r="G35" i="50" l="1"/>
  <c r="E36" i="50"/>
  <c r="I35" i="50" l="1"/>
  <c r="K35" i="50" s="1"/>
  <c r="G36" i="50"/>
  <c r="I36" i="50" l="1"/>
  <c r="K36" i="50" l="1"/>
  <c r="C43" i="50"/>
  <c r="C44" i="50" l="1"/>
  <c r="E43" i="50"/>
  <c r="E47" i="50" s="1"/>
  <c r="X6" i="50" l="1"/>
  <c r="D37" i="50" s="1"/>
  <c r="G43" i="50"/>
  <c r="I43" i="50" s="1"/>
  <c r="D42" i="50" s="1"/>
  <c r="AA6" i="50" l="1"/>
  <c r="E44" i="50" s="1"/>
  <c r="Y6" i="50"/>
  <c r="D44" i="50" s="1"/>
  <c r="AC5" i="50"/>
  <c r="D10" i="50" s="1"/>
  <c r="G44" i="50"/>
  <c r="AD5" i="50" l="1"/>
  <c r="D12" i="50" s="1"/>
  <c r="I44" i="50" l="1"/>
  <c r="K43" i="50"/>
  <c r="C51" i="50" s="1"/>
  <c r="E51" i="50" l="1"/>
  <c r="K44" i="50"/>
  <c r="G51" i="50" l="1"/>
  <c r="I51" i="50" s="1"/>
  <c r="E54" i="50"/>
  <c r="C52" i="50"/>
  <c r="X7" i="50"/>
  <c r="AA7" i="50" l="1"/>
  <c r="E53" i="50" s="1"/>
  <c r="Y7" i="50"/>
  <c r="D53" i="50" s="1"/>
  <c r="H42" i="50"/>
  <c r="AC6" i="50"/>
  <c r="D45" i="50" s="1"/>
  <c r="AD6" i="50" l="1"/>
  <c r="D46" i="50" s="1"/>
  <c r="G52" i="50"/>
  <c r="I50" i="50" l="1"/>
  <c r="K51" i="50" l="1"/>
  <c r="K52" i="50" l="1"/>
  <c r="C59" i="50"/>
  <c r="C60" i="50" l="1"/>
  <c r="E59" i="50"/>
  <c r="E60" i="50" l="1"/>
  <c r="G59" i="50"/>
  <c r="I59" i="50" l="1"/>
  <c r="G60" i="50"/>
  <c r="K59" i="50" l="1"/>
  <c r="M3" i="50" s="1"/>
  <c r="I60" i="50"/>
  <c r="M4" i="50" l="1"/>
  <c r="O3" i="50"/>
  <c r="K60" i="50"/>
  <c r="O4" i="50" l="1"/>
  <c r="Q3" i="50"/>
  <c r="S3" i="50" s="1"/>
  <c r="S4" i="50" l="1"/>
  <c r="U3" i="50"/>
  <c r="F58" i="50" s="1"/>
  <c r="Q4" i="50"/>
  <c r="M11" i="50" l="1"/>
  <c r="U4" i="50"/>
  <c r="M12" i="50" l="1"/>
  <c r="O11" i="50"/>
  <c r="Q11" i="50" s="1"/>
  <c r="S11" i="50" l="1"/>
  <c r="U11" i="50" s="1"/>
  <c r="O12" i="50"/>
  <c r="S12" i="50" l="1"/>
  <c r="Q12" i="50" l="1"/>
  <c r="M19" i="50" l="1"/>
  <c r="U12" i="50"/>
  <c r="O19" i="50" l="1"/>
  <c r="M20" i="50"/>
  <c r="O20" i="50" l="1"/>
  <c r="Q19" i="50"/>
  <c r="S19" i="50" l="1"/>
  <c r="Q20" i="50"/>
  <c r="S20" i="50" l="1"/>
  <c r="U19" i="50"/>
  <c r="M27" i="50" s="1"/>
  <c r="O27" i="50" s="1"/>
  <c r="O30" i="50" s="1"/>
  <c r="U20" i="50" l="1"/>
  <c r="M28" i="50" l="1"/>
  <c r="Q27" i="50" l="1"/>
  <c r="X8" i="50"/>
  <c r="AC7" i="50" s="1"/>
  <c r="R10" i="50" l="1"/>
  <c r="AA8" i="50"/>
  <c r="Y8" i="50"/>
  <c r="R45" i="50" s="1"/>
  <c r="T2" i="50"/>
  <c r="S27" i="50"/>
  <c r="Q28" i="50"/>
  <c r="N29" i="50" l="1"/>
  <c r="O29" i="50"/>
  <c r="S45" i="50"/>
  <c r="S28" i="50"/>
  <c r="U27" i="50"/>
  <c r="D50" i="50"/>
  <c r="AD7" i="50"/>
  <c r="D52" i="50" s="1"/>
  <c r="U28" i="50" l="1"/>
  <c r="M35" i="50"/>
  <c r="M36" i="50" l="1"/>
  <c r="O35" i="50"/>
  <c r="Q35" i="50" l="1"/>
  <c r="Q36" i="50" s="1"/>
  <c r="O36" i="50"/>
  <c r="S35" i="50" l="1"/>
  <c r="S36" i="50" s="1"/>
  <c r="U35" i="50" l="1"/>
  <c r="U36" i="50" s="1"/>
  <c r="M43" i="50" l="1"/>
  <c r="M44" i="50" s="1"/>
  <c r="O43" i="50" l="1"/>
  <c r="O44" i="50" s="1"/>
  <c r="Q43" i="50" l="1"/>
  <c r="Q44" i="50" s="1"/>
  <c r="S43" i="50" l="1"/>
  <c r="U43" i="50" s="1"/>
  <c r="M51" i="50" s="1"/>
  <c r="M53" i="50" s="1"/>
  <c r="X9" i="50" l="1"/>
  <c r="U44" i="50"/>
  <c r="AA9" i="50" l="1"/>
  <c r="Y9" i="50"/>
  <c r="AC8" i="50" l="1"/>
  <c r="AD8" i="50" l="1"/>
  <c r="N28" i="50" s="1"/>
  <c r="N26" i="50"/>
  <c r="O51" i="50" l="1"/>
  <c r="Q51" i="50" s="1"/>
  <c r="O52" i="50" l="1"/>
  <c r="S51" i="50" l="1"/>
  <c r="U51" i="50" s="1"/>
  <c r="Q52" i="50"/>
  <c r="U52" i="50" l="1"/>
  <c r="M59" i="50"/>
  <c r="S52" i="50"/>
  <c r="O59" i="50" l="1"/>
  <c r="M60" i="50"/>
  <c r="O60" i="50" l="1"/>
  <c r="Q59" i="50"/>
  <c r="P65" i="50" s="1"/>
  <c r="S59" i="50" l="1"/>
  <c r="X10" i="50"/>
  <c r="AC9" i="50" s="1"/>
  <c r="R42" i="50" l="1"/>
  <c r="AD9" i="50"/>
  <c r="R44" i="50" s="1"/>
  <c r="S61" i="50"/>
  <c r="X11" i="50"/>
  <c r="AC10" i="50" s="1"/>
  <c r="P58" i="50" s="1"/>
  <c r="AD10" i="50" l="1"/>
</calcChain>
</file>

<file path=xl/sharedStrings.xml><?xml version="1.0" encoding="utf-8"?>
<sst xmlns="http://schemas.openxmlformats.org/spreadsheetml/2006/main" count="90" uniqueCount="65">
  <si>
    <t>交差点名</t>
  </si>
  <si>
    <t>　</t>
  </si>
  <si>
    <t>信号無し</t>
  </si>
  <si>
    <t>参加者位置</t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</si>
  <si>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</si>
  <si>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</si>
  <si>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</si>
  <si>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</si>
  <si>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</si>
  <si>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</si>
  <si>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</si>
  <si>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</si>
  <si>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</si>
  <si>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-</t>
    <phoneticPr fontId="2"/>
  </si>
  <si>
    <t>受付</t>
    <rPh sb="0" eb="2">
      <t>ウケツケ</t>
    </rPh>
    <phoneticPr fontId="2"/>
  </si>
  <si>
    <t>積算距離㎞</t>
    <phoneticPr fontId="2"/>
  </si>
  <si>
    <t>Ｖ１５時刻</t>
    <rPh sb="3" eb="5">
      <t>ジコク</t>
    </rPh>
    <phoneticPr fontId="2"/>
  </si>
  <si>
    <t>二ツ屋</t>
    <rPh sb="0" eb="1">
      <t>フタ</t>
    </rPh>
    <rPh sb="2" eb="3">
      <t>ヤ</t>
    </rPh>
    <phoneticPr fontId="2"/>
  </si>
  <si>
    <t>ｺﾞｰﾙ</t>
    <phoneticPr fontId="2"/>
  </si>
  <si>
    <t xml:space="preserve"> </t>
    <phoneticPr fontId="2"/>
  </si>
  <si>
    <t>和倉温泉東</t>
    <rPh sb="0" eb="4">
      <t>ワクラオンセン</t>
    </rPh>
    <rPh sb="4" eb="5">
      <t>トウ</t>
    </rPh>
    <phoneticPr fontId="2"/>
  </si>
  <si>
    <t>和倉温泉駅前</t>
    <rPh sb="0" eb="4">
      <t>ワクラオンセン</t>
    </rPh>
    <rPh sb="4" eb="5">
      <t>エキ</t>
    </rPh>
    <rPh sb="5" eb="6">
      <t>マエ</t>
    </rPh>
    <phoneticPr fontId="2"/>
  </si>
  <si>
    <t>津向町</t>
    <rPh sb="0" eb="1">
      <t>ツ</t>
    </rPh>
    <rPh sb="1" eb="2">
      <t>ムコ</t>
    </rPh>
    <rPh sb="2" eb="3">
      <t>マチ</t>
    </rPh>
    <phoneticPr fontId="2"/>
  </si>
  <si>
    <t>堀川町</t>
    <rPh sb="0" eb="2">
      <t>ホリカワ</t>
    </rPh>
    <rPh sb="2" eb="3">
      <t>マチ</t>
    </rPh>
    <phoneticPr fontId="2"/>
  </si>
  <si>
    <t>大田</t>
    <rPh sb="0" eb="2">
      <t>オオタ</t>
    </rPh>
    <phoneticPr fontId="2"/>
  </si>
  <si>
    <t>間島（北）</t>
    <rPh sb="0" eb="1">
      <t>カン</t>
    </rPh>
    <rPh sb="1" eb="2">
      <t>シマ</t>
    </rPh>
    <rPh sb="3" eb="4">
      <t>キタ</t>
    </rPh>
    <phoneticPr fontId="2"/>
  </si>
  <si>
    <t>南大町</t>
    <rPh sb="0" eb="1">
      <t>ナン</t>
    </rPh>
    <rPh sb="1" eb="3">
      <t>オオマチ</t>
    </rPh>
    <phoneticPr fontId="2"/>
  </si>
  <si>
    <t>川尻橋詰</t>
    <rPh sb="0" eb="2">
      <t>カワジリ</t>
    </rPh>
    <rPh sb="2" eb="3">
      <t>バシ</t>
    </rPh>
    <rPh sb="3" eb="4">
      <t>ツメ</t>
    </rPh>
    <phoneticPr fontId="2"/>
  </si>
  <si>
    <t>増穂</t>
    <rPh sb="0" eb="1">
      <t>マ</t>
    </rPh>
    <rPh sb="1" eb="2">
      <t>ホ</t>
    </rPh>
    <phoneticPr fontId="2"/>
  </si>
  <si>
    <t>上泉東</t>
    <rPh sb="0" eb="1">
      <t>ウエ</t>
    </rPh>
    <rPh sb="1" eb="2">
      <t>セン</t>
    </rPh>
    <rPh sb="2" eb="3">
      <t>トウ</t>
    </rPh>
    <phoneticPr fontId="2"/>
  </si>
  <si>
    <t>東海老坂</t>
    <rPh sb="0" eb="1">
      <t>トウ</t>
    </rPh>
    <rPh sb="1" eb="3">
      <t>エビ</t>
    </rPh>
    <rPh sb="3" eb="4">
      <t>サカ</t>
    </rPh>
    <phoneticPr fontId="2"/>
  </si>
  <si>
    <t>西中野</t>
    <rPh sb="0" eb="1">
      <t>ニシ</t>
    </rPh>
    <rPh sb="1" eb="3">
      <t>ナカノ</t>
    </rPh>
    <phoneticPr fontId="2"/>
  </si>
  <si>
    <t>泉町</t>
    <rPh sb="0" eb="1">
      <t>イズミ</t>
    </rPh>
    <rPh sb="1" eb="2">
      <t>チョウ</t>
    </rPh>
    <phoneticPr fontId="2"/>
  </si>
  <si>
    <t>金毘羅</t>
    <rPh sb="0" eb="3">
      <t>コンピラ</t>
    </rPh>
    <phoneticPr fontId="2"/>
  </si>
  <si>
    <t>野端</t>
    <rPh sb="0" eb="1">
      <t>ノ</t>
    </rPh>
    <rPh sb="1" eb="2">
      <t>ハシ</t>
    </rPh>
    <phoneticPr fontId="2"/>
  </si>
  <si>
    <t>末友</t>
    <rPh sb="0" eb="1">
      <t>スエ</t>
    </rPh>
    <rPh sb="1" eb="2">
      <t>トモ</t>
    </rPh>
    <phoneticPr fontId="2"/>
  </si>
  <si>
    <t>宮野町</t>
    <rPh sb="0" eb="1">
      <t>ミヤ</t>
    </rPh>
    <rPh sb="1" eb="2">
      <t>ノ</t>
    </rPh>
    <rPh sb="2" eb="3">
      <t>マチ</t>
    </rPh>
    <phoneticPr fontId="2"/>
  </si>
  <si>
    <t>森本</t>
    <rPh sb="0" eb="2">
      <t>モリモト</t>
    </rPh>
    <phoneticPr fontId="2"/>
  </si>
  <si>
    <t>鳴和</t>
    <rPh sb="0" eb="1">
      <t>ナ</t>
    </rPh>
    <rPh sb="1" eb="2">
      <t>ワ</t>
    </rPh>
    <phoneticPr fontId="2"/>
  </si>
  <si>
    <t>牛下</t>
    <rPh sb="0" eb="1">
      <t>ギュウ</t>
    </rPh>
    <rPh sb="1" eb="2">
      <t>シタ</t>
    </rPh>
    <phoneticPr fontId="2"/>
  </si>
  <si>
    <t>河井中央</t>
    <rPh sb="0" eb="2">
      <t>カワイ</t>
    </rPh>
    <rPh sb="2" eb="4">
      <t>チュウオウ</t>
    </rPh>
    <phoneticPr fontId="2"/>
  </si>
  <si>
    <t>鵜飼</t>
    <rPh sb="0" eb="2">
      <t>ウカイ</t>
    </rPh>
    <phoneticPr fontId="2"/>
  </si>
  <si>
    <t>藤波</t>
    <rPh sb="0" eb="1">
      <t>フジ</t>
    </rPh>
    <rPh sb="1" eb="2">
      <t>ナミ</t>
    </rPh>
    <phoneticPr fontId="2"/>
  </si>
  <si>
    <t>鵜川駅前</t>
    <rPh sb="0" eb="2">
      <t>ウカワ</t>
    </rPh>
    <rPh sb="2" eb="3">
      <t>エキ</t>
    </rPh>
    <rPh sb="3" eb="4">
      <t>マエ</t>
    </rPh>
    <phoneticPr fontId="2"/>
  </si>
  <si>
    <t>アカシア</t>
    <phoneticPr fontId="2"/>
  </si>
  <si>
    <t>　 大谷町</t>
    <rPh sb="2" eb="4">
      <t>オオタニ</t>
    </rPh>
    <rPh sb="4" eb="5">
      <t>マチ</t>
    </rPh>
    <phoneticPr fontId="2"/>
  </si>
  <si>
    <t>　 　ゴール受付・療術師会ﾋﾞﾙ3F</t>
    <rPh sb="6" eb="7">
      <t>ウ</t>
    </rPh>
    <rPh sb="7" eb="8">
      <t>ツキ</t>
    </rPh>
    <rPh sb="9" eb="11">
      <t>リョウジュツ</t>
    </rPh>
    <rPh sb="11" eb="12">
      <t>シ</t>
    </rPh>
    <rPh sb="12" eb="13">
      <t>カイ</t>
    </rPh>
    <phoneticPr fontId="2"/>
  </si>
  <si>
    <t xml:space="preserve">   ｷｭｰｼｰﾄNo</t>
    <phoneticPr fontId="2"/>
  </si>
  <si>
    <t>　　ﾂｲﾝﾌﾞﾘｯｼﾞ､能登島へ</t>
    <rPh sb="12" eb="14">
      <t>ノト</t>
    </rPh>
    <rPh sb="14" eb="15">
      <t>シマ</t>
    </rPh>
    <phoneticPr fontId="2"/>
  </si>
  <si>
    <t>標高ｍ</t>
    <rPh sb="0" eb="2">
      <t>ヒョウコウ</t>
    </rPh>
    <phoneticPr fontId="2"/>
  </si>
  <si>
    <t>今市橋詰</t>
    <rPh sb="0" eb="2">
      <t>イマイチ</t>
    </rPh>
    <rPh sb="2" eb="3">
      <t>バシ</t>
    </rPh>
    <rPh sb="3" eb="4">
      <t>ツメ</t>
    </rPh>
    <phoneticPr fontId="2"/>
  </si>
  <si>
    <t>　県道横断、巌門へ</t>
    <rPh sb="1" eb="3">
      <t>ケンドウ</t>
    </rPh>
    <rPh sb="3" eb="5">
      <t>オウダン</t>
    </rPh>
    <rPh sb="6" eb="8">
      <t>ガンモン</t>
    </rPh>
    <phoneticPr fontId="2"/>
  </si>
  <si>
    <t>住吉神社西</t>
    <rPh sb="0" eb="4">
      <t>スミヨシジンジャ</t>
    </rPh>
    <rPh sb="4" eb="5">
      <t>セイ</t>
    </rPh>
    <phoneticPr fontId="2"/>
  </si>
  <si>
    <t>松波</t>
    <rPh sb="0" eb="2">
      <t>マツバ</t>
    </rPh>
    <phoneticPr fontId="2"/>
  </si>
  <si>
    <t>総合運動場前</t>
    <rPh sb="0" eb="5">
      <t>ソウゴウウンドウジョウ</t>
    </rPh>
    <rPh sb="5" eb="6">
      <t>マエ</t>
    </rPh>
    <phoneticPr fontId="2"/>
  </si>
  <si>
    <t>小木高瀬口</t>
  </si>
  <si>
    <t>縄文真脇</t>
  </si>
  <si>
    <t>穴水町比良</t>
    <rPh sb="0" eb="3">
      <t>アナミズチョウ</t>
    </rPh>
    <rPh sb="3" eb="5">
      <t>ヒラ</t>
    </rPh>
    <phoneticPr fontId="2"/>
  </si>
  <si>
    <t>不動寺西</t>
    <rPh sb="0" eb="3">
      <t>フドウジ</t>
    </rPh>
    <rPh sb="3" eb="4">
      <t>セイ</t>
    </rPh>
    <phoneticPr fontId="2"/>
  </si>
  <si>
    <t>信号有り</t>
    <phoneticPr fontId="2"/>
  </si>
  <si>
    <t xml:space="preserve">   【通過ﾁｪｯｸ】間垣の里</t>
    <rPh sb="4" eb="6">
      <t>ツウカ</t>
    </rPh>
    <rPh sb="11" eb="12">
      <t>マ</t>
    </rPh>
    <rPh sb="12" eb="13">
      <t>カキ</t>
    </rPh>
    <rPh sb="14" eb="15">
      <t>サト</t>
    </rPh>
    <phoneticPr fontId="2"/>
  </si>
  <si>
    <t xml:space="preserve">                                                                                                                                          </t>
    <phoneticPr fontId="2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</si>
  <si>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</si>
  <si>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 xml:space="preserve">                                 </t>
    <phoneticPr fontId="2"/>
  </si>
  <si>
    <t>'21BRM508近畿400㎞金沢のといち4.26　　　　　変更</t>
    <rPh sb="9" eb="11">
      <t>キンキ</t>
    </rPh>
    <rPh sb="15" eb="17">
      <t>カナザワ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</si>
</sst>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176" formatCode="0.0&quot;㎞&quot;"/>
    <numFmt numFmtId="177" formatCode="0.0&quot;km&quot;"/>
    <numFmt numFmtId="178" formatCode="0.0_ "/>
    <numFmt numFmtId="179" formatCode="0.0&quot;㎞/h&quot;"/>
    <numFmt numFmtId="180" formatCode="&quot;PC1&quot;&quot;迄&quot;0.0&quot;㎞&quot;"/>
    <numFmt numFmtId="181" formatCode="&quot;【PC２】 PC3迄&quot;0.0&quot;㎞&quot;"/>
    <numFmt numFmtId="182" formatCode="&quot;閉鎖時間基準ﾃﾞ&quot;0.0&quot;㎞/h&quot;"/>
    <numFmt numFmtId="183" formatCode="0.0"/>
    <numFmt numFmtId="184" formatCode="&quot;Oｐｅｎ&quot;h:mm"/>
    <numFmt numFmtId="185" formatCode="&quot;通過ﾁｪｯｸ迄&quot;0.0&quot;㎞&quot;"/>
    <numFmt numFmtId="186" formatCode="&quot;【PC２】&quot;0.0&quot;㎞ to PC3&quot;"/>
    <numFmt numFmtId="187" formatCode="&quot;閉鎖時基準ﾃﾞ&quot;0.0&quot;㎞/h&quot;"/>
    <numFmt numFmtId="188" formatCode="&quot;【通過ﾁｪｯｸ】PC1迄&quot;0.0&quot;㎞&quot;"/>
    <numFmt numFmtId="189" formatCode="&quot;~翌&quot;h:mm"/>
    <numFmt numFmtId="190" formatCode="&quot;【ＰＣ１】PC２&quot;&quot;迄&quot;0.0&quot;㎞小柳橋北&quot;"/>
    <numFmt numFmtId="191" formatCode="&quot;【PC２】ゴール迄&quot;0.0&quot;㎞&quot;"/>
    <numFmt numFmtId="192" formatCode="&quot;~&quot;h:mm"/>
    <numFmt numFmtId="193" formatCode="&quot;【ＰＣ３】PC４迄&quot;0.0&quot;㎞&quot;"/>
    <numFmt numFmtId="194" formatCode="&quot;【通過ﾁｪｯｸ】PC2迄&quot;0.0&quot;㎞&quot;"/>
    <numFmt numFmtId="195" formatCode="&quot;PC4迄&quot;0.0&quot;㎞&quot;"/>
    <numFmt numFmtId="196" formatCode="&quot;   【ＰＣ３】PC４迄&quot;0.0&quot;㎞&quot;"/>
    <numFmt numFmtId="197" formatCode="&quot;　 【PC４】PC５迄&quot;0.0&quot;㎞&quot;"/>
    <numFmt numFmtId="198" formatCode="&quot;    【Ｆｉｎ】ｺﾞｰﾙ受付迄&quot;0.0&quot;㎞&quot;"/>
    <numFmt numFmtId="199" formatCode="&quot;   【ＰＣ１】PC２&quot;&quot;迄&quot;0.0&quot;㎞&quot;"/>
    <numFmt numFmtId="200" formatCode="0&quot;m&quot;"/>
    <numFmt numFmtId="201" formatCode="&quot;～&quot;h:mm"/>
    <numFmt numFmtId="202" formatCode="&quot;    【通過ﾁｪｯｸ】PC4迄&quot;0.0&quot;㎞&quot;"/>
    <numFmt numFmtId="203" formatCode="&quot;～&quot;d\ h:mm"/>
    <numFmt numFmtId="204" formatCode="&quot;   【通過ﾁｪｯｸ】PC３迄&quot;0.0&quot;㎞&quot;"/>
    <numFmt numFmtId="205" formatCode="&quot;  【PC5】&quot;0.0&quot;㎞ to Finish&quot;"/>
    <numFmt numFmtId="206" formatCode="&quot;～&quot;d\ h:mm&quot;頃&quot;"/>
    <numFmt numFmtId="207" formatCode="&quot;Open&quot;d\ h:mm&quot;頃&quot;"/>
    <numFmt numFmtId="208" formatCode="[$-411]ge\.m\.d;@"/>
    <numFmt numFmtId="209" formatCode="&quot;  Dep&quot;h:mm&quot;~6:30金沢駅東口&quot;"/>
    <numFmt numFmtId="210" formatCode="&quot;    【通過ﾁｪｯｸ】次ﾁｪｯｸ迄&quot;0.0&quot;㎞&quot;"/>
    <numFmt numFmtId="211" formatCode="&quot;   【通過ﾁｪｯｸ】次ﾁｪｯｸ迄&quot;0.0&quot;㎞&quot;"/>
    <numFmt numFmtId="212" formatCode="&quot;【PC3】迄&quot;0.0&quot;㎞&quot;"/>
    <numFmt numFmtId="213" formatCode="&quot;【PC2】迄&quot;0.0&quot;㎞&quot;"/>
    <numFmt numFmtId="214" formatCode="&quot;   【PC２】通過ﾁｪｯｸ迄&quot;0.0&quot;㎞&quot;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i/>
      <sz val="9"/>
      <color theme="3"/>
      <name val="HG明朝E"/>
      <family val="1"/>
      <charset val="128"/>
    </font>
    <font>
      <b/>
      <sz val="9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i/>
      <sz val="12"/>
      <color theme="3"/>
      <name val="HG明朝E"/>
      <family val="1"/>
      <charset val="128"/>
    </font>
    <font>
      <b/>
      <i/>
      <sz val="8"/>
      <color rgb="FF0000FF"/>
      <name val="ＭＳ Ｐゴシック"/>
      <family val="3"/>
      <charset val="128"/>
    </font>
    <font>
      <b/>
      <i/>
      <sz val="9"/>
      <color rgb="FF0000FF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i/>
      <sz val="10"/>
      <color theme="3"/>
      <name val="ＭＳ Ｐゴシック"/>
      <family val="3"/>
      <charset val="128"/>
    </font>
    <font>
      <b/>
      <i/>
      <sz val="8"/>
      <color theme="3"/>
      <name val="HG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8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6" xfId="0" applyNumberFormat="1" applyFont="1" applyBorder="1">
      <alignment vertical="center"/>
    </xf>
    <xf numFmtId="176" fontId="4" fillId="0" borderId="9" xfId="0" applyNumberFormat="1" applyFont="1" applyBorder="1" applyAlignment="1">
      <alignment horizontal="left" vertical="center"/>
    </xf>
    <xf numFmtId="177" fontId="4" fillId="0" borderId="10" xfId="0" applyNumberFormat="1" applyFont="1" applyBorder="1">
      <alignment vertical="center"/>
    </xf>
    <xf numFmtId="176" fontId="4" fillId="0" borderId="11" xfId="0" applyNumberFormat="1" applyFont="1" applyBorder="1" applyAlignment="1">
      <alignment horizontal="right" vertical="center"/>
    </xf>
    <xf numFmtId="177" fontId="4" fillId="0" borderId="0" xfId="0" applyNumberFormat="1" applyFont="1" applyBorder="1">
      <alignment vertical="center"/>
    </xf>
    <xf numFmtId="0" fontId="1" fillId="0" borderId="8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4" fillId="0" borderId="8" xfId="0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>
      <alignment vertical="center"/>
    </xf>
    <xf numFmtId="0" fontId="4" fillId="0" borderId="20" xfId="0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>
      <alignment vertical="center"/>
    </xf>
    <xf numFmtId="178" fontId="4" fillId="0" borderId="0" xfId="0" applyNumberFormat="1" applyFont="1" applyBorder="1" applyAlignment="1">
      <alignment horizontal="right" vertical="center"/>
    </xf>
    <xf numFmtId="183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2" borderId="0" xfId="0" applyFont="1" applyFill="1" applyBorder="1" applyAlignment="1">
      <alignment horizontal="left" vertical="center"/>
    </xf>
    <xf numFmtId="176" fontId="4" fillId="2" borderId="2" xfId="0" applyNumberFormat="1" applyFont="1" applyFill="1" applyBorder="1" applyAlignment="1">
      <alignment horizontal="left" vertical="center"/>
    </xf>
    <xf numFmtId="0" fontId="4" fillId="0" borderId="8" xfId="0" applyFont="1" applyBorder="1">
      <alignment vertical="center"/>
    </xf>
    <xf numFmtId="177" fontId="1" fillId="0" borderId="13" xfId="0" applyNumberFormat="1" applyFont="1" applyBorder="1" applyAlignment="1">
      <alignment horizontal="left" vertical="center"/>
    </xf>
    <xf numFmtId="0" fontId="4" fillId="0" borderId="2" xfId="0" applyFont="1" applyBorder="1">
      <alignment vertical="center"/>
    </xf>
    <xf numFmtId="22" fontId="0" fillId="0" borderId="0" xfId="0" applyNumberFormat="1">
      <alignment vertical="center"/>
    </xf>
    <xf numFmtId="0" fontId="4" fillId="0" borderId="8" xfId="0" applyFont="1" applyFill="1" applyBorder="1" applyAlignment="1">
      <alignment horizontal="left" vertical="center"/>
    </xf>
    <xf numFmtId="20" fontId="8" fillId="0" borderId="1" xfId="0" applyNumberFormat="1" applyFont="1" applyBorder="1" applyAlignment="1">
      <alignment horizontal="right" vertical="center"/>
    </xf>
    <xf numFmtId="20" fontId="8" fillId="0" borderId="0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4" fillId="0" borderId="3" xfId="0" applyFont="1" applyBorder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7" fillId="0" borderId="0" xfId="0" quotePrefix="1" applyFont="1">
      <alignment vertical="center"/>
    </xf>
    <xf numFmtId="177" fontId="12" fillId="0" borderId="13" xfId="0" applyNumberFormat="1" applyFont="1" applyBorder="1" applyAlignment="1">
      <alignment horizontal="left" vertical="center"/>
    </xf>
    <xf numFmtId="177" fontId="6" fillId="0" borderId="6" xfId="0" applyNumberFormat="1" applyFont="1" applyBorder="1">
      <alignment vertical="center"/>
    </xf>
    <xf numFmtId="177" fontId="6" fillId="0" borderId="10" xfId="0" applyNumberFormat="1" applyFont="1" applyBorder="1">
      <alignment vertical="center"/>
    </xf>
    <xf numFmtId="177" fontId="12" fillId="0" borderId="6" xfId="0" applyNumberFormat="1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183" fontId="4" fillId="0" borderId="30" xfId="0" applyNumberFormat="1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31" xfId="0" applyFont="1" applyBorder="1" applyAlignment="1">
      <alignment horizontal="right" vertical="center"/>
    </xf>
    <xf numFmtId="177" fontId="6" fillId="0" borderId="6" xfId="0" applyNumberFormat="1" applyFont="1" applyBorder="1" applyAlignment="1">
      <alignment horizontal="right" vertical="center"/>
    </xf>
    <xf numFmtId="177" fontId="12" fillId="0" borderId="6" xfId="0" applyNumberFormat="1" applyFont="1" applyBorder="1" applyAlignment="1">
      <alignment horizontal="center" vertical="center"/>
    </xf>
    <xf numFmtId="183" fontId="4" fillId="0" borderId="18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0" borderId="1" xfId="0" applyFont="1" applyFill="1" applyBorder="1">
      <alignment vertical="center"/>
    </xf>
    <xf numFmtId="177" fontId="6" fillId="0" borderId="10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8" xfId="0" applyFont="1" applyFill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left" vertical="center"/>
    </xf>
    <xf numFmtId="186" fontId="4" fillId="0" borderId="0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4" fillId="0" borderId="32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4" fillId="0" borderId="2" xfId="0" applyFont="1" applyFill="1" applyBorder="1">
      <alignment vertical="center"/>
    </xf>
    <xf numFmtId="177" fontId="12" fillId="0" borderId="13" xfId="0" applyNumberFormat="1" applyFont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4" fillId="0" borderId="1" xfId="0" applyFont="1" applyBorder="1" applyAlignment="1">
      <alignment horizontal="left"/>
    </xf>
    <xf numFmtId="20" fontId="8" fillId="0" borderId="35" xfId="0" applyNumberFormat="1" applyFont="1" applyBorder="1" applyAlignment="1">
      <alignment horizontal="right" vertical="center"/>
    </xf>
    <xf numFmtId="0" fontId="4" fillId="2" borderId="35" xfId="0" applyFont="1" applyFill="1" applyBorder="1" applyAlignment="1">
      <alignment horizontal="left" vertical="center"/>
    </xf>
    <xf numFmtId="180" fontId="11" fillId="2" borderId="35" xfId="0" applyNumberFormat="1" applyFont="1" applyFill="1" applyBorder="1" applyAlignment="1">
      <alignment vertical="center"/>
    </xf>
    <xf numFmtId="0" fontId="4" fillId="0" borderId="38" xfId="0" applyFont="1" applyBorder="1">
      <alignment vertical="center"/>
    </xf>
    <xf numFmtId="0" fontId="4" fillId="0" borderId="35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176" fontId="4" fillId="0" borderId="39" xfId="0" applyNumberFormat="1" applyFont="1" applyBorder="1" applyAlignment="1">
      <alignment horizontal="left" vertical="center"/>
    </xf>
    <xf numFmtId="176" fontId="4" fillId="0" borderId="40" xfId="0" applyNumberFormat="1" applyFont="1" applyFill="1" applyBorder="1" applyAlignment="1">
      <alignment horizontal="right" vertical="center"/>
    </xf>
    <xf numFmtId="20" fontId="8" fillId="2" borderId="3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8" fontId="6" fillId="0" borderId="7" xfId="0" applyNumberFormat="1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6" fillId="0" borderId="36" xfId="0" applyFont="1" applyBorder="1" applyAlignment="1">
      <alignment horizontal="left" vertical="center"/>
    </xf>
    <xf numFmtId="0" fontId="6" fillId="0" borderId="33" xfId="0" applyFont="1" applyBorder="1" applyAlignment="1">
      <alignment horizontal="right" vertical="center" wrapText="1"/>
    </xf>
    <xf numFmtId="176" fontId="12" fillId="0" borderId="13" xfId="0" applyNumberFormat="1" applyFont="1" applyBorder="1" applyAlignment="1">
      <alignment horizontal="center" vertical="center"/>
    </xf>
    <xf numFmtId="177" fontId="6" fillId="0" borderId="34" xfId="0" applyNumberFormat="1" applyFont="1" applyFill="1" applyBorder="1">
      <alignment vertical="center"/>
    </xf>
    <xf numFmtId="177" fontId="12" fillId="0" borderId="37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179" fontId="4" fillId="0" borderId="0" xfId="0" applyNumberFormat="1" applyFont="1" applyBorder="1" applyAlignment="1">
      <alignment horizontal="right" vertical="center"/>
    </xf>
    <xf numFmtId="20" fontId="16" fillId="0" borderId="1" xfId="0" applyNumberFormat="1" applyFont="1" applyBorder="1" applyAlignment="1">
      <alignment horizontal="right" vertical="center"/>
    </xf>
    <xf numFmtId="20" fontId="16" fillId="0" borderId="0" xfId="0" applyNumberFormat="1" applyFont="1" applyBorder="1" applyAlignment="1">
      <alignment horizontal="right" vertical="center"/>
    </xf>
    <xf numFmtId="0" fontId="6" fillId="0" borderId="8" xfId="0" applyFont="1" applyBorder="1">
      <alignment vertical="center"/>
    </xf>
    <xf numFmtId="0" fontId="6" fillId="0" borderId="8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176" fontId="4" fillId="0" borderId="40" xfId="0" applyNumberFormat="1" applyFont="1" applyBorder="1" applyAlignment="1">
      <alignment horizontal="right" vertical="center"/>
    </xf>
    <xf numFmtId="20" fontId="16" fillId="0" borderId="35" xfId="0" applyNumberFormat="1" applyFont="1" applyBorder="1" applyAlignment="1">
      <alignment horizontal="right" vertical="center"/>
    </xf>
    <xf numFmtId="177" fontId="6" fillId="0" borderId="34" xfId="0" applyNumberFormat="1" applyFont="1" applyBorder="1">
      <alignment vertical="center"/>
    </xf>
    <xf numFmtId="185" fontId="7" fillId="2" borderId="40" xfId="0" applyNumberFormat="1" applyFont="1" applyFill="1" applyBorder="1" applyAlignment="1"/>
    <xf numFmtId="176" fontId="6" fillId="0" borderId="5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20" fontId="9" fillId="0" borderId="0" xfId="0" applyNumberFormat="1" applyFont="1" applyBorder="1" applyAlignment="1">
      <alignment horizontal="right" vertical="center"/>
    </xf>
    <xf numFmtId="0" fontId="4" fillId="2" borderId="38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 vertical="center"/>
    </xf>
    <xf numFmtId="176" fontId="4" fillId="3" borderId="2" xfId="0" applyNumberFormat="1" applyFont="1" applyFill="1" applyBorder="1" applyAlignment="1">
      <alignment horizontal="left" vertical="center"/>
    </xf>
    <xf numFmtId="177" fontId="1" fillId="0" borderId="37" xfId="0" applyNumberFormat="1" applyFont="1" applyBorder="1" applyAlignment="1">
      <alignment horizontal="left" vertical="center"/>
    </xf>
    <xf numFmtId="177" fontId="4" fillId="0" borderId="34" xfId="0" applyNumberFormat="1" applyFont="1" applyFill="1" applyBorder="1">
      <alignment vertical="center"/>
    </xf>
    <xf numFmtId="0" fontId="4" fillId="0" borderId="35" xfId="0" applyFont="1" applyBorder="1">
      <alignment vertical="center"/>
    </xf>
    <xf numFmtId="0" fontId="4" fillId="0" borderId="40" xfId="0" applyFont="1" applyBorder="1">
      <alignment vertical="center"/>
    </xf>
    <xf numFmtId="0" fontId="6" fillId="0" borderId="41" xfId="0" applyFont="1" applyBorder="1" applyAlignment="1">
      <alignment horizontal="left" vertical="center"/>
    </xf>
    <xf numFmtId="176" fontId="6" fillId="0" borderId="42" xfId="0" applyNumberFormat="1" applyFont="1" applyBorder="1" applyAlignment="1">
      <alignment horizontal="right" vertical="center"/>
    </xf>
    <xf numFmtId="177" fontId="12" fillId="0" borderId="37" xfId="0" applyNumberFormat="1" applyFont="1" applyBorder="1" applyAlignment="1">
      <alignment horizontal="center" vertical="center"/>
    </xf>
    <xf numFmtId="0" fontId="6" fillId="0" borderId="38" xfId="0" applyFont="1" applyBorder="1">
      <alignment vertical="center"/>
    </xf>
    <xf numFmtId="0" fontId="4" fillId="0" borderId="41" xfId="0" applyFont="1" applyBorder="1" applyAlignment="1">
      <alignment horizontal="left" vertical="center"/>
    </xf>
    <xf numFmtId="176" fontId="4" fillId="0" borderId="42" xfId="0" applyNumberFormat="1" applyFont="1" applyBorder="1" applyAlignment="1">
      <alignment horizontal="right" vertical="center"/>
    </xf>
    <xf numFmtId="177" fontId="1" fillId="0" borderId="37" xfId="0" applyNumberFormat="1" applyFont="1" applyBorder="1" applyAlignment="1">
      <alignment horizontal="center" vertical="center"/>
    </xf>
    <xf numFmtId="177" fontId="4" fillId="0" borderId="34" xfId="0" applyNumberFormat="1" applyFont="1" applyBorder="1">
      <alignment vertical="center"/>
    </xf>
    <xf numFmtId="188" fontId="6" fillId="0" borderId="36" xfId="0" applyNumberFormat="1" applyFont="1" applyBorder="1" applyAlignment="1">
      <alignment vertical="center" shrinkToFit="1"/>
    </xf>
    <xf numFmtId="20" fontId="16" fillId="0" borderId="38" xfId="0" applyNumberFormat="1" applyFont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right" vertical="center"/>
    </xf>
    <xf numFmtId="176" fontId="4" fillId="0" borderId="38" xfId="0" applyNumberFormat="1" applyFont="1" applyFill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38" xfId="0" applyFont="1" applyBorder="1" applyAlignment="1">
      <alignment horizontal="left" vertical="center"/>
    </xf>
    <xf numFmtId="193" fontId="6" fillId="0" borderId="36" xfId="0" applyNumberFormat="1" applyFont="1" applyFill="1" applyBorder="1" applyAlignment="1">
      <alignment vertical="center"/>
    </xf>
    <xf numFmtId="182" fontId="6" fillId="0" borderId="38" xfId="0" applyNumberFormat="1" applyFont="1" applyFill="1" applyBorder="1" applyAlignment="1">
      <alignment vertical="center" shrinkToFit="1"/>
    </xf>
    <xf numFmtId="184" fontId="5" fillId="0" borderId="38" xfId="0" applyNumberFormat="1" applyFont="1" applyFill="1" applyBorder="1" applyAlignment="1">
      <alignment vertical="center"/>
    </xf>
    <xf numFmtId="0" fontId="4" fillId="0" borderId="38" xfId="0" applyFont="1" applyFill="1" applyBorder="1">
      <alignment vertical="center"/>
    </xf>
    <xf numFmtId="0" fontId="4" fillId="0" borderId="39" xfId="0" applyFont="1" applyFill="1" applyBorder="1">
      <alignment vertical="center"/>
    </xf>
    <xf numFmtId="176" fontId="4" fillId="3" borderId="2" xfId="0" applyNumberFormat="1" applyFont="1" applyFill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right" vertical="center"/>
    </xf>
    <xf numFmtId="177" fontId="12" fillId="2" borderId="37" xfId="0" applyNumberFormat="1" applyFont="1" applyFill="1" applyBorder="1" applyAlignment="1">
      <alignment horizontal="left" vertical="center"/>
    </xf>
    <xf numFmtId="184" fontId="4" fillId="0" borderId="38" xfId="0" applyNumberFormat="1" applyFont="1" applyBorder="1" applyAlignment="1">
      <alignment vertical="center" shrinkToFit="1"/>
    </xf>
    <xf numFmtId="192" fontId="6" fillId="0" borderId="35" xfId="0" applyNumberFormat="1" applyFont="1" applyBorder="1" applyAlignment="1">
      <alignment horizontal="left" vertical="center" shrinkToFit="1"/>
    </xf>
    <xf numFmtId="0" fontId="4" fillId="2" borderId="38" xfId="0" applyFont="1" applyFill="1" applyBorder="1">
      <alignment vertical="center"/>
    </xf>
    <xf numFmtId="0" fontId="4" fillId="2" borderId="35" xfId="0" applyFont="1" applyFill="1" applyBorder="1">
      <alignment vertical="center"/>
    </xf>
    <xf numFmtId="0" fontId="4" fillId="2" borderId="39" xfId="0" applyFont="1" applyFill="1" applyBorder="1">
      <alignment vertical="center"/>
    </xf>
    <xf numFmtId="0" fontId="4" fillId="2" borderId="40" xfId="0" applyFont="1" applyFill="1" applyBorder="1">
      <alignment vertical="center"/>
    </xf>
    <xf numFmtId="177" fontId="12" fillId="0" borderId="6" xfId="0" applyNumberFormat="1" applyFont="1" applyBorder="1" applyAlignment="1">
      <alignment horizontal="center" vertical="top"/>
    </xf>
    <xf numFmtId="177" fontId="6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5" xfId="0" applyFont="1" applyBorder="1" applyAlignment="1">
      <alignment horizontal="left" vertical="top"/>
    </xf>
    <xf numFmtId="0" fontId="4" fillId="0" borderId="35" xfId="0" applyFont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4" fillId="0" borderId="38" xfId="0" applyFont="1" applyBorder="1" applyAlignment="1"/>
    <xf numFmtId="0" fontId="4" fillId="0" borderId="35" xfId="0" applyFont="1" applyBorder="1" applyAlignment="1">
      <alignment horizontal="left"/>
    </xf>
    <xf numFmtId="176" fontId="4" fillId="0" borderId="39" xfId="0" applyNumberFormat="1" applyFont="1" applyFill="1" applyBorder="1" applyAlignment="1">
      <alignment horizontal="left" vertical="center"/>
    </xf>
    <xf numFmtId="0" fontId="6" fillId="0" borderId="36" xfId="0" applyFont="1" applyBorder="1" applyAlignment="1">
      <alignment horizontal="right" vertical="center"/>
    </xf>
    <xf numFmtId="0" fontId="4" fillId="0" borderId="39" xfId="0" applyFont="1" applyBorder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38" xfId="0" applyFont="1" applyBorder="1" applyAlignment="1">
      <alignment horizontal="left"/>
    </xf>
    <xf numFmtId="0" fontId="4" fillId="0" borderId="38" xfId="0" applyFont="1" applyBorder="1" applyAlignment="1">
      <alignment horizontal="right" vertical="center"/>
    </xf>
    <xf numFmtId="0" fontId="4" fillId="3" borderId="38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left" vertical="center"/>
    </xf>
    <xf numFmtId="176" fontId="4" fillId="3" borderId="39" xfId="0" applyNumberFormat="1" applyFont="1" applyFill="1" applyBorder="1" applyAlignment="1">
      <alignment horizontal="left" vertical="center"/>
    </xf>
    <xf numFmtId="176" fontId="4" fillId="3" borderId="40" xfId="0" applyNumberFormat="1" applyFont="1" applyFill="1" applyBorder="1" applyAlignment="1">
      <alignment horizontal="right" vertical="center"/>
    </xf>
    <xf numFmtId="177" fontId="12" fillId="0" borderId="37" xfId="0" applyNumberFormat="1" applyFont="1" applyFill="1" applyBorder="1" applyAlignment="1">
      <alignment horizontal="center" vertical="center"/>
    </xf>
    <xf numFmtId="20" fontId="8" fillId="0" borderId="38" xfId="0" applyNumberFormat="1" applyFont="1" applyBorder="1" applyAlignment="1">
      <alignment horizontal="right" vertical="center"/>
    </xf>
    <xf numFmtId="176" fontId="4" fillId="0" borderId="39" xfId="0" applyNumberFormat="1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20" fontId="16" fillId="0" borderId="8" xfId="0" applyNumberFormat="1" applyFont="1" applyBorder="1" applyAlignment="1">
      <alignment horizontal="right" vertical="center"/>
    </xf>
    <xf numFmtId="177" fontId="6" fillId="0" borderId="34" xfId="0" applyNumberFormat="1" applyFont="1" applyBorder="1" applyAlignment="1">
      <alignment vertical="center"/>
    </xf>
    <xf numFmtId="184" fontId="5" fillId="0" borderId="38" xfId="0" applyNumberFormat="1" applyFont="1" applyBorder="1" applyAlignment="1">
      <alignment vertical="center" shrinkToFit="1"/>
    </xf>
    <xf numFmtId="189" fontId="6" fillId="2" borderId="35" xfId="0" applyNumberFormat="1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right" vertical="center"/>
    </xf>
    <xf numFmtId="0" fontId="4" fillId="0" borderId="43" xfId="0" applyFont="1" applyBorder="1">
      <alignment vertical="center"/>
    </xf>
    <xf numFmtId="177" fontId="1" fillId="3" borderId="37" xfId="0" applyNumberFormat="1" applyFont="1" applyFill="1" applyBorder="1" applyAlignment="1">
      <alignment horizontal="left" vertical="center"/>
    </xf>
    <xf numFmtId="177" fontId="12" fillId="0" borderId="37" xfId="0" applyNumberFormat="1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 shrinkToFit="1"/>
    </xf>
    <xf numFmtId="0" fontId="4" fillId="0" borderId="36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200" fontId="17" fillId="0" borderId="35" xfId="0" applyNumberFormat="1" applyFont="1" applyBorder="1" applyAlignment="1">
      <alignment horizontal="right" vertical="top"/>
    </xf>
    <xf numFmtId="200" fontId="4" fillId="0" borderId="38" xfId="0" applyNumberFormat="1" applyFont="1" applyBorder="1" applyAlignment="1"/>
    <xf numFmtId="200" fontId="17" fillId="0" borderId="1" xfId="0" applyNumberFormat="1" applyFont="1" applyBorder="1" applyAlignment="1">
      <alignment horizontal="right" vertical="top"/>
    </xf>
    <xf numFmtId="177" fontId="1" fillId="0" borderId="13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176" fontId="4" fillId="0" borderId="8" xfId="0" applyNumberFormat="1" applyFont="1" applyBorder="1" applyAlignment="1">
      <alignment horizontal="right" vertical="center"/>
    </xf>
    <xf numFmtId="200" fontId="4" fillId="0" borderId="8" xfId="0" applyNumberFormat="1" applyFont="1" applyBorder="1">
      <alignment vertical="center"/>
    </xf>
    <xf numFmtId="20" fontId="8" fillId="0" borderId="8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200" fontId="17" fillId="0" borderId="0" xfId="0" applyNumberFormat="1" applyFont="1" applyBorder="1" applyAlignment="1">
      <alignment horizontal="right" vertical="top"/>
    </xf>
    <xf numFmtId="200" fontId="13" fillId="0" borderId="38" xfId="0" applyNumberFormat="1" applyFont="1" applyBorder="1">
      <alignment vertical="center"/>
    </xf>
    <xf numFmtId="200" fontId="18" fillId="0" borderId="0" xfId="0" applyNumberFormat="1" applyFont="1" applyBorder="1" applyAlignment="1">
      <alignment horizontal="right" vertical="top"/>
    </xf>
    <xf numFmtId="200" fontId="13" fillId="0" borderId="0" xfId="0" applyNumberFormat="1" applyFont="1" applyBorder="1">
      <alignment vertical="center"/>
    </xf>
    <xf numFmtId="200" fontId="4" fillId="0" borderId="0" xfId="0" applyNumberFormat="1" applyFont="1" applyBorder="1">
      <alignment vertical="center"/>
    </xf>
    <xf numFmtId="176" fontId="4" fillId="3" borderId="3" xfId="0" applyNumberFormat="1" applyFont="1" applyFill="1" applyBorder="1" applyAlignment="1">
      <alignment horizontal="right" vertical="center"/>
    </xf>
    <xf numFmtId="177" fontId="12" fillId="3" borderId="37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/>
    </xf>
    <xf numFmtId="0" fontId="4" fillId="0" borderId="33" xfId="0" applyFont="1" applyBorder="1" applyAlignment="1">
      <alignment horizontal="right" vertical="center"/>
    </xf>
    <xf numFmtId="0" fontId="5" fillId="0" borderId="38" xfId="0" applyFont="1" applyBorder="1" applyAlignment="1">
      <alignment horizontal="left" vertical="center"/>
    </xf>
    <xf numFmtId="20" fontId="20" fillId="0" borderId="35" xfId="0" applyNumberFormat="1" applyFont="1" applyBorder="1" applyAlignment="1">
      <alignment horizontal="right" vertical="center"/>
    </xf>
    <xf numFmtId="20" fontId="20" fillId="0" borderId="0" xfId="0" applyNumberFormat="1" applyFont="1" applyBorder="1" applyAlignment="1">
      <alignment horizontal="right" vertical="center"/>
    </xf>
    <xf numFmtId="203" fontId="6" fillId="0" borderId="35" xfId="0" applyNumberFormat="1" applyFont="1" applyBorder="1" applyAlignment="1">
      <alignment horizontal="left" vertical="center" shrinkToFit="1"/>
    </xf>
    <xf numFmtId="0" fontId="4" fillId="0" borderId="8" xfId="0" applyFont="1" applyBorder="1" applyAlignment="1">
      <alignment vertical="center"/>
    </xf>
    <xf numFmtId="200" fontId="4" fillId="0" borderId="38" xfId="0" applyNumberFormat="1" applyFont="1" applyBorder="1">
      <alignment vertical="center"/>
    </xf>
    <xf numFmtId="184" fontId="5" fillId="0" borderId="38" xfId="0" applyNumberFormat="1" applyFont="1" applyBorder="1" applyAlignment="1">
      <alignment vertical="top" shrinkToFit="1"/>
    </xf>
    <xf numFmtId="177" fontId="4" fillId="0" borderId="34" xfId="0" applyNumberFormat="1" applyFont="1" applyBorder="1" applyAlignment="1">
      <alignment horizontal="left"/>
    </xf>
    <xf numFmtId="20" fontId="20" fillId="0" borderId="38" xfId="0" applyNumberFormat="1" applyFont="1" applyBorder="1" applyAlignment="1">
      <alignment horizontal="right" vertical="center"/>
    </xf>
    <xf numFmtId="200" fontId="13" fillId="0" borderId="8" xfId="0" applyNumberFormat="1" applyFont="1" applyBorder="1">
      <alignment vertical="center"/>
    </xf>
    <xf numFmtId="177" fontId="12" fillId="3" borderId="37" xfId="0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right" vertical="center"/>
    </xf>
    <xf numFmtId="184" fontId="5" fillId="0" borderId="38" xfId="0" applyNumberFormat="1" applyFont="1" applyBorder="1">
      <alignment vertical="center"/>
    </xf>
    <xf numFmtId="0" fontId="6" fillId="0" borderId="36" xfId="0" applyFont="1" applyBorder="1" applyAlignment="1">
      <alignment vertical="center"/>
    </xf>
    <xf numFmtId="191" fontId="6" fillId="0" borderId="36" xfId="0" applyNumberFormat="1" applyFont="1" applyFill="1" applyBorder="1" applyAlignment="1">
      <alignment vertical="center" shrinkToFit="1"/>
    </xf>
    <xf numFmtId="20" fontId="20" fillId="0" borderId="44" xfId="0" applyNumberFormat="1" applyFont="1" applyBorder="1" applyAlignment="1">
      <alignment horizontal="center" vertical="center"/>
    </xf>
    <xf numFmtId="206" fontId="6" fillId="0" borderId="1" xfId="0" applyNumberFormat="1" applyFont="1" applyBorder="1" applyAlignment="1">
      <alignment horizontal="left" vertical="center" shrinkToFit="1"/>
    </xf>
    <xf numFmtId="207" fontId="6" fillId="0" borderId="0" xfId="0" applyNumberFormat="1" applyFont="1" applyBorder="1" applyAlignment="1">
      <alignment vertical="center" shrinkToFit="1"/>
    </xf>
    <xf numFmtId="0" fontId="4" fillId="0" borderId="2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38" xfId="0" applyFont="1" applyBorder="1">
      <alignment vertical="center"/>
    </xf>
    <xf numFmtId="0" fontId="4" fillId="0" borderId="8" xfId="0" applyFont="1" applyBorder="1" applyAlignment="1">
      <alignment horizontal="left" vertical="top"/>
    </xf>
    <xf numFmtId="208" fontId="21" fillId="0" borderId="35" xfId="0" applyNumberFormat="1" applyFont="1" applyBorder="1" applyAlignment="1">
      <alignment horizontal="left" vertical="top" shrinkToFit="1"/>
    </xf>
    <xf numFmtId="0" fontId="6" fillId="0" borderId="7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shrinkToFit="1" readingOrder="1"/>
    </xf>
    <xf numFmtId="0" fontId="7" fillId="0" borderId="25" xfId="0" applyFont="1" applyBorder="1" applyAlignment="1">
      <alignment horizontal="left" vertical="center"/>
    </xf>
    <xf numFmtId="200" fontId="4" fillId="0" borderId="8" xfId="0" applyNumberFormat="1" applyFont="1" applyBorder="1" applyAlignment="1"/>
    <xf numFmtId="0" fontId="6" fillId="0" borderId="45" xfId="0" applyFont="1" applyBorder="1" applyAlignment="1">
      <alignment horizontal="right" vertical="center"/>
    </xf>
    <xf numFmtId="190" fontId="6" fillId="0" borderId="7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top"/>
    </xf>
    <xf numFmtId="177" fontId="5" fillId="0" borderId="6" xfId="0" applyNumberFormat="1" applyFont="1" applyBorder="1" applyAlignment="1">
      <alignment horizontal="left" vertical="center"/>
    </xf>
    <xf numFmtId="0" fontId="15" fillId="0" borderId="42" xfId="0" applyFont="1" applyBorder="1" applyAlignment="1">
      <alignment horizontal="center" vertical="center" shrinkToFit="1" readingOrder="1"/>
    </xf>
    <xf numFmtId="0" fontId="10" fillId="0" borderId="38" xfId="0" applyFont="1" applyBorder="1" applyAlignment="1">
      <alignment horizontal="left" vertical="center" readingOrder="1"/>
    </xf>
    <xf numFmtId="185" fontId="4" fillId="2" borderId="38" xfId="0" applyNumberFormat="1" applyFont="1" applyFill="1" applyBorder="1" applyAlignment="1">
      <alignment vertical="center"/>
    </xf>
    <xf numFmtId="177" fontId="5" fillId="0" borderId="34" xfId="0" applyNumberFormat="1" applyFont="1" applyBorder="1">
      <alignment vertical="center"/>
    </xf>
    <xf numFmtId="176" fontId="4" fillId="0" borderId="8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177" fontId="12" fillId="3" borderId="6" xfId="0" applyNumberFormat="1" applyFont="1" applyFill="1" applyBorder="1" applyAlignment="1">
      <alignment horizontal="center" vertical="center"/>
    </xf>
    <xf numFmtId="188" fontId="4" fillId="0" borderId="36" xfId="0" applyNumberFormat="1" applyFont="1" applyBorder="1" applyAlignment="1">
      <alignment vertical="center" shrinkToFit="1"/>
    </xf>
    <xf numFmtId="20" fontId="8" fillId="0" borderId="42" xfId="0" applyNumberFormat="1" applyFont="1" applyBorder="1" applyAlignment="1">
      <alignment horizontal="right" vertical="center"/>
    </xf>
    <xf numFmtId="200" fontId="4" fillId="3" borderId="38" xfId="0" applyNumberFormat="1" applyFont="1" applyFill="1" applyBorder="1">
      <alignment vertical="center"/>
    </xf>
    <xf numFmtId="176" fontId="6" fillId="0" borderId="33" xfId="0" applyNumberFormat="1" applyFont="1" applyBorder="1" applyAlignment="1">
      <alignment horizontal="right" vertical="center"/>
    </xf>
    <xf numFmtId="191" fontId="4" fillId="0" borderId="36" xfId="0" applyNumberFormat="1" applyFont="1" applyBorder="1" applyAlignment="1">
      <alignment vertical="center" shrinkToFit="1"/>
    </xf>
    <xf numFmtId="182" fontId="5" fillId="0" borderId="38" xfId="0" applyNumberFormat="1" applyFont="1" applyBorder="1" applyAlignment="1">
      <alignment vertical="center" shrinkToFit="1"/>
    </xf>
    <xf numFmtId="177" fontId="1" fillId="2" borderId="37" xfId="0" applyNumberFormat="1" applyFont="1" applyFill="1" applyBorder="1" applyAlignment="1">
      <alignment horizontal="left" vertical="center"/>
    </xf>
    <xf numFmtId="203" fontId="6" fillId="0" borderId="35" xfId="0" applyNumberFormat="1" applyFont="1" applyBorder="1" applyAlignment="1">
      <alignment horizontal="center" vertical="center" shrinkToFit="1"/>
    </xf>
    <xf numFmtId="184" fontId="5" fillId="2" borderId="38" xfId="0" applyNumberFormat="1" applyFont="1" applyFill="1" applyBorder="1">
      <alignment vertical="center"/>
    </xf>
    <xf numFmtId="0" fontId="4" fillId="2" borderId="38" xfId="0" applyFont="1" applyFill="1" applyBorder="1" applyAlignment="1">
      <alignment horizontal="right" vertical="center"/>
    </xf>
    <xf numFmtId="176" fontId="4" fillId="2" borderId="39" xfId="0" applyNumberFormat="1" applyFont="1" applyFill="1" applyBorder="1" applyAlignment="1">
      <alignment horizontal="right" vertical="center"/>
    </xf>
    <xf numFmtId="200" fontId="17" fillId="0" borderId="40" xfId="0" applyNumberFormat="1" applyFont="1" applyBorder="1" applyAlignment="1">
      <alignment horizontal="right" vertical="top"/>
    </xf>
    <xf numFmtId="203" fontId="6" fillId="0" borderId="35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6" fontId="4" fillId="0" borderId="38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42" xfId="0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left" vertical="center"/>
    </xf>
    <xf numFmtId="177" fontId="4" fillId="0" borderId="10" xfId="0" applyNumberFormat="1" applyFont="1" applyBorder="1" applyAlignment="1">
      <alignment horizontal="right" vertical="center"/>
    </xf>
    <xf numFmtId="0" fontId="5" fillId="0" borderId="8" xfId="0" applyFont="1" applyBorder="1">
      <alignment vertical="center"/>
    </xf>
    <xf numFmtId="176" fontId="4" fillId="0" borderId="3" xfId="0" applyNumberFormat="1" applyFont="1" applyFill="1" applyBorder="1" applyAlignment="1">
      <alignment horizontal="right" vertical="center"/>
    </xf>
    <xf numFmtId="194" fontId="6" fillId="0" borderId="7" xfId="0" applyNumberFormat="1" applyFont="1" applyBorder="1" applyAlignment="1">
      <alignment vertical="center" shrinkToFit="1"/>
    </xf>
    <xf numFmtId="193" fontId="6" fillId="0" borderId="12" xfId="0" applyNumberFormat="1" applyFont="1" applyFill="1" applyBorder="1" applyAlignment="1">
      <alignment horizontal="right" vertical="center"/>
    </xf>
    <xf numFmtId="177" fontId="12" fillId="0" borderId="13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177" fontId="6" fillId="0" borderId="6" xfId="0" applyNumberFormat="1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20" fontId="8" fillId="0" borderId="35" xfId="0" applyNumberFormat="1" applyFont="1" applyBorder="1" applyAlignment="1">
      <alignment horizontal="right" vertical="top"/>
    </xf>
    <xf numFmtId="0" fontId="4" fillId="3" borderId="3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77" fontId="1" fillId="0" borderId="6" xfId="0" applyNumberFormat="1" applyFont="1" applyBorder="1" applyAlignment="1">
      <alignment horizontal="center" vertical="center"/>
    </xf>
    <xf numFmtId="177" fontId="12" fillId="3" borderId="6" xfId="0" applyNumberFormat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NumberFormat="1" applyFont="1" applyFill="1" applyBorder="1" applyAlignment="1">
      <alignment shrinkToFit="1"/>
    </xf>
    <xf numFmtId="195" fontId="4" fillId="3" borderId="0" xfId="0" applyNumberFormat="1" applyFont="1" applyFill="1" applyBorder="1" applyAlignment="1"/>
    <xf numFmtId="176" fontId="4" fillId="0" borderId="35" xfId="0" applyNumberFormat="1" applyFont="1" applyFill="1" applyBorder="1" applyAlignment="1">
      <alignment horizontal="right" vertical="center"/>
    </xf>
    <xf numFmtId="201" fontId="6" fillId="0" borderId="35" xfId="0" applyNumberFormat="1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20" fontId="20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200" fontId="4" fillId="0" borderId="0" xfId="0" applyNumberFormat="1" applyFont="1" applyBorder="1" applyAlignment="1"/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82" fontId="5" fillId="2" borderId="38" xfId="0" applyNumberFormat="1" applyFont="1" applyFill="1" applyBorder="1" applyAlignment="1">
      <alignment horizontal="center" vertical="center" shrinkToFit="1"/>
    </xf>
    <xf numFmtId="182" fontId="5" fillId="2" borderId="35" xfId="0" applyNumberFormat="1" applyFont="1" applyFill="1" applyBorder="1" applyAlignment="1">
      <alignment horizontal="center" vertical="center" shrinkToFit="1"/>
    </xf>
    <xf numFmtId="185" fontId="4" fillId="0" borderId="38" xfId="0" applyNumberFormat="1" applyFont="1" applyBorder="1" applyAlignment="1">
      <alignment horizontal="left" vertical="center"/>
    </xf>
    <xf numFmtId="185" fontId="4" fillId="0" borderId="35" xfId="0" applyNumberFormat="1" applyFont="1" applyBorder="1" applyAlignment="1">
      <alignment horizontal="left" vertical="center"/>
    </xf>
    <xf numFmtId="196" fontId="6" fillId="0" borderId="36" xfId="0" applyNumberFormat="1" applyFont="1" applyBorder="1" applyAlignment="1">
      <alignment horizontal="right" vertical="center" shrinkToFit="1"/>
    </xf>
    <xf numFmtId="196" fontId="6" fillId="0" borderId="33" xfId="0" applyNumberFormat="1" applyFont="1" applyBorder="1" applyAlignment="1">
      <alignment horizontal="right" vertical="center" shrinkToFit="1"/>
    </xf>
    <xf numFmtId="182" fontId="4" fillId="2" borderId="38" xfId="0" applyNumberFormat="1" applyFont="1" applyFill="1" applyBorder="1" applyAlignment="1">
      <alignment horizontal="center" vertical="center" shrinkToFit="1"/>
    </xf>
    <xf numFmtId="182" fontId="4" fillId="2" borderId="35" xfId="0" applyNumberFormat="1" applyFont="1" applyFill="1" applyBorder="1" applyAlignment="1">
      <alignment horizontal="center" vertical="center" shrinkToFit="1"/>
    </xf>
    <xf numFmtId="214" fontId="6" fillId="0" borderId="36" xfId="0" applyNumberFormat="1" applyFont="1" applyBorder="1" applyAlignment="1">
      <alignment horizontal="center" vertical="center" shrinkToFit="1"/>
    </xf>
    <xf numFmtId="214" fontId="6" fillId="0" borderId="33" xfId="0" applyNumberFormat="1" applyFont="1" applyBorder="1" applyAlignment="1">
      <alignment horizontal="center" vertical="center" shrinkToFit="1"/>
    </xf>
    <xf numFmtId="212" fontId="4" fillId="2" borderId="38" xfId="0" applyNumberFormat="1" applyFont="1" applyFill="1" applyBorder="1" applyAlignment="1">
      <alignment horizontal="right" vertical="center"/>
    </xf>
    <xf numFmtId="212" fontId="4" fillId="2" borderId="35" xfId="0" applyNumberFormat="1" applyFont="1" applyFill="1" applyBorder="1" applyAlignment="1">
      <alignment horizontal="right" vertical="center"/>
    </xf>
    <xf numFmtId="204" fontId="6" fillId="0" borderId="36" xfId="0" applyNumberFormat="1" applyFont="1" applyBorder="1" applyAlignment="1">
      <alignment horizontal="left" vertical="center" shrinkToFit="1"/>
    </xf>
    <xf numFmtId="204" fontId="6" fillId="0" borderId="33" xfId="0" applyNumberFormat="1" applyFont="1" applyBorder="1" applyAlignment="1">
      <alignment horizontal="left" vertical="center" shrinkToFit="1"/>
    </xf>
    <xf numFmtId="210" fontId="6" fillId="0" borderId="5" xfId="0" applyNumberFormat="1" applyFont="1" applyBorder="1" applyAlignment="1">
      <alignment horizontal="left" vertical="center" shrinkToFit="1"/>
    </xf>
    <xf numFmtId="209" fontId="6" fillId="0" borderId="36" xfId="0" applyNumberFormat="1" applyFont="1" applyBorder="1" applyAlignment="1">
      <alignment horizontal="center" vertical="center" shrinkToFit="1"/>
    </xf>
    <xf numFmtId="209" fontId="6" fillId="0" borderId="33" xfId="0" applyNumberFormat="1" applyFont="1" applyBorder="1" applyAlignment="1">
      <alignment horizontal="center" vertical="center" shrinkToFit="1"/>
    </xf>
    <xf numFmtId="180" fontId="5" fillId="0" borderId="2" xfId="0" applyNumberFormat="1" applyFont="1" applyFill="1" applyBorder="1" applyAlignment="1">
      <alignment horizontal="right" vertical="center"/>
    </xf>
    <xf numFmtId="187" fontId="5" fillId="2" borderId="0" xfId="0" applyNumberFormat="1" applyFont="1" applyFill="1" applyBorder="1" applyAlignment="1">
      <alignment horizontal="right" vertical="center"/>
    </xf>
    <xf numFmtId="188" fontId="6" fillId="0" borderId="36" xfId="0" applyNumberFormat="1" applyFont="1" applyBorder="1" applyAlignment="1">
      <alignment horizontal="right" vertical="center" shrinkToFit="1"/>
    </xf>
    <xf numFmtId="188" fontId="6" fillId="0" borderId="33" xfId="0" applyNumberFormat="1" applyFont="1" applyBorder="1" applyAlignment="1">
      <alignment horizontal="right" vertical="center" shrinkToFit="1"/>
    </xf>
    <xf numFmtId="199" fontId="6" fillId="0" borderId="36" xfId="0" applyNumberFormat="1" applyFont="1" applyBorder="1" applyAlignment="1">
      <alignment horizontal="left" vertical="center" shrinkToFit="1"/>
    </xf>
    <xf numFmtId="199" fontId="6" fillId="0" borderId="33" xfId="0" applyNumberFormat="1" applyFont="1" applyBorder="1" applyAlignment="1">
      <alignment horizontal="left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182" fontId="6" fillId="2" borderId="38" xfId="0" applyNumberFormat="1" applyFont="1" applyFill="1" applyBorder="1" applyAlignment="1">
      <alignment horizontal="center" vertical="center" shrinkToFit="1"/>
    </xf>
    <xf numFmtId="182" fontId="6" fillId="2" borderId="35" xfId="0" applyNumberFormat="1" applyFont="1" applyFill="1" applyBorder="1" applyAlignment="1">
      <alignment horizontal="center" vertical="center" shrinkToFit="1"/>
    </xf>
    <xf numFmtId="185" fontId="4" fillId="2" borderId="38" xfId="0" applyNumberFormat="1" applyFont="1" applyFill="1" applyBorder="1" applyAlignment="1">
      <alignment horizontal="left" vertical="top"/>
    </xf>
    <xf numFmtId="185" fontId="4" fillId="2" borderId="35" xfId="0" applyNumberFormat="1" applyFont="1" applyFill="1" applyBorder="1" applyAlignment="1">
      <alignment horizontal="left" vertical="top"/>
    </xf>
    <xf numFmtId="213" fontId="4" fillId="0" borderId="38" xfId="0" applyNumberFormat="1" applyFont="1" applyFill="1" applyBorder="1" applyAlignment="1">
      <alignment horizontal="right"/>
    </xf>
    <xf numFmtId="213" fontId="4" fillId="0" borderId="35" xfId="0" applyNumberFormat="1" applyFont="1" applyFill="1" applyBorder="1" applyAlignment="1">
      <alignment horizontal="right"/>
    </xf>
    <xf numFmtId="210" fontId="6" fillId="0" borderId="12" xfId="0" applyNumberFormat="1" applyFont="1" applyBorder="1" applyAlignment="1">
      <alignment horizontal="left" vertical="center" shrinkToFit="1"/>
    </xf>
    <xf numFmtId="202" fontId="7" fillId="0" borderId="36" xfId="0" applyNumberFormat="1" applyFont="1" applyBorder="1" applyAlignment="1">
      <alignment horizontal="left" vertical="center" shrinkToFit="1"/>
    </xf>
    <xf numFmtId="202" fontId="7" fillId="0" borderId="33" xfId="0" applyNumberFormat="1" applyFont="1" applyBorder="1" applyAlignment="1">
      <alignment horizontal="left" vertical="center" shrinkToFit="1"/>
    </xf>
    <xf numFmtId="211" fontId="6" fillId="0" borderId="5" xfId="0" applyNumberFormat="1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 readingOrder="1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7" fontId="6" fillId="0" borderId="36" xfId="0" applyNumberFormat="1" applyFont="1" applyBorder="1" applyAlignment="1">
      <alignment horizontal="left" vertical="center" shrinkToFit="1"/>
    </xf>
    <xf numFmtId="197" fontId="6" fillId="0" borderId="33" xfId="0" applyNumberFormat="1" applyFont="1" applyBorder="1" applyAlignment="1">
      <alignment horizontal="left" vertical="center" shrinkToFit="1"/>
    </xf>
    <xf numFmtId="205" fontId="4" fillId="0" borderId="36" xfId="0" applyNumberFormat="1" applyFont="1" applyBorder="1" applyAlignment="1">
      <alignment horizontal="right" vertical="center" shrinkToFit="1"/>
    </xf>
    <xf numFmtId="205" fontId="4" fillId="0" borderId="33" xfId="0" applyNumberFormat="1" applyFont="1" applyBorder="1" applyAlignment="1">
      <alignment horizontal="right" vertical="center" shrinkToFit="1"/>
    </xf>
    <xf numFmtId="198" fontId="6" fillId="0" borderId="36" xfId="0" applyNumberFormat="1" applyFont="1" applyBorder="1" applyAlignment="1">
      <alignment horizontal="left" vertical="top" shrinkToFit="1"/>
    </xf>
    <xf numFmtId="198" fontId="6" fillId="0" borderId="33" xfId="0" applyNumberFormat="1" applyFont="1" applyBorder="1" applyAlignment="1">
      <alignment horizontal="left" vertical="top" shrinkToFit="1"/>
    </xf>
    <xf numFmtId="22" fontId="13" fillId="0" borderId="2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22" fontId="4" fillId="0" borderId="18" xfId="0" applyNumberFormat="1" applyFont="1" applyBorder="1" applyAlignment="1">
      <alignment horizontal="center" vertical="center"/>
    </xf>
    <xf numFmtId="22" fontId="4" fillId="0" borderId="24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22" fontId="4" fillId="0" borderId="29" xfId="0" applyNumberFormat="1" applyFont="1" applyBorder="1" applyAlignment="1">
      <alignment horizontal="center" vertical="top"/>
    </xf>
    <xf numFmtId="0" fontId="4" fillId="0" borderId="2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Relationship Id="rId35" Type="http://schemas.openxmlformats.org/officeDocument/2006/relationships/image" Target="../media/image35.png"/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33" Type="http://schemas.openxmlformats.org/officeDocument/2006/relationships/image" Target="../media/image33.png"/><Relationship Id="rId38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369432</xdr:colOff>
      <xdr:row>55</xdr:row>
      <xdr:rowOff>117928</xdr:rowOff>
    </xdr:from>
    <xdr:to>
      <xdr:col>6</xdr:col>
      <xdr:colOff>687160</xdr:colOff>
      <xdr:row>56</xdr:row>
      <xdr:rowOff>4536</xdr:rowOff>
    </xdr:to>
    <xdr:sp macro="" textlink="">
      <xdr:nvSpPr>
        <xdr:cNvPr id="1536" name="Line 149">
          <a:extLst>
            <a:ext uri="{FF2B5EF4-FFF2-40B4-BE49-F238E27FC236}">
              <a16:creationId xmlns:a16="http://schemas.microsoft.com/office/drawing/2014/main" id="{20B48D57-33A5-4C3C-B360-29075BF51858}"/>
            </a:ext>
          </a:extLst>
        </xdr:cNvPr>
        <xdr:cNvSpPr>
          <a:spLocks noChangeShapeType="1"/>
        </xdr:cNvSpPr>
      </xdr:nvSpPr>
      <xdr:spPr bwMode="auto">
        <a:xfrm>
          <a:off x="8198075" y="1328964"/>
          <a:ext cx="317728" cy="589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34846</xdr:colOff>
      <xdr:row>62</xdr:row>
      <xdr:rowOff>154056</xdr:rowOff>
    </xdr:from>
    <xdr:to>
      <xdr:col>16</xdr:col>
      <xdr:colOff>289304</xdr:colOff>
      <xdr:row>62</xdr:row>
      <xdr:rowOff>154878</xdr:rowOff>
    </xdr:to>
    <xdr:sp macro="" textlink="">
      <xdr:nvSpPr>
        <xdr:cNvPr id="1409" name="Line 206">
          <a:extLst>
            <a:ext uri="{FF2B5EF4-FFF2-40B4-BE49-F238E27FC236}">
              <a16:creationId xmlns:a16="http://schemas.microsoft.com/office/drawing/2014/main" id="{D5398A5D-32C8-4BB6-A821-2C3185DA656B}"/>
            </a:ext>
          </a:extLst>
        </xdr:cNvPr>
        <xdr:cNvSpPr>
          <a:spLocks noChangeShapeType="1"/>
        </xdr:cNvSpPr>
      </xdr:nvSpPr>
      <xdr:spPr bwMode="auto">
        <a:xfrm flipH="1">
          <a:off x="9970273" y="10364391"/>
          <a:ext cx="959153" cy="8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663397</xdr:colOff>
      <xdr:row>49</xdr:row>
      <xdr:rowOff>92973</xdr:rowOff>
    </xdr:from>
    <xdr:to>
      <xdr:col>12</xdr:col>
      <xdr:colOff>374145</xdr:colOff>
      <xdr:row>56</xdr:row>
      <xdr:rowOff>140280</xdr:rowOff>
    </xdr:to>
    <xdr:sp macro="" textlink="">
      <xdr:nvSpPr>
        <xdr:cNvPr id="2102" name="Freeform 166">
          <a:extLst>
            <a:ext uri="{FF2B5EF4-FFF2-40B4-BE49-F238E27FC236}">
              <a16:creationId xmlns:a16="http://schemas.microsoft.com/office/drawing/2014/main" id="{95EE1D6C-7387-47FA-9ED9-697BF9738F98}"/>
            </a:ext>
          </a:extLst>
        </xdr:cNvPr>
        <xdr:cNvSpPr>
          <a:spLocks/>
        </xdr:cNvSpPr>
      </xdr:nvSpPr>
      <xdr:spPr bwMode="auto">
        <a:xfrm>
          <a:off x="7780043" y="8164055"/>
          <a:ext cx="415443" cy="1199213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3929"/>
            <a:gd name="connsiteY0" fmla="*/ 10390 h 10390"/>
            <a:gd name="connsiteX1" fmla="*/ 134 w 13929"/>
            <a:gd name="connsiteY1" fmla="*/ 390 h 10390"/>
            <a:gd name="connsiteX2" fmla="*/ 13929 w 13929"/>
            <a:gd name="connsiteY2" fmla="*/ 0 h 10390"/>
            <a:gd name="connsiteX0" fmla="*/ 350 w 13831"/>
            <a:gd name="connsiteY0" fmla="*/ 9892 h 9892"/>
            <a:gd name="connsiteX1" fmla="*/ 36 w 13831"/>
            <a:gd name="connsiteY1" fmla="*/ 390 h 9892"/>
            <a:gd name="connsiteX2" fmla="*/ 13831 w 13831"/>
            <a:gd name="connsiteY2" fmla="*/ 0 h 9892"/>
            <a:gd name="connsiteX0" fmla="*/ 17 w 10147"/>
            <a:gd name="connsiteY0" fmla="*/ 9622 h 9622"/>
            <a:gd name="connsiteX1" fmla="*/ 173 w 10147"/>
            <a:gd name="connsiteY1" fmla="*/ 394 h 9622"/>
            <a:gd name="connsiteX2" fmla="*/ 10147 w 10147"/>
            <a:gd name="connsiteY2" fmla="*/ 0 h 9622"/>
            <a:gd name="connsiteX0" fmla="*/ 0 w 9983"/>
            <a:gd name="connsiteY0" fmla="*/ 10000 h 10000"/>
            <a:gd name="connsiteX1" fmla="*/ 153 w 9983"/>
            <a:gd name="connsiteY1" fmla="*/ 409 h 10000"/>
            <a:gd name="connsiteX2" fmla="*/ 9983 w 9983"/>
            <a:gd name="connsiteY2" fmla="*/ 0 h 10000"/>
            <a:gd name="connsiteX0" fmla="*/ 0 w 15949"/>
            <a:gd name="connsiteY0" fmla="*/ 21645 h 21645"/>
            <a:gd name="connsiteX1" fmla="*/ 153 w 15949"/>
            <a:gd name="connsiteY1" fmla="*/ 12054 h 21645"/>
            <a:gd name="connsiteX2" fmla="*/ 15949 w 15949"/>
            <a:gd name="connsiteY2" fmla="*/ 0 h 21645"/>
            <a:gd name="connsiteX0" fmla="*/ 0 w 15949"/>
            <a:gd name="connsiteY0" fmla="*/ 21645 h 21645"/>
            <a:gd name="connsiteX1" fmla="*/ 153 w 15949"/>
            <a:gd name="connsiteY1" fmla="*/ 12054 h 21645"/>
            <a:gd name="connsiteX2" fmla="*/ 7898 w 15949"/>
            <a:gd name="connsiteY2" fmla="*/ 7219 h 21645"/>
            <a:gd name="connsiteX3" fmla="*/ 15949 w 15949"/>
            <a:gd name="connsiteY3" fmla="*/ 0 h 21645"/>
            <a:gd name="connsiteX0" fmla="*/ 0 w 15949"/>
            <a:gd name="connsiteY0" fmla="*/ 21645 h 21645"/>
            <a:gd name="connsiteX1" fmla="*/ 153 w 15949"/>
            <a:gd name="connsiteY1" fmla="*/ 12054 h 21645"/>
            <a:gd name="connsiteX2" fmla="*/ 14508 w 15949"/>
            <a:gd name="connsiteY2" fmla="*/ 10228 h 21645"/>
            <a:gd name="connsiteX3" fmla="*/ 15949 w 15949"/>
            <a:gd name="connsiteY3" fmla="*/ 0 h 21645"/>
            <a:gd name="connsiteX0" fmla="*/ 0 w 15949"/>
            <a:gd name="connsiteY0" fmla="*/ 21645 h 21645"/>
            <a:gd name="connsiteX1" fmla="*/ 153 w 15949"/>
            <a:gd name="connsiteY1" fmla="*/ 12054 h 21645"/>
            <a:gd name="connsiteX2" fmla="*/ 14508 w 15949"/>
            <a:gd name="connsiteY2" fmla="*/ 10228 h 21645"/>
            <a:gd name="connsiteX3" fmla="*/ 15949 w 15949"/>
            <a:gd name="connsiteY3" fmla="*/ 0 h 21645"/>
            <a:gd name="connsiteX0" fmla="*/ 0 w 16093"/>
            <a:gd name="connsiteY0" fmla="*/ 21645 h 21645"/>
            <a:gd name="connsiteX1" fmla="*/ 153 w 16093"/>
            <a:gd name="connsiteY1" fmla="*/ 12054 h 21645"/>
            <a:gd name="connsiteX2" fmla="*/ 14980 w 16093"/>
            <a:gd name="connsiteY2" fmla="*/ 10751 h 21645"/>
            <a:gd name="connsiteX3" fmla="*/ 15949 w 16093"/>
            <a:gd name="connsiteY3" fmla="*/ 0 h 21645"/>
            <a:gd name="connsiteX0" fmla="*/ 0 w 16093"/>
            <a:gd name="connsiteY0" fmla="*/ 21645 h 21645"/>
            <a:gd name="connsiteX1" fmla="*/ 153 w 16093"/>
            <a:gd name="connsiteY1" fmla="*/ 12054 h 21645"/>
            <a:gd name="connsiteX2" fmla="*/ 14980 w 16093"/>
            <a:gd name="connsiteY2" fmla="*/ 10751 h 21645"/>
            <a:gd name="connsiteX3" fmla="*/ 15949 w 16093"/>
            <a:gd name="connsiteY3" fmla="*/ 0 h 21645"/>
            <a:gd name="connsiteX0" fmla="*/ 0 w 16093"/>
            <a:gd name="connsiteY0" fmla="*/ 21645 h 21645"/>
            <a:gd name="connsiteX1" fmla="*/ 153 w 16093"/>
            <a:gd name="connsiteY1" fmla="*/ 12054 h 21645"/>
            <a:gd name="connsiteX2" fmla="*/ 14980 w 16093"/>
            <a:gd name="connsiteY2" fmla="*/ 10751 h 21645"/>
            <a:gd name="connsiteX3" fmla="*/ 15949 w 16093"/>
            <a:gd name="connsiteY3" fmla="*/ 0 h 21645"/>
            <a:gd name="connsiteX0" fmla="*/ 0 w 16164"/>
            <a:gd name="connsiteY0" fmla="*/ 21645 h 21645"/>
            <a:gd name="connsiteX1" fmla="*/ 153 w 16164"/>
            <a:gd name="connsiteY1" fmla="*/ 12054 h 21645"/>
            <a:gd name="connsiteX2" fmla="*/ 15074 w 16164"/>
            <a:gd name="connsiteY2" fmla="*/ 11667 h 21645"/>
            <a:gd name="connsiteX3" fmla="*/ 15949 w 16164"/>
            <a:gd name="connsiteY3" fmla="*/ 0 h 21645"/>
            <a:gd name="connsiteX0" fmla="*/ 0 w 16164"/>
            <a:gd name="connsiteY0" fmla="*/ 21645 h 21645"/>
            <a:gd name="connsiteX1" fmla="*/ 153 w 16164"/>
            <a:gd name="connsiteY1" fmla="*/ 12054 h 21645"/>
            <a:gd name="connsiteX2" fmla="*/ 15074 w 16164"/>
            <a:gd name="connsiteY2" fmla="*/ 11667 h 21645"/>
            <a:gd name="connsiteX3" fmla="*/ 15949 w 16164"/>
            <a:gd name="connsiteY3" fmla="*/ 0 h 21645"/>
            <a:gd name="connsiteX0" fmla="*/ 0 w 16164"/>
            <a:gd name="connsiteY0" fmla="*/ 21645 h 21645"/>
            <a:gd name="connsiteX1" fmla="*/ 153 w 16164"/>
            <a:gd name="connsiteY1" fmla="*/ 12054 h 21645"/>
            <a:gd name="connsiteX2" fmla="*/ 15074 w 16164"/>
            <a:gd name="connsiteY2" fmla="*/ 11667 h 21645"/>
            <a:gd name="connsiteX3" fmla="*/ 15949 w 16164"/>
            <a:gd name="connsiteY3" fmla="*/ 0 h 21645"/>
            <a:gd name="connsiteX0" fmla="*/ 0 w 16292"/>
            <a:gd name="connsiteY0" fmla="*/ 21645 h 21645"/>
            <a:gd name="connsiteX1" fmla="*/ 153 w 16292"/>
            <a:gd name="connsiteY1" fmla="*/ 12054 h 21645"/>
            <a:gd name="connsiteX2" fmla="*/ 15074 w 16292"/>
            <a:gd name="connsiteY2" fmla="*/ 11667 h 21645"/>
            <a:gd name="connsiteX3" fmla="*/ 15949 w 16292"/>
            <a:gd name="connsiteY3" fmla="*/ 0 h 21645"/>
            <a:gd name="connsiteX0" fmla="*/ 0 w 15949"/>
            <a:gd name="connsiteY0" fmla="*/ 21645 h 21645"/>
            <a:gd name="connsiteX1" fmla="*/ 153 w 15949"/>
            <a:gd name="connsiteY1" fmla="*/ 12054 h 21645"/>
            <a:gd name="connsiteX2" fmla="*/ 15074 w 15949"/>
            <a:gd name="connsiteY2" fmla="*/ 11667 h 21645"/>
            <a:gd name="connsiteX3" fmla="*/ 15949 w 15949"/>
            <a:gd name="connsiteY3" fmla="*/ 0 h 21645"/>
            <a:gd name="connsiteX0" fmla="*/ 0 w 15571"/>
            <a:gd name="connsiteY0" fmla="*/ 21514 h 21514"/>
            <a:gd name="connsiteX1" fmla="*/ 153 w 15571"/>
            <a:gd name="connsiteY1" fmla="*/ 11923 h 21514"/>
            <a:gd name="connsiteX2" fmla="*/ 15074 w 15571"/>
            <a:gd name="connsiteY2" fmla="*/ 11536 h 21514"/>
            <a:gd name="connsiteX3" fmla="*/ 15571 w 15571"/>
            <a:gd name="connsiteY3" fmla="*/ 0 h 21514"/>
            <a:gd name="connsiteX0" fmla="*/ 0 w 15748"/>
            <a:gd name="connsiteY0" fmla="*/ 21514 h 21514"/>
            <a:gd name="connsiteX1" fmla="*/ 153 w 15748"/>
            <a:gd name="connsiteY1" fmla="*/ 11923 h 21514"/>
            <a:gd name="connsiteX2" fmla="*/ 15357 w 15748"/>
            <a:gd name="connsiteY2" fmla="*/ 11143 h 21514"/>
            <a:gd name="connsiteX3" fmla="*/ 15571 w 15748"/>
            <a:gd name="connsiteY3" fmla="*/ 0 h 21514"/>
            <a:gd name="connsiteX0" fmla="*/ 0 w 15571"/>
            <a:gd name="connsiteY0" fmla="*/ 21514 h 21514"/>
            <a:gd name="connsiteX1" fmla="*/ 153 w 15571"/>
            <a:gd name="connsiteY1" fmla="*/ 11923 h 21514"/>
            <a:gd name="connsiteX2" fmla="*/ 15357 w 15571"/>
            <a:gd name="connsiteY2" fmla="*/ 11143 h 21514"/>
            <a:gd name="connsiteX3" fmla="*/ 15571 w 15571"/>
            <a:gd name="connsiteY3" fmla="*/ 0 h 21514"/>
            <a:gd name="connsiteX0" fmla="*/ 0 w 15640"/>
            <a:gd name="connsiteY0" fmla="*/ 21514 h 21514"/>
            <a:gd name="connsiteX1" fmla="*/ 153 w 15640"/>
            <a:gd name="connsiteY1" fmla="*/ 11923 h 21514"/>
            <a:gd name="connsiteX2" fmla="*/ 15640 w 15640"/>
            <a:gd name="connsiteY2" fmla="*/ 11536 h 21514"/>
            <a:gd name="connsiteX3" fmla="*/ 15571 w 15640"/>
            <a:gd name="connsiteY3" fmla="*/ 0 h 21514"/>
            <a:gd name="connsiteX0" fmla="*/ 0 w 15640"/>
            <a:gd name="connsiteY0" fmla="*/ 21514 h 21514"/>
            <a:gd name="connsiteX1" fmla="*/ 153 w 15640"/>
            <a:gd name="connsiteY1" fmla="*/ 11923 h 21514"/>
            <a:gd name="connsiteX2" fmla="*/ 15640 w 15640"/>
            <a:gd name="connsiteY2" fmla="*/ 11536 h 21514"/>
            <a:gd name="connsiteX3" fmla="*/ 15571 w 15640"/>
            <a:gd name="connsiteY3" fmla="*/ 0 h 21514"/>
            <a:gd name="connsiteX0" fmla="*/ 0 w 15640"/>
            <a:gd name="connsiteY0" fmla="*/ 21514 h 21514"/>
            <a:gd name="connsiteX1" fmla="*/ 153 w 15640"/>
            <a:gd name="connsiteY1" fmla="*/ 11923 h 21514"/>
            <a:gd name="connsiteX2" fmla="*/ 15640 w 15640"/>
            <a:gd name="connsiteY2" fmla="*/ 11929 h 21514"/>
            <a:gd name="connsiteX3" fmla="*/ 15571 w 15640"/>
            <a:gd name="connsiteY3" fmla="*/ 0 h 21514"/>
            <a:gd name="connsiteX0" fmla="*/ 0 w 15854"/>
            <a:gd name="connsiteY0" fmla="*/ 18766 h 18766"/>
            <a:gd name="connsiteX1" fmla="*/ 153 w 15854"/>
            <a:gd name="connsiteY1" fmla="*/ 9175 h 18766"/>
            <a:gd name="connsiteX2" fmla="*/ 15640 w 15854"/>
            <a:gd name="connsiteY2" fmla="*/ 9181 h 18766"/>
            <a:gd name="connsiteX3" fmla="*/ 15854 w 15854"/>
            <a:gd name="connsiteY3" fmla="*/ 0 h 18766"/>
            <a:gd name="connsiteX0" fmla="*/ 0 w 15640"/>
            <a:gd name="connsiteY0" fmla="*/ 18112 h 18112"/>
            <a:gd name="connsiteX1" fmla="*/ 153 w 15640"/>
            <a:gd name="connsiteY1" fmla="*/ 8521 h 18112"/>
            <a:gd name="connsiteX2" fmla="*/ 15640 w 15640"/>
            <a:gd name="connsiteY2" fmla="*/ 8527 h 18112"/>
            <a:gd name="connsiteX3" fmla="*/ 15476 w 15640"/>
            <a:gd name="connsiteY3" fmla="*/ 0 h 18112"/>
            <a:gd name="connsiteX0" fmla="*/ 0 w 15759"/>
            <a:gd name="connsiteY0" fmla="*/ 17719 h 17719"/>
            <a:gd name="connsiteX1" fmla="*/ 153 w 15759"/>
            <a:gd name="connsiteY1" fmla="*/ 8128 h 17719"/>
            <a:gd name="connsiteX2" fmla="*/ 15640 w 15759"/>
            <a:gd name="connsiteY2" fmla="*/ 8134 h 17719"/>
            <a:gd name="connsiteX3" fmla="*/ 15759 w 15759"/>
            <a:gd name="connsiteY3" fmla="*/ 0 h 17719"/>
            <a:gd name="connsiteX0" fmla="*/ 0 w 15640"/>
            <a:gd name="connsiteY0" fmla="*/ 23437 h 23437"/>
            <a:gd name="connsiteX1" fmla="*/ 153 w 15640"/>
            <a:gd name="connsiteY1" fmla="*/ 13846 h 23437"/>
            <a:gd name="connsiteX2" fmla="*/ 15640 w 15640"/>
            <a:gd name="connsiteY2" fmla="*/ 13852 h 23437"/>
            <a:gd name="connsiteX3" fmla="*/ 15371 w 15640"/>
            <a:gd name="connsiteY3" fmla="*/ 0 h 23437"/>
            <a:gd name="connsiteX0" fmla="*/ 0 w 15640"/>
            <a:gd name="connsiteY0" fmla="*/ 23437 h 23437"/>
            <a:gd name="connsiteX1" fmla="*/ 153 w 15640"/>
            <a:gd name="connsiteY1" fmla="*/ 13846 h 23437"/>
            <a:gd name="connsiteX2" fmla="*/ 15640 w 15640"/>
            <a:gd name="connsiteY2" fmla="*/ 13852 h 23437"/>
            <a:gd name="connsiteX3" fmla="*/ 15371 w 15640"/>
            <a:gd name="connsiteY3" fmla="*/ 0 h 23437"/>
            <a:gd name="connsiteX0" fmla="*/ 0 w 15640"/>
            <a:gd name="connsiteY0" fmla="*/ 23437 h 23437"/>
            <a:gd name="connsiteX1" fmla="*/ 153 w 15640"/>
            <a:gd name="connsiteY1" fmla="*/ 13846 h 23437"/>
            <a:gd name="connsiteX2" fmla="*/ 15640 w 15640"/>
            <a:gd name="connsiteY2" fmla="*/ 13453 h 23437"/>
            <a:gd name="connsiteX3" fmla="*/ 15371 w 15640"/>
            <a:gd name="connsiteY3" fmla="*/ 0 h 23437"/>
            <a:gd name="connsiteX0" fmla="*/ 0 w 15640"/>
            <a:gd name="connsiteY0" fmla="*/ 23437 h 23437"/>
            <a:gd name="connsiteX1" fmla="*/ 153 w 15640"/>
            <a:gd name="connsiteY1" fmla="*/ 13846 h 23437"/>
            <a:gd name="connsiteX2" fmla="*/ 15640 w 15640"/>
            <a:gd name="connsiteY2" fmla="*/ 13453 h 23437"/>
            <a:gd name="connsiteX3" fmla="*/ 15371 w 15640"/>
            <a:gd name="connsiteY3" fmla="*/ 0 h 23437"/>
            <a:gd name="connsiteX0" fmla="*/ 0 w 15640"/>
            <a:gd name="connsiteY0" fmla="*/ 23437 h 23437"/>
            <a:gd name="connsiteX1" fmla="*/ 153 w 15640"/>
            <a:gd name="connsiteY1" fmla="*/ 13846 h 23437"/>
            <a:gd name="connsiteX2" fmla="*/ 15640 w 15640"/>
            <a:gd name="connsiteY2" fmla="*/ 13453 h 23437"/>
            <a:gd name="connsiteX3" fmla="*/ 15371 w 15640"/>
            <a:gd name="connsiteY3" fmla="*/ 0 h 23437"/>
            <a:gd name="connsiteX0" fmla="*/ 0 w 15544"/>
            <a:gd name="connsiteY0" fmla="*/ 21391 h 21391"/>
            <a:gd name="connsiteX1" fmla="*/ 57 w 15544"/>
            <a:gd name="connsiteY1" fmla="*/ 13846 h 21391"/>
            <a:gd name="connsiteX2" fmla="*/ 15544 w 15544"/>
            <a:gd name="connsiteY2" fmla="*/ 13453 h 21391"/>
            <a:gd name="connsiteX3" fmla="*/ 15275 w 15544"/>
            <a:gd name="connsiteY3" fmla="*/ 0 h 21391"/>
            <a:gd name="connsiteX0" fmla="*/ 0 w 15544"/>
            <a:gd name="connsiteY0" fmla="*/ 23693 h 23693"/>
            <a:gd name="connsiteX1" fmla="*/ 57 w 15544"/>
            <a:gd name="connsiteY1" fmla="*/ 16148 h 23693"/>
            <a:gd name="connsiteX2" fmla="*/ 15544 w 15544"/>
            <a:gd name="connsiteY2" fmla="*/ 15755 h 23693"/>
            <a:gd name="connsiteX3" fmla="*/ 15275 w 15544"/>
            <a:gd name="connsiteY3" fmla="*/ 0 h 23693"/>
            <a:gd name="connsiteX0" fmla="*/ 0 w 15629"/>
            <a:gd name="connsiteY0" fmla="*/ 24588 h 24588"/>
            <a:gd name="connsiteX1" fmla="*/ 57 w 15629"/>
            <a:gd name="connsiteY1" fmla="*/ 17043 h 24588"/>
            <a:gd name="connsiteX2" fmla="*/ 15544 w 15629"/>
            <a:gd name="connsiteY2" fmla="*/ 16650 h 24588"/>
            <a:gd name="connsiteX3" fmla="*/ 15467 w 15629"/>
            <a:gd name="connsiteY3" fmla="*/ 0 h 24588"/>
            <a:gd name="connsiteX0" fmla="*/ 0 w 15544"/>
            <a:gd name="connsiteY0" fmla="*/ 24204 h 24204"/>
            <a:gd name="connsiteX1" fmla="*/ 57 w 15544"/>
            <a:gd name="connsiteY1" fmla="*/ 16659 h 24204"/>
            <a:gd name="connsiteX2" fmla="*/ 15544 w 15544"/>
            <a:gd name="connsiteY2" fmla="*/ 16266 h 24204"/>
            <a:gd name="connsiteX3" fmla="*/ 15275 w 15544"/>
            <a:gd name="connsiteY3" fmla="*/ 0 h 24204"/>
            <a:gd name="connsiteX0" fmla="*/ 0 w 15544"/>
            <a:gd name="connsiteY0" fmla="*/ 7938 h 7938"/>
            <a:gd name="connsiteX1" fmla="*/ 57 w 15544"/>
            <a:gd name="connsiteY1" fmla="*/ 393 h 7938"/>
            <a:gd name="connsiteX2" fmla="*/ 15544 w 15544"/>
            <a:gd name="connsiteY2" fmla="*/ 0 h 7938"/>
            <a:gd name="connsiteX0" fmla="*/ 0 w 11606"/>
            <a:gd name="connsiteY0" fmla="*/ 10333 h 10333"/>
            <a:gd name="connsiteX1" fmla="*/ 37 w 11606"/>
            <a:gd name="connsiteY1" fmla="*/ 828 h 10333"/>
            <a:gd name="connsiteX2" fmla="*/ 11606 w 11606"/>
            <a:gd name="connsiteY2" fmla="*/ 0 h 10333"/>
            <a:gd name="connsiteX0" fmla="*/ 0 w 11721"/>
            <a:gd name="connsiteY0" fmla="*/ 10049 h 10049"/>
            <a:gd name="connsiteX1" fmla="*/ 37 w 11721"/>
            <a:gd name="connsiteY1" fmla="*/ 544 h 10049"/>
            <a:gd name="connsiteX2" fmla="*/ 11721 w 11721"/>
            <a:gd name="connsiteY2" fmla="*/ 0 h 10049"/>
            <a:gd name="connsiteX0" fmla="*/ 0 w 11664"/>
            <a:gd name="connsiteY0" fmla="*/ 9907 h 9907"/>
            <a:gd name="connsiteX1" fmla="*/ 37 w 11664"/>
            <a:gd name="connsiteY1" fmla="*/ 402 h 9907"/>
            <a:gd name="connsiteX2" fmla="*/ 11664 w 11664"/>
            <a:gd name="connsiteY2" fmla="*/ 0 h 9907"/>
            <a:gd name="connsiteX0" fmla="*/ 0 w 9508"/>
            <a:gd name="connsiteY0" fmla="*/ 9964 h 9964"/>
            <a:gd name="connsiteX1" fmla="*/ 32 w 9508"/>
            <a:gd name="connsiteY1" fmla="*/ 370 h 9964"/>
            <a:gd name="connsiteX2" fmla="*/ 9508 w 9508"/>
            <a:gd name="connsiteY2" fmla="*/ 0 h 9964"/>
            <a:gd name="connsiteX0" fmla="*/ 0 w 10000"/>
            <a:gd name="connsiteY0" fmla="*/ 10046 h 10046"/>
            <a:gd name="connsiteX1" fmla="*/ 34 w 10000"/>
            <a:gd name="connsiteY1" fmla="*/ 417 h 10046"/>
            <a:gd name="connsiteX2" fmla="*/ 10000 w 10000"/>
            <a:gd name="connsiteY2" fmla="*/ 46 h 10046"/>
            <a:gd name="connsiteX0" fmla="*/ 0 w 5638"/>
            <a:gd name="connsiteY0" fmla="*/ 9979 h 9979"/>
            <a:gd name="connsiteX1" fmla="*/ 34 w 5638"/>
            <a:gd name="connsiteY1" fmla="*/ 350 h 9979"/>
            <a:gd name="connsiteX2" fmla="*/ 4775 w 5638"/>
            <a:gd name="connsiteY2" fmla="*/ 51 h 9979"/>
            <a:gd name="connsiteX0" fmla="*/ 0 w 9848"/>
            <a:gd name="connsiteY0" fmla="*/ 9716 h 9716"/>
            <a:gd name="connsiteX1" fmla="*/ 60 w 9848"/>
            <a:gd name="connsiteY1" fmla="*/ 67 h 9716"/>
            <a:gd name="connsiteX2" fmla="*/ 8172 w 9848"/>
            <a:gd name="connsiteY2" fmla="*/ 94 h 9716"/>
            <a:gd name="connsiteX0" fmla="*/ 0 w 8580"/>
            <a:gd name="connsiteY0" fmla="*/ 9931 h 9931"/>
            <a:gd name="connsiteX1" fmla="*/ 61 w 8580"/>
            <a:gd name="connsiteY1" fmla="*/ 0 h 9931"/>
            <a:gd name="connsiteX2" fmla="*/ 8298 w 8580"/>
            <a:gd name="connsiteY2" fmla="*/ 28 h 9931"/>
            <a:gd name="connsiteX0" fmla="*/ 0 w 9947"/>
            <a:gd name="connsiteY0" fmla="*/ 10003 h 10003"/>
            <a:gd name="connsiteX1" fmla="*/ 71 w 9947"/>
            <a:gd name="connsiteY1" fmla="*/ 3 h 10003"/>
            <a:gd name="connsiteX2" fmla="*/ 9539 w 9947"/>
            <a:gd name="connsiteY2" fmla="*/ 0 h 10003"/>
            <a:gd name="connsiteX0" fmla="*/ 0 w 10059"/>
            <a:gd name="connsiteY0" fmla="*/ 10032 h 10032"/>
            <a:gd name="connsiteX1" fmla="*/ 71 w 10059"/>
            <a:gd name="connsiteY1" fmla="*/ 35 h 10032"/>
            <a:gd name="connsiteX2" fmla="*/ 10059 w 10059"/>
            <a:gd name="connsiteY2" fmla="*/ 0 h 100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59" h="10032">
              <a:moveTo>
                <a:pt x="0" y="10032"/>
              </a:moveTo>
              <a:cubicBezTo>
                <a:pt x="161" y="-2720"/>
                <a:pt x="-61" y="11260"/>
                <a:pt x="71" y="35"/>
              </a:cubicBezTo>
              <a:lnTo>
                <a:pt x="1005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580576</xdr:colOff>
      <xdr:row>6</xdr:row>
      <xdr:rowOff>13608</xdr:rowOff>
    </xdr:from>
    <xdr:to>
      <xdr:col>4</xdr:col>
      <xdr:colOff>689195</xdr:colOff>
      <xdr:row>6</xdr:row>
      <xdr:rowOff>108857</xdr:rowOff>
    </xdr:to>
    <xdr:sp macro="" textlink="">
      <xdr:nvSpPr>
        <xdr:cNvPr id="1497" name="Oval 529">
          <a:extLst>
            <a:ext uri="{FF2B5EF4-FFF2-40B4-BE49-F238E27FC236}">
              <a16:creationId xmlns:a16="http://schemas.microsoft.com/office/drawing/2014/main" id="{E978B230-D7B9-4183-B43F-1DCF24D6E776}"/>
            </a:ext>
          </a:extLst>
        </xdr:cNvPr>
        <xdr:cNvSpPr>
          <a:spLocks noChangeArrowheads="1"/>
        </xdr:cNvSpPr>
      </xdr:nvSpPr>
      <xdr:spPr bwMode="auto">
        <a:xfrm>
          <a:off x="2757719" y="1002394"/>
          <a:ext cx="108619" cy="952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300789</xdr:colOff>
      <xdr:row>4</xdr:row>
      <xdr:rowOff>58487</xdr:rowOff>
    </xdr:from>
    <xdr:to>
      <xdr:col>4</xdr:col>
      <xdr:colOff>409408</xdr:colOff>
      <xdr:row>4</xdr:row>
      <xdr:rowOff>153736</xdr:rowOff>
    </xdr:to>
    <xdr:sp macro="" textlink="">
      <xdr:nvSpPr>
        <xdr:cNvPr id="1484" name="Oval 529">
          <a:extLst>
            <a:ext uri="{FF2B5EF4-FFF2-40B4-BE49-F238E27FC236}">
              <a16:creationId xmlns:a16="http://schemas.microsoft.com/office/drawing/2014/main" id="{D2518F7E-68FC-4C4D-B10D-A65860AA909F}"/>
            </a:ext>
          </a:extLst>
        </xdr:cNvPr>
        <xdr:cNvSpPr>
          <a:spLocks noChangeArrowheads="1"/>
        </xdr:cNvSpPr>
      </xdr:nvSpPr>
      <xdr:spPr bwMode="auto">
        <a:xfrm>
          <a:off x="2486526" y="726908"/>
          <a:ext cx="108619" cy="952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346806</xdr:colOff>
      <xdr:row>41</xdr:row>
      <xdr:rowOff>35400</xdr:rowOff>
    </xdr:from>
    <xdr:ext cx="576385" cy="159531"/>
    <xdr:sp macro="" textlink="">
      <xdr:nvSpPr>
        <xdr:cNvPr id="1982" name="Text Box 1300">
          <a:extLst>
            <a:ext uri="{FF2B5EF4-FFF2-40B4-BE49-F238E27FC236}">
              <a16:creationId xmlns:a16="http://schemas.microsoft.com/office/drawing/2014/main" id="{44222467-CB27-4DC9-B5C5-9E96CF688C4D}"/>
            </a:ext>
          </a:extLst>
        </xdr:cNvPr>
        <xdr:cNvSpPr txBox="1">
          <a:spLocks noChangeArrowheads="1"/>
        </xdr:cNvSpPr>
      </xdr:nvSpPr>
      <xdr:spPr bwMode="auto">
        <a:xfrm>
          <a:off x="7449037" y="8178054"/>
          <a:ext cx="576385" cy="15953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松田江橋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356254</xdr:colOff>
      <xdr:row>8</xdr:row>
      <xdr:rowOff>39528</xdr:rowOff>
    </xdr:from>
    <xdr:ext cx="304541" cy="113393"/>
    <xdr:sp macro="" textlink="">
      <xdr:nvSpPr>
        <xdr:cNvPr id="2015" name="Text Box 1664">
          <a:extLst>
            <a:ext uri="{FF2B5EF4-FFF2-40B4-BE49-F238E27FC236}">
              <a16:creationId xmlns:a16="http://schemas.microsoft.com/office/drawing/2014/main" id="{9C699CBC-3AC7-4EEA-BB2C-AF8FF6250C7A}"/>
            </a:ext>
          </a:extLst>
        </xdr:cNvPr>
        <xdr:cNvSpPr txBox="1">
          <a:spLocks noChangeArrowheads="1"/>
        </xdr:cNvSpPr>
      </xdr:nvSpPr>
      <xdr:spPr bwMode="auto">
        <a:xfrm>
          <a:off x="13818254" y="1366678"/>
          <a:ext cx="304541" cy="11339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梶川橋</a:t>
          </a: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335882</xdr:colOff>
      <xdr:row>7</xdr:row>
      <xdr:rowOff>154140</xdr:rowOff>
    </xdr:from>
    <xdr:to>
      <xdr:col>20</xdr:col>
      <xdr:colOff>340177</xdr:colOff>
      <xdr:row>8</xdr:row>
      <xdr:rowOff>144420</xdr:rowOff>
    </xdr:to>
    <xdr:sp macro="" textlink="">
      <xdr:nvSpPr>
        <xdr:cNvPr id="2006" name="Line 149">
          <a:extLst>
            <a:ext uri="{FF2B5EF4-FFF2-40B4-BE49-F238E27FC236}">
              <a16:creationId xmlns:a16="http://schemas.microsoft.com/office/drawing/2014/main" id="{07447BD7-6690-491E-8DC7-EF7AB8ACA69A}"/>
            </a:ext>
          </a:extLst>
        </xdr:cNvPr>
        <xdr:cNvSpPr>
          <a:spLocks noChangeShapeType="1"/>
        </xdr:cNvSpPr>
      </xdr:nvSpPr>
      <xdr:spPr bwMode="auto">
        <a:xfrm>
          <a:off x="13784856" y="2633082"/>
          <a:ext cx="4295" cy="1551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577579</xdr:colOff>
      <xdr:row>63</xdr:row>
      <xdr:rowOff>38574</xdr:rowOff>
    </xdr:from>
    <xdr:ext cx="351045" cy="87082"/>
    <xdr:sp macro="" textlink="">
      <xdr:nvSpPr>
        <xdr:cNvPr id="2077" name="Text Box 208">
          <a:extLst>
            <a:ext uri="{FF2B5EF4-FFF2-40B4-BE49-F238E27FC236}">
              <a16:creationId xmlns:a16="http://schemas.microsoft.com/office/drawing/2014/main" id="{D504DA13-F154-4729-A841-939301F08E11}"/>
            </a:ext>
          </a:extLst>
        </xdr:cNvPr>
        <xdr:cNvSpPr txBox="1">
          <a:spLocks noChangeArrowheads="1"/>
        </xdr:cNvSpPr>
      </xdr:nvSpPr>
      <xdr:spPr bwMode="auto">
        <a:xfrm>
          <a:off x="17599467" y="2523497"/>
          <a:ext cx="351045" cy="8708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horz" wrap="squar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堀川町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421322</xdr:colOff>
      <xdr:row>59</xdr:row>
      <xdr:rowOff>151425</xdr:rowOff>
    </xdr:from>
    <xdr:ext cx="539389" cy="113651"/>
    <xdr:sp macro="" textlink="">
      <xdr:nvSpPr>
        <xdr:cNvPr id="17" name="Text Box 1300">
          <a:extLst>
            <a:ext uri="{FF2B5EF4-FFF2-40B4-BE49-F238E27FC236}">
              <a16:creationId xmlns:a16="http://schemas.microsoft.com/office/drawing/2014/main" id="{FF63C99B-2A34-4323-9374-AE493EC89BD6}"/>
            </a:ext>
          </a:extLst>
        </xdr:cNvPr>
        <xdr:cNvSpPr txBox="1">
          <a:spLocks noChangeArrowheads="1"/>
        </xdr:cNvSpPr>
      </xdr:nvSpPr>
      <xdr:spPr bwMode="auto">
        <a:xfrm>
          <a:off x="17430524" y="1968443"/>
          <a:ext cx="539389" cy="11365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vert="horz" wrap="none" lIns="0" tIns="0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本町二丁目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239640</xdr:colOff>
      <xdr:row>59</xdr:row>
      <xdr:rowOff>146299</xdr:rowOff>
    </xdr:from>
    <xdr:to>
      <xdr:col>16</xdr:col>
      <xdr:colOff>366833</xdr:colOff>
      <xdr:row>60</xdr:row>
      <xdr:rowOff>106793</xdr:rowOff>
    </xdr:to>
    <xdr:sp macro="" textlink="">
      <xdr:nvSpPr>
        <xdr:cNvPr id="2066" name="Oval 77">
          <a:extLst>
            <a:ext uri="{FF2B5EF4-FFF2-40B4-BE49-F238E27FC236}">
              <a16:creationId xmlns:a16="http://schemas.microsoft.com/office/drawing/2014/main" id="{A0A8F32A-366E-4EC5-A322-97F1D7954A8E}"/>
            </a:ext>
          </a:extLst>
        </xdr:cNvPr>
        <xdr:cNvSpPr>
          <a:spLocks noChangeArrowheads="1"/>
        </xdr:cNvSpPr>
      </xdr:nvSpPr>
      <xdr:spPr bwMode="auto">
        <a:xfrm>
          <a:off x="17954610" y="1963317"/>
          <a:ext cx="127193" cy="1249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114761</xdr:colOff>
      <xdr:row>60</xdr:row>
      <xdr:rowOff>32515</xdr:rowOff>
    </xdr:from>
    <xdr:to>
      <xdr:col>17</xdr:col>
      <xdr:colOff>1915</xdr:colOff>
      <xdr:row>60</xdr:row>
      <xdr:rowOff>156837</xdr:rowOff>
    </xdr:to>
    <xdr:sp macro="" textlink="">
      <xdr:nvSpPr>
        <xdr:cNvPr id="2064" name="Freeform 169">
          <a:extLst>
            <a:ext uri="{FF2B5EF4-FFF2-40B4-BE49-F238E27FC236}">
              <a16:creationId xmlns:a16="http://schemas.microsoft.com/office/drawing/2014/main" id="{845A7719-367F-495E-9D91-1A5E1993F6D2}"/>
            </a:ext>
          </a:extLst>
        </xdr:cNvPr>
        <xdr:cNvSpPr>
          <a:spLocks/>
        </xdr:cNvSpPr>
      </xdr:nvSpPr>
      <xdr:spPr bwMode="auto">
        <a:xfrm>
          <a:off x="17829731" y="2014021"/>
          <a:ext cx="592922" cy="124322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8684 w 8684"/>
            <a:gd name="connsiteY0" fmla="*/ 29142 h 29142"/>
            <a:gd name="connsiteX1" fmla="*/ 8684 w 8684"/>
            <a:gd name="connsiteY1" fmla="*/ 19142 h 29142"/>
            <a:gd name="connsiteX2" fmla="*/ 0 w 8684"/>
            <a:gd name="connsiteY2" fmla="*/ 0 h 29142"/>
            <a:gd name="connsiteX0" fmla="*/ 10015 w 10015"/>
            <a:gd name="connsiteY0" fmla="*/ 10000 h 10000"/>
            <a:gd name="connsiteX1" fmla="*/ 10015 w 10015"/>
            <a:gd name="connsiteY1" fmla="*/ 6569 h 10000"/>
            <a:gd name="connsiteX2" fmla="*/ 15 w 10015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6569 h 10000"/>
            <a:gd name="connsiteX2" fmla="*/ 1179 w 10000"/>
            <a:gd name="connsiteY2" fmla="*/ 4422 h 10000"/>
            <a:gd name="connsiteX3" fmla="*/ 0 w 10000"/>
            <a:gd name="connsiteY3" fmla="*/ 0 h 10000"/>
            <a:gd name="connsiteX0" fmla="*/ 10490 w 10490"/>
            <a:gd name="connsiteY0" fmla="*/ 10000 h 10000"/>
            <a:gd name="connsiteX1" fmla="*/ 10490 w 10490"/>
            <a:gd name="connsiteY1" fmla="*/ 6569 h 10000"/>
            <a:gd name="connsiteX2" fmla="*/ 771 w 10490"/>
            <a:gd name="connsiteY2" fmla="*/ 6178 h 10000"/>
            <a:gd name="connsiteX3" fmla="*/ 490 w 10490"/>
            <a:gd name="connsiteY3" fmla="*/ 0 h 10000"/>
            <a:gd name="connsiteX0" fmla="*/ 10571 w 10571"/>
            <a:gd name="connsiteY0" fmla="*/ 10000 h 10000"/>
            <a:gd name="connsiteX1" fmla="*/ 10571 w 10571"/>
            <a:gd name="connsiteY1" fmla="*/ 6569 h 10000"/>
            <a:gd name="connsiteX2" fmla="*/ 740 w 10571"/>
            <a:gd name="connsiteY2" fmla="*/ 6503 h 10000"/>
            <a:gd name="connsiteX3" fmla="*/ 571 w 10571"/>
            <a:gd name="connsiteY3" fmla="*/ 0 h 10000"/>
            <a:gd name="connsiteX0" fmla="*/ 10571 w 10571"/>
            <a:gd name="connsiteY0" fmla="*/ 10000 h 10000"/>
            <a:gd name="connsiteX1" fmla="*/ 10571 w 10571"/>
            <a:gd name="connsiteY1" fmla="*/ 6569 h 10000"/>
            <a:gd name="connsiteX2" fmla="*/ 740 w 10571"/>
            <a:gd name="connsiteY2" fmla="*/ 6503 h 10000"/>
            <a:gd name="connsiteX3" fmla="*/ 571 w 10571"/>
            <a:gd name="connsiteY3" fmla="*/ 0 h 10000"/>
            <a:gd name="connsiteX0" fmla="*/ 10571 w 10571"/>
            <a:gd name="connsiteY0" fmla="*/ 10000 h 10000"/>
            <a:gd name="connsiteX1" fmla="*/ 10571 w 10571"/>
            <a:gd name="connsiteY1" fmla="*/ 6569 h 10000"/>
            <a:gd name="connsiteX2" fmla="*/ 740 w 10571"/>
            <a:gd name="connsiteY2" fmla="*/ 6503 h 10000"/>
            <a:gd name="connsiteX3" fmla="*/ 571 w 10571"/>
            <a:gd name="connsiteY3" fmla="*/ 0 h 10000"/>
            <a:gd name="connsiteX0" fmla="*/ 10000 w 10000"/>
            <a:gd name="connsiteY0" fmla="*/ 10000 h 10000"/>
            <a:gd name="connsiteX1" fmla="*/ 10000 w 10000"/>
            <a:gd name="connsiteY1" fmla="*/ 6569 h 10000"/>
            <a:gd name="connsiteX2" fmla="*/ 169 w 10000"/>
            <a:gd name="connsiteY2" fmla="*/ 6503 h 10000"/>
            <a:gd name="connsiteX3" fmla="*/ 0 w 10000"/>
            <a:gd name="connsiteY3" fmla="*/ 0 h 10000"/>
            <a:gd name="connsiteX0" fmla="*/ 9831 w 9831"/>
            <a:gd name="connsiteY0" fmla="*/ 10000 h 10000"/>
            <a:gd name="connsiteX1" fmla="*/ 9831 w 9831"/>
            <a:gd name="connsiteY1" fmla="*/ 6569 h 10000"/>
            <a:gd name="connsiteX2" fmla="*/ 0 w 9831"/>
            <a:gd name="connsiteY2" fmla="*/ 6503 h 10000"/>
            <a:gd name="connsiteX3" fmla="*/ 55 w 9831"/>
            <a:gd name="connsiteY3" fmla="*/ 0 h 10000"/>
            <a:gd name="connsiteX0" fmla="*/ 10000 w 10000"/>
            <a:gd name="connsiteY0" fmla="*/ 10715 h 10715"/>
            <a:gd name="connsiteX1" fmla="*/ 10000 w 10000"/>
            <a:gd name="connsiteY1" fmla="*/ 7284 h 10715"/>
            <a:gd name="connsiteX2" fmla="*/ 0 w 10000"/>
            <a:gd name="connsiteY2" fmla="*/ 7218 h 10715"/>
            <a:gd name="connsiteX3" fmla="*/ 741 w 10000"/>
            <a:gd name="connsiteY3" fmla="*/ 0 h 10715"/>
            <a:gd name="connsiteX0" fmla="*/ 10000 w 10000"/>
            <a:gd name="connsiteY0" fmla="*/ 12601 h 12601"/>
            <a:gd name="connsiteX1" fmla="*/ 10000 w 10000"/>
            <a:gd name="connsiteY1" fmla="*/ 9170 h 12601"/>
            <a:gd name="connsiteX2" fmla="*/ 0 w 10000"/>
            <a:gd name="connsiteY2" fmla="*/ 9104 h 12601"/>
            <a:gd name="connsiteX3" fmla="*/ 4737 w 10000"/>
            <a:gd name="connsiteY3" fmla="*/ 0 h 12601"/>
            <a:gd name="connsiteX0" fmla="*/ 10807 w 10807"/>
            <a:gd name="connsiteY0" fmla="*/ 12601 h 12601"/>
            <a:gd name="connsiteX1" fmla="*/ 10807 w 10807"/>
            <a:gd name="connsiteY1" fmla="*/ 9170 h 12601"/>
            <a:gd name="connsiteX2" fmla="*/ 807 w 10807"/>
            <a:gd name="connsiteY2" fmla="*/ 9104 h 12601"/>
            <a:gd name="connsiteX3" fmla="*/ 1149 w 10807"/>
            <a:gd name="connsiteY3" fmla="*/ 7349 h 12601"/>
            <a:gd name="connsiteX4" fmla="*/ 5544 w 10807"/>
            <a:gd name="connsiteY4" fmla="*/ 0 h 12601"/>
            <a:gd name="connsiteX0" fmla="*/ 10651 w 10651"/>
            <a:gd name="connsiteY0" fmla="*/ 12601 h 12601"/>
            <a:gd name="connsiteX1" fmla="*/ 10651 w 10651"/>
            <a:gd name="connsiteY1" fmla="*/ 9170 h 12601"/>
            <a:gd name="connsiteX2" fmla="*/ 651 w 10651"/>
            <a:gd name="connsiteY2" fmla="*/ 9104 h 12601"/>
            <a:gd name="connsiteX3" fmla="*/ 1621 w 10651"/>
            <a:gd name="connsiteY3" fmla="*/ 781 h 12601"/>
            <a:gd name="connsiteX4" fmla="*/ 5388 w 10651"/>
            <a:gd name="connsiteY4" fmla="*/ 0 h 12601"/>
            <a:gd name="connsiteX0" fmla="*/ 10607 w 10607"/>
            <a:gd name="connsiteY0" fmla="*/ 12903 h 12903"/>
            <a:gd name="connsiteX1" fmla="*/ 10607 w 10607"/>
            <a:gd name="connsiteY1" fmla="*/ 9472 h 12903"/>
            <a:gd name="connsiteX2" fmla="*/ 607 w 10607"/>
            <a:gd name="connsiteY2" fmla="*/ 9406 h 12903"/>
            <a:gd name="connsiteX3" fmla="*/ 1805 w 10607"/>
            <a:gd name="connsiteY3" fmla="*/ 498 h 12903"/>
            <a:gd name="connsiteX4" fmla="*/ 5344 w 10607"/>
            <a:gd name="connsiteY4" fmla="*/ 302 h 12903"/>
            <a:gd name="connsiteX0" fmla="*/ 10000 w 10000"/>
            <a:gd name="connsiteY0" fmla="*/ 12903 h 12903"/>
            <a:gd name="connsiteX1" fmla="*/ 10000 w 10000"/>
            <a:gd name="connsiteY1" fmla="*/ 9472 h 12903"/>
            <a:gd name="connsiteX2" fmla="*/ 0 w 10000"/>
            <a:gd name="connsiteY2" fmla="*/ 9406 h 12903"/>
            <a:gd name="connsiteX3" fmla="*/ 1198 w 10000"/>
            <a:gd name="connsiteY3" fmla="*/ 498 h 12903"/>
            <a:gd name="connsiteX4" fmla="*/ 4737 w 10000"/>
            <a:gd name="connsiteY4" fmla="*/ 302 h 12903"/>
            <a:gd name="connsiteX0" fmla="*/ 10000 w 10000"/>
            <a:gd name="connsiteY0" fmla="*/ 13046 h 13046"/>
            <a:gd name="connsiteX1" fmla="*/ 10000 w 10000"/>
            <a:gd name="connsiteY1" fmla="*/ 9615 h 13046"/>
            <a:gd name="connsiteX2" fmla="*/ 0 w 10000"/>
            <a:gd name="connsiteY2" fmla="*/ 9549 h 13046"/>
            <a:gd name="connsiteX3" fmla="*/ 1198 w 10000"/>
            <a:gd name="connsiteY3" fmla="*/ 641 h 13046"/>
            <a:gd name="connsiteX4" fmla="*/ 4737 w 10000"/>
            <a:gd name="connsiteY4" fmla="*/ 445 h 13046"/>
            <a:gd name="connsiteX0" fmla="*/ 10000 w 10000"/>
            <a:gd name="connsiteY0" fmla="*/ 12615 h 12615"/>
            <a:gd name="connsiteX1" fmla="*/ 10000 w 10000"/>
            <a:gd name="connsiteY1" fmla="*/ 9184 h 12615"/>
            <a:gd name="connsiteX2" fmla="*/ 0 w 10000"/>
            <a:gd name="connsiteY2" fmla="*/ 9118 h 12615"/>
            <a:gd name="connsiteX3" fmla="*/ 1198 w 10000"/>
            <a:gd name="connsiteY3" fmla="*/ 210 h 12615"/>
            <a:gd name="connsiteX4" fmla="*/ 4737 w 10000"/>
            <a:gd name="connsiteY4" fmla="*/ 14 h 12615"/>
            <a:gd name="connsiteX0" fmla="*/ 10000 w 10000"/>
            <a:gd name="connsiteY0" fmla="*/ 12615 h 12615"/>
            <a:gd name="connsiteX1" fmla="*/ 10000 w 10000"/>
            <a:gd name="connsiteY1" fmla="*/ 9184 h 12615"/>
            <a:gd name="connsiteX2" fmla="*/ 0 w 10000"/>
            <a:gd name="connsiteY2" fmla="*/ 9118 h 12615"/>
            <a:gd name="connsiteX3" fmla="*/ 1198 w 10000"/>
            <a:gd name="connsiteY3" fmla="*/ 210 h 12615"/>
            <a:gd name="connsiteX4" fmla="*/ 4737 w 10000"/>
            <a:gd name="connsiteY4" fmla="*/ 14 h 12615"/>
            <a:gd name="connsiteX0" fmla="*/ 10171 w 10171"/>
            <a:gd name="connsiteY0" fmla="*/ 11444 h 11444"/>
            <a:gd name="connsiteX1" fmla="*/ 10000 w 10171"/>
            <a:gd name="connsiteY1" fmla="*/ 9184 h 11444"/>
            <a:gd name="connsiteX2" fmla="*/ 0 w 10171"/>
            <a:gd name="connsiteY2" fmla="*/ 9118 h 11444"/>
            <a:gd name="connsiteX3" fmla="*/ 1198 w 10171"/>
            <a:gd name="connsiteY3" fmla="*/ 210 h 11444"/>
            <a:gd name="connsiteX4" fmla="*/ 4737 w 10171"/>
            <a:gd name="connsiteY4" fmla="*/ 14 h 11444"/>
            <a:gd name="connsiteX0" fmla="*/ 10171 w 10171"/>
            <a:gd name="connsiteY0" fmla="*/ 11533 h 11533"/>
            <a:gd name="connsiteX1" fmla="*/ 10000 w 10171"/>
            <a:gd name="connsiteY1" fmla="*/ 9273 h 11533"/>
            <a:gd name="connsiteX2" fmla="*/ 0 w 10171"/>
            <a:gd name="connsiteY2" fmla="*/ 9207 h 11533"/>
            <a:gd name="connsiteX3" fmla="*/ 1198 w 10171"/>
            <a:gd name="connsiteY3" fmla="*/ 299 h 11533"/>
            <a:gd name="connsiteX4" fmla="*/ 4737 w 10171"/>
            <a:gd name="connsiteY4" fmla="*/ 103 h 11533"/>
            <a:gd name="connsiteX0" fmla="*/ 10171 w 10171"/>
            <a:gd name="connsiteY0" fmla="*/ 11446 h 11446"/>
            <a:gd name="connsiteX1" fmla="*/ 10000 w 10171"/>
            <a:gd name="connsiteY1" fmla="*/ 9186 h 11446"/>
            <a:gd name="connsiteX2" fmla="*/ 0 w 10171"/>
            <a:gd name="connsiteY2" fmla="*/ 9120 h 11446"/>
            <a:gd name="connsiteX3" fmla="*/ 1198 w 10171"/>
            <a:gd name="connsiteY3" fmla="*/ 212 h 11446"/>
            <a:gd name="connsiteX4" fmla="*/ 4871 w 10171"/>
            <a:gd name="connsiteY4" fmla="*/ 329 h 11446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198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0 w 10171"/>
            <a:gd name="connsiteY1" fmla="*/ 8908 h 11234"/>
            <a:gd name="connsiteX2" fmla="*/ 1690 w 10171"/>
            <a:gd name="connsiteY2" fmla="*/ 0 h 11234"/>
            <a:gd name="connsiteX3" fmla="*/ 4871 w 10171"/>
            <a:gd name="connsiteY3" fmla="*/ 117 h 11234"/>
            <a:gd name="connsiteX0" fmla="*/ 0 w 4871"/>
            <a:gd name="connsiteY0" fmla="*/ 8908 h 8908"/>
            <a:gd name="connsiteX1" fmla="*/ 1690 w 4871"/>
            <a:gd name="connsiteY1" fmla="*/ 0 h 8908"/>
            <a:gd name="connsiteX2" fmla="*/ 4871 w 4871"/>
            <a:gd name="connsiteY2" fmla="*/ 117 h 8908"/>
            <a:gd name="connsiteX0" fmla="*/ 127 w 6639"/>
            <a:gd name="connsiteY0" fmla="*/ 7378 h 7378"/>
            <a:gd name="connsiteX1" fmla="*/ 109 w 6639"/>
            <a:gd name="connsiteY1" fmla="*/ 0 h 7378"/>
            <a:gd name="connsiteX2" fmla="*/ 6639 w 6639"/>
            <a:gd name="connsiteY2" fmla="*/ 131 h 7378"/>
            <a:gd name="connsiteX0" fmla="*/ 592 w 10401"/>
            <a:gd name="connsiteY0" fmla="*/ 10000 h 10000"/>
            <a:gd name="connsiteX1" fmla="*/ 565 w 10401"/>
            <a:gd name="connsiteY1" fmla="*/ 0 h 10000"/>
            <a:gd name="connsiteX2" fmla="*/ 10401 w 10401"/>
            <a:gd name="connsiteY2" fmla="*/ 178 h 10000"/>
            <a:gd name="connsiteX0" fmla="*/ 592 w 14222"/>
            <a:gd name="connsiteY0" fmla="*/ 10000 h 10000"/>
            <a:gd name="connsiteX1" fmla="*/ 565 w 14222"/>
            <a:gd name="connsiteY1" fmla="*/ 0 h 10000"/>
            <a:gd name="connsiteX2" fmla="*/ 14222 w 14222"/>
            <a:gd name="connsiteY2" fmla="*/ 293 h 10000"/>
            <a:gd name="connsiteX0" fmla="*/ 592 w 14222"/>
            <a:gd name="connsiteY0" fmla="*/ 10051 h 10051"/>
            <a:gd name="connsiteX1" fmla="*/ 565 w 14222"/>
            <a:gd name="connsiteY1" fmla="*/ 51 h 10051"/>
            <a:gd name="connsiteX2" fmla="*/ 14222 w 14222"/>
            <a:gd name="connsiteY2" fmla="*/ 0 h 10051"/>
            <a:gd name="connsiteX0" fmla="*/ 592 w 15655"/>
            <a:gd name="connsiteY0" fmla="*/ 10000 h 10000"/>
            <a:gd name="connsiteX1" fmla="*/ 565 w 15655"/>
            <a:gd name="connsiteY1" fmla="*/ 0 h 10000"/>
            <a:gd name="connsiteX2" fmla="*/ 15655 w 15655"/>
            <a:gd name="connsiteY2" fmla="*/ 178 h 10000"/>
            <a:gd name="connsiteX0" fmla="*/ 178 w 15241"/>
            <a:gd name="connsiteY0" fmla="*/ 10000 h 10000"/>
            <a:gd name="connsiteX1" fmla="*/ 151 w 15241"/>
            <a:gd name="connsiteY1" fmla="*/ 0 h 10000"/>
            <a:gd name="connsiteX2" fmla="*/ 15241 w 15241"/>
            <a:gd name="connsiteY2" fmla="*/ 178 h 10000"/>
            <a:gd name="connsiteX0" fmla="*/ 38 w 17770"/>
            <a:gd name="connsiteY0" fmla="*/ 10612 h 10612"/>
            <a:gd name="connsiteX1" fmla="*/ 2680 w 17770"/>
            <a:gd name="connsiteY1" fmla="*/ 0 h 10612"/>
            <a:gd name="connsiteX2" fmla="*/ 17770 w 17770"/>
            <a:gd name="connsiteY2" fmla="*/ 178 h 10612"/>
            <a:gd name="connsiteX0" fmla="*/ 0 w 17732"/>
            <a:gd name="connsiteY0" fmla="*/ 10612 h 10612"/>
            <a:gd name="connsiteX1" fmla="*/ 454 w 17732"/>
            <a:gd name="connsiteY1" fmla="*/ 6122 h 10612"/>
            <a:gd name="connsiteX2" fmla="*/ 2642 w 17732"/>
            <a:gd name="connsiteY2" fmla="*/ 0 h 10612"/>
            <a:gd name="connsiteX3" fmla="*/ 17732 w 17732"/>
            <a:gd name="connsiteY3" fmla="*/ 178 h 10612"/>
            <a:gd name="connsiteX0" fmla="*/ 0 w 17732"/>
            <a:gd name="connsiteY0" fmla="*/ 10612 h 10612"/>
            <a:gd name="connsiteX1" fmla="*/ 3123 w 17732"/>
            <a:gd name="connsiteY1" fmla="*/ 5374 h 10612"/>
            <a:gd name="connsiteX2" fmla="*/ 2642 w 17732"/>
            <a:gd name="connsiteY2" fmla="*/ 0 h 10612"/>
            <a:gd name="connsiteX3" fmla="*/ 17732 w 17732"/>
            <a:gd name="connsiteY3" fmla="*/ 178 h 10612"/>
            <a:gd name="connsiteX0" fmla="*/ 0 w 17732"/>
            <a:gd name="connsiteY0" fmla="*/ 10612 h 10612"/>
            <a:gd name="connsiteX1" fmla="*/ 3123 w 17732"/>
            <a:gd name="connsiteY1" fmla="*/ 5374 h 10612"/>
            <a:gd name="connsiteX2" fmla="*/ 3625 w 17732"/>
            <a:gd name="connsiteY2" fmla="*/ 0 h 10612"/>
            <a:gd name="connsiteX3" fmla="*/ 17732 w 17732"/>
            <a:gd name="connsiteY3" fmla="*/ 178 h 10612"/>
            <a:gd name="connsiteX0" fmla="*/ 0 w 17732"/>
            <a:gd name="connsiteY0" fmla="*/ 10612 h 10612"/>
            <a:gd name="connsiteX1" fmla="*/ 3474 w 17732"/>
            <a:gd name="connsiteY1" fmla="*/ 5306 h 10612"/>
            <a:gd name="connsiteX2" fmla="*/ 3625 w 17732"/>
            <a:gd name="connsiteY2" fmla="*/ 0 h 10612"/>
            <a:gd name="connsiteX3" fmla="*/ 17732 w 17732"/>
            <a:gd name="connsiteY3" fmla="*/ 178 h 10612"/>
            <a:gd name="connsiteX0" fmla="*/ 0 w 21033"/>
            <a:gd name="connsiteY0" fmla="*/ 6870 h 6870"/>
            <a:gd name="connsiteX1" fmla="*/ 6775 w 21033"/>
            <a:gd name="connsiteY1" fmla="*/ 5306 h 6870"/>
            <a:gd name="connsiteX2" fmla="*/ 6926 w 21033"/>
            <a:gd name="connsiteY2" fmla="*/ 0 h 6870"/>
            <a:gd name="connsiteX3" fmla="*/ 21033 w 21033"/>
            <a:gd name="connsiteY3" fmla="*/ 178 h 6870"/>
            <a:gd name="connsiteX0" fmla="*/ 0 w 10000"/>
            <a:gd name="connsiteY0" fmla="*/ 10082 h 10082"/>
            <a:gd name="connsiteX1" fmla="*/ 3221 w 10000"/>
            <a:gd name="connsiteY1" fmla="*/ 7805 h 10082"/>
            <a:gd name="connsiteX2" fmla="*/ 3293 w 10000"/>
            <a:gd name="connsiteY2" fmla="*/ 82 h 10082"/>
            <a:gd name="connsiteX3" fmla="*/ 10000 w 10000"/>
            <a:gd name="connsiteY3" fmla="*/ 341 h 10082"/>
            <a:gd name="connsiteX0" fmla="*/ 0 w 10000"/>
            <a:gd name="connsiteY0" fmla="*/ 10082 h 10082"/>
            <a:gd name="connsiteX1" fmla="*/ 3221 w 10000"/>
            <a:gd name="connsiteY1" fmla="*/ 7805 h 10082"/>
            <a:gd name="connsiteX2" fmla="*/ 3293 w 10000"/>
            <a:gd name="connsiteY2" fmla="*/ 82 h 10082"/>
            <a:gd name="connsiteX3" fmla="*/ 10000 w 10000"/>
            <a:gd name="connsiteY3" fmla="*/ 341 h 10082"/>
            <a:gd name="connsiteX0" fmla="*/ 0 w 10000"/>
            <a:gd name="connsiteY0" fmla="*/ 10082 h 10082"/>
            <a:gd name="connsiteX1" fmla="*/ 3221 w 10000"/>
            <a:gd name="connsiteY1" fmla="*/ 7805 h 10082"/>
            <a:gd name="connsiteX2" fmla="*/ 3293 w 10000"/>
            <a:gd name="connsiteY2" fmla="*/ 82 h 10082"/>
            <a:gd name="connsiteX3" fmla="*/ 10000 w 10000"/>
            <a:gd name="connsiteY3" fmla="*/ 341 h 10082"/>
            <a:gd name="connsiteX0" fmla="*/ 0 w 10000"/>
            <a:gd name="connsiteY0" fmla="*/ 10082 h 10082"/>
            <a:gd name="connsiteX1" fmla="*/ 3221 w 10000"/>
            <a:gd name="connsiteY1" fmla="*/ 7805 h 10082"/>
            <a:gd name="connsiteX2" fmla="*/ 3293 w 10000"/>
            <a:gd name="connsiteY2" fmla="*/ 82 h 10082"/>
            <a:gd name="connsiteX3" fmla="*/ 10000 w 10000"/>
            <a:gd name="connsiteY3" fmla="*/ 341 h 10082"/>
            <a:gd name="connsiteX0" fmla="*/ 0 w 10000"/>
            <a:gd name="connsiteY0" fmla="*/ 9191 h 9191"/>
            <a:gd name="connsiteX1" fmla="*/ 3221 w 10000"/>
            <a:gd name="connsiteY1" fmla="*/ 7805 h 9191"/>
            <a:gd name="connsiteX2" fmla="*/ 3293 w 10000"/>
            <a:gd name="connsiteY2" fmla="*/ 82 h 9191"/>
            <a:gd name="connsiteX3" fmla="*/ 10000 w 10000"/>
            <a:gd name="connsiteY3" fmla="*/ 341 h 9191"/>
            <a:gd name="connsiteX0" fmla="*/ 0 w 9967"/>
            <a:gd name="connsiteY0" fmla="*/ 9354 h 9354"/>
            <a:gd name="connsiteX1" fmla="*/ 3188 w 9967"/>
            <a:gd name="connsiteY1" fmla="*/ 8492 h 9354"/>
            <a:gd name="connsiteX2" fmla="*/ 3260 w 9967"/>
            <a:gd name="connsiteY2" fmla="*/ 89 h 9354"/>
            <a:gd name="connsiteX3" fmla="*/ 9967 w 9967"/>
            <a:gd name="connsiteY3" fmla="*/ 371 h 93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967" h="9354">
              <a:moveTo>
                <a:pt x="0" y="9354"/>
              </a:moveTo>
              <a:cubicBezTo>
                <a:pt x="36" y="8169"/>
                <a:pt x="3146" y="8384"/>
                <a:pt x="3188" y="8492"/>
              </a:cubicBezTo>
              <a:cubicBezTo>
                <a:pt x="3163" y="8384"/>
                <a:pt x="3193" y="151"/>
                <a:pt x="3260" y="89"/>
              </a:cubicBezTo>
              <a:cubicBezTo>
                <a:pt x="3314" y="-230"/>
                <a:pt x="7369" y="408"/>
                <a:pt x="9967" y="37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571861</xdr:colOff>
      <xdr:row>60</xdr:row>
      <xdr:rowOff>10824</xdr:rowOff>
    </xdr:from>
    <xdr:to>
      <xdr:col>16</xdr:col>
      <xdr:colOff>627784</xdr:colOff>
      <xdr:row>60</xdr:row>
      <xdr:rowOff>79375</xdr:rowOff>
    </xdr:to>
    <xdr:sp macro="" textlink="">
      <xdr:nvSpPr>
        <xdr:cNvPr id="2065" name="Text Box 1620">
          <a:extLst>
            <a:ext uri="{FF2B5EF4-FFF2-40B4-BE49-F238E27FC236}">
              <a16:creationId xmlns:a16="http://schemas.microsoft.com/office/drawing/2014/main" id="{FF67FB44-D098-41AD-A373-E3936B42E656}"/>
            </a:ext>
          </a:extLst>
        </xdr:cNvPr>
        <xdr:cNvSpPr txBox="1">
          <a:spLocks noChangeArrowheads="1"/>
        </xdr:cNvSpPr>
      </xdr:nvSpPr>
      <xdr:spPr bwMode="auto">
        <a:xfrm>
          <a:off x="18276094" y="2007827"/>
          <a:ext cx="55923" cy="6855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20</xdr:col>
      <xdr:colOff>97196</xdr:colOff>
      <xdr:row>52</xdr:row>
      <xdr:rowOff>121531</xdr:rowOff>
    </xdr:from>
    <xdr:ext cx="329195" cy="388520"/>
    <xdr:pic>
      <xdr:nvPicPr>
        <xdr:cNvPr id="2018" name="図 68" descr="「コンビニのロゴ」の画像検索結果">
          <a:extLst>
            <a:ext uri="{FF2B5EF4-FFF2-40B4-BE49-F238E27FC236}">
              <a16:creationId xmlns:a16="http://schemas.microsoft.com/office/drawing/2014/main" id="{8360B660-FD10-41B2-BC23-5F32D6B48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50461" y="788929"/>
          <a:ext cx="329195" cy="388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11</xdr:col>
      <xdr:colOff>658153</xdr:colOff>
      <xdr:row>52</xdr:row>
      <xdr:rowOff>15868</xdr:rowOff>
    </xdr:from>
    <xdr:to>
      <xdr:col>12</xdr:col>
      <xdr:colOff>240392</xdr:colOff>
      <xdr:row>55</xdr:row>
      <xdr:rowOff>149679</xdr:rowOff>
    </xdr:to>
    <xdr:sp macro="" textlink="">
      <xdr:nvSpPr>
        <xdr:cNvPr id="1875" name="Line 88">
          <a:extLst>
            <a:ext uri="{FF2B5EF4-FFF2-40B4-BE49-F238E27FC236}">
              <a16:creationId xmlns:a16="http://schemas.microsoft.com/office/drawing/2014/main" id="{D102B7D9-9399-4B01-89CC-7AB791F6C34D}"/>
            </a:ext>
          </a:extLst>
        </xdr:cNvPr>
        <xdr:cNvSpPr>
          <a:spLocks noChangeShapeType="1"/>
        </xdr:cNvSpPr>
      </xdr:nvSpPr>
      <xdr:spPr bwMode="auto">
        <a:xfrm flipV="1">
          <a:off x="7756546" y="9822082"/>
          <a:ext cx="285275" cy="646347"/>
        </a:xfrm>
        <a:custGeom>
          <a:avLst/>
          <a:gdLst>
            <a:gd name="connsiteX0" fmla="*/ 0 w 245232"/>
            <a:gd name="connsiteY0" fmla="*/ 0 h 492229"/>
            <a:gd name="connsiteX1" fmla="*/ 245232 w 245232"/>
            <a:gd name="connsiteY1" fmla="*/ 492229 h 492229"/>
            <a:gd name="connsiteX0" fmla="*/ 0 w 245232"/>
            <a:gd name="connsiteY0" fmla="*/ 3942 h 496171"/>
            <a:gd name="connsiteX1" fmla="*/ 245232 w 245232"/>
            <a:gd name="connsiteY1" fmla="*/ 496171 h 496171"/>
            <a:gd name="connsiteX0" fmla="*/ 0 w 245232"/>
            <a:gd name="connsiteY0" fmla="*/ 10 h 492239"/>
            <a:gd name="connsiteX1" fmla="*/ 245232 w 245232"/>
            <a:gd name="connsiteY1" fmla="*/ 492239 h 492239"/>
            <a:gd name="connsiteX0" fmla="*/ 0 w 245232"/>
            <a:gd name="connsiteY0" fmla="*/ 0 h 492229"/>
            <a:gd name="connsiteX1" fmla="*/ 245232 w 245232"/>
            <a:gd name="connsiteY1" fmla="*/ 492229 h 492229"/>
            <a:gd name="connsiteX0" fmla="*/ 0 w 245232"/>
            <a:gd name="connsiteY0" fmla="*/ 1863 h 494092"/>
            <a:gd name="connsiteX1" fmla="*/ 245232 w 245232"/>
            <a:gd name="connsiteY1" fmla="*/ 494092 h 494092"/>
            <a:gd name="connsiteX0" fmla="*/ 0 w 219455"/>
            <a:gd name="connsiteY0" fmla="*/ 1863 h 494092"/>
            <a:gd name="connsiteX1" fmla="*/ 219455 w 219455"/>
            <a:gd name="connsiteY1" fmla="*/ 494092 h 494092"/>
            <a:gd name="connsiteX0" fmla="*/ 0 w 219455"/>
            <a:gd name="connsiteY0" fmla="*/ 1959 h 494188"/>
            <a:gd name="connsiteX1" fmla="*/ 219455 w 219455"/>
            <a:gd name="connsiteY1" fmla="*/ 494188 h 494188"/>
            <a:gd name="connsiteX0" fmla="*/ 0 w 193678"/>
            <a:gd name="connsiteY0" fmla="*/ 1959 h 494188"/>
            <a:gd name="connsiteX1" fmla="*/ 193678 w 193678"/>
            <a:gd name="connsiteY1" fmla="*/ 494188 h 494188"/>
            <a:gd name="connsiteX0" fmla="*/ 0 w 193678"/>
            <a:gd name="connsiteY0" fmla="*/ 1985 h 494214"/>
            <a:gd name="connsiteX1" fmla="*/ 193678 w 193678"/>
            <a:gd name="connsiteY1" fmla="*/ 494214 h 494214"/>
            <a:gd name="connsiteX0" fmla="*/ 0 w 259276"/>
            <a:gd name="connsiteY0" fmla="*/ 1175 h 742065"/>
            <a:gd name="connsiteX1" fmla="*/ 259276 w 259276"/>
            <a:gd name="connsiteY1" fmla="*/ 742065 h 742065"/>
            <a:gd name="connsiteX0" fmla="*/ 0 w 259276"/>
            <a:gd name="connsiteY0" fmla="*/ 0 h 740890"/>
            <a:gd name="connsiteX1" fmla="*/ 220326 w 259276"/>
            <a:gd name="connsiteY1" fmla="*/ 731923 h 740890"/>
            <a:gd name="connsiteX2" fmla="*/ 259276 w 259276"/>
            <a:gd name="connsiteY2" fmla="*/ 740890 h 740890"/>
            <a:gd name="connsiteX0" fmla="*/ 0 w 259276"/>
            <a:gd name="connsiteY0" fmla="*/ 0 h 741869"/>
            <a:gd name="connsiteX1" fmla="*/ 218276 w 259276"/>
            <a:gd name="connsiteY1" fmla="*/ 741869 h 741869"/>
            <a:gd name="connsiteX2" fmla="*/ 259276 w 259276"/>
            <a:gd name="connsiteY2" fmla="*/ 740890 h 741869"/>
            <a:gd name="connsiteX0" fmla="*/ 0 w 292075"/>
            <a:gd name="connsiteY0" fmla="*/ 0 h 741869"/>
            <a:gd name="connsiteX1" fmla="*/ 218276 w 292075"/>
            <a:gd name="connsiteY1" fmla="*/ 741869 h 741869"/>
            <a:gd name="connsiteX2" fmla="*/ 292075 w 292075"/>
            <a:gd name="connsiteY2" fmla="*/ 740890 h 741869"/>
            <a:gd name="connsiteX0" fmla="*/ 0 w 292075"/>
            <a:gd name="connsiteY0" fmla="*/ 0 h 741869"/>
            <a:gd name="connsiteX1" fmla="*/ 218276 w 292075"/>
            <a:gd name="connsiteY1" fmla="*/ 741869 h 741869"/>
            <a:gd name="connsiteX2" fmla="*/ 292075 w 292075"/>
            <a:gd name="connsiteY2" fmla="*/ 740890 h 741869"/>
            <a:gd name="connsiteX0" fmla="*/ 0 w 292075"/>
            <a:gd name="connsiteY0" fmla="*/ 0 h 744789"/>
            <a:gd name="connsiteX1" fmla="*/ 218276 w 292075"/>
            <a:gd name="connsiteY1" fmla="*/ 741869 h 744789"/>
            <a:gd name="connsiteX2" fmla="*/ 292075 w 292075"/>
            <a:gd name="connsiteY2" fmla="*/ 740890 h 744789"/>
            <a:gd name="connsiteX0" fmla="*/ 0 w 308475"/>
            <a:gd name="connsiteY0" fmla="*/ 0 h 746446"/>
            <a:gd name="connsiteX1" fmla="*/ 234676 w 308475"/>
            <a:gd name="connsiteY1" fmla="*/ 743526 h 746446"/>
            <a:gd name="connsiteX2" fmla="*/ 308475 w 308475"/>
            <a:gd name="connsiteY2" fmla="*/ 742547 h 746446"/>
            <a:gd name="connsiteX0" fmla="*/ 0 w 308475"/>
            <a:gd name="connsiteY0" fmla="*/ 0 h 746446"/>
            <a:gd name="connsiteX1" fmla="*/ 234676 w 308475"/>
            <a:gd name="connsiteY1" fmla="*/ 743526 h 746446"/>
            <a:gd name="connsiteX2" fmla="*/ 308475 w 308475"/>
            <a:gd name="connsiteY2" fmla="*/ 742547 h 746446"/>
            <a:gd name="connsiteX0" fmla="*/ 0 w 308475"/>
            <a:gd name="connsiteY0" fmla="*/ 122 h 746568"/>
            <a:gd name="connsiteX1" fmla="*/ 234676 w 308475"/>
            <a:gd name="connsiteY1" fmla="*/ 743648 h 746568"/>
            <a:gd name="connsiteX2" fmla="*/ 308475 w 308475"/>
            <a:gd name="connsiteY2" fmla="*/ 742669 h 7465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08475" h="746568">
              <a:moveTo>
                <a:pt x="0" y="122"/>
              </a:moveTo>
              <a:cubicBezTo>
                <a:pt x="242058" y="-9958"/>
                <a:pt x="183223" y="602906"/>
                <a:pt x="234676" y="743648"/>
              </a:cubicBezTo>
              <a:cubicBezTo>
                <a:pt x="231362" y="746799"/>
                <a:pt x="286486" y="748594"/>
                <a:pt x="308475" y="74266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348013</xdr:colOff>
      <xdr:row>52</xdr:row>
      <xdr:rowOff>91537</xdr:rowOff>
    </xdr:from>
    <xdr:to>
      <xdr:col>12</xdr:col>
      <xdr:colOff>322209</xdr:colOff>
      <xdr:row>52</xdr:row>
      <xdr:rowOff>97566</xdr:rowOff>
    </xdr:to>
    <xdr:sp macro="" textlink="">
      <xdr:nvSpPr>
        <xdr:cNvPr id="1878" name="Line 149">
          <a:extLst>
            <a:ext uri="{FF2B5EF4-FFF2-40B4-BE49-F238E27FC236}">
              <a16:creationId xmlns:a16="http://schemas.microsoft.com/office/drawing/2014/main" id="{8A5DF12D-B5EA-43ED-BD39-9C00C957E304}"/>
            </a:ext>
          </a:extLst>
        </xdr:cNvPr>
        <xdr:cNvSpPr>
          <a:spLocks noChangeShapeType="1"/>
        </xdr:cNvSpPr>
      </xdr:nvSpPr>
      <xdr:spPr bwMode="auto">
        <a:xfrm>
          <a:off x="7446406" y="9897751"/>
          <a:ext cx="677232" cy="60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130153</xdr:colOff>
      <xdr:row>52</xdr:row>
      <xdr:rowOff>60959</xdr:rowOff>
    </xdr:from>
    <xdr:to>
      <xdr:col>12</xdr:col>
      <xdr:colOff>222407</xdr:colOff>
      <xdr:row>52</xdr:row>
      <xdr:rowOff>145312</xdr:rowOff>
    </xdr:to>
    <xdr:sp macro="" textlink="">
      <xdr:nvSpPr>
        <xdr:cNvPr id="1994" name="Oval 77">
          <a:extLst>
            <a:ext uri="{FF2B5EF4-FFF2-40B4-BE49-F238E27FC236}">
              <a16:creationId xmlns:a16="http://schemas.microsoft.com/office/drawing/2014/main" id="{A54C8C65-8ECC-48BB-89DB-859AAFAFFA35}"/>
            </a:ext>
          </a:extLst>
        </xdr:cNvPr>
        <xdr:cNvSpPr>
          <a:spLocks noChangeArrowheads="1"/>
        </xdr:cNvSpPr>
      </xdr:nvSpPr>
      <xdr:spPr bwMode="auto">
        <a:xfrm>
          <a:off x="7931582" y="9867173"/>
          <a:ext cx="92254" cy="843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13</xdr:col>
      <xdr:colOff>390631</xdr:colOff>
      <xdr:row>42</xdr:row>
      <xdr:rowOff>69459</xdr:rowOff>
    </xdr:from>
    <xdr:to>
      <xdr:col>14</xdr:col>
      <xdr:colOff>423590</xdr:colOff>
      <xdr:row>43</xdr:row>
      <xdr:rowOff>145414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6E9318EF-A438-47B9-9CA4-69ADB1D36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292196">
          <a:off x="7494694" y="9702698"/>
          <a:ext cx="736510" cy="241920"/>
        </a:xfrm>
        <a:prstGeom prst="rect">
          <a:avLst/>
        </a:prstGeom>
      </xdr:spPr>
    </xdr:pic>
    <xdr:clientData/>
  </xdr:twoCellAnchor>
  <xdr:oneCellAnchor>
    <xdr:from>
      <xdr:col>20</xdr:col>
      <xdr:colOff>44823</xdr:colOff>
      <xdr:row>44</xdr:row>
      <xdr:rowOff>75173</xdr:rowOff>
    </xdr:from>
    <xdr:ext cx="227479" cy="268474"/>
    <xdr:pic>
      <xdr:nvPicPr>
        <xdr:cNvPr id="1962" name="図 68" descr="「コンビニのロゴ」の画像検索結果">
          <a:extLst>
            <a:ext uri="{FF2B5EF4-FFF2-40B4-BE49-F238E27FC236}">
              <a16:creationId xmlns:a16="http://schemas.microsoft.com/office/drawing/2014/main" id="{565D69A5-ACB6-4273-8580-60CC650C7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7294" y="9943820"/>
          <a:ext cx="227479" cy="268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175561</xdr:colOff>
      <xdr:row>43</xdr:row>
      <xdr:rowOff>14938</xdr:rowOff>
    </xdr:from>
    <xdr:to>
      <xdr:col>12</xdr:col>
      <xdr:colOff>369796</xdr:colOff>
      <xdr:row>48</xdr:row>
      <xdr:rowOff>135099</xdr:rowOff>
    </xdr:to>
    <xdr:sp macro="" textlink="">
      <xdr:nvSpPr>
        <xdr:cNvPr id="1959" name="Line 238">
          <a:extLst>
            <a:ext uri="{FF2B5EF4-FFF2-40B4-BE49-F238E27FC236}">
              <a16:creationId xmlns:a16="http://schemas.microsoft.com/office/drawing/2014/main" id="{D64D1E11-DA14-402B-945F-9720068018A4}"/>
            </a:ext>
          </a:extLst>
        </xdr:cNvPr>
        <xdr:cNvSpPr>
          <a:spLocks noChangeShapeType="1"/>
        </xdr:cNvSpPr>
      </xdr:nvSpPr>
      <xdr:spPr bwMode="auto">
        <a:xfrm flipV="1">
          <a:off x="13659973" y="8404409"/>
          <a:ext cx="194235" cy="941925"/>
        </a:xfrm>
        <a:custGeom>
          <a:avLst/>
          <a:gdLst>
            <a:gd name="connsiteX0" fmla="*/ 0 w 231588"/>
            <a:gd name="connsiteY0" fmla="*/ 0 h 979278"/>
            <a:gd name="connsiteX1" fmla="*/ 231588 w 231588"/>
            <a:gd name="connsiteY1" fmla="*/ 979278 h 979278"/>
            <a:gd name="connsiteX0" fmla="*/ 0 w 231588"/>
            <a:gd name="connsiteY0" fmla="*/ 0 h 979278"/>
            <a:gd name="connsiteX1" fmla="*/ 231588 w 231588"/>
            <a:gd name="connsiteY1" fmla="*/ 979278 h 979278"/>
            <a:gd name="connsiteX0" fmla="*/ 0 w 205441"/>
            <a:gd name="connsiteY0" fmla="*/ 0 h 706601"/>
            <a:gd name="connsiteX1" fmla="*/ 205441 w 205441"/>
            <a:gd name="connsiteY1" fmla="*/ 706601 h 706601"/>
            <a:gd name="connsiteX0" fmla="*/ 0 w 220382"/>
            <a:gd name="connsiteY0" fmla="*/ 0 h 956866"/>
            <a:gd name="connsiteX1" fmla="*/ 220382 w 220382"/>
            <a:gd name="connsiteY1" fmla="*/ 956866 h 956866"/>
            <a:gd name="connsiteX0" fmla="*/ 1546 w 221928"/>
            <a:gd name="connsiteY0" fmla="*/ 0 h 956866"/>
            <a:gd name="connsiteX1" fmla="*/ 221928 w 221928"/>
            <a:gd name="connsiteY1" fmla="*/ 956866 h 956866"/>
            <a:gd name="connsiteX0" fmla="*/ 0 w 220382"/>
            <a:gd name="connsiteY0" fmla="*/ 0 h 956866"/>
            <a:gd name="connsiteX1" fmla="*/ 220382 w 220382"/>
            <a:gd name="connsiteY1" fmla="*/ 956866 h 956866"/>
            <a:gd name="connsiteX0" fmla="*/ 0 w 194235"/>
            <a:gd name="connsiteY0" fmla="*/ 0 h 941925"/>
            <a:gd name="connsiteX1" fmla="*/ 194235 w 194235"/>
            <a:gd name="connsiteY1" fmla="*/ 941925 h 941925"/>
            <a:gd name="connsiteX0" fmla="*/ 0 w 194235"/>
            <a:gd name="connsiteY0" fmla="*/ 0 h 941925"/>
            <a:gd name="connsiteX1" fmla="*/ 194235 w 194235"/>
            <a:gd name="connsiteY1" fmla="*/ 941925 h 9419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4235" h="941925">
              <a:moveTo>
                <a:pt x="0" y="0"/>
              </a:moveTo>
              <a:cubicBezTo>
                <a:pt x="2490" y="445956"/>
                <a:pt x="188009" y="144851"/>
                <a:pt x="194235" y="941925"/>
              </a:cubicBezTo>
            </a:path>
          </a:pathLst>
        </a:custGeom>
        <a:noFill/>
        <a:ln w="3492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179293</xdr:colOff>
      <xdr:row>43</xdr:row>
      <xdr:rowOff>14941</xdr:rowOff>
    </xdr:from>
    <xdr:to>
      <xdr:col>12</xdr:col>
      <xdr:colOff>373528</xdr:colOff>
      <xdr:row>48</xdr:row>
      <xdr:rowOff>135102</xdr:rowOff>
    </xdr:to>
    <xdr:sp macro="" textlink="">
      <xdr:nvSpPr>
        <xdr:cNvPr id="1783" name="Line 238">
          <a:extLst>
            <a:ext uri="{FF2B5EF4-FFF2-40B4-BE49-F238E27FC236}">
              <a16:creationId xmlns:a16="http://schemas.microsoft.com/office/drawing/2014/main" id="{E5CF0B40-3BF2-4900-A3B1-ED6210E2122D}"/>
            </a:ext>
          </a:extLst>
        </xdr:cNvPr>
        <xdr:cNvSpPr>
          <a:spLocks noChangeShapeType="1"/>
        </xdr:cNvSpPr>
      </xdr:nvSpPr>
      <xdr:spPr bwMode="auto">
        <a:xfrm flipV="1">
          <a:off x="13663705" y="8404412"/>
          <a:ext cx="194235" cy="941925"/>
        </a:xfrm>
        <a:custGeom>
          <a:avLst/>
          <a:gdLst>
            <a:gd name="connsiteX0" fmla="*/ 0 w 231588"/>
            <a:gd name="connsiteY0" fmla="*/ 0 h 979278"/>
            <a:gd name="connsiteX1" fmla="*/ 231588 w 231588"/>
            <a:gd name="connsiteY1" fmla="*/ 979278 h 979278"/>
            <a:gd name="connsiteX0" fmla="*/ 0 w 231588"/>
            <a:gd name="connsiteY0" fmla="*/ 0 h 979278"/>
            <a:gd name="connsiteX1" fmla="*/ 231588 w 231588"/>
            <a:gd name="connsiteY1" fmla="*/ 979278 h 979278"/>
            <a:gd name="connsiteX0" fmla="*/ 0 w 205441"/>
            <a:gd name="connsiteY0" fmla="*/ 0 h 706601"/>
            <a:gd name="connsiteX1" fmla="*/ 205441 w 205441"/>
            <a:gd name="connsiteY1" fmla="*/ 706601 h 706601"/>
            <a:gd name="connsiteX0" fmla="*/ 0 w 220382"/>
            <a:gd name="connsiteY0" fmla="*/ 0 h 956866"/>
            <a:gd name="connsiteX1" fmla="*/ 220382 w 220382"/>
            <a:gd name="connsiteY1" fmla="*/ 956866 h 956866"/>
            <a:gd name="connsiteX0" fmla="*/ 1546 w 221928"/>
            <a:gd name="connsiteY0" fmla="*/ 0 h 956866"/>
            <a:gd name="connsiteX1" fmla="*/ 221928 w 221928"/>
            <a:gd name="connsiteY1" fmla="*/ 956866 h 956866"/>
            <a:gd name="connsiteX0" fmla="*/ 0 w 220382"/>
            <a:gd name="connsiteY0" fmla="*/ 0 h 956866"/>
            <a:gd name="connsiteX1" fmla="*/ 220382 w 220382"/>
            <a:gd name="connsiteY1" fmla="*/ 956866 h 956866"/>
            <a:gd name="connsiteX0" fmla="*/ 0 w 194235"/>
            <a:gd name="connsiteY0" fmla="*/ 0 h 941925"/>
            <a:gd name="connsiteX1" fmla="*/ 194235 w 194235"/>
            <a:gd name="connsiteY1" fmla="*/ 941925 h 941925"/>
            <a:gd name="connsiteX0" fmla="*/ 0 w 194235"/>
            <a:gd name="connsiteY0" fmla="*/ 0 h 941925"/>
            <a:gd name="connsiteX1" fmla="*/ 194235 w 194235"/>
            <a:gd name="connsiteY1" fmla="*/ 941925 h 9419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4235" h="941925">
              <a:moveTo>
                <a:pt x="0" y="0"/>
              </a:moveTo>
              <a:cubicBezTo>
                <a:pt x="2490" y="445956"/>
                <a:pt x="188009" y="144851"/>
                <a:pt x="194235" y="941925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194235</xdr:colOff>
      <xdr:row>43</xdr:row>
      <xdr:rowOff>141588</xdr:rowOff>
    </xdr:from>
    <xdr:to>
      <xdr:col>12</xdr:col>
      <xdr:colOff>523446</xdr:colOff>
      <xdr:row>44</xdr:row>
      <xdr:rowOff>112060</xdr:rowOff>
    </xdr:to>
    <xdr:sp macro="" textlink="">
      <xdr:nvSpPr>
        <xdr:cNvPr id="1927" name="Text Box 1563">
          <a:extLst>
            <a:ext uri="{FF2B5EF4-FFF2-40B4-BE49-F238E27FC236}">
              <a16:creationId xmlns:a16="http://schemas.microsoft.com/office/drawing/2014/main" id="{9BF09975-73D7-4ACF-A490-E9491B400EB1}"/>
            </a:ext>
          </a:extLst>
        </xdr:cNvPr>
        <xdr:cNvSpPr txBox="1">
          <a:spLocks noChangeArrowheads="1"/>
        </xdr:cNvSpPr>
      </xdr:nvSpPr>
      <xdr:spPr bwMode="auto">
        <a:xfrm>
          <a:off x="8003019" y="7160912"/>
          <a:ext cx="329211" cy="13351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630805</xdr:colOff>
      <xdr:row>38</xdr:row>
      <xdr:rowOff>38985</xdr:rowOff>
    </xdr:from>
    <xdr:to>
      <xdr:col>18</xdr:col>
      <xdr:colOff>163784</xdr:colOff>
      <xdr:row>40</xdr:row>
      <xdr:rowOff>160816</xdr:rowOff>
    </xdr:to>
    <xdr:sp macro="" textlink="">
      <xdr:nvSpPr>
        <xdr:cNvPr id="1935" name="Line 238">
          <a:extLst>
            <a:ext uri="{FF2B5EF4-FFF2-40B4-BE49-F238E27FC236}">
              <a16:creationId xmlns:a16="http://schemas.microsoft.com/office/drawing/2014/main" id="{1677FF13-F34E-4729-A41F-A55A6E88211D}"/>
            </a:ext>
          </a:extLst>
        </xdr:cNvPr>
        <xdr:cNvSpPr>
          <a:spLocks noChangeShapeType="1"/>
        </xdr:cNvSpPr>
      </xdr:nvSpPr>
      <xdr:spPr bwMode="auto">
        <a:xfrm>
          <a:off x="10570169" y="8910150"/>
          <a:ext cx="237937" cy="4500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656905</xdr:colOff>
      <xdr:row>19</xdr:row>
      <xdr:rowOff>111162</xdr:rowOff>
    </xdr:from>
    <xdr:to>
      <xdr:col>20</xdr:col>
      <xdr:colOff>274719</xdr:colOff>
      <xdr:row>21</xdr:row>
      <xdr:rowOff>4946</xdr:rowOff>
    </xdr:to>
    <xdr:sp macro="" textlink="">
      <xdr:nvSpPr>
        <xdr:cNvPr id="692" name="AutoShape 464">
          <a:extLst>
            <a:ext uri="{FF2B5EF4-FFF2-40B4-BE49-F238E27FC236}">
              <a16:creationId xmlns:a16="http://schemas.microsoft.com/office/drawing/2014/main" id="{307039A4-A89C-4A46-A758-5C6F503C36BA}"/>
            </a:ext>
          </a:extLst>
        </xdr:cNvPr>
        <xdr:cNvSpPr>
          <a:spLocks noChangeArrowheads="1"/>
        </xdr:cNvSpPr>
      </xdr:nvSpPr>
      <xdr:spPr bwMode="auto">
        <a:xfrm>
          <a:off x="9187802" y="8874162"/>
          <a:ext cx="322883" cy="235370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315293</xdr:colOff>
      <xdr:row>31</xdr:row>
      <xdr:rowOff>56936</xdr:rowOff>
    </xdr:from>
    <xdr:to>
      <xdr:col>12</xdr:col>
      <xdr:colOff>625476</xdr:colOff>
      <xdr:row>32</xdr:row>
      <xdr:rowOff>122791</xdr:rowOff>
    </xdr:to>
    <xdr:sp macro="" textlink="">
      <xdr:nvSpPr>
        <xdr:cNvPr id="1759" name="AutoShape 464">
          <a:extLst>
            <a:ext uri="{FF2B5EF4-FFF2-40B4-BE49-F238E27FC236}">
              <a16:creationId xmlns:a16="http://schemas.microsoft.com/office/drawing/2014/main" id="{2C1BB626-81DB-4A2C-86C9-67BB0BA70F49}"/>
            </a:ext>
          </a:extLst>
        </xdr:cNvPr>
        <xdr:cNvSpPr>
          <a:spLocks noChangeArrowheads="1"/>
        </xdr:cNvSpPr>
      </xdr:nvSpPr>
      <xdr:spPr bwMode="auto">
        <a:xfrm>
          <a:off x="10961396" y="9503108"/>
          <a:ext cx="310183" cy="236649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256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26024</xdr:colOff>
      <xdr:row>19</xdr:row>
      <xdr:rowOff>11980</xdr:rowOff>
    </xdr:from>
    <xdr:to>
      <xdr:col>16</xdr:col>
      <xdr:colOff>271911</xdr:colOff>
      <xdr:row>20</xdr:row>
      <xdr:rowOff>21319</xdr:rowOff>
    </xdr:to>
    <xdr:sp macro="" textlink="">
      <xdr:nvSpPr>
        <xdr:cNvPr id="669" name="AutoShape 464">
          <a:extLst>
            <a:ext uri="{FF2B5EF4-FFF2-40B4-BE49-F238E27FC236}">
              <a16:creationId xmlns:a16="http://schemas.microsoft.com/office/drawing/2014/main" id="{0C250911-8650-4E0A-82BF-8E9C26DCA446}"/>
            </a:ext>
          </a:extLst>
        </xdr:cNvPr>
        <xdr:cNvSpPr>
          <a:spLocks noChangeArrowheads="1"/>
        </xdr:cNvSpPr>
      </xdr:nvSpPr>
      <xdr:spPr bwMode="auto">
        <a:xfrm>
          <a:off x="9275300" y="6057013"/>
          <a:ext cx="245887" cy="180622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/>
  </xdr:twoCellAnchor>
  <xdr:twoCellAnchor>
    <xdr:from>
      <xdr:col>18</xdr:col>
      <xdr:colOff>98214</xdr:colOff>
      <xdr:row>11</xdr:row>
      <xdr:rowOff>23569</xdr:rowOff>
    </xdr:from>
    <xdr:to>
      <xdr:col>18</xdr:col>
      <xdr:colOff>602101</xdr:colOff>
      <xdr:row>13</xdr:row>
      <xdr:rowOff>15552</xdr:rowOff>
    </xdr:to>
    <xdr:sp macro="" textlink="">
      <xdr:nvSpPr>
        <xdr:cNvPr id="1727" name="Freeform 166">
          <a:extLst>
            <a:ext uri="{FF2B5EF4-FFF2-40B4-BE49-F238E27FC236}">
              <a16:creationId xmlns:a16="http://schemas.microsoft.com/office/drawing/2014/main" id="{B5A1957D-AD7E-4D3C-83D9-9C00ED06EB71}"/>
            </a:ext>
          </a:extLst>
        </xdr:cNvPr>
        <xdr:cNvSpPr>
          <a:spLocks/>
        </xdr:cNvSpPr>
      </xdr:nvSpPr>
      <xdr:spPr bwMode="auto">
        <a:xfrm rot="9885354">
          <a:off x="13558818" y="6049091"/>
          <a:ext cx="503887" cy="333906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0627"/>
            <a:gd name="connsiteY0" fmla="*/ 10000 h 10000"/>
            <a:gd name="connsiteX1" fmla="*/ 134 w 10627"/>
            <a:gd name="connsiteY1" fmla="*/ 0 h 10000"/>
            <a:gd name="connsiteX2" fmla="*/ 10627 w 10627"/>
            <a:gd name="connsiteY2" fmla="*/ 123 h 10000"/>
            <a:gd name="connsiteX0" fmla="*/ 51 w 10627"/>
            <a:gd name="connsiteY0" fmla="*/ 13339 h 13339"/>
            <a:gd name="connsiteX1" fmla="*/ 134 w 10627"/>
            <a:gd name="connsiteY1" fmla="*/ 0 h 13339"/>
            <a:gd name="connsiteX2" fmla="*/ 10627 w 10627"/>
            <a:gd name="connsiteY2" fmla="*/ 123 h 13339"/>
            <a:gd name="connsiteX0" fmla="*/ 51 w 134"/>
            <a:gd name="connsiteY0" fmla="*/ 13339 h 13339"/>
            <a:gd name="connsiteX1" fmla="*/ 134 w 134"/>
            <a:gd name="connsiteY1" fmla="*/ 0 h 13339"/>
            <a:gd name="connsiteX0" fmla="*/ 8225 w 8225"/>
            <a:gd name="connsiteY0" fmla="*/ 21037 h 21037"/>
            <a:gd name="connsiteX1" fmla="*/ 5894 w 8225"/>
            <a:gd name="connsiteY1" fmla="*/ 0 h 21037"/>
            <a:gd name="connsiteX0" fmla="*/ 616589 w 616589"/>
            <a:gd name="connsiteY0" fmla="*/ 1349 h 1403"/>
            <a:gd name="connsiteX1" fmla="*/ 228 w 616589"/>
            <a:gd name="connsiteY1" fmla="*/ 0 h 1403"/>
            <a:gd name="connsiteX0" fmla="*/ 9996 w 9996"/>
            <a:gd name="connsiteY0" fmla="*/ 28727 h 28727"/>
            <a:gd name="connsiteX1" fmla="*/ 0 w 9996"/>
            <a:gd name="connsiteY1" fmla="*/ 19112 h 28727"/>
            <a:gd name="connsiteX0" fmla="*/ 10000 w 10000"/>
            <a:gd name="connsiteY0" fmla="*/ 19175 h 19175"/>
            <a:gd name="connsiteX1" fmla="*/ 8059 w 10000"/>
            <a:gd name="connsiteY1" fmla="*/ 0 h 19175"/>
            <a:gd name="connsiteX2" fmla="*/ 0 w 10000"/>
            <a:gd name="connsiteY2" fmla="*/ 15828 h 19175"/>
            <a:gd name="connsiteX0" fmla="*/ 10000 w 10000"/>
            <a:gd name="connsiteY0" fmla="*/ 19175 h 19175"/>
            <a:gd name="connsiteX1" fmla="*/ 8059 w 10000"/>
            <a:gd name="connsiteY1" fmla="*/ 0 h 19175"/>
            <a:gd name="connsiteX2" fmla="*/ 0 w 10000"/>
            <a:gd name="connsiteY2" fmla="*/ 15828 h 19175"/>
            <a:gd name="connsiteX0" fmla="*/ 10000 w 10000"/>
            <a:gd name="connsiteY0" fmla="*/ 19191 h 19191"/>
            <a:gd name="connsiteX1" fmla="*/ 8059 w 10000"/>
            <a:gd name="connsiteY1" fmla="*/ 16 h 19191"/>
            <a:gd name="connsiteX2" fmla="*/ 0 w 10000"/>
            <a:gd name="connsiteY2" fmla="*/ 15844 h 19191"/>
            <a:gd name="connsiteX0" fmla="*/ 10000 w 10000"/>
            <a:gd name="connsiteY0" fmla="*/ 19175 h 19175"/>
            <a:gd name="connsiteX1" fmla="*/ 8059 w 10000"/>
            <a:gd name="connsiteY1" fmla="*/ 0 h 19175"/>
            <a:gd name="connsiteX2" fmla="*/ 0 w 10000"/>
            <a:gd name="connsiteY2" fmla="*/ 15828 h 19175"/>
            <a:gd name="connsiteX0" fmla="*/ 10000 w 10100"/>
            <a:gd name="connsiteY0" fmla="*/ 19175 h 19175"/>
            <a:gd name="connsiteX1" fmla="*/ 8059 w 10100"/>
            <a:gd name="connsiteY1" fmla="*/ 0 h 19175"/>
            <a:gd name="connsiteX2" fmla="*/ 0 w 10100"/>
            <a:gd name="connsiteY2" fmla="*/ 15828 h 19175"/>
            <a:gd name="connsiteX0" fmla="*/ 10000 w 10100"/>
            <a:gd name="connsiteY0" fmla="*/ 19176 h 19176"/>
            <a:gd name="connsiteX1" fmla="*/ 8059 w 10100"/>
            <a:gd name="connsiteY1" fmla="*/ 1 h 19176"/>
            <a:gd name="connsiteX2" fmla="*/ 0 w 10100"/>
            <a:gd name="connsiteY2" fmla="*/ 15829 h 19176"/>
            <a:gd name="connsiteX0" fmla="*/ 6889 w 6989"/>
            <a:gd name="connsiteY0" fmla="*/ 19176 h 19176"/>
            <a:gd name="connsiteX1" fmla="*/ 4948 w 6989"/>
            <a:gd name="connsiteY1" fmla="*/ 1 h 19176"/>
            <a:gd name="connsiteX2" fmla="*/ 0 w 6989"/>
            <a:gd name="connsiteY2" fmla="*/ 17431 h 19176"/>
            <a:gd name="connsiteX0" fmla="*/ 9857 w 10000"/>
            <a:gd name="connsiteY0" fmla="*/ 10000 h 10000"/>
            <a:gd name="connsiteX1" fmla="*/ 7080 w 10000"/>
            <a:gd name="connsiteY1" fmla="*/ 1 h 10000"/>
            <a:gd name="connsiteX2" fmla="*/ 0 w 10000"/>
            <a:gd name="connsiteY2" fmla="*/ 9090 h 10000"/>
            <a:gd name="connsiteX0" fmla="*/ 9857 w 9872"/>
            <a:gd name="connsiteY0" fmla="*/ 10345 h 10345"/>
            <a:gd name="connsiteX1" fmla="*/ 4737 w 9872"/>
            <a:gd name="connsiteY1" fmla="*/ 0 h 10345"/>
            <a:gd name="connsiteX2" fmla="*/ 0 w 9872"/>
            <a:gd name="connsiteY2" fmla="*/ 9435 h 10345"/>
            <a:gd name="connsiteX0" fmla="*/ 9985 w 11808"/>
            <a:gd name="connsiteY0" fmla="*/ 10000 h 10000"/>
            <a:gd name="connsiteX1" fmla="*/ 4798 w 11808"/>
            <a:gd name="connsiteY1" fmla="*/ 0 h 10000"/>
            <a:gd name="connsiteX2" fmla="*/ 0 w 11808"/>
            <a:gd name="connsiteY2" fmla="*/ 9120 h 10000"/>
            <a:gd name="connsiteX0" fmla="*/ 17104 w 18927"/>
            <a:gd name="connsiteY0" fmla="*/ 10000 h 11465"/>
            <a:gd name="connsiteX1" fmla="*/ 11917 w 18927"/>
            <a:gd name="connsiteY1" fmla="*/ 0 h 11465"/>
            <a:gd name="connsiteX2" fmla="*/ 0 w 18927"/>
            <a:gd name="connsiteY2" fmla="*/ 11465 h 11465"/>
            <a:gd name="connsiteX0" fmla="*/ 17104 w 18927"/>
            <a:gd name="connsiteY0" fmla="*/ 10000 h 11666"/>
            <a:gd name="connsiteX1" fmla="*/ 11917 w 18927"/>
            <a:gd name="connsiteY1" fmla="*/ 0 h 11666"/>
            <a:gd name="connsiteX2" fmla="*/ 0 w 18927"/>
            <a:gd name="connsiteY2" fmla="*/ 11465 h 11666"/>
            <a:gd name="connsiteX0" fmla="*/ 17104 w 18927"/>
            <a:gd name="connsiteY0" fmla="*/ 10000 h 12154"/>
            <a:gd name="connsiteX1" fmla="*/ 11917 w 18927"/>
            <a:gd name="connsiteY1" fmla="*/ 0 h 12154"/>
            <a:gd name="connsiteX2" fmla="*/ 5609 w 18927"/>
            <a:gd name="connsiteY2" fmla="*/ 11257 h 12154"/>
            <a:gd name="connsiteX3" fmla="*/ 0 w 18927"/>
            <a:gd name="connsiteY3" fmla="*/ 11465 h 12154"/>
            <a:gd name="connsiteX0" fmla="*/ 16739 w 18562"/>
            <a:gd name="connsiteY0" fmla="*/ 10000 h 11960"/>
            <a:gd name="connsiteX1" fmla="*/ 11552 w 18562"/>
            <a:gd name="connsiteY1" fmla="*/ 0 h 11960"/>
            <a:gd name="connsiteX2" fmla="*/ 5244 w 18562"/>
            <a:gd name="connsiteY2" fmla="*/ 11257 h 11960"/>
            <a:gd name="connsiteX3" fmla="*/ 0 w 18562"/>
            <a:gd name="connsiteY3" fmla="*/ 10615 h 11960"/>
            <a:gd name="connsiteX0" fmla="*/ 16739 w 18562"/>
            <a:gd name="connsiteY0" fmla="*/ 10000 h 11960"/>
            <a:gd name="connsiteX1" fmla="*/ 11552 w 18562"/>
            <a:gd name="connsiteY1" fmla="*/ 0 h 11960"/>
            <a:gd name="connsiteX2" fmla="*/ 5690 w 18562"/>
            <a:gd name="connsiteY2" fmla="*/ 10497 h 11960"/>
            <a:gd name="connsiteX3" fmla="*/ 5244 w 18562"/>
            <a:gd name="connsiteY3" fmla="*/ 11257 h 11960"/>
            <a:gd name="connsiteX4" fmla="*/ 0 w 18562"/>
            <a:gd name="connsiteY4" fmla="*/ 10615 h 11960"/>
            <a:gd name="connsiteX0" fmla="*/ 16739 w 18562"/>
            <a:gd name="connsiteY0" fmla="*/ 10000 h 11960"/>
            <a:gd name="connsiteX1" fmla="*/ 11552 w 18562"/>
            <a:gd name="connsiteY1" fmla="*/ 0 h 11960"/>
            <a:gd name="connsiteX2" fmla="*/ 5244 w 18562"/>
            <a:gd name="connsiteY2" fmla="*/ 11257 h 11960"/>
            <a:gd name="connsiteX3" fmla="*/ 0 w 18562"/>
            <a:gd name="connsiteY3" fmla="*/ 10615 h 11960"/>
            <a:gd name="connsiteX0" fmla="*/ 16739 w 18562"/>
            <a:gd name="connsiteY0" fmla="*/ 10000 h 11257"/>
            <a:gd name="connsiteX1" fmla="*/ 11552 w 18562"/>
            <a:gd name="connsiteY1" fmla="*/ 0 h 11257"/>
            <a:gd name="connsiteX2" fmla="*/ 5244 w 18562"/>
            <a:gd name="connsiteY2" fmla="*/ 11257 h 11257"/>
            <a:gd name="connsiteX3" fmla="*/ 0 w 18562"/>
            <a:gd name="connsiteY3" fmla="*/ 10615 h 11257"/>
            <a:gd name="connsiteX0" fmla="*/ 17469 w 18922"/>
            <a:gd name="connsiteY0" fmla="*/ 10811 h 11257"/>
            <a:gd name="connsiteX1" fmla="*/ 11552 w 18922"/>
            <a:gd name="connsiteY1" fmla="*/ 0 h 11257"/>
            <a:gd name="connsiteX2" fmla="*/ 5244 w 18922"/>
            <a:gd name="connsiteY2" fmla="*/ 11257 h 11257"/>
            <a:gd name="connsiteX3" fmla="*/ 0 w 18922"/>
            <a:gd name="connsiteY3" fmla="*/ 10615 h 11257"/>
            <a:gd name="connsiteX0" fmla="*/ 17469 w 18454"/>
            <a:gd name="connsiteY0" fmla="*/ 10811 h 11257"/>
            <a:gd name="connsiteX1" fmla="*/ 11552 w 18454"/>
            <a:gd name="connsiteY1" fmla="*/ 0 h 11257"/>
            <a:gd name="connsiteX2" fmla="*/ 5244 w 18454"/>
            <a:gd name="connsiteY2" fmla="*/ 11257 h 11257"/>
            <a:gd name="connsiteX3" fmla="*/ 0 w 18454"/>
            <a:gd name="connsiteY3" fmla="*/ 10615 h 11257"/>
            <a:gd name="connsiteX0" fmla="*/ 17469 w 17469"/>
            <a:gd name="connsiteY0" fmla="*/ 5958 h 6404"/>
            <a:gd name="connsiteX1" fmla="*/ 9265 w 17469"/>
            <a:gd name="connsiteY1" fmla="*/ 0 h 6404"/>
            <a:gd name="connsiteX2" fmla="*/ 5244 w 17469"/>
            <a:gd name="connsiteY2" fmla="*/ 6404 h 6404"/>
            <a:gd name="connsiteX3" fmla="*/ 0 w 17469"/>
            <a:gd name="connsiteY3" fmla="*/ 5762 h 6404"/>
            <a:gd name="connsiteX0" fmla="*/ 10000 w 10000"/>
            <a:gd name="connsiteY0" fmla="*/ 8778 h 9474"/>
            <a:gd name="connsiteX1" fmla="*/ 5131 w 10000"/>
            <a:gd name="connsiteY1" fmla="*/ 0 h 9474"/>
            <a:gd name="connsiteX2" fmla="*/ 3002 w 10000"/>
            <a:gd name="connsiteY2" fmla="*/ 9474 h 9474"/>
            <a:gd name="connsiteX3" fmla="*/ 0 w 10000"/>
            <a:gd name="connsiteY3" fmla="*/ 8472 h 9474"/>
            <a:gd name="connsiteX0" fmla="*/ 10000 w 10000"/>
            <a:gd name="connsiteY0" fmla="*/ 9368 h 10103"/>
            <a:gd name="connsiteX1" fmla="*/ 5131 w 10000"/>
            <a:gd name="connsiteY1" fmla="*/ 103 h 10103"/>
            <a:gd name="connsiteX2" fmla="*/ 3002 w 10000"/>
            <a:gd name="connsiteY2" fmla="*/ 10103 h 10103"/>
            <a:gd name="connsiteX3" fmla="*/ 0 w 10000"/>
            <a:gd name="connsiteY3" fmla="*/ 9045 h 10103"/>
            <a:gd name="connsiteX0" fmla="*/ 10000 w 10000"/>
            <a:gd name="connsiteY0" fmla="*/ 9522 h 10257"/>
            <a:gd name="connsiteX1" fmla="*/ 5010 w 10000"/>
            <a:gd name="connsiteY1" fmla="*/ 101 h 10257"/>
            <a:gd name="connsiteX2" fmla="*/ 3002 w 10000"/>
            <a:gd name="connsiteY2" fmla="*/ 10257 h 10257"/>
            <a:gd name="connsiteX3" fmla="*/ 0 w 10000"/>
            <a:gd name="connsiteY3" fmla="*/ 9199 h 10257"/>
            <a:gd name="connsiteX0" fmla="*/ 10000 w 10000"/>
            <a:gd name="connsiteY0" fmla="*/ 9852 h 10587"/>
            <a:gd name="connsiteX1" fmla="*/ 5010 w 10000"/>
            <a:gd name="connsiteY1" fmla="*/ 431 h 10587"/>
            <a:gd name="connsiteX2" fmla="*/ 3002 w 10000"/>
            <a:gd name="connsiteY2" fmla="*/ 10587 h 10587"/>
            <a:gd name="connsiteX3" fmla="*/ 0 w 10000"/>
            <a:gd name="connsiteY3" fmla="*/ 9529 h 10587"/>
            <a:gd name="connsiteX0" fmla="*/ 10000 w 10000"/>
            <a:gd name="connsiteY0" fmla="*/ 9850 h 10585"/>
            <a:gd name="connsiteX1" fmla="*/ 5010 w 10000"/>
            <a:gd name="connsiteY1" fmla="*/ 429 h 10585"/>
            <a:gd name="connsiteX2" fmla="*/ 3002 w 10000"/>
            <a:gd name="connsiteY2" fmla="*/ 10585 h 10585"/>
            <a:gd name="connsiteX3" fmla="*/ 0 w 10000"/>
            <a:gd name="connsiteY3" fmla="*/ 9527 h 10585"/>
            <a:gd name="connsiteX0" fmla="*/ 10000 w 10000"/>
            <a:gd name="connsiteY0" fmla="*/ 9660 h 10395"/>
            <a:gd name="connsiteX1" fmla="*/ 5010 w 10000"/>
            <a:gd name="connsiteY1" fmla="*/ 239 h 10395"/>
            <a:gd name="connsiteX2" fmla="*/ 3002 w 10000"/>
            <a:gd name="connsiteY2" fmla="*/ 10395 h 10395"/>
            <a:gd name="connsiteX3" fmla="*/ 0 w 10000"/>
            <a:gd name="connsiteY3" fmla="*/ 9337 h 10395"/>
            <a:gd name="connsiteX0" fmla="*/ 10000 w 10000"/>
            <a:gd name="connsiteY0" fmla="*/ 9422 h 10157"/>
            <a:gd name="connsiteX1" fmla="*/ 5010 w 10000"/>
            <a:gd name="connsiteY1" fmla="*/ 1 h 10157"/>
            <a:gd name="connsiteX2" fmla="*/ 3002 w 10000"/>
            <a:gd name="connsiteY2" fmla="*/ 10157 h 10157"/>
            <a:gd name="connsiteX3" fmla="*/ 0 w 10000"/>
            <a:gd name="connsiteY3" fmla="*/ 9099 h 10157"/>
            <a:gd name="connsiteX0" fmla="*/ 6342 w 6345"/>
            <a:gd name="connsiteY0" fmla="*/ 947 h 10837"/>
            <a:gd name="connsiteX1" fmla="*/ 5010 w 6345"/>
            <a:gd name="connsiteY1" fmla="*/ 681 h 10837"/>
            <a:gd name="connsiteX2" fmla="*/ 3002 w 6345"/>
            <a:gd name="connsiteY2" fmla="*/ 10837 h 10837"/>
            <a:gd name="connsiteX3" fmla="*/ 0 w 6345"/>
            <a:gd name="connsiteY3" fmla="*/ 9779 h 10837"/>
            <a:gd name="connsiteX0" fmla="*/ 9995 w 9998"/>
            <a:gd name="connsiteY0" fmla="*/ 409 h 9535"/>
            <a:gd name="connsiteX1" fmla="*/ 7896 w 9998"/>
            <a:gd name="connsiteY1" fmla="*/ 163 h 9535"/>
            <a:gd name="connsiteX2" fmla="*/ 4731 w 9998"/>
            <a:gd name="connsiteY2" fmla="*/ 9535 h 9535"/>
            <a:gd name="connsiteX3" fmla="*/ 0 w 9998"/>
            <a:gd name="connsiteY3" fmla="*/ 8559 h 9535"/>
            <a:gd name="connsiteX0" fmla="*/ 9997 w 10000"/>
            <a:gd name="connsiteY0" fmla="*/ 259 h 9830"/>
            <a:gd name="connsiteX1" fmla="*/ 7898 w 10000"/>
            <a:gd name="connsiteY1" fmla="*/ 1 h 9830"/>
            <a:gd name="connsiteX2" fmla="*/ 4732 w 10000"/>
            <a:gd name="connsiteY2" fmla="*/ 9830 h 9830"/>
            <a:gd name="connsiteX3" fmla="*/ 0 w 10000"/>
            <a:gd name="connsiteY3" fmla="*/ 8806 h 9830"/>
            <a:gd name="connsiteX0" fmla="*/ 9997 w 10000"/>
            <a:gd name="connsiteY0" fmla="*/ 16 h 9753"/>
            <a:gd name="connsiteX1" fmla="*/ 7543 w 10000"/>
            <a:gd name="connsiteY1" fmla="*/ 1 h 9753"/>
            <a:gd name="connsiteX2" fmla="*/ 4732 w 10000"/>
            <a:gd name="connsiteY2" fmla="*/ 9753 h 9753"/>
            <a:gd name="connsiteX3" fmla="*/ 0 w 10000"/>
            <a:gd name="connsiteY3" fmla="*/ 8711 h 9753"/>
            <a:gd name="connsiteX0" fmla="*/ 9440 w 9445"/>
            <a:gd name="connsiteY0" fmla="*/ 1370 h 10517"/>
            <a:gd name="connsiteX1" fmla="*/ 7543 w 9445"/>
            <a:gd name="connsiteY1" fmla="*/ 518 h 10517"/>
            <a:gd name="connsiteX2" fmla="*/ 4732 w 9445"/>
            <a:gd name="connsiteY2" fmla="*/ 10517 h 10517"/>
            <a:gd name="connsiteX3" fmla="*/ 0 w 9445"/>
            <a:gd name="connsiteY3" fmla="*/ 9449 h 10517"/>
            <a:gd name="connsiteX0" fmla="*/ 9995 w 10000"/>
            <a:gd name="connsiteY0" fmla="*/ 558 h 9255"/>
            <a:gd name="connsiteX1" fmla="*/ 7887 w 10000"/>
            <a:gd name="connsiteY1" fmla="*/ 698 h 9255"/>
            <a:gd name="connsiteX2" fmla="*/ 5010 w 10000"/>
            <a:gd name="connsiteY2" fmla="*/ 9255 h 9255"/>
            <a:gd name="connsiteX3" fmla="*/ 0 w 10000"/>
            <a:gd name="connsiteY3" fmla="*/ 8240 h 9255"/>
            <a:gd name="connsiteX0" fmla="*/ 9919 w 9924"/>
            <a:gd name="connsiteY0" fmla="*/ 1241 h 9735"/>
            <a:gd name="connsiteX1" fmla="*/ 7887 w 9924"/>
            <a:gd name="connsiteY1" fmla="*/ 489 h 9735"/>
            <a:gd name="connsiteX2" fmla="*/ 5010 w 9924"/>
            <a:gd name="connsiteY2" fmla="*/ 9735 h 9735"/>
            <a:gd name="connsiteX3" fmla="*/ 0 w 9924"/>
            <a:gd name="connsiteY3" fmla="*/ 8638 h 9735"/>
            <a:gd name="connsiteX0" fmla="*/ 9995 w 9999"/>
            <a:gd name="connsiteY0" fmla="*/ 824 h 9549"/>
            <a:gd name="connsiteX1" fmla="*/ 7947 w 9999"/>
            <a:gd name="connsiteY1" fmla="*/ 51 h 9549"/>
            <a:gd name="connsiteX2" fmla="*/ 5048 w 9999"/>
            <a:gd name="connsiteY2" fmla="*/ 9549 h 9549"/>
            <a:gd name="connsiteX3" fmla="*/ 0 w 9999"/>
            <a:gd name="connsiteY3" fmla="*/ 8422 h 9549"/>
            <a:gd name="connsiteX0" fmla="*/ 9996 w 9999"/>
            <a:gd name="connsiteY0" fmla="*/ 896 h 10033"/>
            <a:gd name="connsiteX1" fmla="*/ 7948 w 9999"/>
            <a:gd name="connsiteY1" fmla="*/ 86 h 10033"/>
            <a:gd name="connsiteX2" fmla="*/ 5049 w 9999"/>
            <a:gd name="connsiteY2" fmla="*/ 10033 h 10033"/>
            <a:gd name="connsiteX3" fmla="*/ 0 w 9999"/>
            <a:gd name="connsiteY3" fmla="*/ 8853 h 10033"/>
            <a:gd name="connsiteX0" fmla="*/ 9997 w 9999"/>
            <a:gd name="connsiteY0" fmla="*/ 848 h 9955"/>
            <a:gd name="connsiteX1" fmla="*/ 7398 w 9999"/>
            <a:gd name="connsiteY1" fmla="*/ 90 h 9955"/>
            <a:gd name="connsiteX2" fmla="*/ 5050 w 9999"/>
            <a:gd name="connsiteY2" fmla="*/ 9955 h 9955"/>
            <a:gd name="connsiteX3" fmla="*/ 0 w 9999"/>
            <a:gd name="connsiteY3" fmla="*/ 8779 h 9955"/>
            <a:gd name="connsiteX0" fmla="*/ 9906 w 9910"/>
            <a:gd name="connsiteY0" fmla="*/ 1394 h 10414"/>
            <a:gd name="connsiteX1" fmla="*/ 7399 w 9910"/>
            <a:gd name="connsiteY1" fmla="*/ 504 h 10414"/>
            <a:gd name="connsiteX2" fmla="*/ 5051 w 9910"/>
            <a:gd name="connsiteY2" fmla="*/ 10414 h 10414"/>
            <a:gd name="connsiteX3" fmla="*/ 0 w 9910"/>
            <a:gd name="connsiteY3" fmla="*/ 9233 h 10414"/>
            <a:gd name="connsiteX0" fmla="*/ 9996 w 9999"/>
            <a:gd name="connsiteY0" fmla="*/ 880 h 9541"/>
            <a:gd name="connsiteX1" fmla="*/ 7466 w 9999"/>
            <a:gd name="connsiteY1" fmla="*/ 25 h 9541"/>
            <a:gd name="connsiteX2" fmla="*/ 5097 w 9999"/>
            <a:gd name="connsiteY2" fmla="*/ 9541 h 9541"/>
            <a:gd name="connsiteX3" fmla="*/ 0 w 9999"/>
            <a:gd name="connsiteY3" fmla="*/ 8407 h 9541"/>
            <a:gd name="connsiteX0" fmla="*/ 9997 w 9999"/>
            <a:gd name="connsiteY0" fmla="*/ 897 h 9975"/>
            <a:gd name="connsiteX1" fmla="*/ 7467 w 9999"/>
            <a:gd name="connsiteY1" fmla="*/ 1 h 9975"/>
            <a:gd name="connsiteX2" fmla="*/ 5098 w 9999"/>
            <a:gd name="connsiteY2" fmla="*/ 9975 h 9975"/>
            <a:gd name="connsiteX3" fmla="*/ 0 w 9999"/>
            <a:gd name="connsiteY3" fmla="*/ 8786 h 9975"/>
            <a:gd name="connsiteX0" fmla="*/ 9998 w 10000"/>
            <a:gd name="connsiteY0" fmla="*/ 1080 h 10181"/>
            <a:gd name="connsiteX1" fmla="*/ 7570 w 10000"/>
            <a:gd name="connsiteY1" fmla="*/ 0 h 10181"/>
            <a:gd name="connsiteX2" fmla="*/ 5099 w 10000"/>
            <a:gd name="connsiteY2" fmla="*/ 10181 h 10181"/>
            <a:gd name="connsiteX3" fmla="*/ 0 w 10000"/>
            <a:gd name="connsiteY3" fmla="*/ 8989 h 10181"/>
            <a:gd name="connsiteX0" fmla="*/ 9998 w 10002"/>
            <a:gd name="connsiteY0" fmla="*/ 1616 h 11483"/>
            <a:gd name="connsiteX1" fmla="*/ 7570 w 10002"/>
            <a:gd name="connsiteY1" fmla="*/ 536 h 11483"/>
            <a:gd name="connsiteX2" fmla="*/ 5039 w 10002"/>
            <a:gd name="connsiteY2" fmla="*/ 11483 h 11483"/>
            <a:gd name="connsiteX3" fmla="*/ 0 w 10002"/>
            <a:gd name="connsiteY3" fmla="*/ 9525 h 11483"/>
            <a:gd name="connsiteX0" fmla="*/ 9998 w 10002"/>
            <a:gd name="connsiteY0" fmla="*/ 1616 h 11483"/>
            <a:gd name="connsiteX1" fmla="*/ 7570 w 10002"/>
            <a:gd name="connsiteY1" fmla="*/ 536 h 11483"/>
            <a:gd name="connsiteX2" fmla="*/ 5039 w 10002"/>
            <a:gd name="connsiteY2" fmla="*/ 11483 h 11483"/>
            <a:gd name="connsiteX3" fmla="*/ 0 w 10002"/>
            <a:gd name="connsiteY3" fmla="*/ 9525 h 11483"/>
            <a:gd name="connsiteX0" fmla="*/ 9998 w 10002"/>
            <a:gd name="connsiteY0" fmla="*/ 1616 h 11623"/>
            <a:gd name="connsiteX1" fmla="*/ 7570 w 10002"/>
            <a:gd name="connsiteY1" fmla="*/ 536 h 11623"/>
            <a:gd name="connsiteX2" fmla="*/ 5039 w 10002"/>
            <a:gd name="connsiteY2" fmla="*/ 11483 h 11623"/>
            <a:gd name="connsiteX3" fmla="*/ 0 w 10002"/>
            <a:gd name="connsiteY3" fmla="*/ 9525 h 11623"/>
            <a:gd name="connsiteX0" fmla="*/ 10034 w 10038"/>
            <a:gd name="connsiteY0" fmla="*/ 1616 h 11632"/>
            <a:gd name="connsiteX1" fmla="*/ 7606 w 10038"/>
            <a:gd name="connsiteY1" fmla="*/ 536 h 11632"/>
            <a:gd name="connsiteX2" fmla="*/ 5075 w 10038"/>
            <a:gd name="connsiteY2" fmla="*/ 11483 h 11632"/>
            <a:gd name="connsiteX3" fmla="*/ 0 w 10038"/>
            <a:gd name="connsiteY3" fmla="*/ 9736 h 11632"/>
            <a:gd name="connsiteX0" fmla="*/ 10034 w 10037"/>
            <a:gd name="connsiteY0" fmla="*/ 1093 h 11109"/>
            <a:gd name="connsiteX1" fmla="*/ 7606 w 10037"/>
            <a:gd name="connsiteY1" fmla="*/ 13 h 11109"/>
            <a:gd name="connsiteX2" fmla="*/ 5075 w 10037"/>
            <a:gd name="connsiteY2" fmla="*/ 10960 h 11109"/>
            <a:gd name="connsiteX3" fmla="*/ 0 w 10037"/>
            <a:gd name="connsiteY3" fmla="*/ 9213 h 11109"/>
            <a:gd name="connsiteX0" fmla="*/ 10034 w 10038"/>
            <a:gd name="connsiteY0" fmla="*/ 1584 h 11160"/>
            <a:gd name="connsiteX1" fmla="*/ 7606 w 10038"/>
            <a:gd name="connsiteY1" fmla="*/ 504 h 11160"/>
            <a:gd name="connsiteX2" fmla="*/ 4333 w 10038"/>
            <a:gd name="connsiteY2" fmla="*/ 10985 h 11160"/>
            <a:gd name="connsiteX3" fmla="*/ 0 w 10038"/>
            <a:gd name="connsiteY3" fmla="*/ 9704 h 11160"/>
            <a:gd name="connsiteX0" fmla="*/ 10034 w 10037"/>
            <a:gd name="connsiteY0" fmla="*/ 1081 h 10657"/>
            <a:gd name="connsiteX1" fmla="*/ 7606 w 10037"/>
            <a:gd name="connsiteY1" fmla="*/ 1 h 10657"/>
            <a:gd name="connsiteX2" fmla="*/ 4333 w 10037"/>
            <a:gd name="connsiteY2" fmla="*/ 10482 h 10657"/>
            <a:gd name="connsiteX3" fmla="*/ 0 w 10037"/>
            <a:gd name="connsiteY3" fmla="*/ 9201 h 10657"/>
            <a:gd name="connsiteX0" fmla="*/ 10034 w 10037"/>
            <a:gd name="connsiteY0" fmla="*/ 1087 h 10663"/>
            <a:gd name="connsiteX1" fmla="*/ 7606 w 10037"/>
            <a:gd name="connsiteY1" fmla="*/ 7 h 10663"/>
            <a:gd name="connsiteX2" fmla="*/ 4333 w 10037"/>
            <a:gd name="connsiteY2" fmla="*/ 10488 h 10663"/>
            <a:gd name="connsiteX3" fmla="*/ 0 w 10037"/>
            <a:gd name="connsiteY3" fmla="*/ 9207 h 10663"/>
            <a:gd name="connsiteX0" fmla="*/ 10071 w 10075"/>
            <a:gd name="connsiteY0" fmla="*/ 1415 h 11206"/>
            <a:gd name="connsiteX1" fmla="*/ 7606 w 10075"/>
            <a:gd name="connsiteY1" fmla="*/ 550 h 11206"/>
            <a:gd name="connsiteX2" fmla="*/ 4333 w 10075"/>
            <a:gd name="connsiteY2" fmla="*/ 11031 h 11206"/>
            <a:gd name="connsiteX3" fmla="*/ 0 w 10075"/>
            <a:gd name="connsiteY3" fmla="*/ 9750 h 11206"/>
            <a:gd name="connsiteX0" fmla="*/ 10065 w 10069"/>
            <a:gd name="connsiteY0" fmla="*/ 1781 h 11113"/>
            <a:gd name="connsiteX1" fmla="*/ 7606 w 10069"/>
            <a:gd name="connsiteY1" fmla="*/ 457 h 11113"/>
            <a:gd name="connsiteX2" fmla="*/ 4333 w 10069"/>
            <a:gd name="connsiteY2" fmla="*/ 10938 h 11113"/>
            <a:gd name="connsiteX3" fmla="*/ 0 w 10069"/>
            <a:gd name="connsiteY3" fmla="*/ 9657 h 11113"/>
            <a:gd name="connsiteX0" fmla="*/ 10065 w 10068"/>
            <a:gd name="connsiteY0" fmla="*/ 1348 h 10680"/>
            <a:gd name="connsiteX1" fmla="*/ 7606 w 10068"/>
            <a:gd name="connsiteY1" fmla="*/ 24 h 10680"/>
            <a:gd name="connsiteX2" fmla="*/ 4333 w 10068"/>
            <a:gd name="connsiteY2" fmla="*/ 10505 h 10680"/>
            <a:gd name="connsiteX3" fmla="*/ 0 w 10068"/>
            <a:gd name="connsiteY3" fmla="*/ 9224 h 10680"/>
            <a:gd name="connsiteX0" fmla="*/ 10065 w 10068"/>
            <a:gd name="connsiteY0" fmla="*/ 1324 h 10656"/>
            <a:gd name="connsiteX1" fmla="*/ 7606 w 10068"/>
            <a:gd name="connsiteY1" fmla="*/ 0 h 10656"/>
            <a:gd name="connsiteX2" fmla="*/ 4333 w 10068"/>
            <a:gd name="connsiteY2" fmla="*/ 10481 h 10656"/>
            <a:gd name="connsiteX3" fmla="*/ 0 w 10068"/>
            <a:gd name="connsiteY3" fmla="*/ 9200 h 106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68" h="10656">
              <a:moveTo>
                <a:pt x="10065" y="1324"/>
              </a:moveTo>
              <a:cubicBezTo>
                <a:pt x="10167" y="1255"/>
                <a:pt x="7928" y="0"/>
                <a:pt x="7606" y="0"/>
              </a:cubicBezTo>
              <a:cubicBezTo>
                <a:pt x="7522" y="0"/>
                <a:pt x="5206" y="9307"/>
                <a:pt x="4333" y="10481"/>
              </a:cubicBezTo>
              <a:cubicBezTo>
                <a:pt x="3666" y="11272"/>
                <a:pt x="599" y="9128"/>
                <a:pt x="0" y="92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103967</xdr:colOff>
      <xdr:row>10</xdr:row>
      <xdr:rowOff>9939</xdr:rowOff>
    </xdr:from>
    <xdr:to>
      <xdr:col>18</xdr:col>
      <xdr:colOff>449812</xdr:colOff>
      <xdr:row>16</xdr:row>
      <xdr:rowOff>163429</xdr:rowOff>
    </xdr:to>
    <xdr:grpSp>
      <xdr:nvGrpSpPr>
        <xdr:cNvPr id="278" name="グループ化 277">
          <a:extLst>
            <a:ext uri="{FF2B5EF4-FFF2-40B4-BE49-F238E27FC236}">
              <a16:creationId xmlns:a16="http://schemas.microsoft.com/office/drawing/2014/main" id="{6389A0FB-3B60-4A6D-9FA5-C00DAD358CF4}"/>
            </a:ext>
          </a:extLst>
        </xdr:cNvPr>
        <xdr:cNvGrpSpPr/>
      </xdr:nvGrpSpPr>
      <xdr:grpSpPr>
        <a:xfrm rot="5400000">
          <a:off x="11389874" y="1690045"/>
          <a:ext cx="1131734" cy="1049494"/>
          <a:chOff x="12993855" y="6146977"/>
          <a:chExt cx="1185199" cy="1051465"/>
        </a:xfrm>
      </xdr:grpSpPr>
      <xdr:sp macro="" textlink="">
        <xdr:nvSpPr>
          <xdr:cNvPr id="636" name="Line 238">
            <a:extLst>
              <a:ext uri="{FF2B5EF4-FFF2-40B4-BE49-F238E27FC236}">
                <a16:creationId xmlns:a16="http://schemas.microsoft.com/office/drawing/2014/main" id="{C23C40D8-1B26-42A1-9197-9ED999174295}"/>
              </a:ext>
            </a:extLst>
          </xdr:cNvPr>
          <xdr:cNvSpPr>
            <a:spLocks noChangeShapeType="1"/>
          </xdr:cNvSpPr>
        </xdr:nvSpPr>
        <xdr:spPr bwMode="auto">
          <a:xfrm flipV="1">
            <a:off x="14008182" y="6412634"/>
            <a:ext cx="158750" cy="2220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58" name="グループ化 257">
            <a:extLst>
              <a:ext uri="{FF2B5EF4-FFF2-40B4-BE49-F238E27FC236}">
                <a16:creationId xmlns:a16="http://schemas.microsoft.com/office/drawing/2014/main" id="{99A760C9-C8B1-4AB4-9123-AF7DC282457C}"/>
              </a:ext>
            </a:extLst>
          </xdr:cNvPr>
          <xdr:cNvGrpSpPr/>
        </xdr:nvGrpSpPr>
        <xdr:grpSpPr>
          <a:xfrm>
            <a:off x="12993855" y="6146977"/>
            <a:ext cx="1185199" cy="1051465"/>
            <a:chOff x="12993855" y="6146977"/>
            <a:chExt cx="1185199" cy="1051465"/>
          </a:xfrm>
        </xdr:grpSpPr>
        <xdr:sp macro="" textlink="">
          <xdr:nvSpPr>
            <xdr:cNvPr id="634" name="Line 238">
              <a:extLst>
                <a:ext uri="{FF2B5EF4-FFF2-40B4-BE49-F238E27FC236}">
                  <a16:creationId xmlns:a16="http://schemas.microsoft.com/office/drawing/2014/main" id="{3A7B2385-9FDF-4BB1-8BEA-0DCB7DEA6B2E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13778795" y="7032814"/>
              <a:ext cx="6350" cy="16562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46" name="正方形/長方形 1245">
              <a:extLst>
                <a:ext uri="{FF2B5EF4-FFF2-40B4-BE49-F238E27FC236}">
                  <a16:creationId xmlns:a16="http://schemas.microsoft.com/office/drawing/2014/main" id="{723DB30F-DA3F-4DA4-992A-A1B3EFCF54FE}"/>
                </a:ext>
              </a:extLst>
            </xdr:cNvPr>
            <xdr:cNvSpPr/>
          </xdr:nvSpPr>
          <xdr:spPr bwMode="auto">
            <a:xfrm>
              <a:off x="13734341" y="6919691"/>
              <a:ext cx="95250" cy="10351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38" name="グループ化 37">
              <a:extLst>
                <a:ext uri="{FF2B5EF4-FFF2-40B4-BE49-F238E27FC236}">
                  <a16:creationId xmlns:a16="http://schemas.microsoft.com/office/drawing/2014/main" id="{27A7B093-12B6-4221-94A4-C6F165494C11}"/>
                </a:ext>
              </a:extLst>
            </xdr:cNvPr>
            <xdr:cNvGrpSpPr/>
          </xdr:nvGrpSpPr>
          <xdr:grpSpPr>
            <a:xfrm>
              <a:off x="12993855" y="6146977"/>
              <a:ext cx="1185199" cy="963294"/>
              <a:chOff x="12986549" y="6155548"/>
              <a:chExt cx="1184863" cy="964090"/>
            </a:xfrm>
          </xdr:grpSpPr>
          <xdr:sp macro="" textlink="">
            <xdr:nvSpPr>
              <xdr:cNvPr id="35" name="Freeform 217">
                <a:extLst>
                  <a:ext uri="{FF2B5EF4-FFF2-40B4-BE49-F238E27FC236}">
                    <a16:creationId xmlns:a16="http://schemas.microsoft.com/office/drawing/2014/main" id="{3A80EAD9-6498-4D56-80BA-F6C93C218668}"/>
                  </a:ext>
                </a:extLst>
              </xdr:cNvPr>
              <xdr:cNvSpPr>
                <a:spLocks/>
              </xdr:cNvSpPr>
            </xdr:nvSpPr>
            <xdr:spPr bwMode="auto">
              <a:xfrm rot="15289738" flipH="1">
                <a:off x="13441935" y="6321411"/>
                <a:ext cx="59342" cy="876015"/>
              </a:xfrm>
              <a:custGeom>
                <a:avLst/>
                <a:gdLst>
                  <a:gd name="T0" fmla="*/ 2147483647 w 113"/>
                  <a:gd name="T1" fmla="*/ 2147483647 h 6"/>
                  <a:gd name="T2" fmla="*/ 2147483647 w 113"/>
                  <a:gd name="T3" fmla="*/ 2147483647 h 6"/>
                  <a:gd name="T4" fmla="*/ 2147483647 w 113"/>
                  <a:gd name="T5" fmla="*/ 0 h 6"/>
                  <a:gd name="T6" fmla="*/ 2147483647 w 113"/>
                  <a:gd name="T7" fmla="*/ 2147483647 h 6"/>
                  <a:gd name="T8" fmla="*/ 0 w 113"/>
                  <a:gd name="T9" fmla="*/ 2147483647 h 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connsiteX0" fmla="*/ 10000 w 10000"/>
                  <a:gd name="connsiteY0" fmla="*/ 0 h 7356"/>
                  <a:gd name="connsiteX1" fmla="*/ 7522 w 10000"/>
                  <a:gd name="connsiteY1" fmla="*/ 3333 h 7356"/>
                  <a:gd name="connsiteX2" fmla="*/ 2832 w 10000"/>
                  <a:gd name="connsiteY2" fmla="*/ 6666 h 7356"/>
                  <a:gd name="connsiteX3" fmla="*/ 0 w 10000"/>
                  <a:gd name="connsiteY3" fmla="*/ 5000 h 7356"/>
                  <a:gd name="connsiteX0" fmla="*/ 10000 w 10000"/>
                  <a:gd name="connsiteY0" fmla="*/ 0 h 10000"/>
                  <a:gd name="connsiteX1" fmla="*/ 2832 w 10000"/>
                  <a:gd name="connsiteY1" fmla="*/ 9062 h 10000"/>
                  <a:gd name="connsiteX2" fmla="*/ 0 w 10000"/>
                  <a:gd name="connsiteY2" fmla="*/ 6797 h 10000"/>
                  <a:gd name="connsiteX0" fmla="*/ 10000 w 10000"/>
                  <a:gd name="connsiteY0" fmla="*/ 0 h 18438"/>
                  <a:gd name="connsiteX1" fmla="*/ 5852 w 10000"/>
                  <a:gd name="connsiteY1" fmla="*/ 18289 h 18438"/>
                  <a:gd name="connsiteX2" fmla="*/ 2832 w 10000"/>
                  <a:gd name="connsiteY2" fmla="*/ 9062 h 18438"/>
                  <a:gd name="connsiteX3" fmla="*/ 0 w 10000"/>
                  <a:gd name="connsiteY3" fmla="*/ 6797 h 18438"/>
                  <a:gd name="connsiteX0" fmla="*/ 11498 w 11498"/>
                  <a:gd name="connsiteY0" fmla="*/ 23635 h 42073"/>
                  <a:gd name="connsiteX1" fmla="*/ 7350 w 11498"/>
                  <a:gd name="connsiteY1" fmla="*/ 41924 h 42073"/>
                  <a:gd name="connsiteX2" fmla="*/ 4330 w 11498"/>
                  <a:gd name="connsiteY2" fmla="*/ 32697 h 42073"/>
                  <a:gd name="connsiteX3" fmla="*/ 0 w 11498"/>
                  <a:gd name="connsiteY3" fmla="*/ 0 h 42073"/>
                  <a:gd name="connsiteX0" fmla="*/ 11498 w 11498"/>
                  <a:gd name="connsiteY0" fmla="*/ 46916 h 65448"/>
                  <a:gd name="connsiteX1" fmla="*/ 7350 w 11498"/>
                  <a:gd name="connsiteY1" fmla="*/ 65205 h 65448"/>
                  <a:gd name="connsiteX2" fmla="*/ 4330 w 11498"/>
                  <a:gd name="connsiteY2" fmla="*/ 55978 h 65448"/>
                  <a:gd name="connsiteX3" fmla="*/ 3503 w 11498"/>
                  <a:gd name="connsiteY3" fmla="*/ 660 h 65448"/>
                  <a:gd name="connsiteX4" fmla="*/ 0 w 11498"/>
                  <a:gd name="connsiteY4" fmla="*/ 23281 h 65448"/>
                  <a:gd name="connsiteX0" fmla="*/ 11826 w 11826"/>
                  <a:gd name="connsiteY0" fmla="*/ 53003 h 71535"/>
                  <a:gd name="connsiteX1" fmla="*/ 7678 w 11826"/>
                  <a:gd name="connsiteY1" fmla="*/ 71292 h 71535"/>
                  <a:gd name="connsiteX2" fmla="*/ 4658 w 11826"/>
                  <a:gd name="connsiteY2" fmla="*/ 62065 h 71535"/>
                  <a:gd name="connsiteX3" fmla="*/ 3831 w 11826"/>
                  <a:gd name="connsiteY3" fmla="*/ 6747 h 71535"/>
                  <a:gd name="connsiteX4" fmla="*/ 0 w 11826"/>
                  <a:gd name="connsiteY4" fmla="*/ 0 h 71535"/>
                  <a:gd name="connsiteX0" fmla="*/ 11826 w 11826"/>
                  <a:gd name="connsiteY0" fmla="*/ 53003 h 74488"/>
                  <a:gd name="connsiteX1" fmla="*/ 7678 w 11826"/>
                  <a:gd name="connsiteY1" fmla="*/ 71292 h 74488"/>
                  <a:gd name="connsiteX2" fmla="*/ 5246 w 11826"/>
                  <a:gd name="connsiteY2" fmla="*/ 72193 h 74488"/>
                  <a:gd name="connsiteX3" fmla="*/ 3831 w 11826"/>
                  <a:gd name="connsiteY3" fmla="*/ 6747 h 74488"/>
                  <a:gd name="connsiteX4" fmla="*/ 0 w 11826"/>
                  <a:gd name="connsiteY4" fmla="*/ 0 h 74488"/>
                  <a:gd name="connsiteX0" fmla="*/ 11826 w 11826"/>
                  <a:gd name="connsiteY0" fmla="*/ 58668 h 80153"/>
                  <a:gd name="connsiteX1" fmla="*/ 7678 w 11826"/>
                  <a:gd name="connsiteY1" fmla="*/ 76957 h 80153"/>
                  <a:gd name="connsiteX2" fmla="*/ 5246 w 11826"/>
                  <a:gd name="connsiteY2" fmla="*/ 77858 h 80153"/>
                  <a:gd name="connsiteX3" fmla="*/ 3831 w 11826"/>
                  <a:gd name="connsiteY3" fmla="*/ 12412 h 80153"/>
                  <a:gd name="connsiteX4" fmla="*/ 0 w 11826"/>
                  <a:gd name="connsiteY4" fmla="*/ 5665 h 80153"/>
                  <a:gd name="connsiteX0" fmla="*/ 11826 w 11826"/>
                  <a:gd name="connsiteY0" fmla="*/ 81526 h 103011"/>
                  <a:gd name="connsiteX1" fmla="*/ 7678 w 11826"/>
                  <a:gd name="connsiteY1" fmla="*/ 99815 h 103011"/>
                  <a:gd name="connsiteX2" fmla="*/ 5246 w 11826"/>
                  <a:gd name="connsiteY2" fmla="*/ 100716 h 103011"/>
                  <a:gd name="connsiteX3" fmla="*/ 3831 w 11826"/>
                  <a:gd name="connsiteY3" fmla="*/ 35270 h 103011"/>
                  <a:gd name="connsiteX4" fmla="*/ 0 w 11826"/>
                  <a:gd name="connsiteY4" fmla="*/ 28523 h 103011"/>
                  <a:gd name="connsiteX0" fmla="*/ 11987 w 11987"/>
                  <a:gd name="connsiteY0" fmla="*/ 83014 h 104499"/>
                  <a:gd name="connsiteX1" fmla="*/ 7839 w 11987"/>
                  <a:gd name="connsiteY1" fmla="*/ 101303 h 104499"/>
                  <a:gd name="connsiteX2" fmla="*/ 5407 w 11987"/>
                  <a:gd name="connsiteY2" fmla="*/ 102204 h 104499"/>
                  <a:gd name="connsiteX3" fmla="*/ 3992 w 11987"/>
                  <a:gd name="connsiteY3" fmla="*/ 36758 h 104499"/>
                  <a:gd name="connsiteX4" fmla="*/ 0 w 11987"/>
                  <a:gd name="connsiteY4" fmla="*/ 24923 h 104499"/>
                  <a:gd name="connsiteX0" fmla="*/ 12602 w 12602"/>
                  <a:gd name="connsiteY0" fmla="*/ 87078 h 108563"/>
                  <a:gd name="connsiteX1" fmla="*/ 8454 w 12602"/>
                  <a:gd name="connsiteY1" fmla="*/ 105367 h 108563"/>
                  <a:gd name="connsiteX2" fmla="*/ 6022 w 12602"/>
                  <a:gd name="connsiteY2" fmla="*/ 106268 h 108563"/>
                  <a:gd name="connsiteX3" fmla="*/ 4607 w 12602"/>
                  <a:gd name="connsiteY3" fmla="*/ 40822 h 108563"/>
                  <a:gd name="connsiteX4" fmla="*/ 0 w 12602"/>
                  <a:gd name="connsiteY4" fmla="*/ 16945 h 108563"/>
                  <a:gd name="connsiteX0" fmla="*/ 10533 w 10533"/>
                  <a:gd name="connsiteY0" fmla="*/ 91461 h 112946"/>
                  <a:gd name="connsiteX1" fmla="*/ 6385 w 10533"/>
                  <a:gd name="connsiteY1" fmla="*/ 109750 h 112946"/>
                  <a:gd name="connsiteX2" fmla="*/ 3953 w 10533"/>
                  <a:gd name="connsiteY2" fmla="*/ 110651 h 112946"/>
                  <a:gd name="connsiteX3" fmla="*/ 2538 w 10533"/>
                  <a:gd name="connsiteY3" fmla="*/ 45205 h 112946"/>
                  <a:gd name="connsiteX4" fmla="*/ 0 w 10533"/>
                  <a:gd name="connsiteY4" fmla="*/ 10711 h 112946"/>
                  <a:gd name="connsiteX0" fmla="*/ 9526 w 9526"/>
                  <a:gd name="connsiteY0" fmla="*/ 96740 h 118225"/>
                  <a:gd name="connsiteX1" fmla="*/ 5378 w 9526"/>
                  <a:gd name="connsiteY1" fmla="*/ 115029 h 118225"/>
                  <a:gd name="connsiteX2" fmla="*/ 2946 w 9526"/>
                  <a:gd name="connsiteY2" fmla="*/ 115930 h 118225"/>
                  <a:gd name="connsiteX3" fmla="*/ 1531 w 9526"/>
                  <a:gd name="connsiteY3" fmla="*/ 50484 h 118225"/>
                  <a:gd name="connsiteX4" fmla="*/ 0 w 9526"/>
                  <a:gd name="connsiteY4" fmla="*/ 5568 h 118225"/>
                  <a:gd name="connsiteX0" fmla="*/ 9951 w 9951"/>
                  <a:gd name="connsiteY0" fmla="*/ 10024 h 10042"/>
                  <a:gd name="connsiteX1" fmla="*/ 5646 w 9951"/>
                  <a:gd name="connsiteY1" fmla="*/ 9730 h 10042"/>
                  <a:gd name="connsiteX2" fmla="*/ 3093 w 9951"/>
                  <a:gd name="connsiteY2" fmla="*/ 9806 h 10042"/>
                  <a:gd name="connsiteX3" fmla="*/ 1607 w 9951"/>
                  <a:gd name="connsiteY3" fmla="*/ 4270 h 10042"/>
                  <a:gd name="connsiteX4" fmla="*/ 0 w 9951"/>
                  <a:gd name="connsiteY4" fmla="*/ 471 h 10042"/>
                  <a:gd name="connsiteX0" fmla="*/ 10000 w 10000"/>
                  <a:gd name="connsiteY0" fmla="*/ 9982 h 9982"/>
                  <a:gd name="connsiteX1" fmla="*/ 5674 w 10000"/>
                  <a:gd name="connsiteY1" fmla="*/ 9689 h 9982"/>
                  <a:gd name="connsiteX2" fmla="*/ 3108 w 10000"/>
                  <a:gd name="connsiteY2" fmla="*/ 9765 h 9982"/>
                  <a:gd name="connsiteX3" fmla="*/ 1615 w 10000"/>
                  <a:gd name="connsiteY3" fmla="*/ 4252 h 9982"/>
                  <a:gd name="connsiteX4" fmla="*/ 0 w 10000"/>
                  <a:gd name="connsiteY4" fmla="*/ 469 h 9982"/>
                  <a:gd name="connsiteX0" fmla="*/ 11360 w 11360"/>
                  <a:gd name="connsiteY0" fmla="*/ 31229 h 31229"/>
                  <a:gd name="connsiteX1" fmla="*/ 7034 w 11360"/>
                  <a:gd name="connsiteY1" fmla="*/ 30935 h 31229"/>
                  <a:gd name="connsiteX2" fmla="*/ 4468 w 11360"/>
                  <a:gd name="connsiteY2" fmla="*/ 31012 h 31229"/>
                  <a:gd name="connsiteX3" fmla="*/ 2975 w 11360"/>
                  <a:gd name="connsiteY3" fmla="*/ 25489 h 31229"/>
                  <a:gd name="connsiteX4" fmla="*/ 0 w 11360"/>
                  <a:gd name="connsiteY4" fmla="*/ 0 h 31229"/>
                  <a:gd name="connsiteX0" fmla="*/ 11360 w 11360"/>
                  <a:gd name="connsiteY0" fmla="*/ 31229 h 31635"/>
                  <a:gd name="connsiteX1" fmla="*/ 7034 w 11360"/>
                  <a:gd name="connsiteY1" fmla="*/ 30935 h 31635"/>
                  <a:gd name="connsiteX2" fmla="*/ 4468 w 11360"/>
                  <a:gd name="connsiteY2" fmla="*/ 31012 h 31635"/>
                  <a:gd name="connsiteX3" fmla="*/ 3520 w 11360"/>
                  <a:gd name="connsiteY3" fmla="*/ 22629 h 31635"/>
                  <a:gd name="connsiteX4" fmla="*/ 0 w 11360"/>
                  <a:gd name="connsiteY4" fmla="*/ 0 h 31635"/>
                  <a:gd name="connsiteX0" fmla="*/ 11360 w 11360"/>
                  <a:gd name="connsiteY0" fmla="*/ 31229 h 31229"/>
                  <a:gd name="connsiteX1" fmla="*/ 7034 w 11360"/>
                  <a:gd name="connsiteY1" fmla="*/ 30935 h 31229"/>
                  <a:gd name="connsiteX2" fmla="*/ 3121 w 11360"/>
                  <a:gd name="connsiteY2" fmla="*/ 25527 h 31229"/>
                  <a:gd name="connsiteX3" fmla="*/ 3520 w 11360"/>
                  <a:gd name="connsiteY3" fmla="*/ 22629 h 31229"/>
                  <a:gd name="connsiteX4" fmla="*/ 0 w 11360"/>
                  <a:gd name="connsiteY4" fmla="*/ 0 h 31229"/>
                  <a:gd name="connsiteX0" fmla="*/ 11360 w 11360"/>
                  <a:gd name="connsiteY0" fmla="*/ 31229 h 32565"/>
                  <a:gd name="connsiteX1" fmla="*/ 5530 w 11360"/>
                  <a:gd name="connsiteY1" fmla="*/ 32408 h 32565"/>
                  <a:gd name="connsiteX2" fmla="*/ 3121 w 11360"/>
                  <a:gd name="connsiteY2" fmla="*/ 25527 h 32565"/>
                  <a:gd name="connsiteX3" fmla="*/ 3520 w 11360"/>
                  <a:gd name="connsiteY3" fmla="*/ 22629 h 32565"/>
                  <a:gd name="connsiteX4" fmla="*/ 0 w 11360"/>
                  <a:gd name="connsiteY4" fmla="*/ 0 h 32565"/>
                  <a:gd name="connsiteX0" fmla="*/ 11360 w 11360"/>
                  <a:gd name="connsiteY0" fmla="*/ 31229 h 32565"/>
                  <a:gd name="connsiteX1" fmla="*/ 5530 w 11360"/>
                  <a:gd name="connsiteY1" fmla="*/ 32408 h 32565"/>
                  <a:gd name="connsiteX2" fmla="*/ 3121 w 11360"/>
                  <a:gd name="connsiteY2" fmla="*/ 25527 h 32565"/>
                  <a:gd name="connsiteX3" fmla="*/ 3520 w 11360"/>
                  <a:gd name="connsiteY3" fmla="*/ 22629 h 32565"/>
                  <a:gd name="connsiteX4" fmla="*/ 0 w 11360"/>
                  <a:gd name="connsiteY4" fmla="*/ 0 h 32565"/>
                  <a:gd name="connsiteX0" fmla="*/ 5530 w 5530"/>
                  <a:gd name="connsiteY0" fmla="*/ 32408 h 32408"/>
                  <a:gd name="connsiteX1" fmla="*/ 3121 w 5530"/>
                  <a:gd name="connsiteY1" fmla="*/ 25527 h 32408"/>
                  <a:gd name="connsiteX2" fmla="*/ 3520 w 5530"/>
                  <a:gd name="connsiteY2" fmla="*/ 22629 h 32408"/>
                  <a:gd name="connsiteX3" fmla="*/ 0 w 5530"/>
                  <a:gd name="connsiteY3" fmla="*/ 0 h 32408"/>
                  <a:gd name="connsiteX0" fmla="*/ 9336 w 9336"/>
                  <a:gd name="connsiteY0" fmla="*/ 10280 h 10280"/>
                  <a:gd name="connsiteX1" fmla="*/ 5644 w 9336"/>
                  <a:gd name="connsiteY1" fmla="*/ 7877 h 10280"/>
                  <a:gd name="connsiteX2" fmla="*/ 6365 w 9336"/>
                  <a:gd name="connsiteY2" fmla="*/ 6983 h 10280"/>
                  <a:gd name="connsiteX3" fmla="*/ 0 w 9336"/>
                  <a:gd name="connsiteY3" fmla="*/ 0 h 10280"/>
                  <a:gd name="connsiteX0" fmla="*/ 10000 w 10000"/>
                  <a:gd name="connsiteY0" fmla="*/ 10000 h 10000"/>
                  <a:gd name="connsiteX1" fmla="*/ 6045 w 10000"/>
                  <a:gd name="connsiteY1" fmla="*/ 7662 h 10000"/>
                  <a:gd name="connsiteX2" fmla="*/ 6818 w 10000"/>
                  <a:gd name="connsiteY2" fmla="*/ 6793 h 10000"/>
                  <a:gd name="connsiteX3" fmla="*/ 0 w 10000"/>
                  <a:gd name="connsiteY3" fmla="*/ 0 h 10000"/>
                  <a:gd name="connsiteX0" fmla="*/ 10000 w 10000"/>
                  <a:gd name="connsiteY0" fmla="*/ 10000 h 10000"/>
                  <a:gd name="connsiteX1" fmla="*/ 6918 w 10000"/>
                  <a:gd name="connsiteY1" fmla="*/ 7675 h 10000"/>
                  <a:gd name="connsiteX2" fmla="*/ 6818 w 10000"/>
                  <a:gd name="connsiteY2" fmla="*/ 6793 h 10000"/>
                  <a:gd name="connsiteX3" fmla="*/ 0 w 10000"/>
                  <a:gd name="connsiteY3" fmla="*/ 0 h 10000"/>
                  <a:gd name="connsiteX0" fmla="*/ 4243 w 4243"/>
                  <a:gd name="connsiteY0" fmla="*/ 10095 h 10095"/>
                  <a:gd name="connsiteX1" fmla="*/ 1161 w 4243"/>
                  <a:gd name="connsiteY1" fmla="*/ 7770 h 10095"/>
                  <a:gd name="connsiteX2" fmla="*/ 1061 w 4243"/>
                  <a:gd name="connsiteY2" fmla="*/ 6888 h 10095"/>
                  <a:gd name="connsiteX3" fmla="*/ 1943 w 4243"/>
                  <a:gd name="connsiteY3" fmla="*/ 0 h 10095"/>
                  <a:gd name="connsiteX0" fmla="*/ 10410 w 10410"/>
                  <a:gd name="connsiteY0" fmla="*/ 7574 h 7574"/>
                  <a:gd name="connsiteX1" fmla="*/ 3146 w 10410"/>
                  <a:gd name="connsiteY1" fmla="*/ 5271 h 7574"/>
                  <a:gd name="connsiteX2" fmla="*/ 2911 w 10410"/>
                  <a:gd name="connsiteY2" fmla="*/ 4397 h 7574"/>
                  <a:gd name="connsiteX3" fmla="*/ 2886 w 10410"/>
                  <a:gd name="connsiteY3" fmla="*/ 0 h 7574"/>
                  <a:gd name="connsiteX0" fmla="*/ 8106 w 8106"/>
                  <a:gd name="connsiteY0" fmla="*/ 10000 h 10000"/>
                  <a:gd name="connsiteX1" fmla="*/ 1128 w 8106"/>
                  <a:gd name="connsiteY1" fmla="*/ 6959 h 10000"/>
                  <a:gd name="connsiteX2" fmla="*/ 902 w 8106"/>
                  <a:gd name="connsiteY2" fmla="*/ 5805 h 10000"/>
                  <a:gd name="connsiteX3" fmla="*/ 878 w 8106"/>
                  <a:gd name="connsiteY3" fmla="*/ 0 h 10000"/>
                  <a:gd name="connsiteX0" fmla="*/ 10315 w 10315"/>
                  <a:gd name="connsiteY0" fmla="*/ 8840 h 8840"/>
                  <a:gd name="connsiteX1" fmla="*/ 1707 w 10315"/>
                  <a:gd name="connsiteY1" fmla="*/ 5799 h 8840"/>
                  <a:gd name="connsiteX2" fmla="*/ 1428 w 10315"/>
                  <a:gd name="connsiteY2" fmla="*/ 4645 h 8840"/>
                  <a:gd name="connsiteX3" fmla="*/ 69 w 10315"/>
                  <a:gd name="connsiteY3" fmla="*/ 0 h 8840"/>
                  <a:gd name="connsiteX0" fmla="*/ 12112 w 12112"/>
                  <a:gd name="connsiteY0" fmla="*/ 12508 h 12508"/>
                  <a:gd name="connsiteX1" fmla="*/ 3767 w 12112"/>
                  <a:gd name="connsiteY1" fmla="*/ 9068 h 12508"/>
                  <a:gd name="connsiteX2" fmla="*/ 3496 w 12112"/>
                  <a:gd name="connsiteY2" fmla="*/ 7763 h 12508"/>
                  <a:gd name="connsiteX3" fmla="*/ 0 w 12112"/>
                  <a:gd name="connsiteY3" fmla="*/ 0 h 12508"/>
                  <a:gd name="connsiteX0" fmla="*/ 3767 w 5046"/>
                  <a:gd name="connsiteY0" fmla="*/ 9068 h 9068"/>
                  <a:gd name="connsiteX1" fmla="*/ 3496 w 5046"/>
                  <a:gd name="connsiteY1" fmla="*/ 7763 h 9068"/>
                  <a:gd name="connsiteX2" fmla="*/ 0 w 5046"/>
                  <a:gd name="connsiteY2" fmla="*/ 0 h 9068"/>
                  <a:gd name="connsiteX0" fmla="*/ 8879 w 10321"/>
                  <a:gd name="connsiteY0" fmla="*/ 10752 h 10752"/>
                  <a:gd name="connsiteX1" fmla="*/ 6928 w 10321"/>
                  <a:gd name="connsiteY1" fmla="*/ 8561 h 10752"/>
                  <a:gd name="connsiteX2" fmla="*/ 0 w 10321"/>
                  <a:gd name="connsiteY2" fmla="*/ 0 h 10752"/>
                  <a:gd name="connsiteX0" fmla="*/ 8879 w 10047"/>
                  <a:gd name="connsiteY0" fmla="*/ 10752 h 10752"/>
                  <a:gd name="connsiteX1" fmla="*/ 6928 w 10047"/>
                  <a:gd name="connsiteY1" fmla="*/ 8561 h 10752"/>
                  <a:gd name="connsiteX2" fmla="*/ 0 w 10047"/>
                  <a:gd name="connsiteY2" fmla="*/ 0 h 10752"/>
                  <a:gd name="connsiteX0" fmla="*/ 11084 w 11084"/>
                  <a:gd name="connsiteY0" fmla="*/ 10713 h 10713"/>
                  <a:gd name="connsiteX1" fmla="*/ 6928 w 11084"/>
                  <a:gd name="connsiteY1" fmla="*/ 8561 h 10713"/>
                  <a:gd name="connsiteX2" fmla="*/ 0 w 11084"/>
                  <a:gd name="connsiteY2" fmla="*/ 0 h 10713"/>
                  <a:gd name="connsiteX0" fmla="*/ 11084 w 11084"/>
                  <a:gd name="connsiteY0" fmla="*/ 10713 h 10713"/>
                  <a:gd name="connsiteX1" fmla="*/ 6928 w 11084"/>
                  <a:gd name="connsiteY1" fmla="*/ 8561 h 10713"/>
                  <a:gd name="connsiteX2" fmla="*/ 0 w 11084"/>
                  <a:gd name="connsiteY2" fmla="*/ 0 h 1071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1084" h="10713">
                    <a:moveTo>
                      <a:pt x="11084" y="10713"/>
                    </a:moveTo>
                    <a:cubicBezTo>
                      <a:pt x="6883" y="9022"/>
                      <a:pt x="7474" y="9538"/>
                      <a:pt x="6928" y="8561"/>
                    </a:cubicBezTo>
                    <a:cubicBezTo>
                      <a:pt x="1098" y="4778"/>
                      <a:pt x="2444" y="86"/>
                      <a:pt x="0" y="0"/>
                    </a:cubicBezTo>
                  </a:path>
                </a:pathLst>
              </a:custGeom>
              <a:noFill/>
              <a:ln w="12700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  <xdr:sp macro="" textlink="">
            <xdr:nvSpPr>
              <xdr:cNvPr id="628" name="Freeform 217">
                <a:extLst>
                  <a:ext uri="{FF2B5EF4-FFF2-40B4-BE49-F238E27FC236}">
                    <a16:creationId xmlns:a16="http://schemas.microsoft.com/office/drawing/2014/main" id="{103564BA-5B9A-41BE-98FB-EFB31CBC221C}"/>
                  </a:ext>
                </a:extLst>
              </xdr:cNvPr>
              <xdr:cNvSpPr>
                <a:spLocks/>
              </xdr:cNvSpPr>
            </xdr:nvSpPr>
            <xdr:spPr bwMode="auto">
              <a:xfrm rot="17332423">
                <a:off x="13314560" y="6079788"/>
                <a:ext cx="296015" cy="869992"/>
              </a:xfrm>
              <a:custGeom>
                <a:avLst/>
                <a:gdLst>
                  <a:gd name="T0" fmla="*/ 2147483647 w 113"/>
                  <a:gd name="T1" fmla="*/ 2147483647 h 6"/>
                  <a:gd name="T2" fmla="*/ 2147483647 w 113"/>
                  <a:gd name="T3" fmla="*/ 2147483647 h 6"/>
                  <a:gd name="T4" fmla="*/ 2147483647 w 113"/>
                  <a:gd name="T5" fmla="*/ 0 h 6"/>
                  <a:gd name="T6" fmla="*/ 2147483647 w 113"/>
                  <a:gd name="T7" fmla="*/ 2147483647 h 6"/>
                  <a:gd name="T8" fmla="*/ 0 w 113"/>
                  <a:gd name="T9" fmla="*/ 2147483647 h 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connsiteX0" fmla="*/ 10000 w 10000"/>
                  <a:gd name="connsiteY0" fmla="*/ 0 h 7356"/>
                  <a:gd name="connsiteX1" fmla="*/ 7522 w 10000"/>
                  <a:gd name="connsiteY1" fmla="*/ 3333 h 7356"/>
                  <a:gd name="connsiteX2" fmla="*/ 2832 w 10000"/>
                  <a:gd name="connsiteY2" fmla="*/ 6666 h 7356"/>
                  <a:gd name="connsiteX3" fmla="*/ 0 w 10000"/>
                  <a:gd name="connsiteY3" fmla="*/ 5000 h 7356"/>
                  <a:gd name="connsiteX0" fmla="*/ 10000 w 10000"/>
                  <a:gd name="connsiteY0" fmla="*/ 0 h 10000"/>
                  <a:gd name="connsiteX1" fmla="*/ 2832 w 10000"/>
                  <a:gd name="connsiteY1" fmla="*/ 9062 h 10000"/>
                  <a:gd name="connsiteX2" fmla="*/ 0 w 10000"/>
                  <a:gd name="connsiteY2" fmla="*/ 6797 h 10000"/>
                  <a:gd name="connsiteX0" fmla="*/ 10000 w 10000"/>
                  <a:gd name="connsiteY0" fmla="*/ 0 h 18438"/>
                  <a:gd name="connsiteX1" fmla="*/ 5852 w 10000"/>
                  <a:gd name="connsiteY1" fmla="*/ 18289 h 18438"/>
                  <a:gd name="connsiteX2" fmla="*/ 2832 w 10000"/>
                  <a:gd name="connsiteY2" fmla="*/ 9062 h 18438"/>
                  <a:gd name="connsiteX3" fmla="*/ 0 w 10000"/>
                  <a:gd name="connsiteY3" fmla="*/ 6797 h 18438"/>
                  <a:gd name="connsiteX0" fmla="*/ 11498 w 11498"/>
                  <a:gd name="connsiteY0" fmla="*/ 23635 h 42073"/>
                  <a:gd name="connsiteX1" fmla="*/ 7350 w 11498"/>
                  <a:gd name="connsiteY1" fmla="*/ 41924 h 42073"/>
                  <a:gd name="connsiteX2" fmla="*/ 4330 w 11498"/>
                  <a:gd name="connsiteY2" fmla="*/ 32697 h 42073"/>
                  <a:gd name="connsiteX3" fmla="*/ 0 w 11498"/>
                  <a:gd name="connsiteY3" fmla="*/ 0 h 42073"/>
                  <a:gd name="connsiteX0" fmla="*/ 11498 w 11498"/>
                  <a:gd name="connsiteY0" fmla="*/ 46916 h 65448"/>
                  <a:gd name="connsiteX1" fmla="*/ 7350 w 11498"/>
                  <a:gd name="connsiteY1" fmla="*/ 65205 h 65448"/>
                  <a:gd name="connsiteX2" fmla="*/ 4330 w 11498"/>
                  <a:gd name="connsiteY2" fmla="*/ 55978 h 65448"/>
                  <a:gd name="connsiteX3" fmla="*/ 3503 w 11498"/>
                  <a:gd name="connsiteY3" fmla="*/ 660 h 65448"/>
                  <a:gd name="connsiteX4" fmla="*/ 0 w 11498"/>
                  <a:gd name="connsiteY4" fmla="*/ 23281 h 65448"/>
                  <a:gd name="connsiteX0" fmla="*/ 11826 w 11826"/>
                  <a:gd name="connsiteY0" fmla="*/ 53003 h 71535"/>
                  <a:gd name="connsiteX1" fmla="*/ 7678 w 11826"/>
                  <a:gd name="connsiteY1" fmla="*/ 71292 h 71535"/>
                  <a:gd name="connsiteX2" fmla="*/ 4658 w 11826"/>
                  <a:gd name="connsiteY2" fmla="*/ 62065 h 71535"/>
                  <a:gd name="connsiteX3" fmla="*/ 3831 w 11826"/>
                  <a:gd name="connsiteY3" fmla="*/ 6747 h 71535"/>
                  <a:gd name="connsiteX4" fmla="*/ 0 w 11826"/>
                  <a:gd name="connsiteY4" fmla="*/ 0 h 71535"/>
                  <a:gd name="connsiteX0" fmla="*/ 11826 w 11826"/>
                  <a:gd name="connsiteY0" fmla="*/ 53003 h 74488"/>
                  <a:gd name="connsiteX1" fmla="*/ 7678 w 11826"/>
                  <a:gd name="connsiteY1" fmla="*/ 71292 h 74488"/>
                  <a:gd name="connsiteX2" fmla="*/ 5246 w 11826"/>
                  <a:gd name="connsiteY2" fmla="*/ 72193 h 74488"/>
                  <a:gd name="connsiteX3" fmla="*/ 3831 w 11826"/>
                  <a:gd name="connsiteY3" fmla="*/ 6747 h 74488"/>
                  <a:gd name="connsiteX4" fmla="*/ 0 w 11826"/>
                  <a:gd name="connsiteY4" fmla="*/ 0 h 74488"/>
                  <a:gd name="connsiteX0" fmla="*/ 11826 w 11826"/>
                  <a:gd name="connsiteY0" fmla="*/ 58668 h 80153"/>
                  <a:gd name="connsiteX1" fmla="*/ 7678 w 11826"/>
                  <a:gd name="connsiteY1" fmla="*/ 76957 h 80153"/>
                  <a:gd name="connsiteX2" fmla="*/ 5246 w 11826"/>
                  <a:gd name="connsiteY2" fmla="*/ 77858 h 80153"/>
                  <a:gd name="connsiteX3" fmla="*/ 3831 w 11826"/>
                  <a:gd name="connsiteY3" fmla="*/ 12412 h 80153"/>
                  <a:gd name="connsiteX4" fmla="*/ 0 w 11826"/>
                  <a:gd name="connsiteY4" fmla="*/ 5665 h 80153"/>
                  <a:gd name="connsiteX0" fmla="*/ 11826 w 11826"/>
                  <a:gd name="connsiteY0" fmla="*/ 81526 h 103011"/>
                  <a:gd name="connsiteX1" fmla="*/ 7678 w 11826"/>
                  <a:gd name="connsiteY1" fmla="*/ 99815 h 103011"/>
                  <a:gd name="connsiteX2" fmla="*/ 5246 w 11826"/>
                  <a:gd name="connsiteY2" fmla="*/ 100716 h 103011"/>
                  <a:gd name="connsiteX3" fmla="*/ 3831 w 11826"/>
                  <a:gd name="connsiteY3" fmla="*/ 35270 h 103011"/>
                  <a:gd name="connsiteX4" fmla="*/ 0 w 11826"/>
                  <a:gd name="connsiteY4" fmla="*/ 28523 h 103011"/>
                  <a:gd name="connsiteX0" fmla="*/ 11987 w 11987"/>
                  <a:gd name="connsiteY0" fmla="*/ 83014 h 104499"/>
                  <a:gd name="connsiteX1" fmla="*/ 7839 w 11987"/>
                  <a:gd name="connsiteY1" fmla="*/ 101303 h 104499"/>
                  <a:gd name="connsiteX2" fmla="*/ 5407 w 11987"/>
                  <a:gd name="connsiteY2" fmla="*/ 102204 h 104499"/>
                  <a:gd name="connsiteX3" fmla="*/ 3992 w 11987"/>
                  <a:gd name="connsiteY3" fmla="*/ 36758 h 104499"/>
                  <a:gd name="connsiteX4" fmla="*/ 0 w 11987"/>
                  <a:gd name="connsiteY4" fmla="*/ 24923 h 104499"/>
                  <a:gd name="connsiteX0" fmla="*/ 12602 w 12602"/>
                  <a:gd name="connsiteY0" fmla="*/ 87078 h 108563"/>
                  <a:gd name="connsiteX1" fmla="*/ 8454 w 12602"/>
                  <a:gd name="connsiteY1" fmla="*/ 105367 h 108563"/>
                  <a:gd name="connsiteX2" fmla="*/ 6022 w 12602"/>
                  <a:gd name="connsiteY2" fmla="*/ 106268 h 108563"/>
                  <a:gd name="connsiteX3" fmla="*/ 4607 w 12602"/>
                  <a:gd name="connsiteY3" fmla="*/ 40822 h 108563"/>
                  <a:gd name="connsiteX4" fmla="*/ 0 w 12602"/>
                  <a:gd name="connsiteY4" fmla="*/ 16945 h 108563"/>
                  <a:gd name="connsiteX0" fmla="*/ 10533 w 10533"/>
                  <a:gd name="connsiteY0" fmla="*/ 91461 h 112946"/>
                  <a:gd name="connsiteX1" fmla="*/ 6385 w 10533"/>
                  <a:gd name="connsiteY1" fmla="*/ 109750 h 112946"/>
                  <a:gd name="connsiteX2" fmla="*/ 3953 w 10533"/>
                  <a:gd name="connsiteY2" fmla="*/ 110651 h 112946"/>
                  <a:gd name="connsiteX3" fmla="*/ 2538 w 10533"/>
                  <a:gd name="connsiteY3" fmla="*/ 45205 h 112946"/>
                  <a:gd name="connsiteX4" fmla="*/ 0 w 10533"/>
                  <a:gd name="connsiteY4" fmla="*/ 10711 h 112946"/>
                  <a:gd name="connsiteX0" fmla="*/ 9526 w 9526"/>
                  <a:gd name="connsiteY0" fmla="*/ 96740 h 118225"/>
                  <a:gd name="connsiteX1" fmla="*/ 5378 w 9526"/>
                  <a:gd name="connsiteY1" fmla="*/ 115029 h 118225"/>
                  <a:gd name="connsiteX2" fmla="*/ 2946 w 9526"/>
                  <a:gd name="connsiteY2" fmla="*/ 115930 h 118225"/>
                  <a:gd name="connsiteX3" fmla="*/ 1531 w 9526"/>
                  <a:gd name="connsiteY3" fmla="*/ 50484 h 118225"/>
                  <a:gd name="connsiteX4" fmla="*/ 0 w 9526"/>
                  <a:gd name="connsiteY4" fmla="*/ 5568 h 118225"/>
                  <a:gd name="connsiteX0" fmla="*/ 9951 w 9951"/>
                  <a:gd name="connsiteY0" fmla="*/ 10024 h 10042"/>
                  <a:gd name="connsiteX1" fmla="*/ 5646 w 9951"/>
                  <a:gd name="connsiteY1" fmla="*/ 9730 h 10042"/>
                  <a:gd name="connsiteX2" fmla="*/ 3093 w 9951"/>
                  <a:gd name="connsiteY2" fmla="*/ 9806 h 10042"/>
                  <a:gd name="connsiteX3" fmla="*/ 1607 w 9951"/>
                  <a:gd name="connsiteY3" fmla="*/ 4270 h 10042"/>
                  <a:gd name="connsiteX4" fmla="*/ 0 w 9951"/>
                  <a:gd name="connsiteY4" fmla="*/ 471 h 10042"/>
                  <a:gd name="connsiteX0" fmla="*/ 10000 w 10000"/>
                  <a:gd name="connsiteY0" fmla="*/ 9982 h 9982"/>
                  <a:gd name="connsiteX1" fmla="*/ 5674 w 10000"/>
                  <a:gd name="connsiteY1" fmla="*/ 9689 h 9982"/>
                  <a:gd name="connsiteX2" fmla="*/ 3108 w 10000"/>
                  <a:gd name="connsiteY2" fmla="*/ 9765 h 9982"/>
                  <a:gd name="connsiteX3" fmla="*/ 1615 w 10000"/>
                  <a:gd name="connsiteY3" fmla="*/ 4252 h 9982"/>
                  <a:gd name="connsiteX4" fmla="*/ 0 w 10000"/>
                  <a:gd name="connsiteY4" fmla="*/ 469 h 9982"/>
                  <a:gd name="connsiteX0" fmla="*/ 11360 w 11360"/>
                  <a:gd name="connsiteY0" fmla="*/ 31229 h 31229"/>
                  <a:gd name="connsiteX1" fmla="*/ 7034 w 11360"/>
                  <a:gd name="connsiteY1" fmla="*/ 30935 h 31229"/>
                  <a:gd name="connsiteX2" fmla="*/ 4468 w 11360"/>
                  <a:gd name="connsiteY2" fmla="*/ 31012 h 31229"/>
                  <a:gd name="connsiteX3" fmla="*/ 2975 w 11360"/>
                  <a:gd name="connsiteY3" fmla="*/ 25489 h 31229"/>
                  <a:gd name="connsiteX4" fmla="*/ 0 w 11360"/>
                  <a:gd name="connsiteY4" fmla="*/ 0 h 31229"/>
                  <a:gd name="connsiteX0" fmla="*/ 11360 w 11360"/>
                  <a:gd name="connsiteY0" fmla="*/ 31229 h 31635"/>
                  <a:gd name="connsiteX1" fmla="*/ 7034 w 11360"/>
                  <a:gd name="connsiteY1" fmla="*/ 30935 h 31635"/>
                  <a:gd name="connsiteX2" fmla="*/ 4468 w 11360"/>
                  <a:gd name="connsiteY2" fmla="*/ 31012 h 31635"/>
                  <a:gd name="connsiteX3" fmla="*/ 3520 w 11360"/>
                  <a:gd name="connsiteY3" fmla="*/ 22629 h 31635"/>
                  <a:gd name="connsiteX4" fmla="*/ 0 w 11360"/>
                  <a:gd name="connsiteY4" fmla="*/ 0 h 31635"/>
                  <a:gd name="connsiteX0" fmla="*/ 11360 w 11360"/>
                  <a:gd name="connsiteY0" fmla="*/ 31229 h 31229"/>
                  <a:gd name="connsiteX1" fmla="*/ 7034 w 11360"/>
                  <a:gd name="connsiteY1" fmla="*/ 30935 h 31229"/>
                  <a:gd name="connsiteX2" fmla="*/ 3121 w 11360"/>
                  <a:gd name="connsiteY2" fmla="*/ 25527 h 31229"/>
                  <a:gd name="connsiteX3" fmla="*/ 3520 w 11360"/>
                  <a:gd name="connsiteY3" fmla="*/ 22629 h 31229"/>
                  <a:gd name="connsiteX4" fmla="*/ 0 w 11360"/>
                  <a:gd name="connsiteY4" fmla="*/ 0 h 31229"/>
                  <a:gd name="connsiteX0" fmla="*/ 11360 w 11360"/>
                  <a:gd name="connsiteY0" fmla="*/ 31229 h 32565"/>
                  <a:gd name="connsiteX1" fmla="*/ 5530 w 11360"/>
                  <a:gd name="connsiteY1" fmla="*/ 32408 h 32565"/>
                  <a:gd name="connsiteX2" fmla="*/ 3121 w 11360"/>
                  <a:gd name="connsiteY2" fmla="*/ 25527 h 32565"/>
                  <a:gd name="connsiteX3" fmla="*/ 3520 w 11360"/>
                  <a:gd name="connsiteY3" fmla="*/ 22629 h 32565"/>
                  <a:gd name="connsiteX4" fmla="*/ 0 w 11360"/>
                  <a:gd name="connsiteY4" fmla="*/ 0 h 32565"/>
                  <a:gd name="connsiteX0" fmla="*/ 11360 w 11360"/>
                  <a:gd name="connsiteY0" fmla="*/ 31229 h 32565"/>
                  <a:gd name="connsiteX1" fmla="*/ 5530 w 11360"/>
                  <a:gd name="connsiteY1" fmla="*/ 32408 h 32565"/>
                  <a:gd name="connsiteX2" fmla="*/ 3121 w 11360"/>
                  <a:gd name="connsiteY2" fmla="*/ 25527 h 32565"/>
                  <a:gd name="connsiteX3" fmla="*/ 3520 w 11360"/>
                  <a:gd name="connsiteY3" fmla="*/ 22629 h 32565"/>
                  <a:gd name="connsiteX4" fmla="*/ 0 w 11360"/>
                  <a:gd name="connsiteY4" fmla="*/ 0 h 32565"/>
                  <a:gd name="connsiteX0" fmla="*/ 5530 w 5530"/>
                  <a:gd name="connsiteY0" fmla="*/ 32408 h 32408"/>
                  <a:gd name="connsiteX1" fmla="*/ 3121 w 5530"/>
                  <a:gd name="connsiteY1" fmla="*/ 25527 h 32408"/>
                  <a:gd name="connsiteX2" fmla="*/ 3520 w 5530"/>
                  <a:gd name="connsiteY2" fmla="*/ 22629 h 32408"/>
                  <a:gd name="connsiteX3" fmla="*/ 0 w 5530"/>
                  <a:gd name="connsiteY3" fmla="*/ 0 h 32408"/>
                  <a:gd name="connsiteX0" fmla="*/ 9336 w 9336"/>
                  <a:gd name="connsiteY0" fmla="*/ 10280 h 10280"/>
                  <a:gd name="connsiteX1" fmla="*/ 5644 w 9336"/>
                  <a:gd name="connsiteY1" fmla="*/ 7877 h 10280"/>
                  <a:gd name="connsiteX2" fmla="*/ 6365 w 9336"/>
                  <a:gd name="connsiteY2" fmla="*/ 6983 h 10280"/>
                  <a:gd name="connsiteX3" fmla="*/ 0 w 9336"/>
                  <a:gd name="connsiteY3" fmla="*/ 0 h 10280"/>
                  <a:gd name="connsiteX0" fmla="*/ 10000 w 10000"/>
                  <a:gd name="connsiteY0" fmla="*/ 10000 h 10000"/>
                  <a:gd name="connsiteX1" fmla="*/ 6045 w 10000"/>
                  <a:gd name="connsiteY1" fmla="*/ 7662 h 10000"/>
                  <a:gd name="connsiteX2" fmla="*/ 6818 w 10000"/>
                  <a:gd name="connsiteY2" fmla="*/ 6793 h 10000"/>
                  <a:gd name="connsiteX3" fmla="*/ 0 w 10000"/>
                  <a:gd name="connsiteY3" fmla="*/ 0 h 10000"/>
                  <a:gd name="connsiteX0" fmla="*/ 10000 w 10000"/>
                  <a:gd name="connsiteY0" fmla="*/ 10000 h 10000"/>
                  <a:gd name="connsiteX1" fmla="*/ 6918 w 10000"/>
                  <a:gd name="connsiteY1" fmla="*/ 7675 h 10000"/>
                  <a:gd name="connsiteX2" fmla="*/ 6818 w 10000"/>
                  <a:gd name="connsiteY2" fmla="*/ 6793 h 10000"/>
                  <a:gd name="connsiteX3" fmla="*/ 0 w 10000"/>
                  <a:gd name="connsiteY3" fmla="*/ 0 h 10000"/>
                  <a:gd name="connsiteX0" fmla="*/ 9503 w 9503"/>
                  <a:gd name="connsiteY0" fmla="*/ 10602 h 10602"/>
                  <a:gd name="connsiteX1" fmla="*/ 6421 w 9503"/>
                  <a:gd name="connsiteY1" fmla="*/ 8277 h 10602"/>
                  <a:gd name="connsiteX2" fmla="*/ 6321 w 9503"/>
                  <a:gd name="connsiteY2" fmla="*/ 7395 h 10602"/>
                  <a:gd name="connsiteX3" fmla="*/ 0 w 9503"/>
                  <a:gd name="connsiteY3" fmla="*/ 0 h 10602"/>
                  <a:gd name="connsiteX0" fmla="*/ 10121 w 10121"/>
                  <a:gd name="connsiteY0" fmla="*/ 10000 h 10000"/>
                  <a:gd name="connsiteX1" fmla="*/ 6878 w 10121"/>
                  <a:gd name="connsiteY1" fmla="*/ 7807 h 10000"/>
                  <a:gd name="connsiteX2" fmla="*/ 6773 w 10121"/>
                  <a:gd name="connsiteY2" fmla="*/ 6975 h 10000"/>
                  <a:gd name="connsiteX3" fmla="*/ 121 w 10121"/>
                  <a:gd name="connsiteY3" fmla="*/ 0 h 10000"/>
                  <a:gd name="connsiteX0" fmla="*/ 9136 w 9136"/>
                  <a:gd name="connsiteY0" fmla="*/ 8457 h 8457"/>
                  <a:gd name="connsiteX1" fmla="*/ 5893 w 9136"/>
                  <a:gd name="connsiteY1" fmla="*/ 6264 h 8457"/>
                  <a:gd name="connsiteX2" fmla="*/ 5788 w 9136"/>
                  <a:gd name="connsiteY2" fmla="*/ 5432 h 8457"/>
                  <a:gd name="connsiteX3" fmla="*/ 151 w 9136"/>
                  <a:gd name="connsiteY3" fmla="*/ 0 h 8457"/>
                  <a:gd name="connsiteX0" fmla="*/ 11114 w 11114"/>
                  <a:gd name="connsiteY0" fmla="*/ 10047 h 10047"/>
                  <a:gd name="connsiteX1" fmla="*/ 7564 w 11114"/>
                  <a:gd name="connsiteY1" fmla="*/ 7454 h 10047"/>
                  <a:gd name="connsiteX2" fmla="*/ 7449 w 11114"/>
                  <a:gd name="connsiteY2" fmla="*/ 6470 h 10047"/>
                  <a:gd name="connsiteX3" fmla="*/ 132 w 11114"/>
                  <a:gd name="connsiteY3" fmla="*/ 0 h 10047"/>
                  <a:gd name="connsiteX0" fmla="*/ 10982 w 10982"/>
                  <a:gd name="connsiteY0" fmla="*/ 10047 h 10047"/>
                  <a:gd name="connsiteX1" fmla="*/ 7432 w 10982"/>
                  <a:gd name="connsiteY1" fmla="*/ 7454 h 10047"/>
                  <a:gd name="connsiteX2" fmla="*/ 7317 w 10982"/>
                  <a:gd name="connsiteY2" fmla="*/ 6470 h 10047"/>
                  <a:gd name="connsiteX3" fmla="*/ 0 w 10982"/>
                  <a:gd name="connsiteY3" fmla="*/ 0 h 10047"/>
                  <a:gd name="connsiteX0" fmla="*/ 8054 w 8075"/>
                  <a:gd name="connsiteY0" fmla="*/ 7692 h 7692"/>
                  <a:gd name="connsiteX1" fmla="*/ 7432 w 8075"/>
                  <a:gd name="connsiteY1" fmla="*/ 7454 h 7692"/>
                  <a:gd name="connsiteX2" fmla="*/ 7317 w 8075"/>
                  <a:gd name="connsiteY2" fmla="*/ 6470 h 7692"/>
                  <a:gd name="connsiteX3" fmla="*/ 0 w 8075"/>
                  <a:gd name="connsiteY3" fmla="*/ 0 h 7692"/>
                  <a:gd name="connsiteX0" fmla="*/ 9974 w 10000"/>
                  <a:gd name="connsiteY0" fmla="*/ 10000 h 10035"/>
                  <a:gd name="connsiteX1" fmla="*/ 9204 w 10000"/>
                  <a:gd name="connsiteY1" fmla="*/ 9691 h 10035"/>
                  <a:gd name="connsiteX2" fmla="*/ 9061 w 10000"/>
                  <a:gd name="connsiteY2" fmla="*/ 8411 h 10035"/>
                  <a:gd name="connsiteX3" fmla="*/ 0 w 10000"/>
                  <a:gd name="connsiteY3" fmla="*/ 0 h 10035"/>
                  <a:gd name="connsiteX0" fmla="*/ 9612 w 10014"/>
                  <a:gd name="connsiteY0" fmla="*/ 9975 h 10013"/>
                  <a:gd name="connsiteX1" fmla="*/ 9204 w 10014"/>
                  <a:gd name="connsiteY1" fmla="*/ 9691 h 10013"/>
                  <a:gd name="connsiteX2" fmla="*/ 9061 w 10014"/>
                  <a:gd name="connsiteY2" fmla="*/ 8411 h 10013"/>
                  <a:gd name="connsiteX3" fmla="*/ 0 w 10014"/>
                  <a:gd name="connsiteY3" fmla="*/ 0 h 10013"/>
                  <a:gd name="connsiteX0" fmla="*/ 9833 w 10005"/>
                  <a:gd name="connsiteY0" fmla="*/ 9994 h 10030"/>
                  <a:gd name="connsiteX1" fmla="*/ 9204 w 10005"/>
                  <a:gd name="connsiteY1" fmla="*/ 9691 h 10030"/>
                  <a:gd name="connsiteX2" fmla="*/ 9061 w 10005"/>
                  <a:gd name="connsiteY2" fmla="*/ 8411 h 10030"/>
                  <a:gd name="connsiteX3" fmla="*/ 0 w 10005"/>
                  <a:gd name="connsiteY3" fmla="*/ 0 h 10030"/>
                  <a:gd name="connsiteX0" fmla="*/ 9833 w 10009"/>
                  <a:gd name="connsiteY0" fmla="*/ 9994 h 10015"/>
                  <a:gd name="connsiteX1" fmla="*/ 9220 w 10009"/>
                  <a:gd name="connsiteY1" fmla="*/ 9519 h 10015"/>
                  <a:gd name="connsiteX2" fmla="*/ 9061 w 10009"/>
                  <a:gd name="connsiteY2" fmla="*/ 8411 h 10015"/>
                  <a:gd name="connsiteX3" fmla="*/ 0 w 10009"/>
                  <a:gd name="connsiteY3" fmla="*/ 0 h 10015"/>
                  <a:gd name="connsiteX0" fmla="*/ 9833 w 10416"/>
                  <a:gd name="connsiteY0" fmla="*/ 9994 h 10015"/>
                  <a:gd name="connsiteX1" fmla="*/ 10284 w 10416"/>
                  <a:gd name="connsiteY1" fmla="*/ 9510 h 10015"/>
                  <a:gd name="connsiteX2" fmla="*/ 9061 w 10416"/>
                  <a:gd name="connsiteY2" fmla="*/ 8411 h 10015"/>
                  <a:gd name="connsiteX3" fmla="*/ 0 w 10416"/>
                  <a:gd name="connsiteY3" fmla="*/ 0 h 10015"/>
                  <a:gd name="connsiteX0" fmla="*/ 9833 w 10752"/>
                  <a:gd name="connsiteY0" fmla="*/ 9994 h 10017"/>
                  <a:gd name="connsiteX1" fmla="*/ 10284 w 10752"/>
                  <a:gd name="connsiteY1" fmla="*/ 9510 h 10017"/>
                  <a:gd name="connsiteX2" fmla="*/ 9617 w 10752"/>
                  <a:gd name="connsiteY2" fmla="*/ 8180 h 10017"/>
                  <a:gd name="connsiteX3" fmla="*/ 0 w 10752"/>
                  <a:gd name="connsiteY3" fmla="*/ 0 h 10017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10752" h="10017">
                    <a:moveTo>
                      <a:pt x="9833" y="9994"/>
                    </a:moveTo>
                    <a:cubicBezTo>
                      <a:pt x="9835" y="10103"/>
                      <a:pt x="10320" y="9812"/>
                      <a:pt x="10284" y="9510"/>
                    </a:cubicBezTo>
                    <a:cubicBezTo>
                      <a:pt x="10248" y="9208"/>
                      <a:pt x="11723" y="8379"/>
                      <a:pt x="9617" y="8180"/>
                    </a:cubicBezTo>
                    <a:cubicBezTo>
                      <a:pt x="5354" y="5376"/>
                      <a:pt x="445" y="1076"/>
                      <a:pt x="0" y="0"/>
                    </a:cubicBezTo>
                  </a:path>
                </a:pathLst>
              </a:custGeom>
              <a:noFill/>
              <a:ln w="12700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  <xdr:grpSp>
            <xdr:nvGrpSpPr>
              <xdr:cNvPr id="630" name="Group 405">
                <a:extLst>
                  <a:ext uri="{FF2B5EF4-FFF2-40B4-BE49-F238E27FC236}">
                    <a16:creationId xmlns:a16="http://schemas.microsoft.com/office/drawing/2014/main" id="{2444B1C4-C05D-4F60-B26C-D53653174B23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3901673" y="6478067"/>
                <a:ext cx="170261" cy="263961"/>
                <a:chOff x="718" y="97"/>
                <a:chExt cx="23" cy="15"/>
              </a:xfrm>
            </xdr:grpSpPr>
            <xdr:sp macro="" textlink="">
              <xdr:nvSpPr>
                <xdr:cNvPr id="631" name="Freeform 406">
                  <a:extLst>
                    <a:ext uri="{FF2B5EF4-FFF2-40B4-BE49-F238E27FC236}">
                      <a16:creationId xmlns:a16="http://schemas.microsoft.com/office/drawing/2014/main" id="{3A003635-AAEA-4F90-BC30-AA374623F35C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718" y="97"/>
                  <a:ext cx="4" cy="15"/>
                </a:xfrm>
                <a:custGeom>
                  <a:avLst/>
                  <a:gdLst>
                    <a:gd name="T0" fmla="*/ 0 w 5"/>
                    <a:gd name="T1" fmla="*/ 0 h 46"/>
                    <a:gd name="T2" fmla="*/ 2 w 5"/>
                    <a:gd name="T3" fmla="*/ 0 h 46"/>
                    <a:gd name="T4" fmla="*/ 2 w 5"/>
                    <a:gd name="T5" fmla="*/ 0 h 46"/>
                    <a:gd name="T6" fmla="*/ 1 w 5"/>
                    <a:gd name="T7" fmla="*/ 0 h 46"/>
                    <a:gd name="T8" fmla="*/ 0 60000 65536"/>
                    <a:gd name="T9" fmla="*/ 0 60000 65536"/>
                    <a:gd name="T10" fmla="*/ 0 60000 65536"/>
                    <a:gd name="T11" fmla="*/ 0 60000 65536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0" t="0" r="r" b="b"/>
                  <a:pathLst>
                    <a:path w="5" h="46">
                      <a:moveTo>
                        <a:pt x="0" y="0"/>
                      </a:moveTo>
                      <a:lnTo>
                        <a:pt x="5" y="5"/>
                      </a:lnTo>
                      <a:lnTo>
                        <a:pt x="5" y="40"/>
                      </a:lnTo>
                      <a:lnTo>
                        <a:pt x="1" y="46"/>
                      </a:lnTo>
                    </a:path>
                  </a:pathLst>
                </a:custGeom>
                <a:noFill/>
                <a:ln w="9525" cap="flat" cmpd="sng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632" name="Freeform 407">
                  <a:extLst>
                    <a:ext uri="{FF2B5EF4-FFF2-40B4-BE49-F238E27FC236}">
                      <a16:creationId xmlns:a16="http://schemas.microsoft.com/office/drawing/2014/main" id="{BBA229F7-2C2C-4015-8C1C-0EC97D371A40}"/>
                    </a:ext>
                  </a:extLst>
                </xdr:cNvPr>
                <xdr:cNvSpPr>
                  <a:spLocks/>
                </xdr:cNvSpPr>
              </xdr:nvSpPr>
              <xdr:spPr bwMode="auto">
                <a:xfrm flipH="1" flipV="1">
                  <a:off x="736" y="97"/>
                  <a:ext cx="5" cy="15"/>
                </a:xfrm>
                <a:custGeom>
                  <a:avLst/>
                  <a:gdLst>
                    <a:gd name="T0" fmla="*/ 0 w 5"/>
                    <a:gd name="T1" fmla="*/ 0 h 46"/>
                    <a:gd name="T2" fmla="*/ 5 w 5"/>
                    <a:gd name="T3" fmla="*/ 0 h 46"/>
                    <a:gd name="T4" fmla="*/ 5 w 5"/>
                    <a:gd name="T5" fmla="*/ 0 h 46"/>
                    <a:gd name="T6" fmla="*/ 1 w 5"/>
                    <a:gd name="T7" fmla="*/ 0 h 46"/>
                    <a:gd name="T8" fmla="*/ 0 60000 65536"/>
                    <a:gd name="T9" fmla="*/ 0 60000 65536"/>
                    <a:gd name="T10" fmla="*/ 0 60000 65536"/>
                    <a:gd name="T11" fmla="*/ 0 60000 65536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0" t="0" r="r" b="b"/>
                  <a:pathLst>
                    <a:path w="5" h="46">
                      <a:moveTo>
                        <a:pt x="0" y="0"/>
                      </a:moveTo>
                      <a:lnTo>
                        <a:pt x="5" y="5"/>
                      </a:lnTo>
                      <a:lnTo>
                        <a:pt x="5" y="40"/>
                      </a:lnTo>
                      <a:lnTo>
                        <a:pt x="1" y="46"/>
                      </a:lnTo>
                    </a:path>
                  </a:pathLst>
                </a:custGeom>
                <a:noFill/>
                <a:ln w="9525" cap="flat" cmpd="sng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</xdr:grpSp>
          <xdr:sp macro="" textlink="">
            <xdr:nvSpPr>
              <xdr:cNvPr id="637" name="Line 238">
                <a:extLst>
                  <a:ext uri="{FF2B5EF4-FFF2-40B4-BE49-F238E27FC236}">
                    <a16:creationId xmlns:a16="http://schemas.microsoft.com/office/drawing/2014/main" id="{ADBA8621-2497-429A-A639-4EAED4EF1ABC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2986549" y="6257241"/>
                <a:ext cx="304800" cy="28597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39" name="AutoShape 1653">
                <a:extLst>
                  <a:ext uri="{FF2B5EF4-FFF2-40B4-BE49-F238E27FC236}">
                    <a16:creationId xmlns:a16="http://schemas.microsoft.com/office/drawing/2014/main" id="{77145B36-B66C-47E1-9E33-CED0B8F0844F}"/>
                  </a:ext>
                </a:extLst>
              </xdr:cNvPr>
              <xdr:cNvSpPr>
                <a:spLocks/>
              </xdr:cNvSpPr>
            </xdr:nvSpPr>
            <xdr:spPr bwMode="auto">
              <a:xfrm rot="5400000" flipH="1">
                <a:off x="13675538" y="6047347"/>
                <a:ext cx="200709" cy="417112"/>
              </a:xfrm>
              <a:prstGeom prst="rightBrace">
                <a:avLst>
                  <a:gd name="adj1" fmla="val 42094"/>
                  <a:gd name="adj2" fmla="val 49007"/>
                </a:avLst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9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/>
              <a:lstStyle/>
              <a:p>
                <a:endParaRPr lang="ja-JP" altLang="en-US"/>
              </a:p>
            </xdr:txBody>
          </xdr:sp>
          <xdr:sp macro="" textlink="">
            <xdr:nvSpPr>
              <xdr:cNvPr id="1410" name="Text Box 1300">
                <a:extLst>
                  <a:ext uri="{FF2B5EF4-FFF2-40B4-BE49-F238E27FC236}">
                    <a16:creationId xmlns:a16="http://schemas.microsoft.com/office/drawing/2014/main" id="{7155A280-9F1E-4536-B3A3-06F8FFE8598E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4048624" y="6698386"/>
                <a:ext cx="122788" cy="4212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9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overflow" horzOverflow="overflow" vert="horz" wrap="square" lIns="27432" tIns="0" rIns="36000" bIns="0" anchor="t" upright="1">
                <a:noAutofit/>
              </a:bodyPr>
              <a:lstStyle/>
              <a:p>
                <a:pPr algn="l" rtl="0">
                  <a:lnSpc>
                    <a:spcPts val="900"/>
                  </a:lnSpc>
                  <a:defRPr sz="1000"/>
                </a:pPr>
                <a:r>
                  <a:rPr lang="ja-JP" altLang="en-US"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甲大橋</a:t>
                </a:r>
                <a:endParaRPr lang="en-US" altLang="ja-JP" sz="9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xdr:txBody>
          </xdr:sp>
          <xdr:sp macro="" textlink="">
            <xdr:nvSpPr>
              <xdr:cNvPr id="633" name="Freeform 166">
                <a:extLst>
                  <a:ext uri="{FF2B5EF4-FFF2-40B4-BE49-F238E27FC236}">
                    <a16:creationId xmlns:a16="http://schemas.microsoft.com/office/drawing/2014/main" id="{D5D592ED-688F-4C86-BFB8-087908252E9A}"/>
                  </a:ext>
                </a:extLst>
              </xdr:cNvPr>
              <xdr:cNvSpPr>
                <a:spLocks/>
              </xdr:cNvSpPr>
            </xdr:nvSpPr>
            <xdr:spPr bwMode="auto">
              <a:xfrm rot="4485354">
                <a:off x="13209412" y="6256895"/>
                <a:ext cx="742923" cy="925178"/>
              </a:xfrm>
              <a:custGeom>
                <a:avLst/>
                <a:gdLst>
                  <a:gd name="T0" fmla="*/ 2147483647 w 48155"/>
                  <a:gd name="T1" fmla="*/ 2147483647 h 11277"/>
                  <a:gd name="T2" fmla="*/ 2147483647 w 48155"/>
                  <a:gd name="T3" fmla="*/ 2147483647 h 11277"/>
                  <a:gd name="T4" fmla="*/ 0 w 48155"/>
                  <a:gd name="T5" fmla="*/ 0 h 11277"/>
                  <a:gd name="T6" fmla="*/ 0 60000 65536"/>
                  <a:gd name="T7" fmla="*/ 0 60000 65536"/>
                  <a:gd name="T8" fmla="*/ 0 60000 65536"/>
                  <a:gd name="connsiteX0" fmla="*/ 0 w 126008"/>
                  <a:gd name="connsiteY0" fmla="*/ 5531 h 5531"/>
                  <a:gd name="connsiteX1" fmla="*/ 16000 w 126008"/>
                  <a:gd name="connsiteY1" fmla="*/ 425 h 5531"/>
                  <a:gd name="connsiteX2" fmla="*/ 126008 w 126008"/>
                  <a:gd name="connsiteY2" fmla="*/ 210 h 5531"/>
                  <a:gd name="connsiteX0" fmla="*/ 0 w 10000"/>
                  <a:gd name="connsiteY0" fmla="*/ 10738 h 10738"/>
                  <a:gd name="connsiteX1" fmla="*/ 1270 w 10000"/>
                  <a:gd name="connsiteY1" fmla="*/ 1506 h 10738"/>
                  <a:gd name="connsiteX2" fmla="*/ 10000 w 10000"/>
                  <a:gd name="connsiteY2" fmla="*/ 1118 h 10738"/>
                  <a:gd name="connsiteX0" fmla="*/ 0 w 10000"/>
                  <a:gd name="connsiteY0" fmla="*/ 9620 h 9620"/>
                  <a:gd name="connsiteX1" fmla="*/ 1270 w 10000"/>
                  <a:gd name="connsiteY1" fmla="*/ 388 h 9620"/>
                  <a:gd name="connsiteX2" fmla="*/ 10000 w 10000"/>
                  <a:gd name="connsiteY2" fmla="*/ 0 h 9620"/>
                  <a:gd name="connsiteX0" fmla="*/ 0 w 10299"/>
                  <a:gd name="connsiteY0" fmla="*/ 9597 h 9597"/>
                  <a:gd name="connsiteX1" fmla="*/ 1270 w 10299"/>
                  <a:gd name="connsiteY1" fmla="*/ 0 h 9597"/>
                  <a:gd name="connsiteX2" fmla="*/ 10299 w 10299"/>
                  <a:gd name="connsiteY2" fmla="*/ 219 h 9597"/>
                  <a:gd name="connsiteX0" fmla="*/ 0 w 10000"/>
                  <a:gd name="connsiteY0" fmla="*/ 10000 h 10000"/>
                  <a:gd name="connsiteX1" fmla="*/ 1233 w 10000"/>
                  <a:gd name="connsiteY1" fmla="*/ 0 h 10000"/>
                  <a:gd name="connsiteX2" fmla="*/ 10000 w 10000"/>
                  <a:gd name="connsiteY2" fmla="*/ 228 h 10000"/>
                  <a:gd name="connsiteX0" fmla="*/ 0 w 9058"/>
                  <a:gd name="connsiteY0" fmla="*/ 10756 h 10756"/>
                  <a:gd name="connsiteX1" fmla="*/ 291 w 9058"/>
                  <a:gd name="connsiteY1" fmla="*/ 0 h 10756"/>
                  <a:gd name="connsiteX2" fmla="*/ 9058 w 9058"/>
                  <a:gd name="connsiteY2" fmla="*/ 228 h 10756"/>
                  <a:gd name="connsiteX0" fmla="*/ 0 w 10000"/>
                  <a:gd name="connsiteY0" fmla="*/ 10000 h 10000"/>
                  <a:gd name="connsiteX1" fmla="*/ 321 w 10000"/>
                  <a:gd name="connsiteY1" fmla="*/ 0 h 10000"/>
                  <a:gd name="connsiteX2" fmla="*/ 10000 w 10000"/>
                  <a:gd name="connsiteY2" fmla="*/ 212 h 10000"/>
                  <a:gd name="connsiteX0" fmla="*/ 15 w 10015"/>
                  <a:gd name="connsiteY0" fmla="*/ 10000 h 10000"/>
                  <a:gd name="connsiteX1" fmla="*/ 336 w 10015"/>
                  <a:gd name="connsiteY1" fmla="*/ 0 h 10000"/>
                  <a:gd name="connsiteX2" fmla="*/ 10015 w 10015"/>
                  <a:gd name="connsiteY2" fmla="*/ 212 h 10000"/>
                  <a:gd name="connsiteX0" fmla="*/ 50 w 9810"/>
                  <a:gd name="connsiteY0" fmla="*/ 9900 h 9900"/>
                  <a:gd name="connsiteX1" fmla="*/ 131 w 9810"/>
                  <a:gd name="connsiteY1" fmla="*/ 0 h 9900"/>
                  <a:gd name="connsiteX2" fmla="*/ 9810 w 9810"/>
                  <a:gd name="connsiteY2" fmla="*/ 212 h 9900"/>
                  <a:gd name="connsiteX0" fmla="*/ 51 w 13462"/>
                  <a:gd name="connsiteY0" fmla="*/ 14098 h 14098"/>
                  <a:gd name="connsiteX1" fmla="*/ 134 w 13462"/>
                  <a:gd name="connsiteY1" fmla="*/ 4098 h 14098"/>
                  <a:gd name="connsiteX2" fmla="*/ 13462 w 13462"/>
                  <a:gd name="connsiteY2" fmla="*/ 4 h 14098"/>
                  <a:gd name="connsiteX0" fmla="*/ 51 w 15720"/>
                  <a:gd name="connsiteY0" fmla="*/ 11483 h 11483"/>
                  <a:gd name="connsiteX1" fmla="*/ 134 w 15720"/>
                  <a:gd name="connsiteY1" fmla="*/ 1483 h 11483"/>
                  <a:gd name="connsiteX2" fmla="*/ 15720 w 15720"/>
                  <a:gd name="connsiteY2" fmla="*/ 11 h 11483"/>
                  <a:gd name="connsiteX0" fmla="*/ 51 w 15720"/>
                  <a:gd name="connsiteY0" fmla="*/ 11472 h 11472"/>
                  <a:gd name="connsiteX1" fmla="*/ 134 w 15720"/>
                  <a:gd name="connsiteY1" fmla="*/ 1472 h 11472"/>
                  <a:gd name="connsiteX2" fmla="*/ 15720 w 15720"/>
                  <a:gd name="connsiteY2" fmla="*/ 0 h 11472"/>
                  <a:gd name="connsiteX0" fmla="*/ 51 w 15720"/>
                  <a:gd name="connsiteY0" fmla="*/ 11472 h 11472"/>
                  <a:gd name="connsiteX1" fmla="*/ 134 w 15720"/>
                  <a:gd name="connsiteY1" fmla="*/ 1472 h 11472"/>
                  <a:gd name="connsiteX2" fmla="*/ 15720 w 15720"/>
                  <a:gd name="connsiteY2" fmla="*/ 0 h 11472"/>
                  <a:gd name="connsiteX0" fmla="*/ 51 w 10627"/>
                  <a:gd name="connsiteY0" fmla="*/ 10000 h 10000"/>
                  <a:gd name="connsiteX1" fmla="*/ 134 w 10627"/>
                  <a:gd name="connsiteY1" fmla="*/ 0 h 10000"/>
                  <a:gd name="connsiteX2" fmla="*/ 10627 w 10627"/>
                  <a:gd name="connsiteY2" fmla="*/ 123 h 10000"/>
                  <a:gd name="connsiteX0" fmla="*/ 51 w 10627"/>
                  <a:gd name="connsiteY0" fmla="*/ 13339 h 13339"/>
                  <a:gd name="connsiteX1" fmla="*/ 134 w 10627"/>
                  <a:gd name="connsiteY1" fmla="*/ 0 h 13339"/>
                  <a:gd name="connsiteX2" fmla="*/ 10627 w 10627"/>
                  <a:gd name="connsiteY2" fmla="*/ 123 h 13339"/>
                  <a:gd name="connsiteX0" fmla="*/ 51 w 134"/>
                  <a:gd name="connsiteY0" fmla="*/ 13339 h 13339"/>
                  <a:gd name="connsiteX1" fmla="*/ 134 w 134"/>
                  <a:gd name="connsiteY1" fmla="*/ 0 h 13339"/>
                  <a:gd name="connsiteX0" fmla="*/ 8225 w 8225"/>
                  <a:gd name="connsiteY0" fmla="*/ 21037 h 21037"/>
                  <a:gd name="connsiteX1" fmla="*/ 5894 w 8225"/>
                  <a:gd name="connsiteY1" fmla="*/ 0 h 21037"/>
                  <a:gd name="connsiteX0" fmla="*/ 616589 w 616589"/>
                  <a:gd name="connsiteY0" fmla="*/ 1349 h 1403"/>
                  <a:gd name="connsiteX1" fmla="*/ 228 w 616589"/>
                  <a:gd name="connsiteY1" fmla="*/ 0 h 1403"/>
                  <a:gd name="connsiteX0" fmla="*/ 9996 w 9996"/>
                  <a:gd name="connsiteY0" fmla="*/ 28727 h 28727"/>
                  <a:gd name="connsiteX1" fmla="*/ 0 w 9996"/>
                  <a:gd name="connsiteY1" fmla="*/ 19112 h 28727"/>
                  <a:gd name="connsiteX0" fmla="*/ 10000 w 10000"/>
                  <a:gd name="connsiteY0" fmla="*/ 19175 h 19175"/>
                  <a:gd name="connsiteX1" fmla="*/ 8059 w 10000"/>
                  <a:gd name="connsiteY1" fmla="*/ 0 h 19175"/>
                  <a:gd name="connsiteX2" fmla="*/ 0 w 10000"/>
                  <a:gd name="connsiteY2" fmla="*/ 15828 h 19175"/>
                  <a:gd name="connsiteX0" fmla="*/ 10000 w 10000"/>
                  <a:gd name="connsiteY0" fmla="*/ 19175 h 19175"/>
                  <a:gd name="connsiteX1" fmla="*/ 8059 w 10000"/>
                  <a:gd name="connsiteY1" fmla="*/ 0 h 19175"/>
                  <a:gd name="connsiteX2" fmla="*/ 0 w 10000"/>
                  <a:gd name="connsiteY2" fmla="*/ 15828 h 19175"/>
                  <a:gd name="connsiteX0" fmla="*/ 10000 w 10000"/>
                  <a:gd name="connsiteY0" fmla="*/ 19191 h 19191"/>
                  <a:gd name="connsiteX1" fmla="*/ 8059 w 10000"/>
                  <a:gd name="connsiteY1" fmla="*/ 16 h 19191"/>
                  <a:gd name="connsiteX2" fmla="*/ 0 w 10000"/>
                  <a:gd name="connsiteY2" fmla="*/ 15844 h 19191"/>
                  <a:gd name="connsiteX0" fmla="*/ 10000 w 10000"/>
                  <a:gd name="connsiteY0" fmla="*/ 19175 h 19175"/>
                  <a:gd name="connsiteX1" fmla="*/ 8059 w 10000"/>
                  <a:gd name="connsiteY1" fmla="*/ 0 h 19175"/>
                  <a:gd name="connsiteX2" fmla="*/ 0 w 10000"/>
                  <a:gd name="connsiteY2" fmla="*/ 15828 h 19175"/>
                  <a:gd name="connsiteX0" fmla="*/ 10000 w 10100"/>
                  <a:gd name="connsiteY0" fmla="*/ 19175 h 19175"/>
                  <a:gd name="connsiteX1" fmla="*/ 8059 w 10100"/>
                  <a:gd name="connsiteY1" fmla="*/ 0 h 19175"/>
                  <a:gd name="connsiteX2" fmla="*/ 0 w 10100"/>
                  <a:gd name="connsiteY2" fmla="*/ 15828 h 19175"/>
                  <a:gd name="connsiteX0" fmla="*/ 10000 w 10100"/>
                  <a:gd name="connsiteY0" fmla="*/ 19176 h 19176"/>
                  <a:gd name="connsiteX1" fmla="*/ 8059 w 10100"/>
                  <a:gd name="connsiteY1" fmla="*/ 1 h 19176"/>
                  <a:gd name="connsiteX2" fmla="*/ 0 w 10100"/>
                  <a:gd name="connsiteY2" fmla="*/ 15829 h 19176"/>
                  <a:gd name="connsiteX0" fmla="*/ 6889 w 6989"/>
                  <a:gd name="connsiteY0" fmla="*/ 19176 h 19176"/>
                  <a:gd name="connsiteX1" fmla="*/ 4948 w 6989"/>
                  <a:gd name="connsiteY1" fmla="*/ 1 h 19176"/>
                  <a:gd name="connsiteX2" fmla="*/ 0 w 6989"/>
                  <a:gd name="connsiteY2" fmla="*/ 17431 h 19176"/>
                  <a:gd name="connsiteX0" fmla="*/ 9857 w 10000"/>
                  <a:gd name="connsiteY0" fmla="*/ 10000 h 10000"/>
                  <a:gd name="connsiteX1" fmla="*/ 7080 w 10000"/>
                  <a:gd name="connsiteY1" fmla="*/ 1 h 10000"/>
                  <a:gd name="connsiteX2" fmla="*/ 0 w 10000"/>
                  <a:gd name="connsiteY2" fmla="*/ 9090 h 10000"/>
                  <a:gd name="connsiteX0" fmla="*/ 9857 w 9872"/>
                  <a:gd name="connsiteY0" fmla="*/ 10345 h 10345"/>
                  <a:gd name="connsiteX1" fmla="*/ 4737 w 9872"/>
                  <a:gd name="connsiteY1" fmla="*/ 0 h 10345"/>
                  <a:gd name="connsiteX2" fmla="*/ 0 w 9872"/>
                  <a:gd name="connsiteY2" fmla="*/ 9435 h 10345"/>
                  <a:gd name="connsiteX0" fmla="*/ 9985 w 11808"/>
                  <a:gd name="connsiteY0" fmla="*/ 10000 h 10000"/>
                  <a:gd name="connsiteX1" fmla="*/ 4798 w 11808"/>
                  <a:gd name="connsiteY1" fmla="*/ 0 h 10000"/>
                  <a:gd name="connsiteX2" fmla="*/ 0 w 11808"/>
                  <a:gd name="connsiteY2" fmla="*/ 9120 h 10000"/>
                  <a:gd name="connsiteX0" fmla="*/ 17104 w 18927"/>
                  <a:gd name="connsiteY0" fmla="*/ 10000 h 11465"/>
                  <a:gd name="connsiteX1" fmla="*/ 11917 w 18927"/>
                  <a:gd name="connsiteY1" fmla="*/ 0 h 11465"/>
                  <a:gd name="connsiteX2" fmla="*/ 0 w 18927"/>
                  <a:gd name="connsiteY2" fmla="*/ 11465 h 11465"/>
                  <a:gd name="connsiteX0" fmla="*/ 17104 w 18927"/>
                  <a:gd name="connsiteY0" fmla="*/ 10000 h 11666"/>
                  <a:gd name="connsiteX1" fmla="*/ 11917 w 18927"/>
                  <a:gd name="connsiteY1" fmla="*/ 0 h 11666"/>
                  <a:gd name="connsiteX2" fmla="*/ 0 w 18927"/>
                  <a:gd name="connsiteY2" fmla="*/ 11465 h 11666"/>
                  <a:gd name="connsiteX0" fmla="*/ 17104 w 18927"/>
                  <a:gd name="connsiteY0" fmla="*/ 10000 h 12154"/>
                  <a:gd name="connsiteX1" fmla="*/ 11917 w 18927"/>
                  <a:gd name="connsiteY1" fmla="*/ 0 h 12154"/>
                  <a:gd name="connsiteX2" fmla="*/ 5609 w 18927"/>
                  <a:gd name="connsiteY2" fmla="*/ 11257 h 12154"/>
                  <a:gd name="connsiteX3" fmla="*/ 0 w 18927"/>
                  <a:gd name="connsiteY3" fmla="*/ 11465 h 12154"/>
                  <a:gd name="connsiteX0" fmla="*/ 16739 w 18562"/>
                  <a:gd name="connsiteY0" fmla="*/ 10000 h 11960"/>
                  <a:gd name="connsiteX1" fmla="*/ 11552 w 18562"/>
                  <a:gd name="connsiteY1" fmla="*/ 0 h 11960"/>
                  <a:gd name="connsiteX2" fmla="*/ 5244 w 18562"/>
                  <a:gd name="connsiteY2" fmla="*/ 11257 h 11960"/>
                  <a:gd name="connsiteX3" fmla="*/ 0 w 18562"/>
                  <a:gd name="connsiteY3" fmla="*/ 10615 h 11960"/>
                  <a:gd name="connsiteX0" fmla="*/ 16739 w 18562"/>
                  <a:gd name="connsiteY0" fmla="*/ 10000 h 11960"/>
                  <a:gd name="connsiteX1" fmla="*/ 11552 w 18562"/>
                  <a:gd name="connsiteY1" fmla="*/ 0 h 11960"/>
                  <a:gd name="connsiteX2" fmla="*/ 5690 w 18562"/>
                  <a:gd name="connsiteY2" fmla="*/ 10497 h 11960"/>
                  <a:gd name="connsiteX3" fmla="*/ 5244 w 18562"/>
                  <a:gd name="connsiteY3" fmla="*/ 11257 h 11960"/>
                  <a:gd name="connsiteX4" fmla="*/ 0 w 18562"/>
                  <a:gd name="connsiteY4" fmla="*/ 10615 h 11960"/>
                  <a:gd name="connsiteX0" fmla="*/ 16739 w 18562"/>
                  <a:gd name="connsiteY0" fmla="*/ 10000 h 11960"/>
                  <a:gd name="connsiteX1" fmla="*/ 11552 w 18562"/>
                  <a:gd name="connsiteY1" fmla="*/ 0 h 11960"/>
                  <a:gd name="connsiteX2" fmla="*/ 5244 w 18562"/>
                  <a:gd name="connsiteY2" fmla="*/ 11257 h 11960"/>
                  <a:gd name="connsiteX3" fmla="*/ 0 w 18562"/>
                  <a:gd name="connsiteY3" fmla="*/ 10615 h 11960"/>
                  <a:gd name="connsiteX0" fmla="*/ 16739 w 18562"/>
                  <a:gd name="connsiteY0" fmla="*/ 10000 h 11257"/>
                  <a:gd name="connsiteX1" fmla="*/ 11552 w 18562"/>
                  <a:gd name="connsiteY1" fmla="*/ 0 h 11257"/>
                  <a:gd name="connsiteX2" fmla="*/ 5244 w 18562"/>
                  <a:gd name="connsiteY2" fmla="*/ 11257 h 11257"/>
                  <a:gd name="connsiteX3" fmla="*/ 0 w 18562"/>
                  <a:gd name="connsiteY3" fmla="*/ 10615 h 11257"/>
                  <a:gd name="connsiteX0" fmla="*/ 17469 w 18922"/>
                  <a:gd name="connsiteY0" fmla="*/ 10811 h 11257"/>
                  <a:gd name="connsiteX1" fmla="*/ 11552 w 18922"/>
                  <a:gd name="connsiteY1" fmla="*/ 0 h 11257"/>
                  <a:gd name="connsiteX2" fmla="*/ 5244 w 18922"/>
                  <a:gd name="connsiteY2" fmla="*/ 11257 h 11257"/>
                  <a:gd name="connsiteX3" fmla="*/ 0 w 18922"/>
                  <a:gd name="connsiteY3" fmla="*/ 10615 h 11257"/>
                  <a:gd name="connsiteX0" fmla="*/ 17469 w 18454"/>
                  <a:gd name="connsiteY0" fmla="*/ 10811 h 11257"/>
                  <a:gd name="connsiteX1" fmla="*/ 11552 w 18454"/>
                  <a:gd name="connsiteY1" fmla="*/ 0 h 11257"/>
                  <a:gd name="connsiteX2" fmla="*/ 5244 w 18454"/>
                  <a:gd name="connsiteY2" fmla="*/ 11257 h 11257"/>
                  <a:gd name="connsiteX3" fmla="*/ 0 w 18454"/>
                  <a:gd name="connsiteY3" fmla="*/ 10615 h 11257"/>
                  <a:gd name="connsiteX0" fmla="*/ 17469 w 17469"/>
                  <a:gd name="connsiteY0" fmla="*/ 11020 h 11020"/>
                  <a:gd name="connsiteX1" fmla="*/ 11552 w 17469"/>
                  <a:gd name="connsiteY1" fmla="*/ 209 h 11020"/>
                  <a:gd name="connsiteX2" fmla="*/ 8921 w 17469"/>
                  <a:gd name="connsiteY2" fmla="*/ 4400 h 11020"/>
                  <a:gd name="connsiteX3" fmla="*/ 0 w 17469"/>
                  <a:gd name="connsiteY3" fmla="*/ 10824 h 11020"/>
                  <a:gd name="connsiteX0" fmla="*/ 9973 w 9973"/>
                  <a:gd name="connsiteY0" fmla="*/ 11020 h 11020"/>
                  <a:gd name="connsiteX1" fmla="*/ 4056 w 9973"/>
                  <a:gd name="connsiteY1" fmla="*/ 209 h 11020"/>
                  <a:gd name="connsiteX2" fmla="*/ 1425 w 9973"/>
                  <a:gd name="connsiteY2" fmla="*/ 4400 h 11020"/>
                  <a:gd name="connsiteX3" fmla="*/ 3055 w 9973"/>
                  <a:gd name="connsiteY3" fmla="*/ 4408 h 11020"/>
                  <a:gd name="connsiteX0" fmla="*/ 9961 w 9961"/>
                  <a:gd name="connsiteY0" fmla="*/ 10000 h 10000"/>
                  <a:gd name="connsiteX1" fmla="*/ 4028 w 9961"/>
                  <a:gd name="connsiteY1" fmla="*/ 190 h 10000"/>
                  <a:gd name="connsiteX2" fmla="*/ 1390 w 9961"/>
                  <a:gd name="connsiteY2" fmla="*/ 3993 h 10000"/>
                  <a:gd name="connsiteX3" fmla="*/ 3285 w 9961"/>
                  <a:gd name="connsiteY3" fmla="*/ 4349 h 10000"/>
                  <a:gd name="connsiteX0" fmla="*/ 8605 w 8605"/>
                  <a:gd name="connsiteY0" fmla="*/ 10000 h 10000"/>
                  <a:gd name="connsiteX1" fmla="*/ 2649 w 8605"/>
                  <a:gd name="connsiteY1" fmla="*/ 190 h 10000"/>
                  <a:gd name="connsiteX2" fmla="*/ 0 w 8605"/>
                  <a:gd name="connsiteY2" fmla="*/ 3993 h 10000"/>
                  <a:gd name="connsiteX3" fmla="*/ 1903 w 8605"/>
                  <a:gd name="connsiteY3" fmla="*/ 4349 h 10000"/>
                  <a:gd name="connsiteX0" fmla="*/ 10000 w 10000"/>
                  <a:gd name="connsiteY0" fmla="*/ 10000 h 10000"/>
                  <a:gd name="connsiteX1" fmla="*/ 3078 w 10000"/>
                  <a:gd name="connsiteY1" fmla="*/ 190 h 10000"/>
                  <a:gd name="connsiteX2" fmla="*/ 0 w 10000"/>
                  <a:gd name="connsiteY2" fmla="*/ 3993 h 10000"/>
                  <a:gd name="connsiteX3" fmla="*/ 2483 w 10000"/>
                  <a:gd name="connsiteY3" fmla="*/ 5508 h 10000"/>
                  <a:gd name="connsiteX0" fmla="*/ 10000 w 10810"/>
                  <a:gd name="connsiteY0" fmla="*/ 10000 h 10000"/>
                  <a:gd name="connsiteX1" fmla="*/ 3078 w 10810"/>
                  <a:gd name="connsiteY1" fmla="*/ 190 h 10000"/>
                  <a:gd name="connsiteX2" fmla="*/ 0 w 10810"/>
                  <a:gd name="connsiteY2" fmla="*/ 3993 h 10000"/>
                  <a:gd name="connsiteX3" fmla="*/ 2483 w 10810"/>
                  <a:gd name="connsiteY3" fmla="*/ 5508 h 10000"/>
                  <a:gd name="connsiteX0" fmla="*/ 10000 w 11291"/>
                  <a:gd name="connsiteY0" fmla="*/ 9834 h 9834"/>
                  <a:gd name="connsiteX1" fmla="*/ 3078 w 11291"/>
                  <a:gd name="connsiteY1" fmla="*/ 24 h 9834"/>
                  <a:gd name="connsiteX2" fmla="*/ 0 w 11291"/>
                  <a:gd name="connsiteY2" fmla="*/ 3827 h 9834"/>
                  <a:gd name="connsiteX3" fmla="*/ 2483 w 11291"/>
                  <a:gd name="connsiteY3" fmla="*/ 5342 h 9834"/>
                  <a:gd name="connsiteX0" fmla="*/ 8857 w 10000"/>
                  <a:gd name="connsiteY0" fmla="*/ 10000 h 10000"/>
                  <a:gd name="connsiteX1" fmla="*/ 2726 w 10000"/>
                  <a:gd name="connsiteY1" fmla="*/ 24 h 10000"/>
                  <a:gd name="connsiteX2" fmla="*/ 0 w 10000"/>
                  <a:gd name="connsiteY2" fmla="*/ 3892 h 10000"/>
                  <a:gd name="connsiteX3" fmla="*/ 2199 w 10000"/>
                  <a:gd name="connsiteY3" fmla="*/ 5432 h 10000"/>
                  <a:gd name="connsiteX0" fmla="*/ 8857 w 10000"/>
                  <a:gd name="connsiteY0" fmla="*/ 10000 h 10000"/>
                  <a:gd name="connsiteX1" fmla="*/ 2726 w 10000"/>
                  <a:gd name="connsiteY1" fmla="*/ 24 h 10000"/>
                  <a:gd name="connsiteX2" fmla="*/ 0 w 10000"/>
                  <a:gd name="connsiteY2" fmla="*/ 3892 h 10000"/>
                  <a:gd name="connsiteX3" fmla="*/ 2599 w 10000"/>
                  <a:gd name="connsiteY3" fmla="*/ 4359 h 10000"/>
                  <a:gd name="connsiteX0" fmla="*/ 8858 w 10001"/>
                  <a:gd name="connsiteY0" fmla="*/ 10000 h 10000"/>
                  <a:gd name="connsiteX1" fmla="*/ 2727 w 10001"/>
                  <a:gd name="connsiteY1" fmla="*/ 24 h 10000"/>
                  <a:gd name="connsiteX2" fmla="*/ 1 w 10001"/>
                  <a:gd name="connsiteY2" fmla="*/ 3892 h 10000"/>
                  <a:gd name="connsiteX3" fmla="*/ 2600 w 10001"/>
                  <a:gd name="connsiteY3" fmla="*/ 4359 h 10000"/>
                  <a:gd name="connsiteX0" fmla="*/ 8858 w 10001"/>
                  <a:gd name="connsiteY0" fmla="*/ 9992 h 9992"/>
                  <a:gd name="connsiteX1" fmla="*/ 2727 w 10001"/>
                  <a:gd name="connsiteY1" fmla="*/ 16 h 9992"/>
                  <a:gd name="connsiteX2" fmla="*/ 1 w 10001"/>
                  <a:gd name="connsiteY2" fmla="*/ 3884 h 9992"/>
                  <a:gd name="connsiteX3" fmla="*/ 2600 w 10001"/>
                  <a:gd name="connsiteY3" fmla="*/ 4351 h 9992"/>
                  <a:gd name="connsiteX0" fmla="*/ 10818 w 11434"/>
                  <a:gd name="connsiteY0" fmla="*/ 10494 h 10494"/>
                  <a:gd name="connsiteX1" fmla="*/ 2727 w 11434"/>
                  <a:gd name="connsiteY1" fmla="*/ 157 h 10494"/>
                  <a:gd name="connsiteX2" fmla="*/ 1 w 11434"/>
                  <a:gd name="connsiteY2" fmla="*/ 4028 h 10494"/>
                  <a:gd name="connsiteX3" fmla="*/ 2600 w 11434"/>
                  <a:gd name="connsiteY3" fmla="*/ 4495 h 10494"/>
                  <a:gd name="connsiteX0" fmla="*/ 10818 w 11464"/>
                  <a:gd name="connsiteY0" fmla="*/ 10357 h 10357"/>
                  <a:gd name="connsiteX1" fmla="*/ 2727 w 11464"/>
                  <a:gd name="connsiteY1" fmla="*/ 20 h 10357"/>
                  <a:gd name="connsiteX2" fmla="*/ 1 w 11464"/>
                  <a:gd name="connsiteY2" fmla="*/ 3891 h 10357"/>
                  <a:gd name="connsiteX3" fmla="*/ 2600 w 11464"/>
                  <a:gd name="connsiteY3" fmla="*/ 4358 h 10357"/>
                  <a:gd name="connsiteX0" fmla="*/ 11130 w 11733"/>
                  <a:gd name="connsiteY0" fmla="*/ 10488 h 10488"/>
                  <a:gd name="connsiteX1" fmla="*/ 2727 w 11733"/>
                  <a:gd name="connsiteY1" fmla="*/ 156 h 10488"/>
                  <a:gd name="connsiteX2" fmla="*/ 1 w 11733"/>
                  <a:gd name="connsiteY2" fmla="*/ 4027 h 10488"/>
                  <a:gd name="connsiteX3" fmla="*/ 2600 w 11733"/>
                  <a:gd name="connsiteY3" fmla="*/ 4494 h 10488"/>
                  <a:gd name="connsiteX0" fmla="*/ 11130 w 11656"/>
                  <a:gd name="connsiteY0" fmla="*/ 10340 h 10340"/>
                  <a:gd name="connsiteX1" fmla="*/ 2727 w 11656"/>
                  <a:gd name="connsiteY1" fmla="*/ 8 h 10340"/>
                  <a:gd name="connsiteX2" fmla="*/ 1 w 11656"/>
                  <a:gd name="connsiteY2" fmla="*/ 3879 h 10340"/>
                  <a:gd name="connsiteX3" fmla="*/ 2600 w 11656"/>
                  <a:gd name="connsiteY3" fmla="*/ 4346 h 10340"/>
                  <a:gd name="connsiteX0" fmla="*/ 11130 w 11657"/>
                  <a:gd name="connsiteY0" fmla="*/ 10334 h 10334"/>
                  <a:gd name="connsiteX1" fmla="*/ 2727 w 11657"/>
                  <a:gd name="connsiteY1" fmla="*/ 2 h 10334"/>
                  <a:gd name="connsiteX2" fmla="*/ 1 w 11657"/>
                  <a:gd name="connsiteY2" fmla="*/ 3873 h 10334"/>
                  <a:gd name="connsiteX3" fmla="*/ 2600 w 11657"/>
                  <a:gd name="connsiteY3" fmla="*/ 4340 h 10334"/>
                  <a:gd name="connsiteX0" fmla="*/ 11130 w 11657"/>
                  <a:gd name="connsiteY0" fmla="*/ 10333 h 10333"/>
                  <a:gd name="connsiteX1" fmla="*/ 2727 w 11657"/>
                  <a:gd name="connsiteY1" fmla="*/ 1 h 10333"/>
                  <a:gd name="connsiteX2" fmla="*/ 1 w 11657"/>
                  <a:gd name="connsiteY2" fmla="*/ 3872 h 10333"/>
                  <a:gd name="connsiteX3" fmla="*/ 2600 w 11657"/>
                  <a:gd name="connsiteY3" fmla="*/ 4339 h 10333"/>
                  <a:gd name="connsiteX0" fmla="*/ 11130 w 11668"/>
                  <a:gd name="connsiteY0" fmla="*/ 10405 h 10405"/>
                  <a:gd name="connsiteX1" fmla="*/ 3005 w 11668"/>
                  <a:gd name="connsiteY1" fmla="*/ 0 h 10405"/>
                  <a:gd name="connsiteX2" fmla="*/ 1 w 11668"/>
                  <a:gd name="connsiteY2" fmla="*/ 3944 h 10405"/>
                  <a:gd name="connsiteX3" fmla="*/ 2600 w 11668"/>
                  <a:gd name="connsiteY3" fmla="*/ 4411 h 10405"/>
                  <a:gd name="connsiteX0" fmla="*/ 11130 w 11711"/>
                  <a:gd name="connsiteY0" fmla="*/ 10405 h 10405"/>
                  <a:gd name="connsiteX1" fmla="*/ 3005 w 11711"/>
                  <a:gd name="connsiteY1" fmla="*/ 0 h 10405"/>
                  <a:gd name="connsiteX2" fmla="*/ 1 w 11711"/>
                  <a:gd name="connsiteY2" fmla="*/ 3944 h 10405"/>
                  <a:gd name="connsiteX3" fmla="*/ 2600 w 11711"/>
                  <a:gd name="connsiteY3" fmla="*/ 4411 h 10405"/>
                  <a:gd name="connsiteX0" fmla="*/ 11130 w 11700"/>
                  <a:gd name="connsiteY0" fmla="*/ 10446 h 10446"/>
                  <a:gd name="connsiteX1" fmla="*/ 2774 w 11700"/>
                  <a:gd name="connsiteY1" fmla="*/ 0 h 10446"/>
                  <a:gd name="connsiteX2" fmla="*/ 1 w 11700"/>
                  <a:gd name="connsiteY2" fmla="*/ 3985 h 10446"/>
                  <a:gd name="connsiteX3" fmla="*/ 2600 w 11700"/>
                  <a:gd name="connsiteY3" fmla="*/ 4452 h 10446"/>
                  <a:gd name="connsiteX0" fmla="*/ 11130 w 11696"/>
                  <a:gd name="connsiteY0" fmla="*/ 10238 h 10238"/>
                  <a:gd name="connsiteX1" fmla="*/ 2688 w 11696"/>
                  <a:gd name="connsiteY1" fmla="*/ 1 h 10238"/>
                  <a:gd name="connsiteX2" fmla="*/ 1 w 11696"/>
                  <a:gd name="connsiteY2" fmla="*/ 3777 h 10238"/>
                  <a:gd name="connsiteX3" fmla="*/ 2600 w 11696"/>
                  <a:gd name="connsiteY3" fmla="*/ 4244 h 10238"/>
                  <a:gd name="connsiteX0" fmla="*/ 11130 w 11712"/>
                  <a:gd name="connsiteY0" fmla="*/ 10240 h 10240"/>
                  <a:gd name="connsiteX1" fmla="*/ 2688 w 11712"/>
                  <a:gd name="connsiteY1" fmla="*/ 3 h 10240"/>
                  <a:gd name="connsiteX2" fmla="*/ 1 w 11712"/>
                  <a:gd name="connsiteY2" fmla="*/ 3779 h 10240"/>
                  <a:gd name="connsiteX3" fmla="*/ 2600 w 11712"/>
                  <a:gd name="connsiteY3" fmla="*/ 4246 h 10240"/>
                  <a:gd name="connsiteX0" fmla="*/ 11106 w 11708"/>
                  <a:gd name="connsiteY0" fmla="*/ 10455 h 10455"/>
                  <a:gd name="connsiteX1" fmla="*/ 2688 w 11708"/>
                  <a:gd name="connsiteY1" fmla="*/ 161 h 10455"/>
                  <a:gd name="connsiteX2" fmla="*/ 1 w 11708"/>
                  <a:gd name="connsiteY2" fmla="*/ 3937 h 10455"/>
                  <a:gd name="connsiteX3" fmla="*/ 2600 w 11708"/>
                  <a:gd name="connsiteY3" fmla="*/ 4404 h 10455"/>
                  <a:gd name="connsiteX0" fmla="*/ 11106 w 11765"/>
                  <a:gd name="connsiteY0" fmla="*/ 10325 h 10325"/>
                  <a:gd name="connsiteX1" fmla="*/ 2688 w 11765"/>
                  <a:gd name="connsiteY1" fmla="*/ 31 h 10325"/>
                  <a:gd name="connsiteX2" fmla="*/ 1 w 11765"/>
                  <a:gd name="connsiteY2" fmla="*/ 3807 h 10325"/>
                  <a:gd name="connsiteX3" fmla="*/ 2600 w 11765"/>
                  <a:gd name="connsiteY3" fmla="*/ 4274 h 10325"/>
                  <a:gd name="connsiteX0" fmla="*/ 11106 w 11714"/>
                  <a:gd name="connsiteY0" fmla="*/ 10387 h 10387"/>
                  <a:gd name="connsiteX1" fmla="*/ 11190 w 11714"/>
                  <a:gd name="connsiteY1" fmla="*/ 1956 h 10387"/>
                  <a:gd name="connsiteX2" fmla="*/ 2688 w 11714"/>
                  <a:gd name="connsiteY2" fmla="*/ 93 h 10387"/>
                  <a:gd name="connsiteX3" fmla="*/ 1 w 11714"/>
                  <a:gd name="connsiteY3" fmla="*/ 3869 h 10387"/>
                  <a:gd name="connsiteX4" fmla="*/ 2600 w 11714"/>
                  <a:gd name="connsiteY4" fmla="*/ 4336 h 10387"/>
                  <a:gd name="connsiteX0" fmla="*/ 11106 w 11714"/>
                  <a:gd name="connsiteY0" fmla="*/ 10329 h 10329"/>
                  <a:gd name="connsiteX1" fmla="*/ 11190 w 11714"/>
                  <a:gd name="connsiteY1" fmla="*/ 1898 h 10329"/>
                  <a:gd name="connsiteX2" fmla="*/ 2688 w 11714"/>
                  <a:gd name="connsiteY2" fmla="*/ 35 h 10329"/>
                  <a:gd name="connsiteX3" fmla="*/ 1 w 11714"/>
                  <a:gd name="connsiteY3" fmla="*/ 3811 h 10329"/>
                  <a:gd name="connsiteX4" fmla="*/ 2600 w 11714"/>
                  <a:gd name="connsiteY4" fmla="*/ 4278 h 10329"/>
                  <a:gd name="connsiteX0" fmla="*/ 11106 w 11264"/>
                  <a:gd name="connsiteY0" fmla="*/ 10329 h 10329"/>
                  <a:gd name="connsiteX1" fmla="*/ 11190 w 11264"/>
                  <a:gd name="connsiteY1" fmla="*/ 1898 h 10329"/>
                  <a:gd name="connsiteX2" fmla="*/ 2688 w 11264"/>
                  <a:gd name="connsiteY2" fmla="*/ 35 h 10329"/>
                  <a:gd name="connsiteX3" fmla="*/ 1 w 11264"/>
                  <a:gd name="connsiteY3" fmla="*/ 3811 h 10329"/>
                  <a:gd name="connsiteX4" fmla="*/ 2600 w 11264"/>
                  <a:gd name="connsiteY4" fmla="*/ 4278 h 10329"/>
                  <a:gd name="connsiteX0" fmla="*/ 11106 w 11749"/>
                  <a:gd name="connsiteY0" fmla="*/ 10324 h 10324"/>
                  <a:gd name="connsiteX1" fmla="*/ 11701 w 11749"/>
                  <a:gd name="connsiteY1" fmla="*/ 2005 h 10324"/>
                  <a:gd name="connsiteX2" fmla="*/ 2688 w 11749"/>
                  <a:gd name="connsiteY2" fmla="*/ 30 h 10324"/>
                  <a:gd name="connsiteX3" fmla="*/ 1 w 11749"/>
                  <a:gd name="connsiteY3" fmla="*/ 3806 h 10324"/>
                  <a:gd name="connsiteX4" fmla="*/ 2600 w 11749"/>
                  <a:gd name="connsiteY4" fmla="*/ 4273 h 10324"/>
                  <a:gd name="connsiteX0" fmla="*/ 11106 w 12123"/>
                  <a:gd name="connsiteY0" fmla="*/ 10324 h 10324"/>
                  <a:gd name="connsiteX1" fmla="*/ 11701 w 12123"/>
                  <a:gd name="connsiteY1" fmla="*/ 2005 h 10324"/>
                  <a:gd name="connsiteX2" fmla="*/ 2688 w 12123"/>
                  <a:gd name="connsiteY2" fmla="*/ 30 h 10324"/>
                  <a:gd name="connsiteX3" fmla="*/ 1 w 12123"/>
                  <a:gd name="connsiteY3" fmla="*/ 3806 h 10324"/>
                  <a:gd name="connsiteX4" fmla="*/ 2600 w 12123"/>
                  <a:gd name="connsiteY4" fmla="*/ 4273 h 10324"/>
                  <a:gd name="connsiteX0" fmla="*/ 11106 w 12123"/>
                  <a:gd name="connsiteY0" fmla="*/ 10326 h 10326"/>
                  <a:gd name="connsiteX1" fmla="*/ 11701 w 12123"/>
                  <a:gd name="connsiteY1" fmla="*/ 2007 h 10326"/>
                  <a:gd name="connsiteX2" fmla="*/ 2688 w 12123"/>
                  <a:gd name="connsiteY2" fmla="*/ 32 h 10326"/>
                  <a:gd name="connsiteX3" fmla="*/ 1 w 12123"/>
                  <a:gd name="connsiteY3" fmla="*/ 3808 h 10326"/>
                  <a:gd name="connsiteX4" fmla="*/ 2600 w 12123"/>
                  <a:gd name="connsiteY4" fmla="*/ 4275 h 10326"/>
                  <a:gd name="connsiteX0" fmla="*/ 11106 w 12123"/>
                  <a:gd name="connsiteY0" fmla="*/ 10189 h 10189"/>
                  <a:gd name="connsiteX1" fmla="*/ 11701 w 12123"/>
                  <a:gd name="connsiteY1" fmla="*/ 1870 h 10189"/>
                  <a:gd name="connsiteX2" fmla="*/ 2444 w 12123"/>
                  <a:gd name="connsiteY2" fmla="*/ 35 h 10189"/>
                  <a:gd name="connsiteX3" fmla="*/ 1 w 12123"/>
                  <a:gd name="connsiteY3" fmla="*/ 3671 h 10189"/>
                  <a:gd name="connsiteX4" fmla="*/ 2600 w 12123"/>
                  <a:gd name="connsiteY4" fmla="*/ 4138 h 10189"/>
                  <a:gd name="connsiteX0" fmla="*/ 11106 w 12493"/>
                  <a:gd name="connsiteY0" fmla="*/ 10187 h 10187"/>
                  <a:gd name="connsiteX1" fmla="*/ 12120 w 12493"/>
                  <a:gd name="connsiteY1" fmla="*/ 1903 h 10187"/>
                  <a:gd name="connsiteX2" fmla="*/ 2444 w 12493"/>
                  <a:gd name="connsiteY2" fmla="*/ 33 h 10187"/>
                  <a:gd name="connsiteX3" fmla="*/ 1 w 12493"/>
                  <a:gd name="connsiteY3" fmla="*/ 3669 h 10187"/>
                  <a:gd name="connsiteX4" fmla="*/ 2600 w 12493"/>
                  <a:gd name="connsiteY4" fmla="*/ 4136 h 10187"/>
                  <a:gd name="connsiteX0" fmla="*/ 11541 w 12544"/>
                  <a:gd name="connsiteY0" fmla="*/ 10408 h 10408"/>
                  <a:gd name="connsiteX1" fmla="*/ 12120 w 12544"/>
                  <a:gd name="connsiteY1" fmla="*/ 1903 h 10408"/>
                  <a:gd name="connsiteX2" fmla="*/ 2444 w 12544"/>
                  <a:gd name="connsiteY2" fmla="*/ 33 h 10408"/>
                  <a:gd name="connsiteX3" fmla="*/ 1 w 12544"/>
                  <a:gd name="connsiteY3" fmla="*/ 3669 h 10408"/>
                  <a:gd name="connsiteX4" fmla="*/ 2600 w 12544"/>
                  <a:gd name="connsiteY4" fmla="*/ 4136 h 10408"/>
                  <a:gd name="connsiteX0" fmla="*/ 11541 w 12708"/>
                  <a:gd name="connsiteY0" fmla="*/ 10408 h 10408"/>
                  <a:gd name="connsiteX1" fmla="*/ 12120 w 12708"/>
                  <a:gd name="connsiteY1" fmla="*/ 1903 h 10408"/>
                  <a:gd name="connsiteX2" fmla="*/ 2444 w 12708"/>
                  <a:gd name="connsiteY2" fmla="*/ 33 h 10408"/>
                  <a:gd name="connsiteX3" fmla="*/ 1 w 12708"/>
                  <a:gd name="connsiteY3" fmla="*/ 3669 h 10408"/>
                  <a:gd name="connsiteX4" fmla="*/ 2600 w 12708"/>
                  <a:gd name="connsiteY4" fmla="*/ 4136 h 10408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12708" h="10408">
                    <a:moveTo>
                      <a:pt x="11541" y="10408"/>
                    </a:moveTo>
                    <a:cubicBezTo>
                      <a:pt x="12151" y="9185"/>
                      <a:pt x="13473" y="2690"/>
                      <a:pt x="12120" y="1903"/>
                    </a:cubicBezTo>
                    <a:cubicBezTo>
                      <a:pt x="12023" y="1525"/>
                      <a:pt x="4464" y="-261"/>
                      <a:pt x="2444" y="33"/>
                    </a:cubicBezTo>
                    <a:cubicBezTo>
                      <a:pt x="424" y="327"/>
                      <a:pt x="104" y="3538"/>
                      <a:pt x="1" y="3669"/>
                    </a:cubicBezTo>
                    <a:cubicBezTo>
                      <a:pt x="-79" y="3695"/>
                      <a:pt x="2555" y="4092"/>
                      <a:pt x="2600" y="4136"/>
                    </a:cubicBezTo>
                  </a:path>
                </a:pathLst>
              </a:custGeom>
              <a:noFill/>
              <a:ln w="25400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</xdr:grpSp>
    </xdr:grpSp>
    <xdr:clientData/>
  </xdr:twoCellAnchor>
  <xdr:oneCellAnchor>
    <xdr:from>
      <xdr:col>14</xdr:col>
      <xdr:colOff>428670</xdr:colOff>
      <xdr:row>11</xdr:row>
      <xdr:rowOff>157170</xdr:rowOff>
    </xdr:from>
    <xdr:ext cx="124552" cy="436940"/>
    <xdr:sp macro="" textlink="">
      <xdr:nvSpPr>
        <xdr:cNvPr id="1174" name="Text Box 1664">
          <a:extLst>
            <a:ext uri="{FF2B5EF4-FFF2-40B4-BE49-F238E27FC236}">
              <a16:creationId xmlns:a16="http://schemas.microsoft.com/office/drawing/2014/main" id="{44DC0DAB-B2C3-4387-B59B-E4EA059D48E0}"/>
            </a:ext>
          </a:extLst>
        </xdr:cNvPr>
        <xdr:cNvSpPr txBox="1">
          <a:spLocks noChangeArrowheads="1"/>
        </xdr:cNvSpPr>
      </xdr:nvSpPr>
      <xdr:spPr bwMode="auto">
        <a:xfrm>
          <a:off x="11069731" y="6177643"/>
          <a:ext cx="124552" cy="436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鵜川駅跡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648229</xdr:colOff>
      <xdr:row>62</xdr:row>
      <xdr:rowOff>166688</xdr:rowOff>
    </xdr:from>
    <xdr:ext cx="500062" cy="142874"/>
    <xdr:sp macro="" textlink="">
      <xdr:nvSpPr>
        <xdr:cNvPr id="1664" name="Text Box 1664">
          <a:extLst>
            <a:ext uri="{FF2B5EF4-FFF2-40B4-BE49-F238E27FC236}">
              <a16:creationId xmlns:a16="http://schemas.microsoft.com/office/drawing/2014/main" id="{746BEE1E-D99A-4813-A2A9-A1F54B3C016F}"/>
            </a:ext>
          </a:extLst>
        </xdr:cNvPr>
        <xdr:cNvSpPr txBox="1">
          <a:spLocks noChangeArrowheads="1"/>
        </xdr:cNvSpPr>
      </xdr:nvSpPr>
      <xdr:spPr bwMode="auto">
        <a:xfrm>
          <a:off x="13385271" y="1203855"/>
          <a:ext cx="500062" cy="142874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松波中央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624415</xdr:colOff>
      <xdr:row>57</xdr:row>
      <xdr:rowOff>44981</xdr:rowOff>
    </xdr:from>
    <xdr:to>
      <xdr:col>1</xdr:col>
      <xdr:colOff>629707</xdr:colOff>
      <xdr:row>60</xdr:row>
      <xdr:rowOff>31751</xdr:rowOff>
    </xdr:to>
    <xdr:sp macro="" textlink="">
      <xdr:nvSpPr>
        <xdr:cNvPr id="1659" name="Line 149">
          <a:extLst>
            <a:ext uri="{FF2B5EF4-FFF2-40B4-BE49-F238E27FC236}">
              <a16:creationId xmlns:a16="http://schemas.microsoft.com/office/drawing/2014/main" id="{852B516A-4FF6-460E-85F4-719280CBAEFD}"/>
            </a:ext>
          </a:extLst>
        </xdr:cNvPr>
        <xdr:cNvSpPr>
          <a:spLocks noChangeShapeType="1"/>
        </xdr:cNvSpPr>
      </xdr:nvSpPr>
      <xdr:spPr bwMode="auto">
        <a:xfrm flipH="1">
          <a:off x="13361457" y="216960"/>
          <a:ext cx="5292" cy="5079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321970</xdr:colOff>
      <xdr:row>52</xdr:row>
      <xdr:rowOff>71421</xdr:rowOff>
    </xdr:from>
    <xdr:to>
      <xdr:col>6</xdr:col>
      <xdr:colOff>352856</xdr:colOff>
      <xdr:row>56</xdr:row>
      <xdr:rowOff>156385</xdr:rowOff>
    </xdr:to>
    <xdr:sp macro="" textlink="">
      <xdr:nvSpPr>
        <xdr:cNvPr id="363" name="Line 149">
          <a:extLst>
            <a:ext uri="{FF2B5EF4-FFF2-40B4-BE49-F238E27FC236}">
              <a16:creationId xmlns:a16="http://schemas.microsoft.com/office/drawing/2014/main" id="{D3D9BAAE-7BDA-4F70-B206-4BC673938DD8}"/>
            </a:ext>
          </a:extLst>
        </xdr:cNvPr>
        <xdr:cNvSpPr>
          <a:spLocks noChangeShapeType="1"/>
        </xdr:cNvSpPr>
      </xdr:nvSpPr>
      <xdr:spPr bwMode="auto">
        <a:xfrm flipH="1">
          <a:off x="8123399" y="733635"/>
          <a:ext cx="30886" cy="738107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50738</xdr:colOff>
      <xdr:row>5</xdr:row>
      <xdr:rowOff>150916</xdr:rowOff>
    </xdr:from>
    <xdr:ext cx="214494" cy="207927"/>
    <xdr:sp macro="" textlink="">
      <xdr:nvSpPr>
        <xdr:cNvPr id="1108" name="AutoShape 19">
          <a:extLst>
            <a:ext uri="{FF2B5EF4-FFF2-40B4-BE49-F238E27FC236}">
              <a16:creationId xmlns:a16="http://schemas.microsoft.com/office/drawing/2014/main" id="{A3EACE16-A644-43A4-89A5-E74B589E6CBC}"/>
            </a:ext>
          </a:extLst>
        </xdr:cNvPr>
        <xdr:cNvSpPr>
          <a:spLocks noChangeAspect="1" noChangeArrowheads="1"/>
        </xdr:cNvSpPr>
      </xdr:nvSpPr>
      <xdr:spPr bwMode="auto">
        <a:xfrm>
          <a:off x="5063896" y="1015686"/>
          <a:ext cx="214494" cy="207927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</a:t>
          </a:r>
          <a:endParaRPr lang="ja-JP" altLang="en-US" sz="900"/>
        </a:p>
      </xdr:txBody>
    </xdr:sp>
    <xdr:clientData/>
  </xdr:oneCellAnchor>
  <xdr:twoCellAnchor>
    <xdr:from>
      <xdr:col>4</xdr:col>
      <xdr:colOff>79364</xdr:colOff>
      <xdr:row>53</xdr:row>
      <xdr:rowOff>4177</xdr:rowOff>
    </xdr:from>
    <xdr:to>
      <xdr:col>4</xdr:col>
      <xdr:colOff>288258</xdr:colOff>
      <xdr:row>54</xdr:row>
      <xdr:rowOff>51836</xdr:rowOff>
    </xdr:to>
    <xdr:sp macro="" textlink="">
      <xdr:nvSpPr>
        <xdr:cNvPr id="1650" name="Line 149">
          <a:extLst>
            <a:ext uri="{FF2B5EF4-FFF2-40B4-BE49-F238E27FC236}">
              <a16:creationId xmlns:a16="http://schemas.microsoft.com/office/drawing/2014/main" id="{4AEC4C65-BD95-4DC8-9CE3-A46A2957BA4F}"/>
            </a:ext>
          </a:extLst>
        </xdr:cNvPr>
        <xdr:cNvSpPr>
          <a:spLocks noChangeShapeType="1"/>
        </xdr:cNvSpPr>
      </xdr:nvSpPr>
      <xdr:spPr bwMode="auto">
        <a:xfrm flipH="1">
          <a:off x="6504561" y="10502565"/>
          <a:ext cx="208894" cy="2189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374267</xdr:colOff>
      <xdr:row>36</xdr:row>
      <xdr:rowOff>146271</xdr:rowOff>
    </xdr:from>
    <xdr:to>
      <xdr:col>7</xdr:col>
      <xdr:colOff>379228</xdr:colOff>
      <xdr:row>39</xdr:row>
      <xdr:rowOff>163170</xdr:rowOff>
    </xdr:to>
    <xdr:sp macro="" textlink="">
      <xdr:nvSpPr>
        <xdr:cNvPr id="1600" name="Line 238">
          <a:extLst>
            <a:ext uri="{FF2B5EF4-FFF2-40B4-BE49-F238E27FC236}">
              <a16:creationId xmlns:a16="http://schemas.microsoft.com/office/drawing/2014/main" id="{652E3FD9-956E-4E9C-BAEE-33D646DC7856}"/>
            </a:ext>
          </a:extLst>
        </xdr:cNvPr>
        <xdr:cNvSpPr>
          <a:spLocks noChangeShapeType="1"/>
        </xdr:cNvSpPr>
      </xdr:nvSpPr>
      <xdr:spPr bwMode="auto">
        <a:xfrm flipH="1">
          <a:off x="3263168" y="7443537"/>
          <a:ext cx="4961" cy="5140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31</xdr:row>
      <xdr:rowOff>53975</xdr:rowOff>
    </xdr:from>
    <xdr:to>
      <xdr:col>4</xdr:col>
      <xdr:colOff>568287</xdr:colOff>
      <xdr:row>31</xdr:row>
      <xdr:rowOff>115569</xdr:rowOff>
    </xdr:to>
    <xdr:sp macro="" textlink="">
      <xdr:nvSpPr>
        <xdr:cNvPr id="3" name="Line 149">
          <a:extLst>
            <a:ext uri="{FF2B5EF4-FFF2-40B4-BE49-F238E27FC236}">
              <a16:creationId xmlns:a16="http://schemas.microsoft.com/office/drawing/2014/main" id="{F09E42AC-B905-4608-ACE6-1012CC18CAF8}"/>
            </a:ext>
          </a:extLst>
        </xdr:cNvPr>
        <xdr:cNvSpPr>
          <a:spLocks noChangeShapeType="1"/>
        </xdr:cNvSpPr>
      </xdr:nvSpPr>
      <xdr:spPr bwMode="auto">
        <a:xfrm rot="407683">
          <a:off x="5060950" y="6778625"/>
          <a:ext cx="511137" cy="61594"/>
        </a:xfrm>
        <a:custGeom>
          <a:avLst/>
          <a:gdLst>
            <a:gd name="connsiteX0" fmla="*/ 0 w 511141"/>
            <a:gd name="connsiteY0" fmla="*/ 0 h 33145"/>
            <a:gd name="connsiteX1" fmla="*/ 511141 w 511141"/>
            <a:gd name="connsiteY1" fmla="*/ 33145 h 33145"/>
            <a:gd name="connsiteX0" fmla="*/ 0 w 511141"/>
            <a:gd name="connsiteY0" fmla="*/ 537 h 33682"/>
            <a:gd name="connsiteX1" fmla="*/ 511141 w 511141"/>
            <a:gd name="connsiteY1" fmla="*/ 33682 h 336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11141" h="33682">
              <a:moveTo>
                <a:pt x="0" y="537"/>
              </a:moveTo>
              <a:cubicBezTo>
                <a:pt x="184336" y="-4115"/>
                <a:pt x="340761" y="22634"/>
                <a:pt x="511141" y="3368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228530</xdr:colOff>
      <xdr:row>31</xdr:row>
      <xdr:rowOff>22679</xdr:rowOff>
    </xdr:from>
    <xdr:to>
      <xdr:col>4</xdr:col>
      <xdr:colOff>61057</xdr:colOff>
      <xdr:row>31</xdr:row>
      <xdr:rowOff>34890</xdr:rowOff>
    </xdr:to>
    <xdr:sp macro="" textlink="">
      <xdr:nvSpPr>
        <xdr:cNvPr id="4" name="Line 149">
          <a:extLst>
            <a:ext uri="{FF2B5EF4-FFF2-40B4-BE49-F238E27FC236}">
              <a16:creationId xmlns:a16="http://schemas.microsoft.com/office/drawing/2014/main" id="{82DDA80C-87D0-487B-902F-2A0AC5EE9047}"/>
            </a:ext>
          </a:extLst>
        </xdr:cNvPr>
        <xdr:cNvSpPr>
          <a:spLocks noChangeShapeType="1"/>
        </xdr:cNvSpPr>
      </xdr:nvSpPr>
      <xdr:spPr bwMode="auto">
        <a:xfrm flipV="1">
          <a:off x="4527480" y="6747329"/>
          <a:ext cx="537377" cy="1221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613303</xdr:colOff>
      <xdr:row>5</xdr:row>
      <xdr:rowOff>28015</xdr:rowOff>
    </xdr:from>
    <xdr:to>
      <xdr:col>2</xdr:col>
      <xdr:colOff>688725</xdr:colOff>
      <xdr:row>7</xdr:row>
      <xdr:rowOff>4885</xdr:rowOff>
    </xdr:to>
    <xdr:sp macro="" textlink="">
      <xdr:nvSpPr>
        <xdr:cNvPr id="5" name="Text Box 1445">
          <a:extLst>
            <a:ext uri="{FF2B5EF4-FFF2-40B4-BE49-F238E27FC236}">
              <a16:creationId xmlns:a16="http://schemas.microsoft.com/office/drawing/2014/main" id="{693A77DE-F216-413A-949D-4FF5105ADBD4}"/>
            </a:ext>
          </a:extLst>
        </xdr:cNvPr>
        <xdr:cNvSpPr txBox="1">
          <a:spLocks noChangeArrowheads="1"/>
        </xdr:cNvSpPr>
      </xdr:nvSpPr>
      <xdr:spPr bwMode="auto">
        <a:xfrm>
          <a:off x="681688" y="863284"/>
          <a:ext cx="778806" cy="309024"/>
        </a:xfrm>
        <a:prstGeom prst="rect">
          <a:avLst/>
        </a:prstGeom>
        <a:blipFill>
          <a:blip xmlns:r="http://schemas.openxmlformats.org/officeDocument/2006/relationships" r:embed="rId3"/>
          <a:tile tx="0" ty="0" sx="100000" sy="100000" flip="none" algn="tl"/>
        </a:blipFill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555675</xdr:colOff>
      <xdr:row>50</xdr:row>
      <xdr:rowOff>90714</xdr:rowOff>
    </xdr:from>
    <xdr:to>
      <xdr:col>17</xdr:col>
      <xdr:colOff>557245</xdr:colOff>
      <xdr:row>53</xdr:row>
      <xdr:rowOff>41087</xdr:rowOff>
    </xdr:to>
    <xdr:sp macro="" textlink="">
      <xdr:nvSpPr>
        <xdr:cNvPr id="8" name="Line 238">
          <a:extLst>
            <a:ext uri="{FF2B5EF4-FFF2-40B4-BE49-F238E27FC236}">
              <a16:creationId xmlns:a16="http://schemas.microsoft.com/office/drawing/2014/main" id="{3214A03B-6674-4069-813B-F45A0C9C6311}"/>
            </a:ext>
          </a:extLst>
        </xdr:cNvPr>
        <xdr:cNvSpPr>
          <a:spLocks noChangeShapeType="1"/>
        </xdr:cNvSpPr>
      </xdr:nvSpPr>
      <xdr:spPr bwMode="auto">
        <a:xfrm flipH="1">
          <a:off x="18990114" y="427653"/>
          <a:ext cx="1570" cy="4460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688578</xdr:colOff>
      <xdr:row>30</xdr:row>
      <xdr:rowOff>161191</xdr:rowOff>
    </xdr:from>
    <xdr:to>
      <xdr:col>20</xdr:col>
      <xdr:colOff>357601</xdr:colOff>
      <xdr:row>32</xdr:row>
      <xdr:rowOff>121077</xdr:rowOff>
    </xdr:to>
    <xdr:sp macro="" textlink="">
      <xdr:nvSpPr>
        <xdr:cNvPr id="9" name="AutoShape 464">
          <a:extLst>
            <a:ext uri="{FF2B5EF4-FFF2-40B4-BE49-F238E27FC236}">
              <a16:creationId xmlns:a16="http://schemas.microsoft.com/office/drawing/2014/main" id="{B1859CB5-D62F-4B5F-AC10-D556E584C0F5}"/>
            </a:ext>
          </a:extLst>
        </xdr:cNvPr>
        <xdr:cNvSpPr>
          <a:spLocks noChangeArrowheads="1"/>
        </xdr:cNvSpPr>
      </xdr:nvSpPr>
      <xdr:spPr bwMode="auto">
        <a:xfrm>
          <a:off x="10660964" y="10311570"/>
          <a:ext cx="376182" cy="287007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/>
  </xdr:twoCellAnchor>
  <xdr:oneCellAnchor>
    <xdr:from>
      <xdr:col>17</xdr:col>
      <xdr:colOff>11487</xdr:colOff>
      <xdr:row>61</xdr:row>
      <xdr:rowOff>45354</xdr:rowOff>
    </xdr:from>
    <xdr:ext cx="604074" cy="500971"/>
    <xdr:sp macro="" textlink="">
      <xdr:nvSpPr>
        <xdr:cNvPr id="15" name="Text Box 208">
          <a:extLst>
            <a:ext uri="{FF2B5EF4-FFF2-40B4-BE49-F238E27FC236}">
              <a16:creationId xmlns:a16="http://schemas.microsoft.com/office/drawing/2014/main" id="{4107F987-C2FD-4FC0-A5CA-4F742E54E39C}"/>
            </a:ext>
          </a:extLst>
        </xdr:cNvPr>
        <xdr:cNvSpPr txBox="1">
          <a:spLocks noChangeArrowheads="1"/>
        </xdr:cNvSpPr>
      </xdr:nvSpPr>
      <xdr:spPr bwMode="auto">
        <a:xfrm>
          <a:off x="18445926" y="2199818"/>
          <a:ext cx="604074" cy="50097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0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療術師会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ﾋﾞﾙ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3F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8:30~10:00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駅前ｶﾞｽﾄで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oneCellAnchor>
  <xdr:oneCellAnchor>
    <xdr:from>
      <xdr:col>17</xdr:col>
      <xdr:colOff>672877</xdr:colOff>
      <xdr:row>60</xdr:row>
      <xdr:rowOff>75733</xdr:rowOff>
    </xdr:from>
    <xdr:ext cx="525867" cy="253980"/>
    <xdr:sp macro="" textlink="">
      <xdr:nvSpPr>
        <xdr:cNvPr id="16" name="Text Box 208">
          <a:extLst>
            <a:ext uri="{FF2B5EF4-FFF2-40B4-BE49-F238E27FC236}">
              <a16:creationId xmlns:a16="http://schemas.microsoft.com/office/drawing/2014/main" id="{BC79056B-2247-4610-ACB3-7F9012DB2E53}"/>
            </a:ext>
          </a:extLst>
        </xdr:cNvPr>
        <xdr:cNvSpPr txBox="1">
          <a:spLocks noChangeArrowheads="1"/>
        </xdr:cNvSpPr>
      </xdr:nvSpPr>
      <xdr:spPr bwMode="auto">
        <a:xfrm>
          <a:off x="11999904" y="9866747"/>
          <a:ext cx="525867" cy="253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駅西第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児童公園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388323</xdr:colOff>
      <xdr:row>6</xdr:row>
      <xdr:rowOff>153867</xdr:rowOff>
    </xdr:from>
    <xdr:to>
      <xdr:col>9</xdr:col>
      <xdr:colOff>3052</xdr:colOff>
      <xdr:row>7</xdr:row>
      <xdr:rowOff>101217</xdr:rowOff>
    </xdr:to>
    <xdr:sp macro="" textlink="">
      <xdr:nvSpPr>
        <xdr:cNvPr id="19" name="Freeform 493">
          <a:extLst>
            <a:ext uri="{FF2B5EF4-FFF2-40B4-BE49-F238E27FC236}">
              <a16:creationId xmlns:a16="http://schemas.microsoft.com/office/drawing/2014/main" id="{927D11F3-70D8-4315-A234-C014D5C49367}"/>
            </a:ext>
          </a:extLst>
        </xdr:cNvPr>
        <xdr:cNvSpPr>
          <a:spLocks/>
        </xdr:cNvSpPr>
      </xdr:nvSpPr>
      <xdr:spPr bwMode="auto">
        <a:xfrm rot="15600000">
          <a:off x="5140088" y="736102"/>
          <a:ext cx="118800" cy="1024429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2272 w 3092"/>
            <a:gd name="connsiteY0" fmla="*/ 22198 h 22198"/>
            <a:gd name="connsiteX1" fmla="*/ 2272 w 3092"/>
            <a:gd name="connsiteY1" fmla="*/ 12198 h 22198"/>
            <a:gd name="connsiteX2" fmla="*/ 820 w 3092"/>
            <a:gd name="connsiteY2" fmla="*/ 0 h 22198"/>
            <a:gd name="connsiteX0" fmla="*/ 4696 w 8991"/>
            <a:gd name="connsiteY0" fmla="*/ 10000 h 10000"/>
            <a:gd name="connsiteX1" fmla="*/ 4696 w 8991"/>
            <a:gd name="connsiteY1" fmla="*/ 5495 h 10000"/>
            <a:gd name="connsiteX2" fmla="*/ 0 w 8991"/>
            <a:gd name="connsiteY2" fmla="*/ 0 h 10000"/>
            <a:gd name="connsiteX0" fmla="*/ 5223 w 5223"/>
            <a:gd name="connsiteY0" fmla="*/ 10000 h 10000"/>
            <a:gd name="connsiteX1" fmla="*/ 5223 w 5223"/>
            <a:gd name="connsiteY1" fmla="*/ 5495 h 10000"/>
            <a:gd name="connsiteX2" fmla="*/ 0 w 5223"/>
            <a:gd name="connsiteY2" fmla="*/ 0 h 10000"/>
            <a:gd name="connsiteX0" fmla="*/ 5268 w 5268"/>
            <a:gd name="connsiteY0" fmla="*/ 10057 h 10057"/>
            <a:gd name="connsiteX1" fmla="*/ 5268 w 5268"/>
            <a:gd name="connsiteY1" fmla="*/ 5552 h 10057"/>
            <a:gd name="connsiteX2" fmla="*/ 0 w 5268"/>
            <a:gd name="connsiteY2" fmla="*/ 0 h 10057"/>
            <a:gd name="connsiteX0" fmla="*/ 10000 w 10000"/>
            <a:gd name="connsiteY0" fmla="*/ 10000 h 10000"/>
            <a:gd name="connsiteX1" fmla="*/ 10000 w 10000"/>
            <a:gd name="connsiteY1" fmla="*/ 5521 h 10000"/>
            <a:gd name="connsiteX2" fmla="*/ 0 w 10000"/>
            <a:gd name="connsiteY2" fmla="*/ 0 h 10000"/>
            <a:gd name="connsiteX0" fmla="*/ 3305 w 3305"/>
            <a:gd name="connsiteY0" fmla="*/ 9775 h 9775"/>
            <a:gd name="connsiteX1" fmla="*/ 3305 w 3305"/>
            <a:gd name="connsiteY1" fmla="*/ 5296 h 9775"/>
            <a:gd name="connsiteX2" fmla="*/ 2288 w 3305"/>
            <a:gd name="connsiteY2" fmla="*/ 0 h 9775"/>
            <a:gd name="connsiteX0" fmla="*/ 16924 w 16924"/>
            <a:gd name="connsiteY0" fmla="*/ 10000 h 10000"/>
            <a:gd name="connsiteX1" fmla="*/ 16924 w 16924"/>
            <a:gd name="connsiteY1" fmla="*/ 5418 h 10000"/>
            <a:gd name="connsiteX2" fmla="*/ 13847 w 16924"/>
            <a:gd name="connsiteY2" fmla="*/ 0 h 10000"/>
            <a:gd name="connsiteX0" fmla="*/ 11904 w 11904"/>
            <a:gd name="connsiteY0" fmla="*/ 10000 h 10000"/>
            <a:gd name="connsiteX1" fmla="*/ 11904 w 11904"/>
            <a:gd name="connsiteY1" fmla="*/ 5418 h 10000"/>
            <a:gd name="connsiteX2" fmla="*/ 8827 w 11904"/>
            <a:gd name="connsiteY2" fmla="*/ 0 h 10000"/>
            <a:gd name="connsiteX0" fmla="*/ 8535 w 8544"/>
            <a:gd name="connsiteY0" fmla="*/ 10000 h 10000"/>
            <a:gd name="connsiteX1" fmla="*/ 8535 w 8544"/>
            <a:gd name="connsiteY1" fmla="*/ 5418 h 10000"/>
            <a:gd name="connsiteX2" fmla="*/ 5458 w 8544"/>
            <a:gd name="connsiteY2" fmla="*/ 0 h 10000"/>
            <a:gd name="connsiteX0" fmla="*/ 5446 w 5467"/>
            <a:gd name="connsiteY0" fmla="*/ 10000 h 10000"/>
            <a:gd name="connsiteX1" fmla="*/ 5446 w 5467"/>
            <a:gd name="connsiteY1" fmla="*/ 5418 h 10000"/>
            <a:gd name="connsiteX2" fmla="*/ 1845 w 5467"/>
            <a:gd name="connsiteY2" fmla="*/ 0 h 10000"/>
            <a:gd name="connsiteX0" fmla="*/ 19395 w 19396"/>
            <a:gd name="connsiteY0" fmla="*/ 10000 h 10000"/>
            <a:gd name="connsiteX1" fmla="*/ 0 w 19396"/>
            <a:gd name="connsiteY1" fmla="*/ 4208 h 10000"/>
            <a:gd name="connsiteX2" fmla="*/ 12808 w 19396"/>
            <a:gd name="connsiteY2" fmla="*/ 0 h 10000"/>
            <a:gd name="connsiteX0" fmla="*/ 82689 w 82688"/>
            <a:gd name="connsiteY0" fmla="*/ 10000 h 10000"/>
            <a:gd name="connsiteX1" fmla="*/ 63294 w 82688"/>
            <a:gd name="connsiteY1" fmla="*/ 4208 h 10000"/>
            <a:gd name="connsiteX2" fmla="*/ 76102 w 82688"/>
            <a:gd name="connsiteY2" fmla="*/ 0 h 10000"/>
            <a:gd name="connsiteX0" fmla="*/ 105452 w 105452"/>
            <a:gd name="connsiteY0" fmla="*/ 10000 h 10000"/>
            <a:gd name="connsiteX1" fmla="*/ 86057 w 105452"/>
            <a:gd name="connsiteY1" fmla="*/ 4208 h 10000"/>
            <a:gd name="connsiteX2" fmla="*/ 30976 w 105452"/>
            <a:gd name="connsiteY2" fmla="*/ 0 h 10000"/>
            <a:gd name="connsiteX0" fmla="*/ 126460 w 126460"/>
            <a:gd name="connsiteY0" fmla="*/ 10288 h 10288"/>
            <a:gd name="connsiteX1" fmla="*/ 107065 w 126460"/>
            <a:gd name="connsiteY1" fmla="*/ 4496 h 10288"/>
            <a:gd name="connsiteX2" fmla="*/ 13190 w 126460"/>
            <a:gd name="connsiteY2" fmla="*/ 0 h 10288"/>
            <a:gd name="connsiteX0" fmla="*/ 130670 w 130670"/>
            <a:gd name="connsiteY0" fmla="*/ 10288 h 10288"/>
            <a:gd name="connsiteX1" fmla="*/ 111275 w 130670"/>
            <a:gd name="connsiteY1" fmla="*/ 4496 h 10288"/>
            <a:gd name="connsiteX2" fmla="*/ 17400 w 130670"/>
            <a:gd name="connsiteY2" fmla="*/ 0 h 10288"/>
            <a:gd name="connsiteX0" fmla="*/ 223210 w 223210"/>
            <a:gd name="connsiteY0" fmla="*/ 10000 h 10000"/>
            <a:gd name="connsiteX1" fmla="*/ 203815 w 223210"/>
            <a:gd name="connsiteY1" fmla="*/ 4208 h 10000"/>
            <a:gd name="connsiteX2" fmla="*/ 3258 w 223210"/>
            <a:gd name="connsiteY2" fmla="*/ 0 h 10000"/>
            <a:gd name="connsiteX0" fmla="*/ 219952 w 219952"/>
            <a:gd name="connsiteY0" fmla="*/ 10000 h 10000"/>
            <a:gd name="connsiteX1" fmla="*/ 200557 w 219952"/>
            <a:gd name="connsiteY1" fmla="*/ 4208 h 10000"/>
            <a:gd name="connsiteX2" fmla="*/ 0 w 219952"/>
            <a:gd name="connsiteY2" fmla="*/ 0 h 10000"/>
            <a:gd name="connsiteX0" fmla="*/ 181159 w 181159"/>
            <a:gd name="connsiteY0" fmla="*/ 10000 h 10000"/>
            <a:gd name="connsiteX1" fmla="*/ 161764 w 181159"/>
            <a:gd name="connsiteY1" fmla="*/ 4208 h 10000"/>
            <a:gd name="connsiteX2" fmla="*/ 0 w 181159"/>
            <a:gd name="connsiteY2" fmla="*/ 0 h 10000"/>
            <a:gd name="connsiteX0" fmla="*/ 181159 w 181159"/>
            <a:gd name="connsiteY0" fmla="*/ 10000 h 10000"/>
            <a:gd name="connsiteX1" fmla="*/ 161764 w 181159"/>
            <a:gd name="connsiteY1" fmla="*/ 4208 h 10000"/>
            <a:gd name="connsiteX2" fmla="*/ 0 w 181159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1159" h="10000">
              <a:moveTo>
                <a:pt x="181159" y="10000"/>
              </a:moveTo>
              <a:cubicBezTo>
                <a:pt x="181159" y="8473"/>
                <a:pt x="161764" y="5735"/>
                <a:pt x="161764" y="4208"/>
              </a:cubicBezTo>
              <a:cubicBezTo>
                <a:pt x="17285" y="3055"/>
                <a:pt x="66878" y="3459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265958</xdr:colOff>
      <xdr:row>21</xdr:row>
      <xdr:rowOff>115623</xdr:rowOff>
    </xdr:from>
    <xdr:to>
      <xdr:col>6</xdr:col>
      <xdr:colOff>322266</xdr:colOff>
      <xdr:row>24</xdr:row>
      <xdr:rowOff>86812</xdr:rowOff>
    </xdr:to>
    <xdr:sp macro="" textlink="">
      <xdr:nvSpPr>
        <xdr:cNvPr id="20" name="Line 238">
          <a:extLst>
            <a:ext uri="{FF2B5EF4-FFF2-40B4-BE49-F238E27FC236}">
              <a16:creationId xmlns:a16="http://schemas.microsoft.com/office/drawing/2014/main" id="{2E7E7135-B301-4AD7-A35A-8F3E063D35E1}"/>
            </a:ext>
          </a:extLst>
        </xdr:cNvPr>
        <xdr:cNvSpPr>
          <a:spLocks noChangeShapeType="1"/>
        </xdr:cNvSpPr>
      </xdr:nvSpPr>
      <xdr:spPr bwMode="auto">
        <a:xfrm flipV="1">
          <a:off x="4564908" y="5125773"/>
          <a:ext cx="761158" cy="485539"/>
        </a:xfrm>
        <a:custGeom>
          <a:avLst/>
          <a:gdLst>
            <a:gd name="connsiteX0" fmla="*/ 0 w 791688"/>
            <a:gd name="connsiteY0" fmla="*/ 0 h 599953"/>
            <a:gd name="connsiteX1" fmla="*/ 791688 w 791688"/>
            <a:gd name="connsiteY1" fmla="*/ 599953 h 599953"/>
            <a:gd name="connsiteX0" fmla="*/ 0 w 791688"/>
            <a:gd name="connsiteY0" fmla="*/ 0 h 599953"/>
            <a:gd name="connsiteX1" fmla="*/ 791688 w 791688"/>
            <a:gd name="connsiteY1" fmla="*/ 599953 h 599953"/>
            <a:gd name="connsiteX0" fmla="*/ 0 w 791688"/>
            <a:gd name="connsiteY0" fmla="*/ 0 h 599953"/>
            <a:gd name="connsiteX1" fmla="*/ 222662 w 791688"/>
            <a:gd name="connsiteY1" fmla="*/ 544284 h 599953"/>
            <a:gd name="connsiteX2" fmla="*/ 791688 w 791688"/>
            <a:gd name="connsiteY2" fmla="*/ 599953 h 599953"/>
            <a:gd name="connsiteX0" fmla="*/ 0 w 791688"/>
            <a:gd name="connsiteY0" fmla="*/ 0 h 599953"/>
            <a:gd name="connsiteX1" fmla="*/ 222662 w 791688"/>
            <a:gd name="connsiteY1" fmla="*/ 544284 h 599953"/>
            <a:gd name="connsiteX2" fmla="*/ 791688 w 791688"/>
            <a:gd name="connsiteY2" fmla="*/ 599953 h 599953"/>
            <a:gd name="connsiteX0" fmla="*/ 0 w 791688"/>
            <a:gd name="connsiteY0" fmla="*/ 0 h 599953"/>
            <a:gd name="connsiteX1" fmla="*/ 204107 w 791688"/>
            <a:gd name="connsiteY1" fmla="*/ 470063 h 599953"/>
            <a:gd name="connsiteX2" fmla="*/ 791688 w 791688"/>
            <a:gd name="connsiteY2" fmla="*/ 599953 h 599953"/>
            <a:gd name="connsiteX0" fmla="*/ 0 w 822613"/>
            <a:gd name="connsiteY0" fmla="*/ 0 h 525732"/>
            <a:gd name="connsiteX1" fmla="*/ 204107 w 822613"/>
            <a:gd name="connsiteY1" fmla="*/ 470063 h 525732"/>
            <a:gd name="connsiteX2" fmla="*/ 822613 w 822613"/>
            <a:gd name="connsiteY2" fmla="*/ 525732 h 525732"/>
            <a:gd name="connsiteX0" fmla="*/ 0 w 822613"/>
            <a:gd name="connsiteY0" fmla="*/ 0 h 525732"/>
            <a:gd name="connsiteX1" fmla="*/ 204107 w 822613"/>
            <a:gd name="connsiteY1" fmla="*/ 470063 h 525732"/>
            <a:gd name="connsiteX2" fmla="*/ 822613 w 822613"/>
            <a:gd name="connsiteY2" fmla="*/ 525732 h 525732"/>
            <a:gd name="connsiteX0" fmla="*/ 0 w 822613"/>
            <a:gd name="connsiteY0" fmla="*/ 0 h 525732"/>
            <a:gd name="connsiteX1" fmla="*/ 204107 w 822613"/>
            <a:gd name="connsiteY1" fmla="*/ 470063 h 525732"/>
            <a:gd name="connsiteX2" fmla="*/ 822613 w 822613"/>
            <a:gd name="connsiteY2" fmla="*/ 525732 h 525732"/>
            <a:gd name="connsiteX0" fmla="*/ 0 w 830058"/>
            <a:gd name="connsiteY0" fmla="*/ 0 h 482896"/>
            <a:gd name="connsiteX1" fmla="*/ 204107 w 830058"/>
            <a:gd name="connsiteY1" fmla="*/ 470063 h 482896"/>
            <a:gd name="connsiteX2" fmla="*/ 830058 w 830058"/>
            <a:gd name="connsiteY2" fmla="*/ 432229 h 482896"/>
            <a:gd name="connsiteX0" fmla="*/ 0 w 830058"/>
            <a:gd name="connsiteY0" fmla="*/ 0 h 490232"/>
            <a:gd name="connsiteX1" fmla="*/ 204107 w 830058"/>
            <a:gd name="connsiteY1" fmla="*/ 470063 h 490232"/>
            <a:gd name="connsiteX2" fmla="*/ 830058 w 830058"/>
            <a:gd name="connsiteY2" fmla="*/ 432229 h 4902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30058" h="490232">
              <a:moveTo>
                <a:pt x="0" y="0"/>
              </a:moveTo>
              <a:cubicBezTo>
                <a:pt x="53604" y="70097"/>
                <a:pt x="137102" y="382442"/>
                <a:pt x="204107" y="470063"/>
              </a:cubicBezTo>
              <a:cubicBezTo>
                <a:pt x="369043" y="527790"/>
                <a:pt x="442460" y="444503"/>
                <a:pt x="830058" y="43222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117258</xdr:colOff>
      <xdr:row>62</xdr:row>
      <xdr:rowOff>24426</xdr:rowOff>
    </xdr:from>
    <xdr:ext cx="561037" cy="318549"/>
    <xdr:sp macro="" textlink="">
      <xdr:nvSpPr>
        <xdr:cNvPr id="21" name="Text Box 208">
          <a:extLst>
            <a:ext uri="{FF2B5EF4-FFF2-40B4-BE49-F238E27FC236}">
              <a16:creationId xmlns:a16="http://schemas.microsoft.com/office/drawing/2014/main" id="{05E5A850-AFA7-4DC0-B7F0-8A9BB6264EFC}"/>
            </a:ext>
          </a:extLst>
        </xdr:cNvPr>
        <xdr:cNvSpPr txBox="1">
          <a:spLocks noChangeArrowheads="1"/>
        </xdr:cNvSpPr>
      </xdr:nvSpPr>
      <xdr:spPr bwMode="auto">
        <a:xfrm>
          <a:off x="19257972" y="2344120"/>
          <a:ext cx="561037" cy="31854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こども園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576843</xdr:colOff>
      <xdr:row>58</xdr:row>
      <xdr:rowOff>150000</xdr:rowOff>
    </xdr:from>
    <xdr:to>
      <xdr:col>16</xdr:col>
      <xdr:colOff>611571</xdr:colOff>
      <xdr:row>64</xdr:row>
      <xdr:rowOff>158398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6FA50E79-FED9-431A-AF81-53847AB7B9F6}"/>
            </a:ext>
          </a:extLst>
        </xdr:cNvPr>
        <xdr:cNvGrpSpPr/>
      </xdr:nvGrpSpPr>
      <xdr:grpSpPr>
        <a:xfrm rot="16200000">
          <a:off x="10713538" y="10101615"/>
          <a:ext cx="1008094" cy="34728"/>
          <a:chOff x="1621024" y="5742065"/>
          <a:chExt cx="1454448" cy="34728"/>
        </a:xfrm>
      </xdr:grpSpPr>
      <xdr:sp macro="" textlink="">
        <xdr:nvSpPr>
          <xdr:cNvPr id="25" name="Line 1040">
            <a:extLst>
              <a:ext uri="{FF2B5EF4-FFF2-40B4-BE49-F238E27FC236}">
                <a16:creationId xmlns:a16="http://schemas.microsoft.com/office/drawing/2014/main" id="{7E1582FD-06CC-4BF6-BF60-7D5BEAD52F02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621025" y="5742065"/>
            <a:ext cx="1446508" cy="793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1040">
            <a:extLst>
              <a:ext uri="{FF2B5EF4-FFF2-40B4-BE49-F238E27FC236}">
                <a16:creationId xmlns:a16="http://schemas.microsoft.com/office/drawing/2014/main" id="{2ABCEBD1-F313-4748-9B55-BC5D4347F6CC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628963" y="5759546"/>
            <a:ext cx="1446509" cy="7931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1040">
            <a:extLst>
              <a:ext uri="{FF2B5EF4-FFF2-40B4-BE49-F238E27FC236}">
                <a16:creationId xmlns:a16="http://schemas.microsoft.com/office/drawing/2014/main" id="{6AC0E6E7-125D-4ABE-B142-9CA9E81CE1B1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621024" y="5768862"/>
            <a:ext cx="1446509" cy="7931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209665</xdr:colOff>
      <xdr:row>64</xdr:row>
      <xdr:rowOff>132390</xdr:rowOff>
    </xdr:from>
    <xdr:to>
      <xdr:col>18</xdr:col>
      <xdr:colOff>349898</xdr:colOff>
      <xdr:row>64</xdr:row>
      <xdr:rowOff>139310</xdr:rowOff>
    </xdr:to>
    <xdr:sp macro="" textlink="">
      <xdr:nvSpPr>
        <xdr:cNvPr id="28" name="Line 206">
          <a:extLst>
            <a:ext uri="{FF2B5EF4-FFF2-40B4-BE49-F238E27FC236}">
              <a16:creationId xmlns:a16="http://schemas.microsoft.com/office/drawing/2014/main" id="{0E55C742-8816-4242-BBD0-6E556AD98A5E}"/>
            </a:ext>
          </a:extLst>
        </xdr:cNvPr>
        <xdr:cNvSpPr>
          <a:spLocks noChangeShapeType="1"/>
        </xdr:cNvSpPr>
      </xdr:nvSpPr>
      <xdr:spPr bwMode="auto">
        <a:xfrm flipH="1" flipV="1">
          <a:off x="18644104" y="2782543"/>
          <a:ext cx="846508" cy="69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428853</xdr:colOff>
      <xdr:row>63</xdr:row>
      <xdr:rowOff>27870</xdr:rowOff>
    </xdr:from>
    <xdr:to>
      <xdr:col>16</xdr:col>
      <xdr:colOff>633688</xdr:colOff>
      <xdr:row>63</xdr:row>
      <xdr:rowOff>91193</xdr:rowOff>
    </xdr:to>
    <xdr:sp macro="" textlink="">
      <xdr:nvSpPr>
        <xdr:cNvPr id="31" name="Text Box 1620">
          <a:extLst>
            <a:ext uri="{FF2B5EF4-FFF2-40B4-BE49-F238E27FC236}">
              <a16:creationId xmlns:a16="http://schemas.microsoft.com/office/drawing/2014/main" id="{5D63E20D-7A84-4365-876B-899E3E6624BB}"/>
            </a:ext>
          </a:extLst>
        </xdr:cNvPr>
        <xdr:cNvSpPr txBox="1">
          <a:spLocks noChangeArrowheads="1"/>
        </xdr:cNvSpPr>
      </xdr:nvSpPr>
      <xdr:spPr bwMode="auto">
        <a:xfrm rot="1907962">
          <a:off x="15311666" y="1029077"/>
          <a:ext cx="204835" cy="6332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676370</xdr:colOff>
      <xdr:row>12</xdr:row>
      <xdr:rowOff>34479</xdr:rowOff>
    </xdr:from>
    <xdr:ext cx="294828" cy="170564"/>
    <xdr:sp macro="" textlink="">
      <xdr:nvSpPr>
        <xdr:cNvPr id="32" name="Text Box 1416">
          <a:extLst>
            <a:ext uri="{FF2B5EF4-FFF2-40B4-BE49-F238E27FC236}">
              <a16:creationId xmlns:a16="http://schemas.microsoft.com/office/drawing/2014/main" id="{33C0075A-5F99-45D2-8F17-630B941BD7B7}"/>
            </a:ext>
          </a:extLst>
        </xdr:cNvPr>
        <xdr:cNvSpPr txBox="1">
          <a:spLocks noChangeArrowheads="1"/>
        </xdr:cNvSpPr>
      </xdr:nvSpPr>
      <xdr:spPr bwMode="auto">
        <a:xfrm>
          <a:off x="10612677" y="6225729"/>
          <a:ext cx="294828" cy="17056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ﾓｰﾋﾞﾙ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176003</xdr:colOff>
      <xdr:row>20</xdr:row>
      <xdr:rowOff>86434</xdr:rowOff>
    </xdr:from>
    <xdr:to>
      <xdr:col>14</xdr:col>
      <xdr:colOff>484050</xdr:colOff>
      <xdr:row>23</xdr:row>
      <xdr:rowOff>57626</xdr:rowOff>
    </xdr:to>
    <xdr:sp macro="" textlink="">
      <xdr:nvSpPr>
        <xdr:cNvPr id="34" name="Line 238">
          <a:extLst>
            <a:ext uri="{FF2B5EF4-FFF2-40B4-BE49-F238E27FC236}">
              <a16:creationId xmlns:a16="http://schemas.microsoft.com/office/drawing/2014/main" id="{D6BFA797-C9D0-4578-A58E-45345B909F1F}"/>
            </a:ext>
          </a:extLst>
        </xdr:cNvPr>
        <xdr:cNvSpPr>
          <a:spLocks noChangeShapeType="1"/>
        </xdr:cNvSpPr>
      </xdr:nvSpPr>
      <xdr:spPr bwMode="auto">
        <a:xfrm rot="15336166" flipH="1">
          <a:off x="7902420" y="6459002"/>
          <a:ext cx="492090" cy="3080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379778</xdr:colOff>
      <xdr:row>4</xdr:row>
      <xdr:rowOff>14751</xdr:rowOff>
    </xdr:from>
    <xdr:ext cx="293998" cy="72202"/>
    <xdr:sp macro="" textlink="">
      <xdr:nvSpPr>
        <xdr:cNvPr id="37" name="Text Box 1664">
          <a:extLst>
            <a:ext uri="{FF2B5EF4-FFF2-40B4-BE49-F238E27FC236}">
              <a16:creationId xmlns:a16="http://schemas.microsoft.com/office/drawing/2014/main" id="{032B8A82-1CBC-47FF-A69A-6D163A8D6291}"/>
            </a:ext>
          </a:extLst>
        </xdr:cNvPr>
        <xdr:cNvSpPr txBox="1">
          <a:spLocks noChangeArrowheads="1"/>
        </xdr:cNvSpPr>
      </xdr:nvSpPr>
      <xdr:spPr bwMode="auto">
        <a:xfrm rot="3435081">
          <a:off x="13247826" y="4742553"/>
          <a:ext cx="72202" cy="29399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309337</xdr:colOff>
      <xdr:row>17</xdr:row>
      <xdr:rowOff>49006</xdr:rowOff>
    </xdr:from>
    <xdr:to>
      <xdr:col>6</xdr:col>
      <xdr:colOff>288440</xdr:colOff>
      <xdr:row>25</xdr:row>
      <xdr:rowOff>69638</xdr:rowOff>
    </xdr:to>
    <xdr:sp macro="" textlink="">
      <xdr:nvSpPr>
        <xdr:cNvPr id="39" name="Freeform 169">
          <a:extLst>
            <a:ext uri="{FF2B5EF4-FFF2-40B4-BE49-F238E27FC236}">
              <a16:creationId xmlns:a16="http://schemas.microsoft.com/office/drawing/2014/main" id="{684D3B6B-B7AA-4C7B-9B02-7DAD06F2121B}"/>
            </a:ext>
          </a:extLst>
        </xdr:cNvPr>
        <xdr:cNvSpPr>
          <a:spLocks/>
        </xdr:cNvSpPr>
      </xdr:nvSpPr>
      <xdr:spPr bwMode="auto">
        <a:xfrm rot="15208669" flipH="1">
          <a:off x="4261103" y="4545008"/>
          <a:ext cx="1351108" cy="682139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751 w 10751"/>
            <a:gd name="connsiteY0" fmla="*/ 12373 h 12373"/>
            <a:gd name="connsiteX1" fmla="*/ 10000 w 10751"/>
            <a:gd name="connsiteY1" fmla="*/ 0 h 12373"/>
            <a:gd name="connsiteX2" fmla="*/ 0 w 10751"/>
            <a:gd name="connsiteY2" fmla="*/ 0 h 12373"/>
            <a:gd name="connsiteX0" fmla="*/ 17210 w 17210"/>
            <a:gd name="connsiteY0" fmla="*/ 12373 h 12373"/>
            <a:gd name="connsiteX1" fmla="*/ 16459 w 17210"/>
            <a:gd name="connsiteY1" fmla="*/ 0 h 12373"/>
            <a:gd name="connsiteX2" fmla="*/ 0 w 17210"/>
            <a:gd name="connsiteY2" fmla="*/ 508 h 12373"/>
            <a:gd name="connsiteX0" fmla="*/ 16759 w 16759"/>
            <a:gd name="connsiteY0" fmla="*/ 12373 h 12373"/>
            <a:gd name="connsiteX1" fmla="*/ 16008 w 16759"/>
            <a:gd name="connsiteY1" fmla="*/ 0 h 12373"/>
            <a:gd name="connsiteX2" fmla="*/ 0 w 16759"/>
            <a:gd name="connsiteY2" fmla="*/ 339 h 12373"/>
            <a:gd name="connsiteX0" fmla="*/ 18261 w 18261"/>
            <a:gd name="connsiteY0" fmla="*/ 12204 h 12204"/>
            <a:gd name="connsiteX1" fmla="*/ 16008 w 18261"/>
            <a:gd name="connsiteY1" fmla="*/ 0 h 12204"/>
            <a:gd name="connsiteX2" fmla="*/ 0 w 18261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3999 w 13999"/>
            <a:gd name="connsiteY0" fmla="*/ 13420 h 13420"/>
            <a:gd name="connsiteX1" fmla="*/ 13652 w 13999"/>
            <a:gd name="connsiteY1" fmla="*/ 2872 h 13420"/>
            <a:gd name="connsiteX2" fmla="*/ 0 w 13999"/>
            <a:gd name="connsiteY2" fmla="*/ 0 h 13420"/>
            <a:gd name="connsiteX0" fmla="*/ 13999 w 13999"/>
            <a:gd name="connsiteY0" fmla="*/ 13420 h 13420"/>
            <a:gd name="connsiteX1" fmla="*/ 13652 w 13999"/>
            <a:gd name="connsiteY1" fmla="*/ 2872 h 13420"/>
            <a:gd name="connsiteX2" fmla="*/ 0 w 13999"/>
            <a:gd name="connsiteY2" fmla="*/ 0 h 13420"/>
            <a:gd name="connsiteX0" fmla="*/ 13999 w 13999"/>
            <a:gd name="connsiteY0" fmla="*/ 13420 h 13420"/>
            <a:gd name="connsiteX1" fmla="*/ 13652 w 13999"/>
            <a:gd name="connsiteY1" fmla="*/ 2872 h 13420"/>
            <a:gd name="connsiteX2" fmla="*/ 4026 w 13999"/>
            <a:gd name="connsiteY2" fmla="*/ 2538 h 13420"/>
            <a:gd name="connsiteX3" fmla="*/ 0 w 13999"/>
            <a:gd name="connsiteY3" fmla="*/ 0 h 13420"/>
            <a:gd name="connsiteX0" fmla="*/ 10759 w 10759"/>
            <a:gd name="connsiteY0" fmla="*/ 18181 h 18181"/>
            <a:gd name="connsiteX1" fmla="*/ 10412 w 10759"/>
            <a:gd name="connsiteY1" fmla="*/ 7633 h 18181"/>
            <a:gd name="connsiteX2" fmla="*/ 786 w 10759"/>
            <a:gd name="connsiteY2" fmla="*/ 7299 h 18181"/>
            <a:gd name="connsiteX3" fmla="*/ 1190 w 10759"/>
            <a:gd name="connsiteY3" fmla="*/ 0 h 18181"/>
            <a:gd name="connsiteX0" fmla="*/ 15476 w 15476"/>
            <a:gd name="connsiteY0" fmla="*/ 19009 h 19009"/>
            <a:gd name="connsiteX1" fmla="*/ 15129 w 15476"/>
            <a:gd name="connsiteY1" fmla="*/ 8461 h 19009"/>
            <a:gd name="connsiteX2" fmla="*/ 5503 w 15476"/>
            <a:gd name="connsiteY2" fmla="*/ 8127 h 19009"/>
            <a:gd name="connsiteX3" fmla="*/ 0 w 15476"/>
            <a:gd name="connsiteY3" fmla="*/ 0 h 19009"/>
            <a:gd name="connsiteX0" fmla="*/ 15476 w 15476"/>
            <a:gd name="connsiteY0" fmla="*/ 19009 h 19009"/>
            <a:gd name="connsiteX1" fmla="*/ 15129 w 15476"/>
            <a:gd name="connsiteY1" fmla="*/ 8461 h 19009"/>
            <a:gd name="connsiteX2" fmla="*/ 5503 w 15476"/>
            <a:gd name="connsiteY2" fmla="*/ 8127 h 19009"/>
            <a:gd name="connsiteX3" fmla="*/ 5688 w 15476"/>
            <a:gd name="connsiteY3" fmla="*/ 3160 h 19009"/>
            <a:gd name="connsiteX4" fmla="*/ 0 w 15476"/>
            <a:gd name="connsiteY4" fmla="*/ 0 h 19009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4958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4958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6200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6200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6200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6200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6200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9973 w 9973"/>
            <a:gd name="connsiteY0" fmla="*/ 15849 h 15849"/>
            <a:gd name="connsiteX1" fmla="*/ 9626 w 9973"/>
            <a:gd name="connsiteY1" fmla="*/ 5301 h 15849"/>
            <a:gd name="connsiteX2" fmla="*/ 0 w 9973"/>
            <a:gd name="connsiteY2" fmla="*/ 6209 h 15849"/>
            <a:gd name="connsiteX3" fmla="*/ 185 w 9973"/>
            <a:gd name="connsiteY3" fmla="*/ 0 h 15849"/>
            <a:gd name="connsiteX0" fmla="*/ 10000 w 10000"/>
            <a:gd name="connsiteY0" fmla="*/ 6655 h 6655"/>
            <a:gd name="connsiteX1" fmla="*/ 9652 w 10000"/>
            <a:gd name="connsiteY1" fmla="*/ 0 h 6655"/>
            <a:gd name="connsiteX2" fmla="*/ 0 w 10000"/>
            <a:gd name="connsiteY2" fmla="*/ 573 h 6655"/>
            <a:gd name="connsiteX0" fmla="*/ 1082 w 4261"/>
            <a:gd name="connsiteY0" fmla="*/ 18563 h 18563"/>
            <a:gd name="connsiteX1" fmla="*/ 734 w 4261"/>
            <a:gd name="connsiteY1" fmla="*/ 8563 h 18563"/>
            <a:gd name="connsiteX2" fmla="*/ 3456 w 4261"/>
            <a:gd name="connsiteY2" fmla="*/ 21 h 18563"/>
            <a:gd name="connsiteX0" fmla="*/ 2198 w 15993"/>
            <a:gd name="connsiteY0" fmla="*/ 10532 h 10532"/>
            <a:gd name="connsiteX1" fmla="*/ 1382 w 15993"/>
            <a:gd name="connsiteY1" fmla="*/ 5145 h 10532"/>
            <a:gd name="connsiteX2" fmla="*/ 14472 w 15993"/>
            <a:gd name="connsiteY2" fmla="*/ 10 h 10532"/>
            <a:gd name="connsiteX0" fmla="*/ 3365 w 15639"/>
            <a:gd name="connsiteY0" fmla="*/ 10522 h 10522"/>
            <a:gd name="connsiteX1" fmla="*/ 2549 w 15639"/>
            <a:gd name="connsiteY1" fmla="*/ 5135 h 10522"/>
            <a:gd name="connsiteX2" fmla="*/ 15639 w 15639"/>
            <a:gd name="connsiteY2" fmla="*/ 0 h 10522"/>
            <a:gd name="connsiteX0" fmla="*/ 816 w 13574"/>
            <a:gd name="connsiteY0" fmla="*/ 10522 h 10522"/>
            <a:gd name="connsiteX1" fmla="*/ 0 w 13574"/>
            <a:gd name="connsiteY1" fmla="*/ 5135 h 10522"/>
            <a:gd name="connsiteX2" fmla="*/ 12432 w 13574"/>
            <a:gd name="connsiteY2" fmla="*/ 1991 h 10522"/>
            <a:gd name="connsiteX3" fmla="*/ 13090 w 13574"/>
            <a:gd name="connsiteY3" fmla="*/ 0 h 10522"/>
            <a:gd name="connsiteX0" fmla="*/ 816 w 13574"/>
            <a:gd name="connsiteY0" fmla="*/ 10522 h 10522"/>
            <a:gd name="connsiteX1" fmla="*/ 0 w 13574"/>
            <a:gd name="connsiteY1" fmla="*/ 5135 h 10522"/>
            <a:gd name="connsiteX2" fmla="*/ 12432 w 13574"/>
            <a:gd name="connsiteY2" fmla="*/ 1991 h 10522"/>
            <a:gd name="connsiteX3" fmla="*/ 13090 w 13574"/>
            <a:gd name="connsiteY3" fmla="*/ 0 h 10522"/>
            <a:gd name="connsiteX0" fmla="*/ 816 w 13574"/>
            <a:gd name="connsiteY0" fmla="*/ 10522 h 10522"/>
            <a:gd name="connsiteX1" fmla="*/ 0 w 13574"/>
            <a:gd name="connsiteY1" fmla="*/ 5135 h 10522"/>
            <a:gd name="connsiteX2" fmla="*/ 12432 w 13574"/>
            <a:gd name="connsiteY2" fmla="*/ 1991 h 10522"/>
            <a:gd name="connsiteX3" fmla="*/ 13090 w 13574"/>
            <a:gd name="connsiteY3" fmla="*/ 0 h 10522"/>
            <a:gd name="connsiteX0" fmla="*/ 816 w 13090"/>
            <a:gd name="connsiteY0" fmla="*/ 10522 h 10522"/>
            <a:gd name="connsiteX1" fmla="*/ 0 w 13090"/>
            <a:gd name="connsiteY1" fmla="*/ 5135 h 10522"/>
            <a:gd name="connsiteX2" fmla="*/ 13090 w 13090"/>
            <a:gd name="connsiteY2" fmla="*/ 0 h 10522"/>
            <a:gd name="connsiteX0" fmla="*/ 816 w 9516"/>
            <a:gd name="connsiteY0" fmla="*/ 9189 h 9189"/>
            <a:gd name="connsiteX1" fmla="*/ 0 w 9516"/>
            <a:gd name="connsiteY1" fmla="*/ 3802 h 9189"/>
            <a:gd name="connsiteX2" fmla="*/ 9516 w 9516"/>
            <a:gd name="connsiteY2" fmla="*/ 0 h 9189"/>
            <a:gd name="connsiteX0" fmla="*/ 858 w 10000"/>
            <a:gd name="connsiteY0" fmla="*/ 10000 h 10000"/>
            <a:gd name="connsiteX1" fmla="*/ 0 w 10000"/>
            <a:gd name="connsiteY1" fmla="*/ 4138 h 10000"/>
            <a:gd name="connsiteX2" fmla="*/ 10000 w 10000"/>
            <a:gd name="connsiteY2" fmla="*/ 0 h 10000"/>
            <a:gd name="connsiteX0" fmla="*/ 858 w 10000"/>
            <a:gd name="connsiteY0" fmla="*/ 10000 h 10000"/>
            <a:gd name="connsiteX1" fmla="*/ 0 w 10000"/>
            <a:gd name="connsiteY1" fmla="*/ 4138 h 10000"/>
            <a:gd name="connsiteX2" fmla="*/ 10000 w 10000"/>
            <a:gd name="connsiteY2" fmla="*/ 0 h 10000"/>
            <a:gd name="connsiteX0" fmla="*/ 2 w 10134"/>
            <a:gd name="connsiteY0" fmla="*/ 9899 h 9899"/>
            <a:gd name="connsiteX1" fmla="*/ 134 w 10134"/>
            <a:gd name="connsiteY1" fmla="*/ 4138 h 9899"/>
            <a:gd name="connsiteX2" fmla="*/ 10134 w 10134"/>
            <a:gd name="connsiteY2" fmla="*/ 0 h 9899"/>
            <a:gd name="connsiteX0" fmla="*/ 2 w 10000"/>
            <a:gd name="connsiteY0" fmla="*/ 10000 h 10000"/>
            <a:gd name="connsiteX1" fmla="*/ 132 w 10000"/>
            <a:gd name="connsiteY1" fmla="*/ 4180 h 10000"/>
            <a:gd name="connsiteX2" fmla="*/ 10000 w 10000"/>
            <a:gd name="connsiteY2" fmla="*/ 0 h 10000"/>
            <a:gd name="connsiteX0" fmla="*/ 2 w 10000"/>
            <a:gd name="connsiteY0" fmla="*/ 10000 h 10000"/>
            <a:gd name="connsiteX1" fmla="*/ 132 w 10000"/>
            <a:gd name="connsiteY1" fmla="*/ 4180 h 10000"/>
            <a:gd name="connsiteX2" fmla="*/ 10000 w 10000"/>
            <a:gd name="connsiteY2" fmla="*/ 0 h 10000"/>
            <a:gd name="connsiteX0" fmla="*/ 2 w 10000"/>
            <a:gd name="connsiteY0" fmla="*/ 10000 h 10000"/>
            <a:gd name="connsiteX1" fmla="*/ 132 w 10000"/>
            <a:gd name="connsiteY1" fmla="*/ 4180 h 10000"/>
            <a:gd name="connsiteX2" fmla="*/ 10000 w 10000"/>
            <a:gd name="connsiteY2" fmla="*/ 0 h 10000"/>
            <a:gd name="connsiteX0" fmla="*/ 2 w 10000"/>
            <a:gd name="connsiteY0" fmla="*/ 10000 h 10000"/>
            <a:gd name="connsiteX1" fmla="*/ 132 w 10000"/>
            <a:gd name="connsiteY1" fmla="*/ 4180 h 10000"/>
            <a:gd name="connsiteX2" fmla="*/ 10000 w 10000"/>
            <a:gd name="connsiteY2" fmla="*/ 0 h 10000"/>
            <a:gd name="connsiteX0" fmla="*/ 2 w 10000"/>
            <a:gd name="connsiteY0" fmla="*/ 10000 h 10000"/>
            <a:gd name="connsiteX1" fmla="*/ 132 w 10000"/>
            <a:gd name="connsiteY1" fmla="*/ 4180 h 10000"/>
            <a:gd name="connsiteX2" fmla="*/ 10000 w 10000"/>
            <a:gd name="connsiteY2" fmla="*/ 0 h 10000"/>
            <a:gd name="connsiteX0" fmla="*/ 23700 w 24113"/>
            <a:gd name="connsiteY0" fmla="*/ 6093 h 6093"/>
            <a:gd name="connsiteX1" fmla="*/ 23830 w 24113"/>
            <a:gd name="connsiteY1" fmla="*/ 273 h 6093"/>
            <a:gd name="connsiteX2" fmla="*/ 983 w 24113"/>
            <a:gd name="connsiteY2" fmla="*/ 2521 h 6093"/>
            <a:gd name="connsiteX0" fmla="*/ 10866 w 11037"/>
            <a:gd name="connsiteY0" fmla="*/ 9937 h 9937"/>
            <a:gd name="connsiteX1" fmla="*/ 10920 w 11037"/>
            <a:gd name="connsiteY1" fmla="*/ 385 h 9937"/>
            <a:gd name="connsiteX2" fmla="*/ 381 w 11037"/>
            <a:gd name="connsiteY2" fmla="*/ 5917 h 9937"/>
            <a:gd name="connsiteX0" fmla="*/ 9500 w 9818"/>
            <a:gd name="connsiteY0" fmla="*/ 10759 h 10759"/>
            <a:gd name="connsiteX1" fmla="*/ 9549 w 9818"/>
            <a:gd name="connsiteY1" fmla="*/ 1146 h 10759"/>
            <a:gd name="connsiteX2" fmla="*/ 0 w 9818"/>
            <a:gd name="connsiteY2" fmla="*/ 6714 h 10759"/>
            <a:gd name="connsiteX0" fmla="*/ 9676 w 10000"/>
            <a:gd name="connsiteY0" fmla="*/ 11307 h 11307"/>
            <a:gd name="connsiteX1" fmla="*/ 9726 w 10000"/>
            <a:gd name="connsiteY1" fmla="*/ 806 h 11307"/>
            <a:gd name="connsiteX2" fmla="*/ 0 w 10000"/>
            <a:gd name="connsiteY2" fmla="*/ 7547 h 11307"/>
            <a:gd name="connsiteX0" fmla="*/ 9676 w 9834"/>
            <a:gd name="connsiteY0" fmla="*/ 10501 h 10501"/>
            <a:gd name="connsiteX1" fmla="*/ 9726 w 9834"/>
            <a:gd name="connsiteY1" fmla="*/ 0 h 10501"/>
            <a:gd name="connsiteX2" fmla="*/ 0 w 9834"/>
            <a:gd name="connsiteY2" fmla="*/ 6741 h 10501"/>
            <a:gd name="connsiteX0" fmla="*/ 12904 w 12904"/>
            <a:gd name="connsiteY0" fmla="*/ 6042 h 6419"/>
            <a:gd name="connsiteX1" fmla="*/ 9890 w 12904"/>
            <a:gd name="connsiteY1" fmla="*/ 0 h 6419"/>
            <a:gd name="connsiteX2" fmla="*/ 0 w 12904"/>
            <a:gd name="connsiteY2" fmla="*/ 6419 h 6419"/>
            <a:gd name="connsiteX0" fmla="*/ 11000 w 11000"/>
            <a:gd name="connsiteY0" fmla="*/ 4869 h 10000"/>
            <a:gd name="connsiteX1" fmla="*/ 7664 w 11000"/>
            <a:gd name="connsiteY1" fmla="*/ 0 h 10000"/>
            <a:gd name="connsiteX2" fmla="*/ 0 w 11000"/>
            <a:gd name="connsiteY2" fmla="*/ 10000 h 10000"/>
            <a:gd name="connsiteX0" fmla="*/ 11000 w 11000"/>
            <a:gd name="connsiteY0" fmla="*/ 3246 h 8377"/>
            <a:gd name="connsiteX1" fmla="*/ 7664 w 11000"/>
            <a:gd name="connsiteY1" fmla="*/ 0 h 8377"/>
            <a:gd name="connsiteX2" fmla="*/ 0 w 11000"/>
            <a:gd name="connsiteY2" fmla="*/ 8377 h 8377"/>
            <a:gd name="connsiteX0" fmla="*/ 10000 w 10000"/>
            <a:gd name="connsiteY0" fmla="*/ 4933 h 11058"/>
            <a:gd name="connsiteX1" fmla="*/ 6967 w 10000"/>
            <a:gd name="connsiteY1" fmla="*/ 1058 h 11058"/>
            <a:gd name="connsiteX2" fmla="*/ 0 w 10000"/>
            <a:gd name="connsiteY2" fmla="*/ 11058 h 11058"/>
            <a:gd name="connsiteX0" fmla="*/ 10568 w 10568"/>
            <a:gd name="connsiteY0" fmla="*/ 5601 h 10176"/>
            <a:gd name="connsiteX1" fmla="*/ 6967 w 10568"/>
            <a:gd name="connsiteY1" fmla="*/ 176 h 10176"/>
            <a:gd name="connsiteX2" fmla="*/ 0 w 10568"/>
            <a:gd name="connsiteY2" fmla="*/ 10176 h 10176"/>
            <a:gd name="connsiteX0" fmla="*/ 10568 w 10568"/>
            <a:gd name="connsiteY0" fmla="*/ 5425 h 10000"/>
            <a:gd name="connsiteX1" fmla="*/ 6967 w 10568"/>
            <a:gd name="connsiteY1" fmla="*/ 0 h 10000"/>
            <a:gd name="connsiteX2" fmla="*/ 0 w 10568"/>
            <a:gd name="connsiteY2" fmla="*/ 10000 h 10000"/>
            <a:gd name="connsiteX0" fmla="*/ 19204 w 19204"/>
            <a:gd name="connsiteY0" fmla="*/ 24944 h 24944"/>
            <a:gd name="connsiteX1" fmla="*/ 15603 w 19204"/>
            <a:gd name="connsiteY1" fmla="*/ 19519 h 24944"/>
            <a:gd name="connsiteX2" fmla="*/ 0 w 19204"/>
            <a:gd name="connsiteY2" fmla="*/ 2011 h 24944"/>
            <a:gd name="connsiteX0" fmla="*/ 19204 w 19204"/>
            <a:gd name="connsiteY0" fmla="*/ 22933 h 22933"/>
            <a:gd name="connsiteX1" fmla="*/ 15603 w 19204"/>
            <a:gd name="connsiteY1" fmla="*/ 17508 h 22933"/>
            <a:gd name="connsiteX2" fmla="*/ 0 w 19204"/>
            <a:gd name="connsiteY2" fmla="*/ 0 h 22933"/>
            <a:gd name="connsiteX0" fmla="*/ 17613 w 17613"/>
            <a:gd name="connsiteY0" fmla="*/ 20996 h 21427"/>
            <a:gd name="connsiteX1" fmla="*/ 15603 w 17613"/>
            <a:gd name="connsiteY1" fmla="*/ 17508 h 21427"/>
            <a:gd name="connsiteX2" fmla="*/ 0 w 17613"/>
            <a:gd name="connsiteY2" fmla="*/ 0 h 21427"/>
            <a:gd name="connsiteX0" fmla="*/ 17613 w 17613"/>
            <a:gd name="connsiteY0" fmla="*/ 20996 h 22788"/>
            <a:gd name="connsiteX1" fmla="*/ 15603 w 17613"/>
            <a:gd name="connsiteY1" fmla="*/ 17508 h 22788"/>
            <a:gd name="connsiteX2" fmla="*/ 0 w 17613"/>
            <a:gd name="connsiteY2" fmla="*/ 0 h 22788"/>
            <a:gd name="connsiteX0" fmla="*/ 17613 w 17613"/>
            <a:gd name="connsiteY0" fmla="*/ 20996 h 21427"/>
            <a:gd name="connsiteX1" fmla="*/ 15603 w 17613"/>
            <a:gd name="connsiteY1" fmla="*/ 17508 h 21427"/>
            <a:gd name="connsiteX2" fmla="*/ 0 w 17613"/>
            <a:gd name="connsiteY2" fmla="*/ 0 h 21427"/>
            <a:gd name="connsiteX0" fmla="*/ 17613 w 17613"/>
            <a:gd name="connsiteY0" fmla="*/ 20996 h 20996"/>
            <a:gd name="connsiteX1" fmla="*/ 15603 w 17613"/>
            <a:gd name="connsiteY1" fmla="*/ 17508 h 20996"/>
            <a:gd name="connsiteX2" fmla="*/ 2727 w 17613"/>
            <a:gd name="connsiteY2" fmla="*/ 20220 h 20996"/>
            <a:gd name="connsiteX3" fmla="*/ 0 w 17613"/>
            <a:gd name="connsiteY3" fmla="*/ 0 h 20996"/>
            <a:gd name="connsiteX0" fmla="*/ 21363 w 21363"/>
            <a:gd name="connsiteY0" fmla="*/ 20996 h 20996"/>
            <a:gd name="connsiteX1" fmla="*/ 19353 w 21363"/>
            <a:gd name="connsiteY1" fmla="*/ 17508 h 20996"/>
            <a:gd name="connsiteX2" fmla="*/ 6477 w 21363"/>
            <a:gd name="connsiteY2" fmla="*/ 20220 h 20996"/>
            <a:gd name="connsiteX3" fmla="*/ 0 w 21363"/>
            <a:gd name="connsiteY3" fmla="*/ 0 h 20996"/>
            <a:gd name="connsiteX0" fmla="*/ 21363 w 21363"/>
            <a:gd name="connsiteY0" fmla="*/ 21261 h 21261"/>
            <a:gd name="connsiteX1" fmla="*/ 19353 w 21363"/>
            <a:gd name="connsiteY1" fmla="*/ 17773 h 21261"/>
            <a:gd name="connsiteX2" fmla="*/ 6477 w 21363"/>
            <a:gd name="connsiteY2" fmla="*/ 20485 h 21261"/>
            <a:gd name="connsiteX3" fmla="*/ 4659 w 21363"/>
            <a:gd name="connsiteY3" fmla="*/ 1500 h 21261"/>
            <a:gd name="connsiteX4" fmla="*/ 0 w 21363"/>
            <a:gd name="connsiteY4" fmla="*/ 265 h 21261"/>
            <a:gd name="connsiteX0" fmla="*/ 21363 w 21363"/>
            <a:gd name="connsiteY0" fmla="*/ 21261 h 31058"/>
            <a:gd name="connsiteX1" fmla="*/ 19353 w 21363"/>
            <a:gd name="connsiteY1" fmla="*/ 17773 h 31058"/>
            <a:gd name="connsiteX2" fmla="*/ 6477 w 21363"/>
            <a:gd name="connsiteY2" fmla="*/ 20485 h 31058"/>
            <a:gd name="connsiteX3" fmla="*/ 5455 w 21363"/>
            <a:gd name="connsiteY3" fmla="*/ 30558 h 31058"/>
            <a:gd name="connsiteX4" fmla="*/ 4659 w 21363"/>
            <a:gd name="connsiteY4" fmla="*/ 1500 h 31058"/>
            <a:gd name="connsiteX5" fmla="*/ 0 w 21363"/>
            <a:gd name="connsiteY5" fmla="*/ 265 h 31058"/>
            <a:gd name="connsiteX0" fmla="*/ 21363 w 21363"/>
            <a:gd name="connsiteY0" fmla="*/ 21261 h 31536"/>
            <a:gd name="connsiteX1" fmla="*/ 19353 w 21363"/>
            <a:gd name="connsiteY1" fmla="*/ 17773 h 31536"/>
            <a:gd name="connsiteX2" fmla="*/ 8068 w 21363"/>
            <a:gd name="connsiteY2" fmla="*/ 27846 h 31536"/>
            <a:gd name="connsiteX3" fmla="*/ 5455 w 21363"/>
            <a:gd name="connsiteY3" fmla="*/ 30558 h 31536"/>
            <a:gd name="connsiteX4" fmla="*/ 4659 w 21363"/>
            <a:gd name="connsiteY4" fmla="*/ 1500 h 31536"/>
            <a:gd name="connsiteX5" fmla="*/ 0 w 21363"/>
            <a:gd name="connsiteY5" fmla="*/ 265 h 31536"/>
            <a:gd name="connsiteX0" fmla="*/ 21363 w 21363"/>
            <a:gd name="connsiteY0" fmla="*/ 21261 h 28246"/>
            <a:gd name="connsiteX1" fmla="*/ 19353 w 21363"/>
            <a:gd name="connsiteY1" fmla="*/ 17773 h 28246"/>
            <a:gd name="connsiteX2" fmla="*/ 8068 w 21363"/>
            <a:gd name="connsiteY2" fmla="*/ 27846 h 28246"/>
            <a:gd name="connsiteX3" fmla="*/ 5000 w 21363"/>
            <a:gd name="connsiteY3" fmla="*/ 25134 h 28246"/>
            <a:gd name="connsiteX4" fmla="*/ 4659 w 21363"/>
            <a:gd name="connsiteY4" fmla="*/ 1500 h 28246"/>
            <a:gd name="connsiteX5" fmla="*/ 0 w 21363"/>
            <a:gd name="connsiteY5" fmla="*/ 265 h 28246"/>
            <a:gd name="connsiteX0" fmla="*/ 21363 w 21363"/>
            <a:gd name="connsiteY0" fmla="*/ 21261 h 30139"/>
            <a:gd name="connsiteX1" fmla="*/ 19353 w 21363"/>
            <a:gd name="connsiteY1" fmla="*/ 17773 h 30139"/>
            <a:gd name="connsiteX2" fmla="*/ 8068 w 21363"/>
            <a:gd name="connsiteY2" fmla="*/ 29783 h 30139"/>
            <a:gd name="connsiteX3" fmla="*/ 5000 w 21363"/>
            <a:gd name="connsiteY3" fmla="*/ 25134 h 30139"/>
            <a:gd name="connsiteX4" fmla="*/ 4659 w 21363"/>
            <a:gd name="connsiteY4" fmla="*/ 1500 h 30139"/>
            <a:gd name="connsiteX5" fmla="*/ 0 w 21363"/>
            <a:gd name="connsiteY5" fmla="*/ 265 h 30139"/>
            <a:gd name="connsiteX0" fmla="*/ 21363 w 21363"/>
            <a:gd name="connsiteY0" fmla="*/ 21261 h 29833"/>
            <a:gd name="connsiteX1" fmla="*/ 19353 w 21363"/>
            <a:gd name="connsiteY1" fmla="*/ 17773 h 29833"/>
            <a:gd name="connsiteX2" fmla="*/ 8068 w 21363"/>
            <a:gd name="connsiteY2" fmla="*/ 29783 h 29833"/>
            <a:gd name="connsiteX3" fmla="*/ 5000 w 21363"/>
            <a:gd name="connsiteY3" fmla="*/ 25134 h 29833"/>
            <a:gd name="connsiteX4" fmla="*/ 4659 w 21363"/>
            <a:gd name="connsiteY4" fmla="*/ 1500 h 29833"/>
            <a:gd name="connsiteX5" fmla="*/ 0 w 21363"/>
            <a:gd name="connsiteY5" fmla="*/ 265 h 29833"/>
            <a:gd name="connsiteX0" fmla="*/ 21363 w 21363"/>
            <a:gd name="connsiteY0" fmla="*/ 21261 h 29833"/>
            <a:gd name="connsiteX1" fmla="*/ 19353 w 21363"/>
            <a:gd name="connsiteY1" fmla="*/ 17773 h 29833"/>
            <a:gd name="connsiteX2" fmla="*/ 8068 w 21363"/>
            <a:gd name="connsiteY2" fmla="*/ 29783 h 29833"/>
            <a:gd name="connsiteX3" fmla="*/ 5000 w 21363"/>
            <a:gd name="connsiteY3" fmla="*/ 25134 h 29833"/>
            <a:gd name="connsiteX4" fmla="*/ 4659 w 21363"/>
            <a:gd name="connsiteY4" fmla="*/ 1500 h 29833"/>
            <a:gd name="connsiteX5" fmla="*/ 0 w 21363"/>
            <a:gd name="connsiteY5" fmla="*/ 265 h 29833"/>
            <a:gd name="connsiteX0" fmla="*/ 21363 w 21363"/>
            <a:gd name="connsiteY0" fmla="*/ 20996 h 29568"/>
            <a:gd name="connsiteX1" fmla="*/ 19353 w 21363"/>
            <a:gd name="connsiteY1" fmla="*/ 17508 h 29568"/>
            <a:gd name="connsiteX2" fmla="*/ 8068 w 21363"/>
            <a:gd name="connsiteY2" fmla="*/ 29518 h 29568"/>
            <a:gd name="connsiteX3" fmla="*/ 5000 w 21363"/>
            <a:gd name="connsiteY3" fmla="*/ 24869 h 29568"/>
            <a:gd name="connsiteX4" fmla="*/ 4659 w 21363"/>
            <a:gd name="connsiteY4" fmla="*/ 1235 h 29568"/>
            <a:gd name="connsiteX5" fmla="*/ 0 w 21363"/>
            <a:gd name="connsiteY5" fmla="*/ 0 h 29568"/>
            <a:gd name="connsiteX0" fmla="*/ 19999 w 19999"/>
            <a:gd name="connsiteY0" fmla="*/ 19834 h 28406"/>
            <a:gd name="connsiteX1" fmla="*/ 17989 w 19999"/>
            <a:gd name="connsiteY1" fmla="*/ 16346 h 28406"/>
            <a:gd name="connsiteX2" fmla="*/ 6704 w 19999"/>
            <a:gd name="connsiteY2" fmla="*/ 28356 h 28406"/>
            <a:gd name="connsiteX3" fmla="*/ 3636 w 19999"/>
            <a:gd name="connsiteY3" fmla="*/ 23707 h 28406"/>
            <a:gd name="connsiteX4" fmla="*/ 3295 w 19999"/>
            <a:gd name="connsiteY4" fmla="*/ 73 h 28406"/>
            <a:gd name="connsiteX5" fmla="*/ 0 w 19999"/>
            <a:gd name="connsiteY5" fmla="*/ 0 h 28406"/>
            <a:gd name="connsiteX0" fmla="*/ 19999 w 19999"/>
            <a:gd name="connsiteY0" fmla="*/ 19861 h 28433"/>
            <a:gd name="connsiteX1" fmla="*/ 17989 w 19999"/>
            <a:gd name="connsiteY1" fmla="*/ 16373 h 28433"/>
            <a:gd name="connsiteX2" fmla="*/ 6704 w 19999"/>
            <a:gd name="connsiteY2" fmla="*/ 28383 h 28433"/>
            <a:gd name="connsiteX3" fmla="*/ 3636 w 19999"/>
            <a:gd name="connsiteY3" fmla="*/ 23734 h 28433"/>
            <a:gd name="connsiteX4" fmla="*/ 3295 w 19999"/>
            <a:gd name="connsiteY4" fmla="*/ 100 h 28433"/>
            <a:gd name="connsiteX5" fmla="*/ 0 w 19999"/>
            <a:gd name="connsiteY5" fmla="*/ 27 h 28433"/>
            <a:gd name="connsiteX0" fmla="*/ 19999 w 19999"/>
            <a:gd name="connsiteY0" fmla="*/ 25960 h 34532"/>
            <a:gd name="connsiteX1" fmla="*/ 17989 w 19999"/>
            <a:gd name="connsiteY1" fmla="*/ 22472 h 34532"/>
            <a:gd name="connsiteX2" fmla="*/ 6704 w 19999"/>
            <a:gd name="connsiteY2" fmla="*/ 34482 h 34532"/>
            <a:gd name="connsiteX3" fmla="*/ 3636 w 19999"/>
            <a:gd name="connsiteY3" fmla="*/ 29833 h 34532"/>
            <a:gd name="connsiteX4" fmla="*/ 3295 w 19999"/>
            <a:gd name="connsiteY4" fmla="*/ 0 h 34532"/>
            <a:gd name="connsiteX5" fmla="*/ 0 w 19999"/>
            <a:gd name="connsiteY5" fmla="*/ 6126 h 34532"/>
            <a:gd name="connsiteX0" fmla="*/ 19772 w 19772"/>
            <a:gd name="connsiteY0" fmla="*/ 25960 h 34532"/>
            <a:gd name="connsiteX1" fmla="*/ 17762 w 19772"/>
            <a:gd name="connsiteY1" fmla="*/ 22472 h 34532"/>
            <a:gd name="connsiteX2" fmla="*/ 6477 w 19772"/>
            <a:gd name="connsiteY2" fmla="*/ 34482 h 34532"/>
            <a:gd name="connsiteX3" fmla="*/ 3409 w 19772"/>
            <a:gd name="connsiteY3" fmla="*/ 29833 h 34532"/>
            <a:gd name="connsiteX4" fmla="*/ 3068 w 19772"/>
            <a:gd name="connsiteY4" fmla="*/ 0 h 34532"/>
            <a:gd name="connsiteX5" fmla="*/ 0 w 19772"/>
            <a:gd name="connsiteY5" fmla="*/ 314 h 34532"/>
            <a:gd name="connsiteX0" fmla="*/ 28488 w 28488"/>
            <a:gd name="connsiteY0" fmla="*/ 27403 h 35975"/>
            <a:gd name="connsiteX1" fmla="*/ 26478 w 28488"/>
            <a:gd name="connsiteY1" fmla="*/ 23915 h 35975"/>
            <a:gd name="connsiteX2" fmla="*/ 15193 w 28488"/>
            <a:gd name="connsiteY2" fmla="*/ 35925 h 35975"/>
            <a:gd name="connsiteX3" fmla="*/ 12125 w 28488"/>
            <a:gd name="connsiteY3" fmla="*/ 31276 h 35975"/>
            <a:gd name="connsiteX4" fmla="*/ 11784 w 28488"/>
            <a:gd name="connsiteY4" fmla="*/ 1443 h 35975"/>
            <a:gd name="connsiteX5" fmla="*/ 0 w 28488"/>
            <a:gd name="connsiteY5" fmla="*/ 5 h 35975"/>
            <a:gd name="connsiteX0" fmla="*/ 28488 w 28488"/>
            <a:gd name="connsiteY0" fmla="*/ 27403 h 36133"/>
            <a:gd name="connsiteX1" fmla="*/ 26478 w 28488"/>
            <a:gd name="connsiteY1" fmla="*/ 23915 h 36133"/>
            <a:gd name="connsiteX2" fmla="*/ 15193 w 28488"/>
            <a:gd name="connsiteY2" fmla="*/ 35925 h 36133"/>
            <a:gd name="connsiteX3" fmla="*/ 12125 w 28488"/>
            <a:gd name="connsiteY3" fmla="*/ 31276 h 36133"/>
            <a:gd name="connsiteX4" fmla="*/ 7865 w 28488"/>
            <a:gd name="connsiteY4" fmla="*/ 3032 h 36133"/>
            <a:gd name="connsiteX5" fmla="*/ 11784 w 28488"/>
            <a:gd name="connsiteY5" fmla="*/ 1443 h 36133"/>
            <a:gd name="connsiteX6" fmla="*/ 0 w 28488"/>
            <a:gd name="connsiteY6" fmla="*/ 5 h 36133"/>
            <a:gd name="connsiteX0" fmla="*/ 28488 w 28488"/>
            <a:gd name="connsiteY0" fmla="*/ 27603 h 36333"/>
            <a:gd name="connsiteX1" fmla="*/ 26478 w 28488"/>
            <a:gd name="connsiteY1" fmla="*/ 24115 h 36333"/>
            <a:gd name="connsiteX2" fmla="*/ 15193 w 28488"/>
            <a:gd name="connsiteY2" fmla="*/ 36125 h 36333"/>
            <a:gd name="connsiteX3" fmla="*/ 12125 w 28488"/>
            <a:gd name="connsiteY3" fmla="*/ 31476 h 36333"/>
            <a:gd name="connsiteX4" fmla="*/ 7865 w 28488"/>
            <a:gd name="connsiteY4" fmla="*/ 3232 h 36333"/>
            <a:gd name="connsiteX5" fmla="*/ 0 w 28488"/>
            <a:gd name="connsiteY5" fmla="*/ 205 h 36333"/>
            <a:gd name="connsiteX0" fmla="*/ 31862 w 31862"/>
            <a:gd name="connsiteY0" fmla="*/ 27744 h 36474"/>
            <a:gd name="connsiteX1" fmla="*/ 29852 w 31862"/>
            <a:gd name="connsiteY1" fmla="*/ 24256 h 36474"/>
            <a:gd name="connsiteX2" fmla="*/ 18567 w 31862"/>
            <a:gd name="connsiteY2" fmla="*/ 36266 h 36474"/>
            <a:gd name="connsiteX3" fmla="*/ 15499 w 31862"/>
            <a:gd name="connsiteY3" fmla="*/ 31617 h 36474"/>
            <a:gd name="connsiteX4" fmla="*/ 11239 w 31862"/>
            <a:gd name="connsiteY4" fmla="*/ 3373 h 36474"/>
            <a:gd name="connsiteX5" fmla="*/ 0 w 31862"/>
            <a:gd name="connsiteY5" fmla="*/ 85 h 36474"/>
            <a:gd name="connsiteX0" fmla="*/ 31862 w 31862"/>
            <a:gd name="connsiteY0" fmla="*/ 29029 h 37759"/>
            <a:gd name="connsiteX1" fmla="*/ 29852 w 31862"/>
            <a:gd name="connsiteY1" fmla="*/ 25541 h 37759"/>
            <a:gd name="connsiteX2" fmla="*/ 18567 w 31862"/>
            <a:gd name="connsiteY2" fmla="*/ 37551 h 37759"/>
            <a:gd name="connsiteX3" fmla="*/ 15499 w 31862"/>
            <a:gd name="connsiteY3" fmla="*/ 32902 h 37759"/>
            <a:gd name="connsiteX4" fmla="*/ 11239 w 31862"/>
            <a:gd name="connsiteY4" fmla="*/ 4658 h 37759"/>
            <a:gd name="connsiteX5" fmla="*/ 0 w 31862"/>
            <a:gd name="connsiteY5" fmla="*/ 1370 h 37759"/>
            <a:gd name="connsiteX0" fmla="*/ 31862 w 31862"/>
            <a:gd name="connsiteY0" fmla="*/ 29029 h 37772"/>
            <a:gd name="connsiteX1" fmla="*/ 29852 w 31862"/>
            <a:gd name="connsiteY1" fmla="*/ 25541 h 37772"/>
            <a:gd name="connsiteX2" fmla="*/ 18567 w 31862"/>
            <a:gd name="connsiteY2" fmla="*/ 37551 h 37772"/>
            <a:gd name="connsiteX3" fmla="*/ 15499 w 31862"/>
            <a:gd name="connsiteY3" fmla="*/ 32902 h 37772"/>
            <a:gd name="connsiteX4" fmla="*/ 10064 w 31862"/>
            <a:gd name="connsiteY4" fmla="*/ 4176 h 37772"/>
            <a:gd name="connsiteX5" fmla="*/ 11239 w 31862"/>
            <a:gd name="connsiteY5" fmla="*/ 4658 h 37772"/>
            <a:gd name="connsiteX6" fmla="*/ 0 w 31862"/>
            <a:gd name="connsiteY6" fmla="*/ 1370 h 37772"/>
            <a:gd name="connsiteX0" fmla="*/ 31862 w 31862"/>
            <a:gd name="connsiteY0" fmla="*/ 28009 h 36752"/>
            <a:gd name="connsiteX1" fmla="*/ 29852 w 31862"/>
            <a:gd name="connsiteY1" fmla="*/ 24521 h 36752"/>
            <a:gd name="connsiteX2" fmla="*/ 18567 w 31862"/>
            <a:gd name="connsiteY2" fmla="*/ 36531 h 36752"/>
            <a:gd name="connsiteX3" fmla="*/ 15499 w 31862"/>
            <a:gd name="connsiteY3" fmla="*/ 31882 h 36752"/>
            <a:gd name="connsiteX4" fmla="*/ 10064 w 31862"/>
            <a:gd name="connsiteY4" fmla="*/ 3156 h 36752"/>
            <a:gd name="connsiteX5" fmla="*/ 0 w 31862"/>
            <a:gd name="connsiteY5" fmla="*/ 350 h 36752"/>
            <a:gd name="connsiteX0" fmla="*/ 31862 w 31862"/>
            <a:gd name="connsiteY0" fmla="*/ 28009 h 36752"/>
            <a:gd name="connsiteX1" fmla="*/ 29084 w 31862"/>
            <a:gd name="connsiteY1" fmla="*/ 25049 h 36752"/>
            <a:gd name="connsiteX2" fmla="*/ 18567 w 31862"/>
            <a:gd name="connsiteY2" fmla="*/ 36531 h 36752"/>
            <a:gd name="connsiteX3" fmla="*/ 15499 w 31862"/>
            <a:gd name="connsiteY3" fmla="*/ 31882 h 36752"/>
            <a:gd name="connsiteX4" fmla="*/ 10064 w 31862"/>
            <a:gd name="connsiteY4" fmla="*/ 3156 h 36752"/>
            <a:gd name="connsiteX5" fmla="*/ 0 w 31862"/>
            <a:gd name="connsiteY5" fmla="*/ 350 h 36752"/>
            <a:gd name="connsiteX0" fmla="*/ 31312 w 31312"/>
            <a:gd name="connsiteY0" fmla="*/ 28064 h 36752"/>
            <a:gd name="connsiteX1" fmla="*/ 29084 w 31312"/>
            <a:gd name="connsiteY1" fmla="*/ 25049 h 36752"/>
            <a:gd name="connsiteX2" fmla="*/ 18567 w 31312"/>
            <a:gd name="connsiteY2" fmla="*/ 36531 h 36752"/>
            <a:gd name="connsiteX3" fmla="*/ 15499 w 31312"/>
            <a:gd name="connsiteY3" fmla="*/ 31882 h 36752"/>
            <a:gd name="connsiteX4" fmla="*/ 10064 w 31312"/>
            <a:gd name="connsiteY4" fmla="*/ 3156 h 36752"/>
            <a:gd name="connsiteX5" fmla="*/ 0 w 31312"/>
            <a:gd name="connsiteY5" fmla="*/ 350 h 36752"/>
            <a:gd name="connsiteX0" fmla="*/ 31620 w 31620"/>
            <a:gd name="connsiteY0" fmla="*/ 27207 h 36752"/>
            <a:gd name="connsiteX1" fmla="*/ 29084 w 31620"/>
            <a:gd name="connsiteY1" fmla="*/ 25049 h 36752"/>
            <a:gd name="connsiteX2" fmla="*/ 18567 w 31620"/>
            <a:gd name="connsiteY2" fmla="*/ 36531 h 36752"/>
            <a:gd name="connsiteX3" fmla="*/ 15499 w 31620"/>
            <a:gd name="connsiteY3" fmla="*/ 31882 h 36752"/>
            <a:gd name="connsiteX4" fmla="*/ 10064 w 31620"/>
            <a:gd name="connsiteY4" fmla="*/ 3156 h 36752"/>
            <a:gd name="connsiteX5" fmla="*/ 0 w 31620"/>
            <a:gd name="connsiteY5" fmla="*/ 350 h 36752"/>
            <a:gd name="connsiteX0" fmla="*/ 31620 w 31620"/>
            <a:gd name="connsiteY0" fmla="*/ 29771 h 39435"/>
            <a:gd name="connsiteX1" fmla="*/ 29084 w 31620"/>
            <a:gd name="connsiteY1" fmla="*/ 27613 h 39435"/>
            <a:gd name="connsiteX2" fmla="*/ 18567 w 31620"/>
            <a:gd name="connsiteY2" fmla="*/ 39095 h 39435"/>
            <a:gd name="connsiteX3" fmla="*/ 15499 w 31620"/>
            <a:gd name="connsiteY3" fmla="*/ 34446 h 39435"/>
            <a:gd name="connsiteX4" fmla="*/ 10286 w 31620"/>
            <a:gd name="connsiteY4" fmla="*/ 2017 h 39435"/>
            <a:gd name="connsiteX5" fmla="*/ 0 w 31620"/>
            <a:gd name="connsiteY5" fmla="*/ 2914 h 39435"/>
            <a:gd name="connsiteX0" fmla="*/ 30547 w 30547"/>
            <a:gd name="connsiteY0" fmla="*/ 30024 h 39688"/>
            <a:gd name="connsiteX1" fmla="*/ 28011 w 30547"/>
            <a:gd name="connsiteY1" fmla="*/ 27866 h 39688"/>
            <a:gd name="connsiteX2" fmla="*/ 17494 w 30547"/>
            <a:gd name="connsiteY2" fmla="*/ 39348 h 39688"/>
            <a:gd name="connsiteX3" fmla="*/ 14426 w 30547"/>
            <a:gd name="connsiteY3" fmla="*/ 34699 h 39688"/>
            <a:gd name="connsiteX4" fmla="*/ 9213 w 30547"/>
            <a:gd name="connsiteY4" fmla="*/ 2270 h 39688"/>
            <a:gd name="connsiteX5" fmla="*/ 0 w 30547"/>
            <a:gd name="connsiteY5" fmla="*/ 2024 h 39688"/>
            <a:gd name="connsiteX0" fmla="*/ 30547 w 30547"/>
            <a:gd name="connsiteY0" fmla="*/ 30024 h 39688"/>
            <a:gd name="connsiteX1" fmla="*/ 28011 w 30547"/>
            <a:gd name="connsiteY1" fmla="*/ 27866 h 39688"/>
            <a:gd name="connsiteX2" fmla="*/ 17494 w 30547"/>
            <a:gd name="connsiteY2" fmla="*/ 39348 h 39688"/>
            <a:gd name="connsiteX3" fmla="*/ 14426 w 30547"/>
            <a:gd name="connsiteY3" fmla="*/ 34699 h 39688"/>
            <a:gd name="connsiteX4" fmla="*/ 9213 w 30547"/>
            <a:gd name="connsiteY4" fmla="*/ 2270 h 39688"/>
            <a:gd name="connsiteX5" fmla="*/ 0 w 30547"/>
            <a:gd name="connsiteY5" fmla="*/ 2024 h 39688"/>
            <a:gd name="connsiteX0" fmla="*/ 30547 w 30547"/>
            <a:gd name="connsiteY0" fmla="*/ 30024 h 39591"/>
            <a:gd name="connsiteX1" fmla="*/ 28011 w 30547"/>
            <a:gd name="connsiteY1" fmla="*/ 27866 h 39591"/>
            <a:gd name="connsiteX2" fmla="*/ 17494 w 30547"/>
            <a:gd name="connsiteY2" fmla="*/ 39348 h 39591"/>
            <a:gd name="connsiteX3" fmla="*/ 14426 w 30547"/>
            <a:gd name="connsiteY3" fmla="*/ 34699 h 39591"/>
            <a:gd name="connsiteX4" fmla="*/ 9213 w 30547"/>
            <a:gd name="connsiteY4" fmla="*/ 2270 h 39591"/>
            <a:gd name="connsiteX5" fmla="*/ 0 w 30547"/>
            <a:gd name="connsiteY5" fmla="*/ 2024 h 39591"/>
            <a:gd name="connsiteX0" fmla="*/ 30547 w 30547"/>
            <a:gd name="connsiteY0" fmla="*/ 30024 h 39500"/>
            <a:gd name="connsiteX1" fmla="*/ 28011 w 30547"/>
            <a:gd name="connsiteY1" fmla="*/ 27866 h 39500"/>
            <a:gd name="connsiteX2" fmla="*/ 17494 w 30547"/>
            <a:gd name="connsiteY2" fmla="*/ 39348 h 39500"/>
            <a:gd name="connsiteX3" fmla="*/ 14426 w 30547"/>
            <a:gd name="connsiteY3" fmla="*/ 34699 h 39500"/>
            <a:gd name="connsiteX4" fmla="*/ 9213 w 30547"/>
            <a:gd name="connsiteY4" fmla="*/ 2270 h 39500"/>
            <a:gd name="connsiteX5" fmla="*/ 0 w 30547"/>
            <a:gd name="connsiteY5" fmla="*/ 2024 h 39500"/>
            <a:gd name="connsiteX0" fmla="*/ 30547 w 30547"/>
            <a:gd name="connsiteY0" fmla="*/ 30024 h 39367"/>
            <a:gd name="connsiteX1" fmla="*/ 28011 w 30547"/>
            <a:gd name="connsiteY1" fmla="*/ 27866 h 39367"/>
            <a:gd name="connsiteX2" fmla="*/ 17494 w 30547"/>
            <a:gd name="connsiteY2" fmla="*/ 39348 h 39367"/>
            <a:gd name="connsiteX3" fmla="*/ 14426 w 30547"/>
            <a:gd name="connsiteY3" fmla="*/ 34699 h 39367"/>
            <a:gd name="connsiteX4" fmla="*/ 9213 w 30547"/>
            <a:gd name="connsiteY4" fmla="*/ 2270 h 39367"/>
            <a:gd name="connsiteX5" fmla="*/ 0 w 30547"/>
            <a:gd name="connsiteY5" fmla="*/ 2024 h 39367"/>
            <a:gd name="connsiteX0" fmla="*/ 30547 w 30547"/>
            <a:gd name="connsiteY0" fmla="*/ 30024 h 39348"/>
            <a:gd name="connsiteX1" fmla="*/ 28011 w 30547"/>
            <a:gd name="connsiteY1" fmla="*/ 27866 h 39348"/>
            <a:gd name="connsiteX2" fmla="*/ 17494 w 30547"/>
            <a:gd name="connsiteY2" fmla="*/ 39348 h 39348"/>
            <a:gd name="connsiteX3" fmla="*/ 14426 w 30547"/>
            <a:gd name="connsiteY3" fmla="*/ 34699 h 39348"/>
            <a:gd name="connsiteX4" fmla="*/ 9213 w 30547"/>
            <a:gd name="connsiteY4" fmla="*/ 2270 h 39348"/>
            <a:gd name="connsiteX5" fmla="*/ 0 w 30547"/>
            <a:gd name="connsiteY5" fmla="*/ 2024 h 39348"/>
            <a:gd name="connsiteX0" fmla="*/ 30547 w 30547"/>
            <a:gd name="connsiteY0" fmla="*/ 30677 h 40052"/>
            <a:gd name="connsiteX1" fmla="*/ 28011 w 30547"/>
            <a:gd name="connsiteY1" fmla="*/ 28519 h 40052"/>
            <a:gd name="connsiteX2" fmla="*/ 17494 w 30547"/>
            <a:gd name="connsiteY2" fmla="*/ 40001 h 40052"/>
            <a:gd name="connsiteX3" fmla="*/ 14426 w 30547"/>
            <a:gd name="connsiteY3" fmla="*/ 35352 h 40052"/>
            <a:gd name="connsiteX4" fmla="*/ 9813 w 30547"/>
            <a:gd name="connsiteY4" fmla="*/ 2078 h 40052"/>
            <a:gd name="connsiteX5" fmla="*/ 0 w 30547"/>
            <a:gd name="connsiteY5" fmla="*/ 2677 h 40052"/>
            <a:gd name="connsiteX0" fmla="*/ 30547 w 30547"/>
            <a:gd name="connsiteY0" fmla="*/ 29070 h 38445"/>
            <a:gd name="connsiteX1" fmla="*/ 28011 w 30547"/>
            <a:gd name="connsiteY1" fmla="*/ 26912 h 38445"/>
            <a:gd name="connsiteX2" fmla="*/ 17494 w 30547"/>
            <a:gd name="connsiteY2" fmla="*/ 38394 h 38445"/>
            <a:gd name="connsiteX3" fmla="*/ 14426 w 30547"/>
            <a:gd name="connsiteY3" fmla="*/ 33745 h 38445"/>
            <a:gd name="connsiteX4" fmla="*/ 9813 w 30547"/>
            <a:gd name="connsiteY4" fmla="*/ 471 h 38445"/>
            <a:gd name="connsiteX5" fmla="*/ 0 w 30547"/>
            <a:gd name="connsiteY5" fmla="*/ 1070 h 38445"/>
            <a:gd name="connsiteX0" fmla="*/ 30547 w 30547"/>
            <a:gd name="connsiteY0" fmla="*/ 29070 h 38445"/>
            <a:gd name="connsiteX1" fmla="*/ 28011 w 30547"/>
            <a:gd name="connsiteY1" fmla="*/ 26912 h 38445"/>
            <a:gd name="connsiteX2" fmla="*/ 17494 w 30547"/>
            <a:gd name="connsiteY2" fmla="*/ 38394 h 38445"/>
            <a:gd name="connsiteX3" fmla="*/ 14426 w 30547"/>
            <a:gd name="connsiteY3" fmla="*/ 33745 h 38445"/>
            <a:gd name="connsiteX4" fmla="*/ 9813 w 30547"/>
            <a:gd name="connsiteY4" fmla="*/ 471 h 38445"/>
            <a:gd name="connsiteX5" fmla="*/ 0 w 30547"/>
            <a:gd name="connsiteY5" fmla="*/ 1070 h 38445"/>
            <a:gd name="connsiteX0" fmla="*/ 30547 w 30547"/>
            <a:gd name="connsiteY0" fmla="*/ 29070 h 38953"/>
            <a:gd name="connsiteX1" fmla="*/ 28011 w 30547"/>
            <a:gd name="connsiteY1" fmla="*/ 26912 h 38953"/>
            <a:gd name="connsiteX2" fmla="*/ 17494 w 30547"/>
            <a:gd name="connsiteY2" fmla="*/ 38394 h 38953"/>
            <a:gd name="connsiteX3" fmla="*/ 14692 w 30547"/>
            <a:gd name="connsiteY3" fmla="*/ 35022 h 38953"/>
            <a:gd name="connsiteX4" fmla="*/ 9813 w 30547"/>
            <a:gd name="connsiteY4" fmla="*/ 471 h 38953"/>
            <a:gd name="connsiteX5" fmla="*/ 0 w 30547"/>
            <a:gd name="connsiteY5" fmla="*/ 1070 h 38953"/>
            <a:gd name="connsiteX0" fmla="*/ 30547 w 30547"/>
            <a:gd name="connsiteY0" fmla="*/ 29070 h 38492"/>
            <a:gd name="connsiteX1" fmla="*/ 28011 w 30547"/>
            <a:gd name="connsiteY1" fmla="*/ 26912 h 38492"/>
            <a:gd name="connsiteX2" fmla="*/ 17494 w 30547"/>
            <a:gd name="connsiteY2" fmla="*/ 38394 h 38492"/>
            <a:gd name="connsiteX3" fmla="*/ 14692 w 30547"/>
            <a:gd name="connsiteY3" fmla="*/ 35022 h 38492"/>
            <a:gd name="connsiteX4" fmla="*/ 9813 w 30547"/>
            <a:gd name="connsiteY4" fmla="*/ 471 h 38492"/>
            <a:gd name="connsiteX5" fmla="*/ 0 w 30547"/>
            <a:gd name="connsiteY5" fmla="*/ 1070 h 38492"/>
            <a:gd name="connsiteX0" fmla="*/ 30547 w 30547"/>
            <a:gd name="connsiteY0" fmla="*/ 28590 h 38438"/>
            <a:gd name="connsiteX1" fmla="*/ 28011 w 30547"/>
            <a:gd name="connsiteY1" fmla="*/ 26432 h 38438"/>
            <a:gd name="connsiteX2" fmla="*/ 17494 w 30547"/>
            <a:gd name="connsiteY2" fmla="*/ 37914 h 38438"/>
            <a:gd name="connsiteX3" fmla="*/ 14692 w 30547"/>
            <a:gd name="connsiteY3" fmla="*/ 34542 h 38438"/>
            <a:gd name="connsiteX4" fmla="*/ 10501 w 30547"/>
            <a:gd name="connsiteY4" fmla="*/ 557 h 38438"/>
            <a:gd name="connsiteX5" fmla="*/ 0 w 30547"/>
            <a:gd name="connsiteY5" fmla="*/ 590 h 38438"/>
            <a:gd name="connsiteX0" fmla="*/ 30547 w 30547"/>
            <a:gd name="connsiteY0" fmla="*/ 28590 h 38438"/>
            <a:gd name="connsiteX1" fmla="*/ 28011 w 30547"/>
            <a:gd name="connsiteY1" fmla="*/ 26432 h 38438"/>
            <a:gd name="connsiteX2" fmla="*/ 17494 w 30547"/>
            <a:gd name="connsiteY2" fmla="*/ 37914 h 38438"/>
            <a:gd name="connsiteX3" fmla="*/ 14692 w 30547"/>
            <a:gd name="connsiteY3" fmla="*/ 34542 h 38438"/>
            <a:gd name="connsiteX4" fmla="*/ 10501 w 30547"/>
            <a:gd name="connsiteY4" fmla="*/ 557 h 38438"/>
            <a:gd name="connsiteX5" fmla="*/ 0 w 30547"/>
            <a:gd name="connsiteY5" fmla="*/ 590 h 38438"/>
            <a:gd name="connsiteX0" fmla="*/ 30547 w 30547"/>
            <a:gd name="connsiteY0" fmla="*/ 28590 h 38239"/>
            <a:gd name="connsiteX1" fmla="*/ 28011 w 30547"/>
            <a:gd name="connsiteY1" fmla="*/ 26432 h 38239"/>
            <a:gd name="connsiteX2" fmla="*/ 17494 w 30547"/>
            <a:gd name="connsiteY2" fmla="*/ 37914 h 38239"/>
            <a:gd name="connsiteX3" fmla="*/ 15923 w 30547"/>
            <a:gd name="connsiteY3" fmla="*/ 34109 h 38239"/>
            <a:gd name="connsiteX4" fmla="*/ 10501 w 30547"/>
            <a:gd name="connsiteY4" fmla="*/ 557 h 38239"/>
            <a:gd name="connsiteX5" fmla="*/ 0 w 30547"/>
            <a:gd name="connsiteY5" fmla="*/ 590 h 38239"/>
            <a:gd name="connsiteX0" fmla="*/ 30547 w 30547"/>
            <a:gd name="connsiteY0" fmla="*/ 28590 h 38179"/>
            <a:gd name="connsiteX1" fmla="*/ 28011 w 30547"/>
            <a:gd name="connsiteY1" fmla="*/ 26432 h 38179"/>
            <a:gd name="connsiteX2" fmla="*/ 17755 w 30547"/>
            <a:gd name="connsiteY2" fmla="*/ 37817 h 38179"/>
            <a:gd name="connsiteX3" fmla="*/ 15923 w 30547"/>
            <a:gd name="connsiteY3" fmla="*/ 34109 h 38179"/>
            <a:gd name="connsiteX4" fmla="*/ 10501 w 30547"/>
            <a:gd name="connsiteY4" fmla="*/ 557 h 38179"/>
            <a:gd name="connsiteX5" fmla="*/ 0 w 30547"/>
            <a:gd name="connsiteY5" fmla="*/ 590 h 38179"/>
            <a:gd name="connsiteX0" fmla="*/ 30547 w 30547"/>
            <a:gd name="connsiteY0" fmla="*/ 28590 h 37984"/>
            <a:gd name="connsiteX1" fmla="*/ 28011 w 30547"/>
            <a:gd name="connsiteY1" fmla="*/ 26432 h 37984"/>
            <a:gd name="connsiteX2" fmla="*/ 17755 w 30547"/>
            <a:gd name="connsiteY2" fmla="*/ 37817 h 37984"/>
            <a:gd name="connsiteX3" fmla="*/ 15923 w 30547"/>
            <a:gd name="connsiteY3" fmla="*/ 34109 h 37984"/>
            <a:gd name="connsiteX4" fmla="*/ 10501 w 30547"/>
            <a:gd name="connsiteY4" fmla="*/ 557 h 37984"/>
            <a:gd name="connsiteX5" fmla="*/ 0 w 30547"/>
            <a:gd name="connsiteY5" fmla="*/ 590 h 37984"/>
            <a:gd name="connsiteX0" fmla="*/ 30547 w 30547"/>
            <a:gd name="connsiteY0" fmla="*/ 28590 h 37871"/>
            <a:gd name="connsiteX1" fmla="*/ 28011 w 30547"/>
            <a:gd name="connsiteY1" fmla="*/ 26432 h 37871"/>
            <a:gd name="connsiteX2" fmla="*/ 17755 w 30547"/>
            <a:gd name="connsiteY2" fmla="*/ 37817 h 37871"/>
            <a:gd name="connsiteX3" fmla="*/ 15923 w 30547"/>
            <a:gd name="connsiteY3" fmla="*/ 34109 h 37871"/>
            <a:gd name="connsiteX4" fmla="*/ 10501 w 30547"/>
            <a:gd name="connsiteY4" fmla="*/ 557 h 37871"/>
            <a:gd name="connsiteX5" fmla="*/ 0 w 30547"/>
            <a:gd name="connsiteY5" fmla="*/ 590 h 37871"/>
            <a:gd name="connsiteX0" fmla="*/ 30547 w 30547"/>
            <a:gd name="connsiteY0" fmla="*/ 28590 h 37817"/>
            <a:gd name="connsiteX1" fmla="*/ 28011 w 30547"/>
            <a:gd name="connsiteY1" fmla="*/ 26432 h 37817"/>
            <a:gd name="connsiteX2" fmla="*/ 17755 w 30547"/>
            <a:gd name="connsiteY2" fmla="*/ 37817 h 37817"/>
            <a:gd name="connsiteX3" fmla="*/ 15923 w 30547"/>
            <a:gd name="connsiteY3" fmla="*/ 34109 h 37817"/>
            <a:gd name="connsiteX4" fmla="*/ 10501 w 30547"/>
            <a:gd name="connsiteY4" fmla="*/ 557 h 37817"/>
            <a:gd name="connsiteX5" fmla="*/ 0 w 30547"/>
            <a:gd name="connsiteY5" fmla="*/ 590 h 37817"/>
            <a:gd name="connsiteX0" fmla="*/ 30547 w 30547"/>
            <a:gd name="connsiteY0" fmla="*/ 28590 h 37817"/>
            <a:gd name="connsiteX1" fmla="*/ 28011 w 30547"/>
            <a:gd name="connsiteY1" fmla="*/ 26432 h 37817"/>
            <a:gd name="connsiteX2" fmla="*/ 25209 w 30547"/>
            <a:gd name="connsiteY2" fmla="*/ 26696 h 37817"/>
            <a:gd name="connsiteX3" fmla="*/ 17755 w 30547"/>
            <a:gd name="connsiteY3" fmla="*/ 37817 h 37817"/>
            <a:gd name="connsiteX4" fmla="*/ 15923 w 30547"/>
            <a:gd name="connsiteY4" fmla="*/ 34109 h 37817"/>
            <a:gd name="connsiteX5" fmla="*/ 10501 w 30547"/>
            <a:gd name="connsiteY5" fmla="*/ 557 h 37817"/>
            <a:gd name="connsiteX6" fmla="*/ 0 w 30547"/>
            <a:gd name="connsiteY6" fmla="*/ 590 h 37817"/>
            <a:gd name="connsiteX0" fmla="*/ 30547 w 30547"/>
            <a:gd name="connsiteY0" fmla="*/ 28590 h 37817"/>
            <a:gd name="connsiteX1" fmla="*/ 28011 w 30547"/>
            <a:gd name="connsiteY1" fmla="*/ 26432 h 37817"/>
            <a:gd name="connsiteX2" fmla="*/ 24548 w 30547"/>
            <a:gd name="connsiteY2" fmla="*/ 27685 h 37817"/>
            <a:gd name="connsiteX3" fmla="*/ 17755 w 30547"/>
            <a:gd name="connsiteY3" fmla="*/ 37817 h 37817"/>
            <a:gd name="connsiteX4" fmla="*/ 15923 w 30547"/>
            <a:gd name="connsiteY4" fmla="*/ 34109 h 37817"/>
            <a:gd name="connsiteX5" fmla="*/ 10501 w 30547"/>
            <a:gd name="connsiteY5" fmla="*/ 557 h 37817"/>
            <a:gd name="connsiteX6" fmla="*/ 0 w 30547"/>
            <a:gd name="connsiteY6" fmla="*/ 590 h 378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0547" h="37817">
              <a:moveTo>
                <a:pt x="30547" y="28590"/>
              </a:moveTo>
              <a:cubicBezTo>
                <a:pt x="29017" y="26534"/>
                <a:pt x="30712" y="28076"/>
                <a:pt x="28011" y="26432"/>
              </a:cubicBezTo>
              <a:cubicBezTo>
                <a:pt x="27523" y="26061"/>
                <a:pt x="26257" y="25788"/>
                <a:pt x="24548" y="27685"/>
              </a:cubicBezTo>
              <a:cubicBezTo>
                <a:pt x="22839" y="29582"/>
                <a:pt x="19704" y="36526"/>
                <a:pt x="17755" y="37817"/>
              </a:cubicBezTo>
              <a:cubicBezTo>
                <a:pt x="16774" y="36695"/>
                <a:pt x="16769" y="36556"/>
                <a:pt x="15923" y="34109"/>
              </a:cubicBezTo>
              <a:cubicBezTo>
                <a:pt x="15077" y="31662"/>
                <a:pt x="11880" y="4157"/>
                <a:pt x="10501" y="557"/>
              </a:cubicBezTo>
              <a:cubicBezTo>
                <a:pt x="9366" y="-963"/>
                <a:pt x="2097" y="1175"/>
                <a:pt x="0" y="59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40461</xdr:colOff>
      <xdr:row>19</xdr:row>
      <xdr:rowOff>42692</xdr:rowOff>
    </xdr:from>
    <xdr:ext cx="305098" cy="147730"/>
    <xdr:sp macro="" textlink="">
      <xdr:nvSpPr>
        <xdr:cNvPr id="40" name="Text Box 1664">
          <a:extLst>
            <a:ext uri="{FF2B5EF4-FFF2-40B4-BE49-F238E27FC236}">
              <a16:creationId xmlns:a16="http://schemas.microsoft.com/office/drawing/2014/main" id="{080DA6CC-56DC-4BCE-B8C5-3EAC2A1EE571}"/>
            </a:ext>
          </a:extLst>
        </xdr:cNvPr>
        <xdr:cNvSpPr txBox="1">
          <a:spLocks noChangeArrowheads="1"/>
        </xdr:cNvSpPr>
      </xdr:nvSpPr>
      <xdr:spPr bwMode="auto">
        <a:xfrm rot="20637514">
          <a:off x="4339411" y="4709942"/>
          <a:ext cx="305098" cy="14773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414267</xdr:colOff>
      <xdr:row>7</xdr:row>
      <xdr:rowOff>14652</xdr:rowOff>
    </xdr:from>
    <xdr:ext cx="377035" cy="140127"/>
    <xdr:sp macro="" textlink="">
      <xdr:nvSpPr>
        <xdr:cNvPr id="41" name="Text Box 1300">
          <a:extLst>
            <a:ext uri="{FF2B5EF4-FFF2-40B4-BE49-F238E27FC236}">
              <a16:creationId xmlns:a16="http://schemas.microsoft.com/office/drawing/2014/main" id="{55C91C74-35E6-4C28-A83D-0A3516990C65}"/>
            </a:ext>
          </a:extLst>
        </xdr:cNvPr>
        <xdr:cNvSpPr txBox="1">
          <a:spLocks noChangeArrowheads="1"/>
        </xdr:cNvSpPr>
      </xdr:nvSpPr>
      <xdr:spPr bwMode="auto">
        <a:xfrm>
          <a:off x="482652" y="1182075"/>
          <a:ext cx="377035" cy="14012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18871</xdr:colOff>
      <xdr:row>13</xdr:row>
      <xdr:rowOff>125520</xdr:rowOff>
    </xdr:from>
    <xdr:to>
      <xdr:col>7</xdr:col>
      <xdr:colOff>591455</xdr:colOff>
      <xdr:row>16</xdr:row>
      <xdr:rowOff>142818</xdr:rowOff>
    </xdr:to>
    <xdr:sp macro="" textlink="">
      <xdr:nvSpPr>
        <xdr:cNvPr id="42" name="Freeform 169">
          <a:extLst>
            <a:ext uri="{FF2B5EF4-FFF2-40B4-BE49-F238E27FC236}">
              <a16:creationId xmlns:a16="http://schemas.microsoft.com/office/drawing/2014/main" id="{AEA495D0-B961-4179-8DDE-0C725259D500}"/>
            </a:ext>
          </a:extLst>
        </xdr:cNvPr>
        <xdr:cNvSpPr>
          <a:spLocks/>
        </xdr:cNvSpPr>
      </xdr:nvSpPr>
      <xdr:spPr bwMode="auto">
        <a:xfrm>
          <a:off x="2908121" y="3745020"/>
          <a:ext cx="572584" cy="537998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751 w 10751"/>
            <a:gd name="connsiteY0" fmla="*/ 12373 h 12373"/>
            <a:gd name="connsiteX1" fmla="*/ 10000 w 10751"/>
            <a:gd name="connsiteY1" fmla="*/ 0 h 12373"/>
            <a:gd name="connsiteX2" fmla="*/ 0 w 10751"/>
            <a:gd name="connsiteY2" fmla="*/ 0 h 12373"/>
            <a:gd name="connsiteX0" fmla="*/ 13155 w 13155"/>
            <a:gd name="connsiteY0" fmla="*/ 12373 h 12373"/>
            <a:gd name="connsiteX1" fmla="*/ 12404 w 13155"/>
            <a:gd name="connsiteY1" fmla="*/ 0 h 12373"/>
            <a:gd name="connsiteX2" fmla="*/ 0 w 13155"/>
            <a:gd name="connsiteY2" fmla="*/ 169 h 12373"/>
            <a:gd name="connsiteX0" fmla="*/ 13155 w 13155"/>
            <a:gd name="connsiteY0" fmla="*/ 13569 h 13569"/>
            <a:gd name="connsiteX1" fmla="*/ 12404 w 13155"/>
            <a:gd name="connsiteY1" fmla="*/ 1196 h 13569"/>
            <a:gd name="connsiteX2" fmla="*/ 0 w 13155"/>
            <a:gd name="connsiteY2" fmla="*/ 0 h 13569"/>
            <a:gd name="connsiteX0" fmla="*/ 13155 w 13313"/>
            <a:gd name="connsiteY0" fmla="*/ 13569 h 13791"/>
            <a:gd name="connsiteX1" fmla="*/ 12257 w 13313"/>
            <a:gd name="connsiteY1" fmla="*/ 12500 h 13791"/>
            <a:gd name="connsiteX2" fmla="*/ 12404 w 13313"/>
            <a:gd name="connsiteY2" fmla="*/ 1196 h 13791"/>
            <a:gd name="connsiteX3" fmla="*/ 0 w 13313"/>
            <a:gd name="connsiteY3" fmla="*/ 0 h 13791"/>
            <a:gd name="connsiteX0" fmla="*/ 12257 w 13313"/>
            <a:gd name="connsiteY0" fmla="*/ 12500 h 12500"/>
            <a:gd name="connsiteX1" fmla="*/ 12404 w 13313"/>
            <a:gd name="connsiteY1" fmla="*/ 1196 h 12500"/>
            <a:gd name="connsiteX2" fmla="*/ 0 w 13313"/>
            <a:gd name="connsiteY2" fmla="*/ 0 h 12500"/>
            <a:gd name="connsiteX0" fmla="*/ 12257 w 12404"/>
            <a:gd name="connsiteY0" fmla="*/ 12500 h 12500"/>
            <a:gd name="connsiteX1" fmla="*/ 12404 w 12404"/>
            <a:gd name="connsiteY1" fmla="*/ 1196 h 12500"/>
            <a:gd name="connsiteX2" fmla="*/ 0 w 12404"/>
            <a:gd name="connsiteY2" fmla="*/ 0 h 12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404" h="12500">
              <a:moveTo>
                <a:pt x="12257" y="12500"/>
              </a:moveTo>
              <a:cubicBezTo>
                <a:pt x="12132" y="10438"/>
                <a:pt x="12171" y="7198"/>
                <a:pt x="12404" y="1196"/>
              </a:cubicBezTo>
              <a:cubicBezTo>
                <a:pt x="9071" y="1196"/>
                <a:pt x="3333" y="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471246</xdr:colOff>
      <xdr:row>7</xdr:row>
      <xdr:rowOff>18670</xdr:rowOff>
    </xdr:from>
    <xdr:to>
      <xdr:col>2</xdr:col>
      <xdr:colOff>270720</xdr:colOff>
      <xdr:row>7</xdr:row>
      <xdr:rowOff>18670</xdr:rowOff>
    </xdr:to>
    <xdr:sp macro="" textlink="">
      <xdr:nvSpPr>
        <xdr:cNvPr id="43" name="Line 88">
          <a:extLst>
            <a:ext uri="{FF2B5EF4-FFF2-40B4-BE49-F238E27FC236}">
              <a16:creationId xmlns:a16="http://schemas.microsoft.com/office/drawing/2014/main" id="{4D985AAF-B7B3-4096-AF75-7BEE97421101}"/>
            </a:ext>
          </a:extLst>
        </xdr:cNvPr>
        <xdr:cNvSpPr>
          <a:spLocks noChangeShapeType="1"/>
        </xdr:cNvSpPr>
      </xdr:nvSpPr>
      <xdr:spPr bwMode="auto">
        <a:xfrm>
          <a:off x="541096" y="1225170"/>
          <a:ext cx="50432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582814</xdr:colOff>
      <xdr:row>3</xdr:row>
      <xdr:rowOff>50139</xdr:rowOff>
    </xdr:from>
    <xdr:to>
      <xdr:col>1</xdr:col>
      <xdr:colOff>596165</xdr:colOff>
      <xdr:row>8</xdr:row>
      <xdr:rowOff>126351</xdr:rowOff>
    </xdr:to>
    <xdr:sp macro="" textlink="">
      <xdr:nvSpPr>
        <xdr:cNvPr id="44" name="Line 148">
          <a:extLst>
            <a:ext uri="{FF2B5EF4-FFF2-40B4-BE49-F238E27FC236}">
              <a16:creationId xmlns:a16="http://schemas.microsoft.com/office/drawing/2014/main" id="{12B5450C-B35B-4A54-AA51-AE0438DE6B9D}"/>
            </a:ext>
          </a:extLst>
        </xdr:cNvPr>
        <xdr:cNvSpPr>
          <a:spLocks noChangeShapeType="1"/>
        </xdr:cNvSpPr>
      </xdr:nvSpPr>
      <xdr:spPr bwMode="auto">
        <a:xfrm flipV="1">
          <a:off x="651199" y="553254"/>
          <a:ext cx="13351" cy="906597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470756</xdr:colOff>
      <xdr:row>5</xdr:row>
      <xdr:rowOff>4020</xdr:rowOff>
    </xdr:from>
    <xdr:to>
      <xdr:col>2</xdr:col>
      <xdr:colOff>260705</xdr:colOff>
      <xdr:row>5</xdr:row>
      <xdr:rowOff>4020</xdr:rowOff>
    </xdr:to>
    <xdr:sp macro="" textlink="">
      <xdr:nvSpPr>
        <xdr:cNvPr id="45" name="Line 149">
          <a:extLst>
            <a:ext uri="{FF2B5EF4-FFF2-40B4-BE49-F238E27FC236}">
              <a16:creationId xmlns:a16="http://schemas.microsoft.com/office/drawing/2014/main" id="{0D915622-EF0A-4A42-9BF7-BC940FA436CE}"/>
            </a:ext>
          </a:extLst>
        </xdr:cNvPr>
        <xdr:cNvSpPr>
          <a:spLocks noChangeShapeType="1"/>
        </xdr:cNvSpPr>
      </xdr:nvSpPr>
      <xdr:spPr bwMode="auto">
        <a:xfrm>
          <a:off x="539141" y="839289"/>
          <a:ext cx="49333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522676</xdr:colOff>
      <xdr:row>7</xdr:row>
      <xdr:rowOff>55318</xdr:rowOff>
    </xdr:from>
    <xdr:to>
      <xdr:col>1</xdr:col>
      <xdr:colOff>639132</xdr:colOff>
      <xdr:row>8</xdr:row>
      <xdr:rowOff>8695</xdr:rowOff>
    </xdr:to>
    <xdr:sp macro="" textlink="">
      <xdr:nvSpPr>
        <xdr:cNvPr id="46" name="AutoShape 86">
          <a:extLst>
            <a:ext uri="{FF2B5EF4-FFF2-40B4-BE49-F238E27FC236}">
              <a16:creationId xmlns:a16="http://schemas.microsoft.com/office/drawing/2014/main" id="{DBEEF755-83B4-4333-B183-1D9571664BF5}"/>
            </a:ext>
          </a:extLst>
        </xdr:cNvPr>
        <xdr:cNvSpPr>
          <a:spLocks noChangeArrowheads="1"/>
        </xdr:cNvSpPr>
      </xdr:nvSpPr>
      <xdr:spPr bwMode="auto">
        <a:xfrm>
          <a:off x="591061" y="1222741"/>
          <a:ext cx="116456" cy="11945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587371</xdr:colOff>
      <xdr:row>8</xdr:row>
      <xdr:rowOff>39220</xdr:rowOff>
    </xdr:from>
    <xdr:to>
      <xdr:col>20</xdr:col>
      <xdr:colOff>702466</xdr:colOff>
      <xdr:row>8</xdr:row>
      <xdr:rowOff>39221</xdr:rowOff>
    </xdr:to>
    <xdr:sp macro="" textlink="">
      <xdr:nvSpPr>
        <xdr:cNvPr id="47" name="Line 149">
          <a:extLst>
            <a:ext uri="{FF2B5EF4-FFF2-40B4-BE49-F238E27FC236}">
              <a16:creationId xmlns:a16="http://schemas.microsoft.com/office/drawing/2014/main" id="{61C24F0F-7925-4AF0-B22D-15F0FE13FAC1}"/>
            </a:ext>
          </a:extLst>
        </xdr:cNvPr>
        <xdr:cNvSpPr>
          <a:spLocks noChangeShapeType="1"/>
        </xdr:cNvSpPr>
      </xdr:nvSpPr>
      <xdr:spPr bwMode="auto">
        <a:xfrm>
          <a:off x="11959055" y="4011210"/>
          <a:ext cx="821370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128058</xdr:colOff>
      <xdr:row>12</xdr:row>
      <xdr:rowOff>96373</xdr:rowOff>
    </xdr:from>
    <xdr:to>
      <xdr:col>2</xdr:col>
      <xdr:colOff>372532</xdr:colOff>
      <xdr:row>16</xdr:row>
      <xdr:rowOff>139698</xdr:rowOff>
    </xdr:to>
    <xdr:sp macro="" textlink="">
      <xdr:nvSpPr>
        <xdr:cNvPr id="48" name="Freeform 166">
          <a:extLst>
            <a:ext uri="{FF2B5EF4-FFF2-40B4-BE49-F238E27FC236}">
              <a16:creationId xmlns:a16="http://schemas.microsoft.com/office/drawing/2014/main" id="{D436F904-2BEF-44D0-B9C7-D9E90D9CF116}"/>
            </a:ext>
          </a:extLst>
        </xdr:cNvPr>
        <xdr:cNvSpPr>
          <a:spLocks/>
        </xdr:cNvSpPr>
      </xdr:nvSpPr>
      <xdr:spPr bwMode="auto">
        <a:xfrm flipH="1">
          <a:off x="1613958" y="2086040"/>
          <a:ext cx="951441" cy="703725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539"/>
            <a:gd name="connsiteY0" fmla="*/ 11700 h 11700"/>
            <a:gd name="connsiteX1" fmla="*/ 134 w 13539"/>
            <a:gd name="connsiteY1" fmla="*/ 1700 h 11700"/>
            <a:gd name="connsiteX2" fmla="*/ 13539 w 13539"/>
            <a:gd name="connsiteY2" fmla="*/ 0 h 11700"/>
            <a:gd name="connsiteX0" fmla="*/ 51 w 13539"/>
            <a:gd name="connsiteY0" fmla="*/ 11700 h 11700"/>
            <a:gd name="connsiteX1" fmla="*/ 134 w 13539"/>
            <a:gd name="connsiteY1" fmla="*/ 1700 h 11700"/>
            <a:gd name="connsiteX2" fmla="*/ 13539 w 13539"/>
            <a:gd name="connsiteY2" fmla="*/ 0 h 11700"/>
            <a:gd name="connsiteX0" fmla="*/ 51 w 13539"/>
            <a:gd name="connsiteY0" fmla="*/ 12164 h 12164"/>
            <a:gd name="connsiteX1" fmla="*/ 134 w 13539"/>
            <a:gd name="connsiteY1" fmla="*/ 2164 h 12164"/>
            <a:gd name="connsiteX2" fmla="*/ 13539 w 13539"/>
            <a:gd name="connsiteY2" fmla="*/ 0 h 12164"/>
            <a:gd name="connsiteX0" fmla="*/ 51 w 26636"/>
            <a:gd name="connsiteY0" fmla="*/ 17722 h 17722"/>
            <a:gd name="connsiteX1" fmla="*/ 134 w 26636"/>
            <a:gd name="connsiteY1" fmla="*/ 7722 h 17722"/>
            <a:gd name="connsiteX2" fmla="*/ 26636 w 26636"/>
            <a:gd name="connsiteY2" fmla="*/ 0 h 17722"/>
            <a:gd name="connsiteX0" fmla="*/ 51 w 26636"/>
            <a:gd name="connsiteY0" fmla="*/ 17722 h 17722"/>
            <a:gd name="connsiteX1" fmla="*/ 134 w 26636"/>
            <a:gd name="connsiteY1" fmla="*/ 7722 h 17722"/>
            <a:gd name="connsiteX2" fmla="*/ 26636 w 26636"/>
            <a:gd name="connsiteY2" fmla="*/ 0 h 17722"/>
            <a:gd name="connsiteX0" fmla="*/ 51 w 26636"/>
            <a:gd name="connsiteY0" fmla="*/ 17722 h 17722"/>
            <a:gd name="connsiteX1" fmla="*/ 134 w 26636"/>
            <a:gd name="connsiteY1" fmla="*/ 7722 h 17722"/>
            <a:gd name="connsiteX2" fmla="*/ 26636 w 26636"/>
            <a:gd name="connsiteY2" fmla="*/ 0 h 17722"/>
            <a:gd name="connsiteX0" fmla="*/ 51 w 26636"/>
            <a:gd name="connsiteY0" fmla="*/ 17722 h 17722"/>
            <a:gd name="connsiteX1" fmla="*/ 134 w 26636"/>
            <a:gd name="connsiteY1" fmla="*/ 7722 h 17722"/>
            <a:gd name="connsiteX2" fmla="*/ 26636 w 26636"/>
            <a:gd name="connsiteY2" fmla="*/ 0 h 17722"/>
            <a:gd name="connsiteX0" fmla="*/ 51 w 26636"/>
            <a:gd name="connsiteY0" fmla="*/ 17722 h 17722"/>
            <a:gd name="connsiteX1" fmla="*/ 134 w 26636"/>
            <a:gd name="connsiteY1" fmla="*/ 7722 h 17722"/>
            <a:gd name="connsiteX2" fmla="*/ 26636 w 26636"/>
            <a:gd name="connsiteY2" fmla="*/ 0 h 17722"/>
            <a:gd name="connsiteX0" fmla="*/ 51 w 26636"/>
            <a:gd name="connsiteY0" fmla="*/ 17722 h 17722"/>
            <a:gd name="connsiteX1" fmla="*/ 134 w 26636"/>
            <a:gd name="connsiteY1" fmla="*/ 7722 h 17722"/>
            <a:gd name="connsiteX2" fmla="*/ 26636 w 26636"/>
            <a:gd name="connsiteY2" fmla="*/ 0 h 17722"/>
            <a:gd name="connsiteX0" fmla="*/ 51 w 26636"/>
            <a:gd name="connsiteY0" fmla="*/ 17722 h 17722"/>
            <a:gd name="connsiteX1" fmla="*/ 134 w 26636"/>
            <a:gd name="connsiteY1" fmla="*/ 7722 h 17722"/>
            <a:gd name="connsiteX2" fmla="*/ 26636 w 26636"/>
            <a:gd name="connsiteY2" fmla="*/ 0 h 17722"/>
            <a:gd name="connsiteX0" fmla="*/ 51 w 26518"/>
            <a:gd name="connsiteY0" fmla="*/ 18856 h 18856"/>
            <a:gd name="connsiteX1" fmla="*/ 134 w 26518"/>
            <a:gd name="connsiteY1" fmla="*/ 8856 h 18856"/>
            <a:gd name="connsiteX2" fmla="*/ 26518 w 26518"/>
            <a:gd name="connsiteY2" fmla="*/ 0 h 18856"/>
            <a:gd name="connsiteX0" fmla="*/ 51 w 26518"/>
            <a:gd name="connsiteY0" fmla="*/ 18856 h 18856"/>
            <a:gd name="connsiteX1" fmla="*/ 134 w 26518"/>
            <a:gd name="connsiteY1" fmla="*/ 8856 h 18856"/>
            <a:gd name="connsiteX2" fmla="*/ 26518 w 26518"/>
            <a:gd name="connsiteY2" fmla="*/ 0 h 188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6518" h="18856">
              <a:moveTo>
                <a:pt x="51" y="18856"/>
              </a:moveTo>
              <a:cubicBezTo>
                <a:pt x="-31" y="15797"/>
                <a:pt x="-19" y="16919"/>
                <a:pt x="134" y="8856"/>
              </a:cubicBezTo>
              <a:cubicBezTo>
                <a:pt x="13592" y="8598"/>
                <a:pt x="3678" y="6076"/>
                <a:pt x="2651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186266</xdr:colOff>
      <xdr:row>14</xdr:row>
      <xdr:rowOff>88766</xdr:rowOff>
    </xdr:from>
    <xdr:to>
      <xdr:col>2</xdr:col>
      <xdr:colOff>681568</xdr:colOff>
      <xdr:row>15</xdr:row>
      <xdr:rowOff>55031</xdr:rowOff>
    </xdr:to>
    <xdr:sp macro="" textlink="">
      <xdr:nvSpPr>
        <xdr:cNvPr id="50" name="Line 238">
          <a:extLst>
            <a:ext uri="{FF2B5EF4-FFF2-40B4-BE49-F238E27FC236}">
              <a16:creationId xmlns:a16="http://schemas.microsoft.com/office/drawing/2014/main" id="{BCDBF84A-44FA-4A1E-B3B3-29526ED6BC7E}"/>
            </a:ext>
          </a:extLst>
        </xdr:cNvPr>
        <xdr:cNvSpPr>
          <a:spLocks noChangeShapeType="1"/>
        </xdr:cNvSpPr>
      </xdr:nvSpPr>
      <xdr:spPr bwMode="auto">
        <a:xfrm flipH="1">
          <a:off x="2379133" y="2408633"/>
          <a:ext cx="495302" cy="13136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1838"/>
            <a:gd name="connsiteY0" fmla="*/ 0 h 291485"/>
            <a:gd name="connsiteX1" fmla="*/ 11838 w 11838"/>
            <a:gd name="connsiteY1" fmla="*/ 291485 h 291485"/>
            <a:gd name="connsiteX0" fmla="*/ 0 w 11838"/>
            <a:gd name="connsiteY0" fmla="*/ 0 h 310066"/>
            <a:gd name="connsiteX1" fmla="*/ 11838 w 11838"/>
            <a:gd name="connsiteY1" fmla="*/ 291485 h 310066"/>
            <a:gd name="connsiteX0" fmla="*/ 0 w 11838"/>
            <a:gd name="connsiteY0" fmla="*/ 0 h 291485"/>
            <a:gd name="connsiteX1" fmla="*/ 11838 w 11838"/>
            <a:gd name="connsiteY1" fmla="*/ 291485 h 291485"/>
            <a:gd name="connsiteX0" fmla="*/ 0 w 11838"/>
            <a:gd name="connsiteY0" fmla="*/ 0 h 331882"/>
            <a:gd name="connsiteX1" fmla="*/ 11838 w 11838"/>
            <a:gd name="connsiteY1" fmla="*/ 291485 h 331882"/>
            <a:gd name="connsiteX0" fmla="*/ 0 w 11838"/>
            <a:gd name="connsiteY0" fmla="*/ 0 h 433611"/>
            <a:gd name="connsiteX1" fmla="*/ 11838 w 11838"/>
            <a:gd name="connsiteY1" fmla="*/ 432230 h 433611"/>
            <a:gd name="connsiteX0" fmla="*/ 0 w 12030"/>
            <a:gd name="connsiteY0" fmla="*/ 203939 h 381080"/>
            <a:gd name="connsiteX1" fmla="*/ 12030 w 12030"/>
            <a:gd name="connsiteY1" fmla="*/ 14 h 381080"/>
            <a:gd name="connsiteX0" fmla="*/ 0 w 12222"/>
            <a:gd name="connsiteY0" fmla="*/ 553822 h 686619"/>
            <a:gd name="connsiteX1" fmla="*/ 12222 w 12222"/>
            <a:gd name="connsiteY1" fmla="*/ 10 h 686619"/>
            <a:gd name="connsiteX0" fmla="*/ 0 w 12222"/>
            <a:gd name="connsiteY0" fmla="*/ 554002 h 554002"/>
            <a:gd name="connsiteX1" fmla="*/ 12222 w 12222"/>
            <a:gd name="connsiteY1" fmla="*/ 190 h 554002"/>
            <a:gd name="connsiteX0" fmla="*/ 0 w 12222"/>
            <a:gd name="connsiteY0" fmla="*/ 553850 h 553850"/>
            <a:gd name="connsiteX1" fmla="*/ 12222 w 12222"/>
            <a:gd name="connsiteY1" fmla="*/ 38 h 553850"/>
            <a:gd name="connsiteX0" fmla="*/ 0 w 12030"/>
            <a:gd name="connsiteY0" fmla="*/ 776486 h 776486"/>
            <a:gd name="connsiteX1" fmla="*/ 12030 w 12030"/>
            <a:gd name="connsiteY1" fmla="*/ 18 h 776486"/>
            <a:gd name="connsiteX0" fmla="*/ 0 w 12030"/>
            <a:gd name="connsiteY0" fmla="*/ 776498 h 776498"/>
            <a:gd name="connsiteX1" fmla="*/ 12030 w 12030"/>
            <a:gd name="connsiteY1" fmla="*/ 30 h 776498"/>
            <a:gd name="connsiteX0" fmla="*/ 0 w 11920"/>
            <a:gd name="connsiteY0" fmla="*/ 866316 h 866316"/>
            <a:gd name="connsiteX1" fmla="*/ 11920 w 11920"/>
            <a:gd name="connsiteY1" fmla="*/ 22 h 8663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920" h="866316">
              <a:moveTo>
                <a:pt x="0" y="866316"/>
              </a:moveTo>
              <a:cubicBezTo>
                <a:pt x="3843" y="373562"/>
                <a:pt x="8587" y="-3311"/>
                <a:pt x="11920" y="2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298348</xdr:colOff>
      <xdr:row>14</xdr:row>
      <xdr:rowOff>42747</xdr:rowOff>
    </xdr:from>
    <xdr:to>
      <xdr:col>2</xdr:col>
      <xdr:colOff>427035</xdr:colOff>
      <xdr:row>15</xdr:row>
      <xdr:rowOff>6116</xdr:rowOff>
    </xdr:to>
    <xdr:sp macro="" textlink="">
      <xdr:nvSpPr>
        <xdr:cNvPr id="51" name="Oval 310">
          <a:extLst>
            <a:ext uri="{FF2B5EF4-FFF2-40B4-BE49-F238E27FC236}">
              <a16:creationId xmlns:a16="http://schemas.microsoft.com/office/drawing/2014/main" id="{A49F5FA6-697A-4D23-8881-5034C1AA0025}"/>
            </a:ext>
          </a:extLst>
        </xdr:cNvPr>
        <xdr:cNvSpPr>
          <a:spLocks noChangeArrowheads="1"/>
        </xdr:cNvSpPr>
      </xdr:nvSpPr>
      <xdr:spPr bwMode="auto">
        <a:xfrm>
          <a:off x="2491215" y="2362614"/>
          <a:ext cx="128687" cy="1284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418968</xdr:colOff>
      <xdr:row>14</xdr:row>
      <xdr:rowOff>14152</xdr:rowOff>
    </xdr:from>
    <xdr:ext cx="687745" cy="271597"/>
    <xdr:sp macro="" textlink="">
      <xdr:nvSpPr>
        <xdr:cNvPr id="53" name="Text Box 2937">
          <a:extLst>
            <a:ext uri="{FF2B5EF4-FFF2-40B4-BE49-F238E27FC236}">
              <a16:creationId xmlns:a16="http://schemas.microsoft.com/office/drawing/2014/main" id="{55A87456-401A-405B-A2B2-97636983374B}"/>
            </a:ext>
          </a:extLst>
        </xdr:cNvPr>
        <xdr:cNvSpPr txBox="1">
          <a:spLocks noChangeArrowheads="1"/>
        </xdr:cNvSpPr>
      </xdr:nvSpPr>
      <xdr:spPr bwMode="auto">
        <a:xfrm>
          <a:off x="488818" y="3805102"/>
          <a:ext cx="687745" cy="27159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志賀高浜店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588352</xdr:colOff>
      <xdr:row>15</xdr:row>
      <xdr:rowOff>147374</xdr:rowOff>
    </xdr:from>
    <xdr:to>
      <xdr:col>4</xdr:col>
      <xdr:colOff>475112</xdr:colOff>
      <xdr:row>16</xdr:row>
      <xdr:rowOff>96670</xdr:rowOff>
    </xdr:to>
    <xdr:sp macro="" textlink="">
      <xdr:nvSpPr>
        <xdr:cNvPr id="54" name="Line 547">
          <a:extLst>
            <a:ext uri="{FF2B5EF4-FFF2-40B4-BE49-F238E27FC236}">
              <a16:creationId xmlns:a16="http://schemas.microsoft.com/office/drawing/2014/main" id="{F119D4E8-B92A-4BE3-A5FF-D4536EABA6C9}"/>
            </a:ext>
          </a:extLst>
        </xdr:cNvPr>
        <xdr:cNvSpPr>
          <a:spLocks noChangeShapeType="1"/>
        </xdr:cNvSpPr>
      </xdr:nvSpPr>
      <xdr:spPr bwMode="auto">
        <a:xfrm flipH="1" flipV="1">
          <a:off x="658202" y="4116124"/>
          <a:ext cx="591610" cy="1207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305072</xdr:colOff>
      <xdr:row>16</xdr:row>
      <xdr:rowOff>24512</xdr:rowOff>
    </xdr:from>
    <xdr:to>
      <xdr:col>4</xdr:col>
      <xdr:colOff>13547</xdr:colOff>
      <xdr:row>16</xdr:row>
      <xdr:rowOff>160642</xdr:rowOff>
    </xdr:to>
    <xdr:sp macro="" textlink="">
      <xdr:nvSpPr>
        <xdr:cNvPr id="55" name="Text Box 1664">
          <a:extLst>
            <a:ext uri="{FF2B5EF4-FFF2-40B4-BE49-F238E27FC236}">
              <a16:creationId xmlns:a16="http://schemas.microsoft.com/office/drawing/2014/main" id="{D47F7F20-5A51-4C9B-B944-66457EF111F3}"/>
            </a:ext>
          </a:extLst>
        </xdr:cNvPr>
        <xdr:cNvSpPr txBox="1">
          <a:spLocks noChangeArrowheads="1"/>
        </xdr:cNvSpPr>
      </xdr:nvSpPr>
      <xdr:spPr bwMode="auto">
        <a:xfrm>
          <a:off x="374922" y="4164712"/>
          <a:ext cx="413325" cy="13613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12m</a:t>
          </a:r>
        </a:p>
      </xdr:txBody>
    </xdr:sp>
    <xdr:clientData/>
  </xdr:twoCellAnchor>
  <xdr:twoCellAnchor>
    <xdr:from>
      <xdr:col>4</xdr:col>
      <xdr:colOff>326937</xdr:colOff>
      <xdr:row>14</xdr:row>
      <xdr:rowOff>165289</xdr:rowOff>
    </xdr:from>
    <xdr:to>
      <xdr:col>4</xdr:col>
      <xdr:colOff>517071</xdr:colOff>
      <xdr:row>16</xdr:row>
      <xdr:rowOff>167821</xdr:rowOff>
    </xdr:to>
    <xdr:sp macro="" textlink="">
      <xdr:nvSpPr>
        <xdr:cNvPr id="56" name="Freeform 169">
          <a:extLst>
            <a:ext uri="{FF2B5EF4-FFF2-40B4-BE49-F238E27FC236}">
              <a16:creationId xmlns:a16="http://schemas.microsoft.com/office/drawing/2014/main" id="{6ECDCA04-E7BD-43AC-80A7-0B211C5E94B2}"/>
            </a:ext>
          </a:extLst>
        </xdr:cNvPr>
        <xdr:cNvSpPr>
          <a:spLocks/>
        </xdr:cNvSpPr>
      </xdr:nvSpPr>
      <xdr:spPr bwMode="auto">
        <a:xfrm>
          <a:off x="1101637" y="3956239"/>
          <a:ext cx="190134" cy="351782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455971</xdr:colOff>
      <xdr:row>15</xdr:row>
      <xdr:rowOff>13654</xdr:rowOff>
    </xdr:from>
    <xdr:to>
      <xdr:col>4</xdr:col>
      <xdr:colOff>570297</xdr:colOff>
      <xdr:row>15</xdr:row>
      <xdr:rowOff>135203</xdr:rowOff>
    </xdr:to>
    <xdr:sp macro="" textlink="">
      <xdr:nvSpPr>
        <xdr:cNvPr id="57" name="AutoShape 1094">
          <a:extLst>
            <a:ext uri="{FF2B5EF4-FFF2-40B4-BE49-F238E27FC236}">
              <a16:creationId xmlns:a16="http://schemas.microsoft.com/office/drawing/2014/main" id="{72CCED15-4231-4AA8-8FD8-677936CF9B51}"/>
            </a:ext>
          </a:extLst>
        </xdr:cNvPr>
        <xdr:cNvSpPr>
          <a:spLocks noChangeArrowheads="1"/>
        </xdr:cNvSpPr>
      </xdr:nvSpPr>
      <xdr:spPr bwMode="auto">
        <a:xfrm>
          <a:off x="1230671" y="3982404"/>
          <a:ext cx="114326" cy="12154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87274</xdr:colOff>
      <xdr:row>16</xdr:row>
      <xdr:rowOff>14005</xdr:rowOff>
    </xdr:from>
    <xdr:ext cx="355482" cy="135517"/>
    <xdr:sp macro="" textlink="">
      <xdr:nvSpPr>
        <xdr:cNvPr id="58" name="Text Box 3554">
          <a:extLst>
            <a:ext uri="{FF2B5EF4-FFF2-40B4-BE49-F238E27FC236}">
              <a16:creationId xmlns:a16="http://schemas.microsoft.com/office/drawing/2014/main" id="{C60160D3-A96B-4BC1-8468-F39889FC120A}"/>
            </a:ext>
          </a:extLst>
        </xdr:cNvPr>
        <xdr:cNvSpPr txBox="1">
          <a:spLocks noChangeArrowheads="1"/>
        </xdr:cNvSpPr>
      </xdr:nvSpPr>
      <xdr:spPr bwMode="auto">
        <a:xfrm flipV="1">
          <a:off x="861974" y="4154205"/>
          <a:ext cx="355482" cy="1355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高浜中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442893</xdr:colOff>
      <xdr:row>15</xdr:row>
      <xdr:rowOff>165039</xdr:rowOff>
    </xdr:from>
    <xdr:to>
      <xdr:col>4</xdr:col>
      <xdr:colOff>589908</xdr:colOff>
      <xdr:row>16</xdr:row>
      <xdr:rowOff>141478</xdr:rowOff>
    </xdr:to>
    <xdr:sp macro="" textlink="">
      <xdr:nvSpPr>
        <xdr:cNvPr id="59" name="Oval 2938">
          <a:extLst>
            <a:ext uri="{FF2B5EF4-FFF2-40B4-BE49-F238E27FC236}">
              <a16:creationId xmlns:a16="http://schemas.microsoft.com/office/drawing/2014/main" id="{F8742D29-6ADF-4FEF-8AD0-BA60E0B639BE}"/>
            </a:ext>
          </a:extLst>
        </xdr:cNvPr>
        <xdr:cNvSpPr>
          <a:spLocks noChangeArrowheads="1"/>
        </xdr:cNvSpPr>
      </xdr:nvSpPr>
      <xdr:spPr bwMode="auto">
        <a:xfrm>
          <a:off x="1217593" y="4133789"/>
          <a:ext cx="147015" cy="1478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570413</xdr:colOff>
      <xdr:row>14</xdr:row>
      <xdr:rowOff>11692</xdr:rowOff>
    </xdr:from>
    <xdr:to>
      <xdr:col>8</xdr:col>
      <xdr:colOff>594179</xdr:colOff>
      <xdr:row>16</xdr:row>
      <xdr:rowOff>36286</xdr:rowOff>
    </xdr:to>
    <xdr:sp macro="" textlink="">
      <xdr:nvSpPr>
        <xdr:cNvPr id="60" name="Line 149">
          <a:extLst>
            <a:ext uri="{FF2B5EF4-FFF2-40B4-BE49-F238E27FC236}">
              <a16:creationId xmlns:a16="http://schemas.microsoft.com/office/drawing/2014/main" id="{799030B2-AE25-426F-A292-42F1C55652D4}"/>
            </a:ext>
          </a:extLst>
        </xdr:cNvPr>
        <xdr:cNvSpPr>
          <a:spLocks noChangeShapeType="1"/>
        </xdr:cNvSpPr>
      </xdr:nvSpPr>
      <xdr:spPr bwMode="auto">
        <a:xfrm>
          <a:off x="3459663" y="3802642"/>
          <a:ext cx="728616" cy="373844"/>
        </a:xfrm>
        <a:custGeom>
          <a:avLst/>
          <a:gdLst>
            <a:gd name="connsiteX0" fmla="*/ 0 w 613408"/>
            <a:gd name="connsiteY0" fmla="*/ 0 h 296737"/>
            <a:gd name="connsiteX1" fmla="*/ 613408 w 613408"/>
            <a:gd name="connsiteY1" fmla="*/ 296737 h 296737"/>
            <a:gd name="connsiteX0" fmla="*/ 0 w 613408"/>
            <a:gd name="connsiteY0" fmla="*/ 0 h 296737"/>
            <a:gd name="connsiteX1" fmla="*/ 613408 w 613408"/>
            <a:gd name="connsiteY1" fmla="*/ 296737 h 296737"/>
            <a:gd name="connsiteX0" fmla="*/ 0 w 613408"/>
            <a:gd name="connsiteY0" fmla="*/ 0 h 296737"/>
            <a:gd name="connsiteX1" fmla="*/ 613408 w 613408"/>
            <a:gd name="connsiteY1" fmla="*/ 296737 h 296737"/>
            <a:gd name="connsiteX0" fmla="*/ 0 w 726801"/>
            <a:gd name="connsiteY0" fmla="*/ 0 h 373844"/>
            <a:gd name="connsiteX1" fmla="*/ 726801 w 726801"/>
            <a:gd name="connsiteY1" fmla="*/ 373844 h 3738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26801" h="373844">
              <a:moveTo>
                <a:pt x="0" y="0"/>
              </a:moveTo>
              <a:cubicBezTo>
                <a:pt x="580933" y="8198"/>
                <a:pt x="717367" y="243182"/>
                <a:pt x="726801" y="37384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512534</xdr:colOff>
      <xdr:row>14</xdr:row>
      <xdr:rowOff>124302</xdr:rowOff>
    </xdr:from>
    <xdr:to>
      <xdr:col>7</xdr:col>
      <xdr:colOff>669904</xdr:colOff>
      <xdr:row>15</xdr:row>
      <xdr:rowOff>99785</xdr:rowOff>
    </xdr:to>
    <xdr:sp macro="" textlink="">
      <xdr:nvSpPr>
        <xdr:cNvPr id="61" name="AutoShape 86">
          <a:extLst>
            <a:ext uri="{FF2B5EF4-FFF2-40B4-BE49-F238E27FC236}">
              <a16:creationId xmlns:a16="http://schemas.microsoft.com/office/drawing/2014/main" id="{BE837A69-D166-4BBA-B3B5-F9966038E63E}"/>
            </a:ext>
          </a:extLst>
        </xdr:cNvPr>
        <xdr:cNvSpPr>
          <a:spLocks noChangeArrowheads="1"/>
        </xdr:cNvSpPr>
      </xdr:nvSpPr>
      <xdr:spPr bwMode="auto">
        <a:xfrm>
          <a:off x="3401784" y="3915252"/>
          <a:ext cx="157370" cy="1532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510978</xdr:colOff>
      <xdr:row>13</xdr:row>
      <xdr:rowOff>119399</xdr:rowOff>
    </xdr:from>
    <xdr:to>
      <xdr:col>7</xdr:col>
      <xdr:colOff>644072</xdr:colOff>
      <xdr:row>14</xdr:row>
      <xdr:rowOff>77108</xdr:rowOff>
    </xdr:to>
    <xdr:sp macro="" textlink="">
      <xdr:nvSpPr>
        <xdr:cNvPr id="62" name="Oval 77">
          <a:extLst>
            <a:ext uri="{FF2B5EF4-FFF2-40B4-BE49-F238E27FC236}">
              <a16:creationId xmlns:a16="http://schemas.microsoft.com/office/drawing/2014/main" id="{525E3789-90B5-4EDB-BFC9-748AEDA8306F}"/>
            </a:ext>
          </a:extLst>
        </xdr:cNvPr>
        <xdr:cNvSpPr>
          <a:spLocks noChangeArrowheads="1"/>
        </xdr:cNvSpPr>
      </xdr:nvSpPr>
      <xdr:spPr bwMode="auto">
        <a:xfrm>
          <a:off x="3400228" y="3738899"/>
          <a:ext cx="133094" cy="1291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579436</xdr:colOff>
      <xdr:row>10</xdr:row>
      <xdr:rowOff>114072</xdr:rowOff>
    </xdr:from>
    <xdr:to>
      <xdr:col>7</xdr:col>
      <xdr:colOff>579484</xdr:colOff>
      <xdr:row>13</xdr:row>
      <xdr:rowOff>105907</xdr:rowOff>
    </xdr:to>
    <xdr:sp macro="" textlink="">
      <xdr:nvSpPr>
        <xdr:cNvPr id="63" name="Line 149">
          <a:extLst>
            <a:ext uri="{FF2B5EF4-FFF2-40B4-BE49-F238E27FC236}">
              <a16:creationId xmlns:a16="http://schemas.microsoft.com/office/drawing/2014/main" id="{2DEA32C3-3D66-4D1A-B552-2E128923259F}"/>
            </a:ext>
          </a:extLst>
        </xdr:cNvPr>
        <xdr:cNvSpPr>
          <a:spLocks noChangeShapeType="1"/>
        </xdr:cNvSpPr>
      </xdr:nvSpPr>
      <xdr:spPr bwMode="auto">
        <a:xfrm flipH="1">
          <a:off x="3468686" y="3219222"/>
          <a:ext cx="48" cy="5061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591185</xdr:colOff>
      <xdr:row>11</xdr:row>
      <xdr:rowOff>119820</xdr:rowOff>
    </xdr:from>
    <xdr:ext cx="575690" cy="177997"/>
    <xdr:sp macro="" textlink="">
      <xdr:nvSpPr>
        <xdr:cNvPr id="64" name="Text Box 1664">
          <a:extLst>
            <a:ext uri="{FF2B5EF4-FFF2-40B4-BE49-F238E27FC236}">
              <a16:creationId xmlns:a16="http://schemas.microsoft.com/office/drawing/2014/main" id="{5840A0B8-BB84-4A8A-8F81-A2DE32C897B6}"/>
            </a:ext>
          </a:extLst>
        </xdr:cNvPr>
        <xdr:cNvSpPr txBox="1">
          <a:spLocks noChangeArrowheads="1"/>
        </xdr:cNvSpPr>
      </xdr:nvSpPr>
      <xdr:spPr bwMode="auto">
        <a:xfrm>
          <a:off x="4890135" y="3396420"/>
          <a:ext cx="575690" cy="1779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71556</xdr:colOff>
      <xdr:row>10</xdr:row>
      <xdr:rowOff>56036</xdr:rowOff>
    </xdr:from>
    <xdr:to>
      <xdr:col>10</xdr:col>
      <xdr:colOff>647319</xdr:colOff>
      <xdr:row>16</xdr:row>
      <xdr:rowOff>129801</xdr:rowOff>
    </xdr:to>
    <xdr:grpSp>
      <xdr:nvGrpSpPr>
        <xdr:cNvPr id="65" name="グループ化 64">
          <a:extLst>
            <a:ext uri="{FF2B5EF4-FFF2-40B4-BE49-F238E27FC236}">
              <a16:creationId xmlns:a16="http://schemas.microsoft.com/office/drawing/2014/main" id="{89A77A4C-B0DF-46BF-AE22-F0D926039D92}"/>
            </a:ext>
          </a:extLst>
        </xdr:cNvPr>
        <xdr:cNvGrpSpPr/>
      </xdr:nvGrpSpPr>
      <xdr:grpSpPr>
        <a:xfrm rot="10800000">
          <a:off x="5769394" y="1695022"/>
          <a:ext cx="1279411" cy="1052009"/>
          <a:chOff x="1640326" y="3179154"/>
          <a:chExt cx="1346167" cy="1099103"/>
        </a:xfrm>
      </xdr:grpSpPr>
      <xdr:sp macro="" textlink="">
        <xdr:nvSpPr>
          <xdr:cNvPr id="66" name="Freeform 169">
            <a:extLst>
              <a:ext uri="{FF2B5EF4-FFF2-40B4-BE49-F238E27FC236}">
                <a16:creationId xmlns:a16="http://schemas.microsoft.com/office/drawing/2014/main" id="{A29DFB20-FE67-416D-97FA-044CADDBD4D9}"/>
              </a:ext>
            </a:extLst>
          </xdr:cNvPr>
          <xdr:cNvSpPr>
            <a:spLocks/>
          </xdr:cNvSpPr>
        </xdr:nvSpPr>
        <xdr:spPr bwMode="auto">
          <a:xfrm flipV="1">
            <a:off x="1640326" y="3196897"/>
            <a:ext cx="890974" cy="486991"/>
          </a:xfrm>
          <a:custGeom>
            <a:avLst/>
            <a:gdLst>
              <a:gd name="T0" fmla="*/ 2147483647 w 68"/>
              <a:gd name="T1" fmla="*/ 2147483647 h 73"/>
              <a:gd name="T2" fmla="*/ 2147483647 w 68"/>
              <a:gd name="T3" fmla="*/ 0 h 73"/>
              <a:gd name="T4" fmla="*/ 0 w 68"/>
              <a:gd name="T5" fmla="*/ 0 h 73"/>
              <a:gd name="T6" fmla="*/ 0 60000 65536"/>
              <a:gd name="T7" fmla="*/ 0 60000 65536"/>
              <a:gd name="T8" fmla="*/ 0 60000 65536"/>
              <a:gd name="connsiteX0" fmla="*/ 10901 w 10901"/>
              <a:gd name="connsiteY0" fmla="*/ 13898 h 13898"/>
              <a:gd name="connsiteX1" fmla="*/ 10000 w 10901"/>
              <a:gd name="connsiteY1" fmla="*/ 0 h 13898"/>
              <a:gd name="connsiteX2" fmla="*/ 0 w 10901"/>
              <a:gd name="connsiteY2" fmla="*/ 0 h 13898"/>
              <a:gd name="connsiteX0" fmla="*/ 10901 w 10901"/>
              <a:gd name="connsiteY0" fmla="*/ 13898 h 13898"/>
              <a:gd name="connsiteX1" fmla="*/ 10000 w 10901"/>
              <a:gd name="connsiteY1" fmla="*/ 0 h 13898"/>
              <a:gd name="connsiteX2" fmla="*/ 0 w 10901"/>
              <a:gd name="connsiteY2" fmla="*/ 0 h 13898"/>
              <a:gd name="connsiteX0" fmla="*/ 10901 w 10901"/>
              <a:gd name="connsiteY0" fmla="*/ 13898 h 13898"/>
              <a:gd name="connsiteX1" fmla="*/ 10000 w 10901"/>
              <a:gd name="connsiteY1" fmla="*/ 0 h 13898"/>
              <a:gd name="connsiteX2" fmla="*/ 0 w 10901"/>
              <a:gd name="connsiteY2" fmla="*/ 0 h 13898"/>
              <a:gd name="connsiteX0" fmla="*/ 10751 w 10751"/>
              <a:gd name="connsiteY0" fmla="*/ 12373 h 12373"/>
              <a:gd name="connsiteX1" fmla="*/ 10000 w 10751"/>
              <a:gd name="connsiteY1" fmla="*/ 0 h 12373"/>
              <a:gd name="connsiteX2" fmla="*/ 0 w 10751"/>
              <a:gd name="connsiteY2" fmla="*/ 0 h 12373"/>
              <a:gd name="connsiteX0" fmla="*/ 17210 w 17210"/>
              <a:gd name="connsiteY0" fmla="*/ 12373 h 12373"/>
              <a:gd name="connsiteX1" fmla="*/ 16459 w 17210"/>
              <a:gd name="connsiteY1" fmla="*/ 0 h 12373"/>
              <a:gd name="connsiteX2" fmla="*/ 0 w 17210"/>
              <a:gd name="connsiteY2" fmla="*/ 508 h 12373"/>
              <a:gd name="connsiteX0" fmla="*/ 16759 w 16759"/>
              <a:gd name="connsiteY0" fmla="*/ 12373 h 12373"/>
              <a:gd name="connsiteX1" fmla="*/ 16008 w 16759"/>
              <a:gd name="connsiteY1" fmla="*/ 0 h 12373"/>
              <a:gd name="connsiteX2" fmla="*/ 0 w 16759"/>
              <a:gd name="connsiteY2" fmla="*/ 339 h 12373"/>
              <a:gd name="connsiteX0" fmla="*/ 18261 w 18261"/>
              <a:gd name="connsiteY0" fmla="*/ 12204 h 12204"/>
              <a:gd name="connsiteX1" fmla="*/ 16008 w 18261"/>
              <a:gd name="connsiteY1" fmla="*/ 0 h 12204"/>
              <a:gd name="connsiteX2" fmla="*/ 0 w 18261"/>
              <a:gd name="connsiteY2" fmla="*/ 339 h 12204"/>
              <a:gd name="connsiteX0" fmla="*/ 16909 w 16909"/>
              <a:gd name="connsiteY0" fmla="*/ 12204 h 12204"/>
              <a:gd name="connsiteX1" fmla="*/ 16008 w 16909"/>
              <a:gd name="connsiteY1" fmla="*/ 0 h 12204"/>
              <a:gd name="connsiteX2" fmla="*/ 0 w 16909"/>
              <a:gd name="connsiteY2" fmla="*/ 339 h 12204"/>
              <a:gd name="connsiteX0" fmla="*/ 16909 w 16909"/>
              <a:gd name="connsiteY0" fmla="*/ 12204 h 12204"/>
              <a:gd name="connsiteX1" fmla="*/ 16008 w 16909"/>
              <a:gd name="connsiteY1" fmla="*/ 0 h 12204"/>
              <a:gd name="connsiteX2" fmla="*/ 0 w 16909"/>
              <a:gd name="connsiteY2" fmla="*/ 339 h 12204"/>
              <a:gd name="connsiteX0" fmla="*/ 16909 w 16909"/>
              <a:gd name="connsiteY0" fmla="*/ 12204 h 12204"/>
              <a:gd name="connsiteX1" fmla="*/ 16008 w 16909"/>
              <a:gd name="connsiteY1" fmla="*/ 0 h 12204"/>
              <a:gd name="connsiteX2" fmla="*/ 0 w 16909"/>
              <a:gd name="connsiteY2" fmla="*/ 339 h 122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909" h="12204">
                <a:moveTo>
                  <a:pt x="16909" y="12204"/>
                </a:moveTo>
                <a:cubicBezTo>
                  <a:pt x="15407" y="5876"/>
                  <a:pt x="16308" y="4633"/>
                  <a:pt x="16008" y="0"/>
                </a:cubicBezTo>
                <a:cubicBezTo>
                  <a:pt x="12675" y="0"/>
                  <a:pt x="3333" y="339"/>
                  <a:pt x="0" y="339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7" name="Line 149">
            <a:extLst>
              <a:ext uri="{FF2B5EF4-FFF2-40B4-BE49-F238E27FC236}">
                <a16:creationId xmlns:a16="http://schemas.microsoft.com/office/drawing/2014/main" id="{567E37E3-2364-45CD-B5DC-C109B47DD96E}"/>
              </a:ext>
            </a:extLst>
          </xdr:cNvPr>
          <xdr:cNvSpPr>
            <a:spLocks noChangeShapeType="1"/>
          </xdr:cNvSpPr>
        </xdr:nvSpPr>
        <xdr:spPr bwMode="auto">
          <a:xfrm>
            <a:off x="2426606" y="3684885"/>
            <a:ext cx="55988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Oval 77">
            <a:extLst>
              <a:ext uri="{FF2B5EF4-FFF2-40B4-BE49-F238E27FC236}">
                <a16:creationId xmlns:a16="http://schemas.microsoft.com/office/drawing/2014/main" id="{9DCE35D6-2A07-41A1-9115-9CD1585B1E1C}"/>
              </a:ext>
            </a:extLst>
          </xdr:cNvPr>
          <xdr:cNvSpPr>
            <a:spLocks noChangeArrowheads="1"/>
          </xdr:cNvSpPr>
        </xdr:nvSpPr>
        <xdr:spPr bwMode="auto">
          <a:xfrm>
            <a:off x="2417066" y="3604507"/>
            <a:ext cx="140787" cy="14705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9" name="Line 149">
            <a:extLst>
              <a:ext uri="{FF2B5EF4-FFF2-40B4-BE49-F238E27FC236}">
                <a16:creationId xmlns:a16="http://schemas.microsoft.com/office/drawing/2014/main" id="{889C55DD-4035-4534-A633-E5996060530E}"/>
              </a:ext>
            </a:extLst>
          </xdr:cNvPr>
          <xdr:cNvSpPr>
            <a:spLocks noChangeShapeType="1"/>
          </xdr:cNvSpPr>
        </xdr:nvSpPr>
        <xdr:spPr bwMode="auto">
          <a:xfrm>
            <a:off x="2486476" y="3745983"/>
            <a:ext cx="37196" cy="42200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" name="Line 149">
            <a:extLst>
              <a:ext uri="{FF2B5EF4-FFF2-40B4-BE49-F238E27FC236}">
                <a16:creationId xmlns:a16="http://schemas.microsoft.com/office/drawing/2014/main" id="{710C96FD-7F2B-4223-AE67-8B4F43D57ED2}"/>
              </a:ext>
            </a:extLst>
          </xdr:cNvPr>
          <xdr:cNvSpPr>
            <a:spLocks noChangeShapeType="1"/>
          </xdr:cNvSpPr>
        </xdr:nvSpPr>
        <xdr:spPr bwMode="auto">
          <a:xfrm flipV="1">
            <a:off x="1910095" y="3831012"/>
            <a:ext cx="544507" cy="15873"/>
          </a:xfrm>
          <a:prstGeom prst="line">
            <a:avLst/>
          </a:prstGeom>
          <a:noFill/>
          <a:ln w="31750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71" name="Group 602">
            <a:extLst>
              <a:ext uri="{FF2B5EF4-FFF2-40B4-BE49-F238E27FC236}">
                <a16:creationId xmlns:a16="http://schemas.microsoft.com/office/drawing/2014/main" id="{3B1C3A4E-EC19-405A-A0EE-037C21C54D83}"/>
              </a:ext>
            </a:extLst>
          </xdr:cNvPr>
          <xdr:cNvGrpSpPr>
            <a:grpSpLocks/>
          </xdr:cNvGrpSpPr>
        </xdr:nvGrpSpPr>
        <xdr:grpSpPr bwMode="auto">
          <a:xfrm rot="-5400000">
            <a:off x="2094750" y="3471301"/>
            <a:ext cx="213880" cy="424363"/>
            <a:chOff x="718" y="97"/>
            <a:chExt cx="23" cy="15"/>
          </a:xfrm>
        </xdr:grpSpPr>
        <xdr:sp macro="" textlink="">
          <xdr:nvSpPr>
            <xdr:cNvPr id="76" name="Freeform 603">
              <a:extLst>
                <a:ext uri="{FF2B5EF4-FFF2-40B4-BE49-F238E27FC236}">
                  <a16:creationId xmlns:a16="http://schemas.microsoft.com/office/drawing/2014/main" id="{979554D7-A387-462B-87E9-78EDA366085F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7" name="Freeform 604">
              <a:extLst>
                <a:ext uri="{FF2B5EF4-FFF2-40B4-BE49-F238E27FC236}">
                  <a16:creationId xmlns:a16="http://schemas.microsoft.com/office/drawing/2014/main" id="{A7614A54-A45C-4684-BE29-4ABABFD6509D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72" name="Freeform 605">
            <a:extLst>
              <a:ext uri="{FF2B5EF4-FFF2-40B4-BE49-F238E27FC236}">
                <a16:creationId xmlns:a16="http://schemas.microsoft.com/office/drawing/2014/main" id="{06CFFA8B-861B-43E2-B8B2-37832979F074}"/>
              </a:ext>
            </a:extLst>
          </xdr:cNvPr>
          <xdr:cNvSpPr>
            <a:spLocks/>
          </xdr:cNvSpPr>
        </xdr:nvSpPr>
        <xdr:spPr bwMode="auto">
          <a:xfrm rot="-5244912">
            <a:off x="2062096" y="3362328"/>
            <a:ext cx="423409" cy="57062"/>
          </a:xfrm>
          <a:custGeom>
            <a:avLst/>
            <a:gdLst>
              <a:gd name="T0" fmla="*/ 0 w 113"/>
              <a:gd name="T1" fmla="*/ 2147483647 h 6"/>
              <a:gd name="T2" fmla="*/ 0 w 113"/>
              <a:gd name="T3" fmla="*/ 2147483647 h 6"/>
              <a:gd name="T4" fmla="*/ 0 w 113"/>
              <a:gd name="T5" fmla="*/ 0 h 6"/>
              <a:gd name="T6" fmla="*/ 0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789 w 10789"/>
              <a:gd name="connsiteY0" fmla="*/ 27561 h 27561"/>
              <a:gd name="connsiteX1" fmla="*/ 7522 w 10789"/>
              <a:gd name="connsiteY1" fmla="*/ 5000 h 27561"/>
              <a:gd name="connsiteX2" fmla="*/ 4513 w 10789"/>
              <a:gd name="connsiteY2" fmla="*/ 0 h 27561"/>
              <a:gd name="connsiteX3" fmla="*/ 2832 w 10789"/>
              <a:gd name="connsiteY3" fmla="*/ 8333 h 27561"/>
              <a:gd name="connsiteX4" fmla="*/ 0 w 10789"/>
              <a:gd name="connsiteY4" fmla="*/ 6667 h 27561"/>
              <a:gd name="connsiteX0" fmla="*/ 10789 w 10789"/>
              <a:gd name="connsiteY0" fmla="*/ 29136 h 29136"/>
              <a:gd name="connsiteX1" fmla="*/ 7522 w 10789"/>
              <a:gd name="connsiteY1" fmla="*/ 6575 h 29136"/>
              <a:gd name="connsiteX2" fmla="*/ 4513 w 10789"/>
              <a:gd name="connsiteY2" fmla="*/ 1575 h 29136"/>
              <a:gd name="connsiteX3" fmla="*/ 2884 w 10789"/>
              <a:gd name="connsiteY3" fmla="*/ 0 h 29136"/>
              <a:gd name="connsiteX4" fmla="*/ 0 w 10789"/>
              <a:gd name="connsiteY4" fmla="*/ 8242 h 29136"/>
              <a:gd name="connsiteX0" fmla="*/ 14566 w 14566"/>
              <a:gd name="connsiteY0" fmla="*/ 14911 h 14911"/>
              <a:gd name="connsiteX1" fmla="*/ 7522 w 14566"/>
              <a:gd name="connsiteY1" fmla="*/ 6575 h 14911"/>
              <a:gd name="connsiteX2" fmla="*/ 4513 w 14566"/>
              <a:gd name="connsiteY2" fmla="*/ 1575 h 14911"/>
              <a:gd name="connsiteX3" fmla="*/ 2884 w 14566"/>
              <a:gd name="connsiteY3" fmla="*/ 0 h 14911"/>
              <a:gd name="connsiteX4" fmla="*/ 0 w 14566"/>
              <a:gd name="connsiteY4" fmla="*/ 8242 h 14911"/>
              <a:gd name="connsiteX0" fmla="*/ 14566 w 14566"/>
              <a:gd name="connsiteY0" fmla="*/ 14911 h 25400"/>
              <a:gd name="connsiteX1" fmla="*/ 9822 w 14566"/>
              <a:gd name="connsiteY1" fmla="*/ 25293 h 25400"/>
              <a:gd name="connsiteX2" fmla="*/ 7522 w 14566"/>
              <a:gd name="connsiteY2" fmla="*/ 6575 h 25400"/>
              <a:gd name="connsiteX3" fmla="*/ 4513 w 14566"/>
              <a:gd name="connsiteY3" fmla="*/ 1575 h 25400"/>
              <a:gd name="connsiteX4" fmla="*/ 2884 w 14566"/>
              <a:gd name="connsiteY4" fmla="*/ 0 h 25400"/>
              <a:gd name="connsiteX5" fmla="*/ 0 w 14566"/>
              <a:gd name="connsiteY5" fmla="*/ 8242 h 25400"/>
              <a:gd name="connsiteX0" fmla="*/ 15648 w 15648"/>
              <a:gd name="connsiteY0" fmla="*/ 1123 h 25346"/>
              <a:gd name="connsiteX1" fmla="*/ 9822 w 15648"/>
              <a:gd name="connsiteY1" fmla="*/ 25293 h 25346"/>
              <a:gd name="connsiteX2" fmla="*/ 7522 w 15648"/>
              <a:gd name="connsiteY2" fmla="*/ 6575 h 25346"/>
              <a:gd name="connsiteX3" fmla="*/ 4513 w 15648"/>
              <a:gd name="connsiteY3" fmla="*/ 1575 h 25346"/>
              <a:gd name="connsiteX4" fmla="*/ 2884 w 15648"/>
              <a:gd name="connsiteY4" fmla="*/ 0 h 25346"/>
              <a:gd name="connsiteX5" fmla="*/ 0 w 15648"/>
              <a:gd name="connsiteY5" fmla="*/ 8242 h 25346"/>
              <a:gd name="connsiteX0" fmla="*/ 15648 w 15648"/>
              <a:gd name="connsiteY0" fmla="*/ 6505 h 13845"/>
              <a:gd name="connsiteX1" fmla="*/ 11453 w 15648"/>
              <a:gd name="connsiteY1" fmla="*/ 110 h 13845"/>
              <a:gd name="connsiteX2" fmla="*/ 7522 w 15648"/>
              <a:gd name="connsiteY2" fmla="*/ 11957 h 13845"/>
              <a:gd name="connsiteX3" fmla="*/ 4513 w 15648"/>
              <a:gd name="connsiteY3" fmla="*/ 6957 h 13845"/>
              <a:gd name="connsiteX4" fmla="*/ 2884 w 15648"/>
              <a:gd name="connsiteY4" fmla="*/ 5382 h 13845"/>
              <a:gd name="connsiteX5" fmla="*/ 0 w 15648"/>
              <a:gd name="connsiteY5" fmla="*/ 13624 h 13845"/>
              <a:gd name="connsiteX0" fmla="*/ 15648 w 15648"/>
              <a:gd name="connsiteY0" fmla="*/ 6505 h 13778"/>
              <a:gd name="connsiteX1" fmla="*/ 11453 w 15648"/>
              <a:gd name="connsiteY1" fmla="*/ 110 h 13778"/>
              <a:gd name="connsiteX2" fmla="*/ 7522 w 15648"/>
              <a:gd name="connsiteY2" fmla="*/ 11957 h 13778"/>
              <a:gd name="connsiteX3" fmla="*/ 4513 w 15648"/>
              <a:gd name="connsiteY3" fmla="*/ 6957 h 13778"/>
              <a:gd name="connsiteX4" fmla="*/ 2347 w 15648"/>
              <a:gd name="connsiteY4" fmla="*/ 1297 h 13778"/>
              <a:gd name="connsiteX5" fmla="*/ 0 w 15648"/>
              <a:gd name="connsiteY5" fmla="*/ 13624 h 13778"/>
              <a:gd name="connsiteX0" fmla="*/ 11453 w 11453"/>
              <a:gd name="connsiteY0" fmla="*/ 110 h 13778"/>
              <a:gd name="connsiteX1" fmla="*/ 7522 w 11453"/>
              <a:gd name="connsiteY1" fmla="*/ 11957 h 13778"/>
              <a:gd name="connsiteX2" fmla="*/ 4513 w 11453"/>
              <a:gd name="connsiteY2" fmla="*/ 6957 h 13778"/>
              <a:gd name="connsiteX3" fmla="*/ 2347 w 11453"/>
              <a:gd name="connsiteY3" fmla="*/ 1297 h 13778"/>
              <a:gd name="connsiteX4" fmla="*/ 0 w 11453"/>
              <a:gd name="connsiteY4" fmla="*/ 13624 h 13778"/>
              <a:gd name="connsiteX0" fmla="*/ 10980 w 10980"/>
              <a:gd name="connsiteY0" fmla="*/ 113 h 13510"/>
              <a:gd name="connsiteX1" fmla="*/ 7522 w 10980"/>
              <a:gd name="connsiteY1" fmla="*/ 11689 h 13510"/>
              <a:gd name="connsiteX2" fmla="*/ 4513 w 10980"/>
              <a:gd name="connsiteY2" fmla="*/ 6689 h 13510"/>
              <a:gd name="connsiteX3" fmla="*/ 2347 w 10980"/>
              <a:gd name="connsiteY3" fmla="*/ 1029 h 13510"/>
              <a:gd name="connsiteX4" fmla="*/ 0 w 10980"/>
              <a:gd name="connsiteY4" fmla="*/ 13356 h 13510"/>
              <a:gd name="connsiteX0" fmla="*/ 7522 w 7522"/>
              <a:gd name="connsiteY0" fmla="*/ 10660 h 12481"/>
              <a:gd name="connsiteX1" fmla="*/ 4513 w 7522"/>
              <a:gd name="connsiteY1" fmla="*/ 5660 h 12481"/>
              <a:gd name="connsiteX2" fmla="*/ 2347 w 7522"/>
              <a:gd name="connsiteY2" fmla="*/ 0 h 12481"/>
              <a:gd name="connsiteX3" fmla="*/ 0 w 7522"/>
              <a:gd name="connsiteY3" fmla="*/ 12327 h 1248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522" h="12481">
                <a:moveTo>
                  <a:pt x="7522" y="10660"/>
                </a:moveTo>
                <a:cubicBezTo>
                  <a:pt x="6444" y="11756"/>
                  <a:pt x="5398" y="5660"/>
                  <a:pt x="4513" y="5660"/>
                </a:cubicBezTo>
                <a:cubicBezTo>
                  <a:pt x="3628" y="7327"/>
                  <a:pt x="3143" y="0"/>
                  <a:pt x="2347" y="0"/>
                </a:cubicBezTo>
                <a:cubicBezTo>
                  <a:pt x="1462" y="1667"/>
                  <a:pt x="885" y="13993"/>
                  <a:pt x="0" y="12327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3" name="Freeform 606">
            <a:extLst>
              <a:ext uri="{FF2B5EF4-FFF2-40B4-BE49-F238E27FC236}">
                <a16:creationId xmlns:a16="http://schemas.microsoft.com/office/drawing/2014/main" id="{D2993835-9F79-4EAE-B838-02E061A6152C}"/>
              </a:ext>
            </a:extLst>
          </xdr:cNvPr>
          <xdr:cNvSpPr>
            <a:spLocks/>
          </xdr:cNvSpPr>
        </xdr:nvSpPr>
        <xdr:spPr bwMode="auto">
          <a:xfrm rot="-5244912" flipV="1">
            <a:off x="2077198" y="4048546"/>
            <a:ext cx="403369" cy="33305"/>
          </a:xfrm>
          <a:custGeom>
            <a:avLst/>
            <a:gdLst>
              <a:gd name="T0" fmla="*/ 2147483647 w 7655"/>
              <a:gd name="T1" fmla="*/ 2147483647 h 6000"/>
              <a:gd name="T2" fmla="*/ 2147483647 w 7655"/>
              <a:gd name="T3" fmla="*/ 2147483647 h 6000"/>
              <a:gd name="T4" fmla="*/ 0 w 7655"/>
              <a:gd name="T5" fmla="*/ 0 h 6000"/>
              <a:gd name="T6" fmla="*/ 0 60000 65536"/>
              <a:gd name="T7" fmla="*/ 0 60000 65536"/>
              <a:gd name="T8" fmla="*/ 0 60000 65536"/>
              <a:gd name="connsiteX0" fmla="*/ 7625 w 7625"/>
              <a:gd name="connsiteY0" fmla="*/ 7285 h 13950"/>
              <a:gd name="connsiteX1" fmla="*/ 3109 w 7625"/>
              <a:gd name="connsiteY1" fmla="*/ 13950 h 13950"/>
              <a:gd name="connsiteX2" fmla="*/ 0 w 7625"/>
              <a:gd name="connsiteY2" fmla="*/ 0 h 13950"/>
              <a:gd name="connsiteX0" fmla="*/ 10000 w 10000"/>
              <a:gd name="connsiteY0" fmla="*/ 5222 h 5222"/>
              <a:gd name="connsiteX1" fmla="*/ 4314 w 10000"/>
              <a:gd name="connsiteY1" fmla="*/ 3840 h 5222"/>
              <a:gd name="connsiteX2" fmla="*/ 0 w 10000"/>
              <a:gd name="connsiteY2" fmla="*/ 0 h 522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5222">
                <a:moveTo>
                  <a:pt x="10000" y="5222"/>
                </a:moveTo>
                <a:cubicBezTo>
                  <a:pt x="8943" y="5222"/>
                  <a:pt x="6430" y="3840"/>
                  <a:pt x="4314" y="3840"/>
                </a:cubicBezTo>
                <a:cubicBezTo>
                  <a:pt x="2199" y="3840"/>
                  <a:pt x="2115" y="0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4" name="Freeform 606">
            <a:extLst>
              <a:ext uri="{FF2B5EF4-FFF2-40B4-BE49-F238E27FC236}">
                <a16:creationId xmlns:a16="http://schemas.microsoft.com/office/drawing/2014/main" id="{00F90D95-694C-4DB8-BB0A-4CCEA7C58BF9}"/>
              </a:ext>
            </a:extLst>
          </xdr:cNvPr>
          <xdr:cNvSpPr>
            <a:spLocks/>
          </xdr:cNvSpPr>
        </xdr:nvSpPr>
        <xdr:spPr bwMode="auto">
          <a:xfrm rot="-5244912" flipV="1">
            <a:off x="1921471" y="4065756"/>
            <a:ext cx="391697" cy="33305"/>
          </a:xfrm>
          <a:custGeom>
            <a:avLst/>
            <a:gdLst>
              <a:gd name="T0" fmla="*/ 2147483647 w 7655"/>
              <a:gd name="T1" fmla="*/ 2147483647 h 6000"/>
              <a:gd name="T2" fmla="*/ 2147483647 w 7655"/>
              <a:gd name="T3" fmla="*/ 2147483647 h 6000"/>
              <a:gd name="T4" fmla="*/ 0 w 7655"/>
              <a:gd name="T5" fmla="*/ 0 h 6000"/>
              <a:gd name="T6" fmla="*/ 0 60000 65536"/>
              <a:gd name="T7" fmla="*/ 0 60000 65536"/>
              <a:gd name="T8" fmla="*/ 0 60000 65536"/>
              <a:gd name="connsiteX0" fmla="*/ 7625 w 7625"/>
              <a:gd name="connsiteY0" fmla="*/ 7285 h 13950"/>
              <a:gd name="connsiteX1" fmla="*/ 3109 w 7625"/>
              <a:gd name="connsiteY1" fmla="*/ 13950 h 13950"/>
              <a:gd name="connsiteX2" fmla="*/ 0 w 7625"/>
              <a:gd name="connsiteY2" fmla="*/ 0 h 13950"/>
              <a:gd name="connsiteX0" fmla="*/ 10000 w 10000"/>
              <a:gd name="connsiteY0" fmla="*/ 5222 h 5222"/>
              <a:gd name="connsiteX1" fmla="*/ 4314 w 10000"/>
              <a:gd name="connsiteY1" fmla="*/ 3840 h 5222"/>
              <a:gd name="connsiteX2" fmla="*/ 0 w 10000"/>
              <a:gd name="connsiteY2" fmla="*/ 0 h 522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5222">
                <a:moveTo>
                  <a:pt x="10000" y="5222"/>
                </a:moveTo>
                <a:cubicBezTo>
                  <a:pt x="8943" y="5222"/>
                  <a:pt x="6430" y="3840"/>
                  <a:pt x="4314" y="3840"/>
                </a:cubicBezTo>
                <a:cubicBezTo>
                  <a:pt x="2199" y="3840"/>
                  <a:pt x="2115" y="0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5" name="Freeform 606">
            <a:extLst>
              <a:ext uri="{FF2B5EF4-FFF2-40B4-BE49-F238E27FC236}">
                <a16:creationId xmlns:a16="http://schemas.microsoft.com/office/drawing/2014/main" id="{16314DB3-492F-47F7-A47A-E86419A70E69}"/>
              </a:ext>
            </a:extLst>
          </xdr:cNvPr>
          <xdr:cNvSpPr>
            <a:spLocks/>
          </xdr:cNvSpPr>
        </xdr:nvSpPr>
        <xdr:spPr bwMode="auto">
          <a:xfrm rot="-5244912" flipV="1">
            <a:off x="1949106" y="3364186"/>
            <a:ext cx="403369" cy="33305"/>
          </a:xfrm>
          <a:custGeom>
            <a:avLst/>
            <a:gdLst>
              <a:gd name="T0" fmla="*/ 2147483647 w 7655"/>
              <a:gd name="T1" fmla="*/ 2147483647 h 6000"/>
              <a:gd name="T2" fmla="*/ 2147483647 w 7655"/>
              <a:gd name="T3" fmla="*/ 2147483647 h 6000"/>
              <a:gd name="T4" fmla="*/ 0 w 7655"/>
              <a:gd name="T5" fmla="*/ 0 h 6000"/>
              <a:gd name="T6" fmla="*/ 0 60000 65536"/>
              <a:gd name="T7" fmla="*/ 0 60000 65536"/>
              <a:gd name="T8" fmla="*/ 0 60000 65536"/>
              <a:gd name="connsiteX0" fmla="*/ 7625 w 7625"/>
              <a:gd name="connsiteY0" fmla="*/ 7285 h 13950"/>
              <a:gd name="connsiteX1" fmla="*/ 3109 w 7625"/>
              <a:gd name="connsiteY1" fmla="*/ 13950 h 13950"/>
              <a:gd name="connsiteX2" fmla="*/ 0 w 7625"/>
              <a:gd name="connsiteY2" fmla="*/ 0 h 13950"/>
              <a:gd name="connsiteX0" fmla="*/ 10000 w 10000"/>
              <a:gd name="connsiteY0" fmla="*/ 5222 h 5222"/>
              <a:gd name="connsiteX1" fmla="*/ 4314 w 10000"/>
              <a:gd name="connsiteY1" fmla="*/ 3840 h 5222"/>
              <a:gd name="connsiteX2" fmla="*/ 0 w 10000"/>
              <a:gd name="connsiteY2" fmla="*/ 0 h 522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5222">
                <a:moveTo>
                  <a:pt x="10000" y="5222"/>
                </a:moveTo>
                <a:cubicBezTo>
                  <a:pt x="8943" y="5222"/>
                  <a:pt x="6430" y="3840"/>
                  <a:pt x="4314" y="3840"/>
                </a:cubicBezTo>
                <a:cubicBezTo>
                  <a:pt x="2199" y="3840"/>
                  <a:pt x="2115" y="0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319527</xdr:colOff>
      <xdr:row>42</xdr:row>
      <xdr:rowOff>695</xdr:rowOff>
    </xdr:from>
    <xdr:to>
      <xdr:col>4</xdr:col>
      <xdr:colOff>224277</xdr:colOff>
      <xdr:row>43</xdr:row>
      <xdr:rowOff>37330</xdr:rowOff>
    </xdr:to>
    <xdr:sp macro="" textlink="">
      <xdr:nvSpPr>
        <xdr:cNvPr id="78" name="Text Box 1664">
          <a:extLst>
            <a:ext uri="{FF2B5EF4-FFF2-40B4-BE49-F238E27FC236}">
              <a16:creationId xmlns:a16="http://schemas.microsoft.com/office/drawing/2014/main" id="{B93FC086-4603-4319-B6EC-584450004D0E}"/>
            </a:ext>
          </a:extLst>
        </xdr:cNvPr>
        <xdr:cNvSpPr txBox="1">
          <a:spLocks noChangeArrowheads="1"/>
        </xdr:cNvSpPr>
      </xdr:nvSpPr>
      <xdr:spPr bwMode="auto">
        <a:xfrm>
          <a:off x="4631382" y="8511743"/>
          <a:ext cx="611443" cy="20562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684721</xdr:colOff>
      <xdr:row>20</xdr:row>
      <xdr:rowOff>24295</xdr:rowOff>
    </xdr:from>
    <xdr:to>
      <xdr:col>10</xdr:col>
      <xdr:colOff>107733</xdr:colOff>
      <xdr:row>21</xdr:row>
      <xdr:rowOff>53749</xdr:rowOff>
    </xdr:to>
    <xdr:sp macro="" textlink="">
      <xdr:nvSpPr>
        <xdr:cNvPr id="85" name="Line 149">
          <a:extLst>
            <a:ext uri="{FF2B5EF4-FFF2-40B4-BE49-F238E27FC236}">
              <a16:creationId xmlns:a16="http://schemas.microsoft.com/office/drawing/2014/main" id="{583483E9-1357-4C38-B1D2-1BB3AE33FBA6}"/>
            </a:ext>
          </a:extLst>
        </xdr:cNvPr>
        <xdr:cNvSpPr>
          <a:spLocks noChangeShapeType="1"/>
        </xdr:cNvSpPr>
      </xdr:nvSpPr>
      <xdr:spPr bwMode="auto">
        <a:xfrm>
          <a:off x="754571" y="6234595"/>
          <a:ext cx="127862" cy="200904"/>
        </a:xfrm>
        <a:custGeom>
          <a:avLst/>
          <a:gdLst>
            <a:gd name="connsiteX0" fmla="*/ 0 w 281861"/>
            <a:gd name="connsiteY0" fmla="*/ 0 h 38876"/>
            <a:gd name="connsiteX1" fmla="*/ 281861 w 281861"/>
            <a:gd name="connsiteY1" fmla="*/ 38876 h 38876"/>
            <a:gd name="connsiteX0" fmla="*/ 0 w 281861"/>
            <a:gd name="connsiteY0" fmla="*/ 0 h 53800"/>
            <a:gd name="connsiteX1" fmla="*/ 281861 w 281861"/>
            <a:gd name="connsiteY1" fmla="*/ 38876 h 53800"/>
            <a:gd name="connsiteX0" fmla="*/ 0 w 281861"/>
            <a:gd name="connsiteY0" fmla="*/ 0 h 38876"/>
            <a:gd name="connsiteX1" fmla="*/ 281861 w 281861"/>
            <a:gd name="connsiteY1" fmla="*/ 38876 h 38876"/>
            <a:gd name="connsiteX0" fmla="*/ 0 w 281861"/>
            <a:gd name="connsiteY0" fmla="*/ 0 h 38876"/>
            <a:gd name="connsiteX1" fmla="*/ 281861 w 281861"/>
            <a:gd name="connsiteY1" fmla="*/ 38876 h 388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81861" h="38876">
              <a:moveTo>
                <a:pt x="0" y="0"/>
              </a:moveTo>
              <a:cubicBezTo>
                <a:pt x="93954" y="12959"/>
                <a:pt x="168468" y="3828"/>
                <a:pt x="281861" y="3887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622597</xdr:colOff>
      <xdr:row>12</xdr:row>
      <xdr:rowOff>28120</xdr:rowOff>
    </xdr:from>
    <xdr:to>
      <xdr:col>2</xdr:col>
      <xdr:colOff>274859</xdr:colOff>
      <xdr:row>14</xdr:row>
      <xdr:rowOff>39856</xdr:rowOff>
    </xdr:to>
    <xdr:grpSp>
      <xdr:nvGrpSpPr>
        <xdr:cNvPr id="87" name="Group 6672">
          <a:extLst>
            <a:ext uri="{FF2B5EF4-FFF2-40B4-BE49-F238E27FC236}">
              <a16:creationId xmlns:a16="http://schemas.microsoft.com/office/drawing/2014/main" id="{B89DB9E4-F324-45DC-81C1-6A255D2C8AF6}"/>
            </a:ext>
          </a:extLst>
        </xdr:cNvPr>
        <xdr:cNvGrpSpPr>
          <a:grpSpLocks/>
        </xdr:cNvGrpSpPr>
      </xdr:nvGrpSpPr>
      <xdr:grpSpPr bwMode="auto">
        <a:xfrm>
          <a:off x="691246" y="1993188"/>
          <a:ext cx="355910" cy="337817"/>
          <a:chOff x="536" y="110"/>
          <a:chExt cx="46" cy="44"/>
        </a:xfrm>
      </xdr:grpSpPr>
      <xdr:pic>
        <xdr:nvPicPr>
          <xdr:cNvPr id="88" name="Picture 6673" descr="route2">
            <a:extLst>
              <a:ext uri="{FF2B5EF4-FFF2-40B4-BE49-F238E27FC236}">
                <a16:creationId xmlns:a16="http://schemas.microsoft.com/office/drawing/2014/main" id="{7761B61B-32C7-4107-9965-61077C044A4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9" name="Text Box 6674">
            <a:extLst>
              <a:ext uri="{FF2B5EF4-FFF2-40B4-BE49-F238E27FC236}">
                <a16:creationId xmlns:a16="http://schemas.microsoft.com/office/drawing/2014/main" id="{BE24FDF8-7C01-48E0-B0D9-6ADD8D80CB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159</a:t>
            </a:r>
          </a:p>
        </xdr:txBody>
      </xdr:sp>
    </xdr:grpSp>
    <xdr:clientData/>
  </xdr:twoCellAnchor>
  <xdr:twoCellAnchor editAs="oneCell">
    <xdr:from>
      <xdr:col>4</xdr:col>
      <xdr:colOff>436989</xdr:colOff>
      <xdr:row>11</xdr:row>
      <xdr:rowOff>141127</xdr:rowOff>
    </xdr:from>
    <xdr:to>
      <xdr:col>5</xdr:col>
      <xdr:colOff>9072</xdr:colOff>
      <xdr:row>13</xdr:row>
      <xdr:rowOff>45406</xdr:rowOff>
    </xdr:to>
    <xdr:grpSp>
      <xdr:nvGrpSpPr>
        <xdr:cNvPr id="90" name="Group 6672">
          <a:extLst>
            <a:ext uri="{FF2B5EF4-FFF2-40B4-BE49-F238E27FC236}">
              <a16:creationId xmlns:a16="http://schemas.microsoft.com/office/drawing/2014/main" id="{62685025-0D0A-4726-A60A-1B50BF750EEA}"/>
            </a:ext>
          </a:extLst>
        </xdr:cNvPr>
        <xdr:cNvGrpSpPr>
          <a:grpSpLocks/>
        </xdr:cNvGrpSpPr>
      </xdr:nvGrpSpPr>
      <xdr:grpSpPr bwMode="auto">
        <a:xfrm>
          <a:off x="2616584" y="1943154"/>
          <a:ext cx="275731" cy="230360"/>
          <a:chOff x="536" y="110"/>
          <a:chExt cx="46" cy="44"/>
        </a:xfrm>
      </xdr:grpSpPr>
      <xdr:pic>
        <xdr:nvPicPr>
          <xdr:cNvPr id="91" name="Picture 6673" descr="route2">
            <a:extLst>
              <a:ext uri="{FF2B5EF4-FFF2-40B4-BE49-F238E27FC236}">
                <a16:creationId xmlns:a16="http://schemas.microsoft.com/office/drawing/2014/main" id="{4BE5B31F-F4CD-4BCD-A1EA-86B428A0783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2" name="Text Box 6674">
            <a:extLst>
              <a:ext uri="{FF2B5EF4-FFF2-40B4-BE49-F238E27FC236}">
                <a16:creationId xmlns:a16="http://schemas.microsoft.com/office/drawing/2014/main" id="{5173618A-AE8D-4BE3-8460-776D17A4DF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>
    <xdr:from>
      <xdr:col>2</xdr:col>
      <xdr:colOff>13528</xdr:colOff>
      <xdr:row>15</xdr:row>
      <xdr:rowOff>85571</xdr:rowOff>
    </xdr:from>
    <xdr:to>
      <xdr:col>2</xdr:col>
      <xdr:colOff>267527</xdr:colOff>
      <xdr:row>16</xdr:row>
      <xdr:rowOff>109384</xdr:rowOff>
    </xdr:to>
    <xdr:sp macro="" textlink="">
      <xdr:nvSpPr>
        <xdr:cNvPr id="94" name="六角形 93">
          <a:extLst>
            <a:ext uri="{FF2B5EF4-FFF2-40B4-BE49-F238E27FC236}">
              <a16:creationId xmlns:a16="http://schemas.microsoft.com/office/drawing/2014/main" id="{F9C71984-C225-4A7C-84CD-D94F89701030}"/>
            </a:ext>
          </a:extLst>
        </xdr:cNvPr>
        <xdr:cNvSpPr/>
      </xdr:nvSpPr>
      <xdr:spPr bwMode="auto">
        <a:xfrm>
          <a:off x="2206395" y="2570538"/>
          <a:ext cx="253999" cy="1889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227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288653</xdr:colOff>
      <xdr:row>11</xdr:row>
      <xdr:rowOff>70998</xdr:rowOff>
    </xdr:from>
    <xdr:to>
      <xdr:col>9</xdr:col>
      <xdr:colOff>557893</xdr:colOff>
      <xdr:row>12</xdr:row>
      <xdr:rowOff>140606</xdr:rowOff>
    </xdr:to>
    <xdr:sp macro="" textlink="">
      <xdr:nvSpPr>
        <xdr:cNvPr id="96" name="六角形 95">
          <a:extLst>
            <a:ext uri="{FF2B5EF4-FFF2-40B4-BE49-F238E27FC236}">
              <a16:creationId xmlns:a16="http://schemas.microsoft.com/office/drawing/2014/main" id="{A863C9AF-AB0E-4795-8F82-410E2E199FD7}"/>
            </a:ext>
          </a:extLst>
        </xdr:cNvPr>
        <xdr:cNvSpPr/>
      </xdr:nvSpPr>
      <xdr:spPr bwMode="auto">
        <a:xfrm>
          <a:off x="4587603" y="3347598"/>
          <a:ext cx="269240" cy="24105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３６</a:t>
          </a:r>
        </a:p>
      </xdr:txBody>
    </xdr:sp>
    <xdr:clientData/>
  </xdr:twoCellAnchor>
  <xdr:twoCellAnchor>
    <xdr:from>
      <xdr:col>10</xdr:col>
      <xdr:colOff>208809</xdr:colOff>
      <xdr:row>13</xdr:row>
      <xdr:rowOff>136071</xdr:rowOff>
    </xdr:from>
    <xdr:to>
      <xdr:col>10</xdr:col>
      <xdr:colOff>453573</xdr:colOff>
      <xdr:row>14</xdr:row>
      <xdr:rowOff>142712</xdr:rowOff>
    </xdr:to>
    <xdr:sp macro="" textlink="">
      <xdr:nvSpPr>
        <xdr:cNvPr id="97" name="六角形 96">
          <a:extLst>
            <a:ext uri="{FF2B5EF4-FFF2-40B4-BE49-F238E27FC236}">
              <a16:creationId xmlns:a16="http://schemas.microsoft.com/office/drawing/2014/main" id="{4213EDAC-605E-494A-B026-F98B725FAAFC}"/>
            </a:ext>
          </a:extLst>
        </xdr:cNvPr>
        <xdr:cNvSpPr/>
      </xdr:nvSpPr>
      <xdr:spPr bwMode="auto">
        <a:xfrm>
          <a:off x="5212609" y="3755571"/>
          <a:ext cx="244764" cy="1780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３６</a:t>
          </a:r>
        </a:p>
      </xdr:txBody>
    </xdr:sp>
    <xdr:clientData/>
  </xdr:twoCellAnchor>
  <xdr:twoCellAnchor>
    <xdr:from>
      <xdr:col>7</xdr:col>
      <xdr:colOff>521978</xdr:colOff>
      <xdr:row>10</xdr:row>
      <xdr:rowOff>162549</xdr:rowOff>
    </xdr:from>
    <xdr:to>
      <xdr:col>7</xdr:col>
      <xdr:colOff>651483</xdr:colOff>
      <xdr:row>13</xdr:row>
      <xdr:rowOff>106669</xdr:rowOff>
    </xdr:to>
    <xdr:grpSp>
      <xdr:nvGrpSpPr>
        <xdr:cNvPr id="100" name="Group 602">
          <a:extLst>
            <a:ext uri="{FF2B5EF4-FFF2-40B4-BE49-F238E27FC236}">
              <a16:creationId xmlns:a16="http://schemas.microsoft.com/office/drawing/2014/main" id="{82149BC1-F5B7-4CA5-B909-7A0072362436}"/>
            </a:ext>
          </a:extLst>
        </xdr:cNvPr>
        <xdr:cNvGrpSpPr>
          <a:grpSpLocks/>
        </xdr:cNvGrpSpPr>
      </xdr:nvGrpSpPr>
      <xdr:grpSpPr bwMode="auto">
        <a:xfrm>
          <a:off x="4812519" y="1801535"/>
          <a:ext cx="129505" cy="433242"/>
          <a:chOff x="718" y="97"/>
          <a:chExt cx="23" cy="15"/>
        </a:xfrm>
      </xdr:grpSpPr>
      <xdr:sp macro="" textlink="">
        <xdr:nvSpPr>
          <xdr:cNvPr id="101" name="Freeform 603">
            <a:extLst>
              <a:ext uri="{FF2B5EF4-FFF2-40B4-BE49-F238E27FC236}">
                <a16:creationId xmlns:a16="http://schemas.microsoft.com/office/drawing/2014/main" id="{AE878F97-9737-4DDB-B452-17578FF3B23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2" name="Freeform 604">
            <a:extLst>
              <a:ext uri="{FF2B5EF4-FFF2-40B4-BE49-F238E27FC236}">
                <a16:creationId xmlns:a16="http://schemas.microsoft.com/office/drawing/2014/main" id="{7F54F79F-60BA-458F-B665-935A2DAEE7B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484964</xdr:colOff>
      <xdr:row>14</xdr:row>
      <xdr:rowOff>142400</xdr:rowOff>
    </xdr:from>
    <xdr:to>
      <xdr:col>9</xdr:col>
      <xdr:colOff>616226</xdr:colOff>
      <xdr:row>15</xdr:row>
      <xdr:rowOff>95777</xdr:rowOff>
    </xdr:to>
    <xdr:sp macro="" textlink="">
      <xdr:nvSpPr>
        <xdr:cNvPr id="103" name="AutoShape 86">
          <a:extLst>
            <a:ext uri="{FF2B5EF4-FFF2-40B4-BE49-F238E27FC236}">
              <a16:creationId xmlns:a16="http://schemas.microsoft.com/office/drawing/2014/main" id="{9D692CC2-73C4-476C-B829-319EF3D8364C}"/>
            </a:ext>
          </a:extLst>
        </xdr:cNvPr>
        <xdr:cNvSpPr>
          <a:spLocks noChangeArrowheads="1"/>
        </xdr:cNvSpPr>
      </xdr:nvSpPr>
      <xdr:spPr bwMode="auto">
        <a:xfrm>
          <a:off x="4783914" y="3933350"/>
          <a:ext cx="131262" cy="1311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109536</xdr:colOff>
      <xdr:row>15</xdr:row>
      <xdr:rowOff>783</xdr:rowOff>
    </xdr:from>
    <xdr:ext cx="579102" cy="319062"/>
    <xdr:sp macro="" textlink="">
      <xdr:nvSpPr>
        <xdr:cNvPr id="104" name="Text Box 1664">
          <a:extLst>
            <a:ext uri="{FF2B5EF4-FFF2-40B4-BE49-F238E27FC236}">
              <a16:creationId xmlns:a16="http://schemas.microsoft.com/office/drawing/2014/main" id="{4FDAF2B9-81BF-4FF0-82AF-1CA7877AC37F}"/>
            </a:ext>
          </a:extLst>
        </xdr:cNvPr>
        <xdr:cNvSpPr txBox="1">
          <a:spLocks noChangeArrowheads="1"/>
        </xdr:cNvSpPr>
      </xdr:nvSpPr>
      <xdr:spPr bwMode="auto">
        <a:xfrm>
          <a:off x="5113336" y="3969533"/>
          <a:ext cx="579102" cy="319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志賀原発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377427</xdr:colOff>
      <xdr:row>26</xdr:row>
      <xdr:rowOff>84335</xdr:rowOff>
    </xdr:from>
    <xdr:to>
      <xdr:col>10</xdr:col>
      <xdr:colOff>277131</xdr:colOff>
      <xdr:row>33</xdr:row>
      <xdr:rowOff>0</xdr:rowOff>
    </xdr:to>
    <xdr:sp macro="" textlink="">
      <xdr:nvSpPr>
        <xdr:cNvPr id="110" name="Freeform 169">
          <a:extLst>
            <a:ext uri="{FF2B5EF4-FFF2-40B4-BE49-F238E27FC236}">
              <a16:creationId xmlns:a16="http://schemas.microsoft.com/office/drawing/2014/main" id="{D68BC5EE-09BD-4006-A1F2-9BEC77AEE085}"/>
            </a:ext>
          </a:extLst>
        </xdr:cNvPr>
        <xdr:cNvSpPr>
          <a:spLocks/>
        </xdr:cNvSpPr>
      </xdr:nvSpPr>
      <xdr:spPr bwMode="auto">
        <a:xfrm rot="9684743">
          <a:off x="3266677" y="7323335"/>
          <a:ext cx="604554" cy="1115815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751 w 10751"/>
            <a:gd name="connsiteY0" fmla="*/ 12373 h 12373"/>
            <a:gd name="connsiteX1" fmla="*/ 10000 w 10751"/>
            <a:gd name="connsiteY1" fmla="*/ 0 h 12373"/>
            <a:gd name="connsiteX2" fmla="*/ 0 w 10751"/>
            <a:gd name="connsiteY2" fmla="*/ 0 h 12373"/>
            <a:gd name="connsiteX0" fmla="*/ 17210 w 17210"/>
            <a:gd name="connsiteY0" fmla="*/ 12373 h 12373"/>
            <a:gd name="connsiteX1" fmla="*/ 16459 w 17210"/>
            <a:gd name="connsiteY1" fmla="*/ 0 h 12373"/>
            <a:gd name="connsiteX2" fmla="*/ 0 w 17210"/>
            <a:gd name="connsiteY2" fmla="*/ 508 h 12373"/>
            <a:gd name="connsiteX0" fmla="*/ 16759 w 16759"/>
            <a:gd name="connsiteY0" fmla="*/ 12373 h 12373"/>
            <a:gd name="connsiteX1" fmla="*/ 16008 w 16759"/>
            <a:gd name="connsiteY1" fmla="*/ 0 h 12373"/>
            <a:gd name="connsiteX2" fmla="*/ 0 w 16759"/>
            <a:gd name="connsiteY2" fmla="*/ 339 h 12373"/>
            <a:gd name="connsiteX0" fmla="*/ 18261 w 18261"/>
            <a:gd name="connsiteY0" fmla="*/ 12204 h 12204"/>
            <a:gd name="connsiteX1" fmla="*/ 16008 w 18261"/>
            <a:gd name="connsiteY1" fmla="*/ 0 h 12204"/>
            <a:gd name="connsiteX2" fmla="*/ 0 w 18261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2664 w 16012"/>
            <a:gd name="connsiteY0" fmla="*/ 14902 h 14902"/>
            <a:gd name="connsiteX1" fmla="*/ 16008 w 16012"/>
            <a:gd name="connsiteY1" fmla="*/ 0 h 14902"/>
            <a:gd name="connsiteX2" fmla="*/ 0 w 16012"/>
            <a:gd name="connsiteY2" fmla="*/ 339 h 14902"/>
            <a:gd name="connsiteX0" fmla="*/ 2664 w 16026"/>
            <a:gd name="connsiteY0" fmla="*/ 14902 h 14902"/>
            <a:gd name="connsiteX1" fmla="*/ 16008 w 16026"/>
            <a:gd name="connsiteY1" fmla="*/ 0 h 14902"/>
            <a:gd name="connsiteX2" fmla="*/ 0 w 16026"/>
            <a:gd name="connsiteY2" fmla="*/ 339 h 14902"/>
            <a:gd name="connsiteX0" fmla="*/ 1430 w 16021"/>
            <a:gd name="connsiteY0" fmla="*/ 13489 h 13489"/>
            <a:gd name="connsiteX1" fmla="*/ 16008 w 16021"/>
            <a:gd name="connsiteY1" fmla="*/ 0 h 13489"/>
            <a:gd name="connsiteX2" fmla="*/ 0 w 16021"/>
            <a:gd name="connsiteY2" fmla="*/ 339 h 13489"/>
            <a:gd name="connsiteX0" fmla="*/ 1430 w 16014"/>
            <a:gd name="connsiteY0" fmla="*/ 13489 h 13489"/>
            <a:gd name="connsiteX1" fmla="*/ 16008 w 16014"/>
            <a:gd name="connsiteY1" fmla="*/ 0 h 13489"/>
            <a:gd name="connsiteX2" fmla="*/ 0 w 16014"/>
            <a:gd name="connsiteY2" fmla="*/ 339 h 13489"/>
            <a:gd name="connsiteX0" fmla="*/ 196 w 16013"/>
            <a:gd name="connsiteY0" fmla="*/ 12204 h 12204"/>
            <a:gd name="connsiteX1" fmla="*/ 16008 w 16013"/>
            <a:gd name="connsiteY1" fmla="*/ 0 h 12204"/>
            <a:gd name="connsiteX2" fmla="*/ 0 w 16013"/>
            <a:gd name="connsiteY2" fmla="*/ 339 h 12204"/>
            <a:gd name="connsiteX0" fmla="*/ 196 w 16008"/>
            <a:gd name="connsiteY0" fmla="*/ 12204 h 12204"/>
            <a:gd name="connsiteX1" fmla="*/ 16008 w 16008"/>
            <a:gd name="connsiteY1" fmla="*/ 0 h 12204"/>
            <a:gd name="connsiteX2" fmla="*/ 0 w 16008"/>
            <a:gd name="connsiteY2" fmla="*/ 339 h 12204"/>
            <a:gd name="connsiteX0" fmla="*/ 196 w 16279"/>
            <a:gd name="connsiteY0" fmla="*/ 13407 h 13407"/>
            <a:gd name="connsiteX1" fmla="*/ 16008 w 16279"/>
            <a:gd name="connsiteY1" fmla="*/ 1203 h 13407"/>
            <a:gd name="connsiteX2" fmla="*/ 9647 w 16279"/>
            <a:gd name="connsiteY2" fmla="*/ 356 h 13407"/>
            <a:gd name="connsiteX3" fmla="*/ 0 w 16279"/>
            <a:gd name="connsiteY3" fmla="*/ 1542 h 13407"/>
            <a:gd name="connsiteX0" fmla="*/ 196 w 16292"/>
            <a:gd name="connsiteY0" fmla="*/ 13126 h 13126"/>
            <a:gd name="connsiteX1" fmla="*/ 16008 w 16292"/>
            <a:gd name="connsiteY1" fmla="*/ 922 h 13126"/>
            <a:gd name="connsiteX2" fmla="*/ 9647 w 16292"/>
            <a:gd name="connsiteY2" fmla="*/ 75 h 13126"/>
            <a:gd name="connsiteX3" fmla="*/ 0 w 16292"/>
            <a:gd name="connsiteY3" fmla="*/ 1261 h 13126"/>
            <a:gd name="connsiteX0" fmla="*/ 196 w 16008"/>
            <a:gd name="connsiteY0" fmla="*/ 13051 h 13051"/>
            <a:gd name="connsiteX1" fmla="*/ 16008 w 16008"/>
            <a:gd name="connsiteY1" fmla="*/ 847 h 13051"/>
            <a:gd name="connsiteX2" fmla="*/ 9647 w 16008"/>
            <a:gd name="connsiteY2" fmla="*/ 0 h 13051"/>
            <a:gd name="connsiteX3" fmla="*/ 0 w 16008"/>
            <a:gd name="connsiteY3" fmla="*/ 1186 h 13051"/>
            <a:gd name="connsiteX0" fmla="*/ 1971 w 17783"/>
            <a:gd name="connsiteY0" fmla="*/ 13484 h 13484"/>
            <a:gd name="connsiteX1" fmla="*/ 17783 w 17783"/>
            <a:gd name="connsiteY1" fmla="*/ 1280 h 13484"/>
            <a:gd name="connsiteX2" fmla="*/ 11422 w 17783"/>
            <a:gd name="connsiteY2" fmla="*/ 433 h 13484"/>
            <a:gd name="connsiteX3" fmla="*/ 0 w 17783"/>
            <a:gd name="connsiteY3" fmla="*/ 1 h 13484"/>
            <a:gd name="connsiteX0" fmla="*/ 1971 w 17783"/>
            <a:gd name="connsiteY0" fmla="*/ 13483 h 13483"/>
            <a:gd name="connsiteX1" fmla="*/ 17783 w 17783"/>
            <a:gd name="connsiteY1" fmla="*/ 1279 h 13483"/>
            <a:gd name="connsiteX2" fmla="*/ 11422 w 17783"/>
            <a:gd name="connsiteY2" fmla="*/ 432 h 13483"/>
            <a:gd name="connsiteX3" fmla="*/ 0 w 17783"/>
            <a:gd name="connsiteY3" fmla="*/ 0 h 13483"/>
            <a:gd name="connsiteX0" fmla="*/ 2555 w 17783"/>
            <a:gd name="connsiteY0" fmla="*/ 10013 h 10013"/>
            <a:gd name="connsiteX1" fmla="*/ 17783 w 17783"/>
            <a:gd name="connsiteY1" fmla="*/ 1279 h 10013"/>
            <a:gd name="connsiteX2" fmla="*/ 11422 w 17783"/>
            <a:gd name="connsiteY2" fmla="*/ 432 h 10013"/>
            <a:gd name="connsiteX3" fmla="*/ 0 w 17783"/>
            <a:gd name="connsiteY3" fmla="*/ 0 h 10013"/>
            <a:gd name="connsiteX0" fmla="*/ 2555 w 17783"/>
            <a:gd name="connsiteY0" fmla="*/ 10013 h 10013"/>
            <a:gd name="connsiteX1" fmla="*/ 17783 w 17783"/>
            <a:gd name="connsiteY1" fmla="*/ 1279 h 10013"/>
            <a:gd name="connsiteX2" fmla="*/ 11422 w 17783"/>
            <a:gd name="connsiteY2" fmla="*/ 432 h 10013"/>
            <a:gd name="connsiteX3" fmla="*/ 0 w 17783"/>
            <a:gd name="connsiteY3" fmla="*/ 0 h 10013"/>
            <a:gd name="connsiteX0" fmla="*/ 0 w 15228"/>
            <a:gd name="connsiteY0" fmla="*/ 22987 h 22987"/>
            <a:gd name="connsiteX1" fmla="*/ 15228 w 15228"/>
            <a:gd name="connsiteY1" fmla="*/ 14253 h 22987"/>
            <a:gd name="connsiteX2" fmla="*/ 8867 w 15228"/>
            <a:gd name="connsiteY2" fmla="*/ 13406 h 22987"/>
            <a:gd name="connsiteX3" fmla="*/ 471 w 15228"/>
            <a:gd name="connsiteY3" fmla="*/ 0 h 22987"/>
            <a:gd name="connsiteX0" fmla="*/ 867 w 16095"/>
            <a:gd name="connsiteY0" fmla="*/ 22987 h 22987"/>
            <a:gd name="connsiteX1" fmla="*/ 16095 w 16095"/>
            <a:gd name="connsiteY1" fmla="*/ 14253 h 22987"/>
            <a:gd name="connsiteX2" fmla="*/ 9734 w 16095"/>
            <a:gd name="connsiteY2" fmla="*/ 13406 h 22987"/>
            <a:gd name="connsiteX3" fmla="*/ 375 w 16095"/>
            <a:gd name="connsiteY3" fmla="*/ 8085 h 22987"/>
            <a:gd name="connsiteX4" fmla="*/ 1338 w 16095"/>
            <a:gd name="connsiteY4" fmla="*/ 0 h 22987"/>
            <a:gd name="connsiteX0" fmla="*/ 1254 w 16482"/>
            <a:gd name="connsiteY0" fmla="*/ 22987 h 22987"/>
            <a:gd name="connsiteX1" fmla="*/ 16482 w 16482"/>
            <a:gd name="connsiteY1" fmla="*/ 14253 h 22987"/>
            <a:gd name="connsiteX2" fmla="*/ 10121 w 16482"/>
            <a:gd name="connsiteY2" fmla="*/ 13406 h 22987"/>
            <a:gd name="connsiteX3" fmla="*/ 338 w 16482"/>
            <a:gd name="connsiteY3" fmla="*/ 8658 h 22987"/>
            <a:gd name="connsiteX4" fmla="*/ 1725 w 16482"/>
            <a:gd name="connsiteY4" fmla="*/ 0 h 22987"/>
            <a:gd name="connsiteX0" fmla="*/ 1220 w 16448"/>
            <a:gd name="connsiteY0" fmla="*/ 22941 h 22941"/>
            <a:gd name="connsiteX1" fmla="*/ 16448 w 16448"/>
            <a:gd name="connsiteY1" fmla="*/ 14207 h 22941"/>
            <a:gd name="connsiteX2" fmla="*/ 10087 w 16448"/>
            <a:gd name="connsiteY2" fmla="*/ 13360 h 22941"/>
            <a:gd name="connsiteX3" fmla="*/ 304 w 16448"/>
            <a:gd name="connsiteY3" fmla="*/ 8612 h 22941"/>
            <a:gd name="connsiteX4" fmla="*/ 2190 w 16448"/>
            <a:gd name="connsiteY4" fmla="*/ 0 h 22941"/>
            <a:gd name="connsiteX0" fmla="*/ 916 w 16144"/>
            <a:gd name="connsiteY0" fmla="*/ 22941 h 22941"/>
            <a:gd name="connsiteX1" fmla="*/ 16144 w 16144"/>
            <a:gd name="connsiteY1" fmla="*/ 14207 h 22941"/>
            <a:gd name="connsiteX2" fmla="*/ 9783 w 16144"/>
            <a:gd name="connsiteY2" fmla="*/ 13360 h 22941"/>
            <a:gd name="connsiteX3" fmla="*/ 0 w 16144"/>
            <a:gd name="connsiteY3" fmla="*/ 8612 h 22941"/>
            <a:gd name="connsiteX4" fmla="*/ 1886 w 16144"/>
            <a:gd name="connsiteY4" fmla="*/ 0 h 22941"/>
            <a:gd name="connsiteX0" fmla="*/ 916 w 16144"/>
            <a:gd name="connsiteY0" fmla="*/ 24704 h 24704"/>
            <a:gd name="connsiteX1" fmla="*/ 16144 w 16144"/>
            <a:gd name="connsiteY1" fmla="*/ 15970 h 24704"/>
            <a:gd name="connsiteX2" fmla="*/ 9783 w 16144"/>
            <a:gd name="connsiteY2" fmla="*/ 15123 h 24704"/>
            <a:gd name="connsiteX3" fmla="*/ 0 w 16144"/>
            <a:gd name="connsiteY3" fmla="*/ 10375 h 24704"/>
            <a:gd name="connsiteX4" fmla="*/ 3042 w 16144"/>
            <a:gd name="connsiteY4" fmla="*/ 0 h 24704"/>
            <a:gd name="connsiteX0" fmla="*/ 916 w 16144"/>
            <a:gd name="connsiteY0" fmla="*/ 24704 h 24704"/>
            <a:gd name="connsiteX1" fmla="*/ 16144 w 16144"/>
            <a:gd name="connsiteY1" fmla="*/ 15970 h 24704"/>
            <a:gd name="connsiteX2" fmla="*/ 9783 w 16144"/>
            <a:gd name="connsiteY2" fmla="*/ 15123 h 24704"/>
            <a:gd name="connsiteX3" fmla="*/ 0 w 16144"/>
            <a:gd name="connsiteY3" fmla="*/ 10375 h 24704"/>
            <a:gd name="connsiteX4" fmla="*/ 3042 w 16144"/>
            <a:gd name="connsiteY4" fmla="*/ 0 h 24704"/>
            <a:gd name="connsiteX0" fmla="*/ 916 w 16144"/>
            <a:gd name="connsiteY0" fmla="*/ 24704 h 24704"/>
            <a:gd name="connsiteX1" fmla="*/ 16144 w 16144"/>
            <a:gd name="connsiteY1" fmla="*/ 15970 h 24704"/>
            <a:gd name="connsiteX2" fmla="*/ 9783 w 16144"/>
            <a:gd name="connsiteY2" fmla="*/ 15123 h 24704"/>
            <a:gd name="connsiteX3" fmla="*/ 0 w 16144"/>
            <a:gd name="connsiteY3" fmla="*/ 10375 h 24704"/>
            <a:gd name="connsiteX4" fmla="*/ 3042 w 16144"/>
            <a:gd name="connsiteY4" fmla="*/ 0 h 24704"/>
            <a:gd name="connsiteX0" fmla="*/ 16144 w 16144"/>
            <a:gd name="connsiteY0" fmla="*/ 15970 h 15970"/>
            <a:gd name="connsiteX1" fmla="*/ 9783 w 16144"/>
            <a:gd name="connsiteY1" fmla="*/ 15123 h 15970"/>
            <a:gd name="connsiteX2" fmla="*/ 0 w 16144"/>
            <a:gd name="connsiteY2" fmla="*/ 10375 h 15970"/>
            <a:gd name="connsiteX3" fmla="*/ 3042 w 16144"/>
            <a:gd name="connsiteY3" fmla="*/ 0 h 15970"/>
            <a:gd name="connsiteX0" fmla="*/ 16156 w 16156"/>
            <a:gd name="connsiteY0" fmla="*/ 15970 h 15970"/>
            <a:gd name="connsiteX1" fmla="*/ 9795 w 16156"/>
            <a:gd name="connsiteY1" fmla="*/ 15123 h 15970"/>
            <a:gd name="connsiteX2" fmla="*/ 13121 w 16156"/>
            <a:gd name="connsiteY2" fmla="*/ 4954 h 15970"/>
            <a:gd name="connsiteX3" fmla="*/ 12 w 16156"/>
            <a:gd name="connsiteY3" fmla="*/ 10375 h 15970"/>
            <a:gd name="connsiteX4" fmla="*/ 3054 w 16156"/>
            <a:gd name="connsiteY4" fmla="*/ 0 h 15970"/>
            <a:gd name="connsiteX0" fmla="*/ 13102 w 13102"/>
            <a:gd name="connsiteY0" fmla="*/ 15970 h 15970"/>
            <a:gd name="connsiteX1" fmla="*/ 6741 w 13102"/>
            <a:gd name="connsiteY1" fmla="*/ 15123 h 15970"/>
            <a:gd name="connsiteX2" fmla="*/ 10067 w 13102"/>
            <a:gd name="connsiteY2" fmla="*/ 4954 h 15970"/>
            <a:gd name="connsiteX3" fmla="*/ 0 w 13102"/>
            <a:gd name="connsiteY3" fmla="*/ 0 h 15970"/>
            <a:gd name="connsiteX0" fmla="*/ 8108 w 8108"/>
            <a:gd name="connsiteY0" fmla="*/ 22750 h 22750"/>
            <a:gd name="connsiteX1" fmla="*/ 1747 w 8108"/>
            <a:gd name="connsiteY1" fmla="*/ 21903 h 22750"/>
            <a:gd name="connsiteX2" fmla="*/ 5073 w 8108"/>
            <a:gd name="connsiteY2" fmla="*/ 11734 h 22750"/>
            <a:gd name="connsiteX3" fmla="*/ 0 w 8108"/>
            <a:gd name="connsiteY3" fmla="*/ 0 h 22750"/>
            <a:gd name="connsiteX0" fmla="*/ 10000 w 10000"/>
            <a:gd name="connsiteY0" fmla="*/ 10000 h 10000"/>
            <a:gd name="connsiteX1" fmla="*/ 2155 w 10000"/>
            <a:gd name="connsiteY1" fmla="*/ 9628 h 10000"/>
            <a:gd name="connsiteX2" fmla="*/ 6257 w 10000"/>
            <a:gd name="connsiteY2" fmla="*/ 515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2155 w 10000"/>
            <a:gd name="connsiteY1" fmla="*/ 9628 h 10000"/>
            <a:gd name="connsiteX2" fmla="*/ 6257 w 10000"/>
            <a:gd name="connsiteY2" fmla="*/ 515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2155 w 10000"/>
            <a:gd name="connsiteY1" fmla="*/ 9628 h 10000"/>
            <a:gd name="connsiteX2" fmla="*/ 6257 w 10000"/>
            <a:gd name="connsiteY2" fmla="*/ 5158 h 10000"/>
            <a:gd name="connsiteX3" fmla="*/ 0 w 10000"/>
            <a:gd name="connsiteY3" fmla="*/ 0 h 10000"/>
            <a:gd name="connsiteX0" fmla="*/ 12905 w 12905"/>
            <a:gd name="connsiteY0" fmla="*/ 11184 h 11184"/>
            <a:gd name="connsiteX1" fmla="*/ 2155 w 12905"/>
            <a:gd name="connsiteY1" fmla="*/ 9628 h 11184"/>
            <a:gd name="connsiteX2" fmla="*/ 6257 w 12905"/>
            <a:gd name="connsiteY2" fmla="*/ 5158 h 11184"/>
            <a:gd name="connsiteX3" fmla="*/ 0 w 12905"/>
            <a:gd name="connsiteY3" fmla="*/ 0 h 11184"/>
            <a:gd name="connsiteX0" fmla="*/ 15639 w 15639"/>
            <a:gd name="connsiteY0" fmla="*/ 11712 h 11712"/>
            <a:gd name="connsiteX1" fmla="*/ 2155 w 15639"/>
            <a:gd name="connsiteY1" fmla="*/ 9628 h 11712"/>
            <a:gd name="connsiteX2" fmla="*/ 6257 w 15639"/>
            <a:gd name="connsiteY2" fmla="*/ 5158 h 11712"/>
            <a:gd name="connsiteX3" fmla="*/ 0 w 15639"/>
            <a:gd name="connsiteY3" fmla="*/ 0 h 11712"/>
            <a:gd name="connsiteX0" fmla="*/ 15639 w 15639"/>
            <a:gd name="connsiteY0" fmla="*/ 11712 h 11712"/>
            <a:gd name="connsiteX1" fmla="*/ 2155 w 15639"/>
            <a:gd name="connsiteY1" fmla="*/ 9628 h 11712"/>
            <a:gd name="connsiteX2" fmla="*/ 6257 w 15639"/>
            <a:gd name="connsiteY2" fmla="*/ 5158 h 11712"/>
            <a:gd name="connsiteX3" fmla="*/ 0 w 15639"/>
            <a:gd name="connsiteY3" fmla="*/ 0 h 11712"/>
            <a:gd name="connsiteX0" fmla="*/ 15639 w 15639"/>
            <a:gd name="connsiteY0" fmla="*/ 11712 h 11712"/>
            <a:gd name="connsiteX1" fmla="*/ 2155 w 15639"/>
            <a:gd name="connsiteY1" fmla="*/ 9628 h 11712"/>
            <a:gd name="connsiteX2" fmla="*/ 6257 w 15639"/>
            <a:gd name="connsiteY2" fmla="*/ 5158 h 11712"/>
            <a:gd name="connsiteX3" fmla="*/ 0 w 15639"/>
            <a:gd name="connsiteY3" fmla="*/ 0 h 117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639" h="11712">
              <a:moveTo>
                <a:pt x="15639" y="11712"/>
              </a:moveTo>
              <a:cubicBezTo>
                <a:pt x="9181" y="10567"/>
                <a:pt x="7149" y="10397"/>
                <a:pt x="2155" y="9628"/>
              </a:cubicBezTo>
              <a:cubicBezTo>
                <a:pt x="3235" y="8232"/>
                <a:pt x="4481" y="6845"/>
                <a:pt x="6257" y="5158"/>
              </a:cubicBezTo>
              <a:cubicBezTo>
                <a:pt x="4872" y="4050"/>
                <a:pt x="4497" y="344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519991</xdr:colOff>
      <xdr:row>30</xdr:row>
      <xdr:rowOff>33751</xdr:rowOff>
    </xdr:from>
    <xdr:to>
      <xdr:col>9</xdr:col>
      <xdr:colOff>747354</xdr:colOff>
      <xdr:row>32</xdr:row>
      <xdr:rowOff>155677</xdr:rowOff>
    </xdr:to>
    <xdr:sp macro="" textlink="">
      <xdr:nvSpPr>
        <xdr:cNvPr id="111" name="Line 149">
          <a:extLst>
            <a:ext uri="{FF2B5EF4-FFF2-40B4-BE49-F238E27FC236}">
              <a16:creationId xmlns:a16="http://schemas.microsoft.com/office/drawing/2014/main" id="{5E64AD7D-6153-41B1-ABC2-53F3C67B2842}"/>
            </a:ext>
          </a:extLst>
        </xdr:cNvPr>
        <xdr:cNvSpPr>
          <a:spLocks noChangeShapeType="1"/>
        </xdr:cNvSpPr>
      </xdr:nvSpPr>
      <xdr:spPr bwMode="auto">
        <a:xfrm rot="11484743" flipV="1">
          <a:off x="3409241" y="7958551"/>
          <a:ext cx="182913" cy="4648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602111</xdr:colOff>
      <xdr:row>30</xdr:row>
      <xdr:rowOff>74518</xdr:rowOff>
    </xdr:from>
    <xdr:to>
      <xdr:col>10</xdr:col>
      <xdr:colOff>3</xdr:colOff>
      <xdr:row>32</xdr:row>
      <xdr:rowOff>2749</xdr:rowOff>
    </xdr:to>
    <xdr:grpSp>
      <xdr:nvGrpSpPr>
        <xdr:cNvPr id="112" name="Group 602">
          <a:extLst>
            <a:ext uri="{FF2B5EF4-FFF2-40B4-BE49-F238E27FC236}">
              <a16:creationId xmlns:a16="http://schemas.microsoft.com/office/drawing/2014/main" id="{4DF56DE6-631C-4C01-A633-B1E59D56A89F}"/>
            </a:ext>
          </a:extLst>
        </xdr:cNvPr>
        <xdr:cNvGrpSpPr>
          <a:grpSpLocks/>
        </xdr:cNvGrpSpPr>
      </xdr:nvGrpSpPr>
      <xdr:grpSpPr bwMode="auto">
        <a:xfrm rot="12825879">
          <a:off x="6299949" y="4974315"/>
          <a:ext cx="101540" cy="254312"/>
          <a:chOff x="718" y="97"/>
          <a:chExt cx="23" cy="15"/>
        </a:xfrm>
      </xdr:grpSpPr>
      <xdr:sp macro="" textlink="">
        <xdr:nvSpPr>
          <xdr:cNvPr id="113" name="Freeform 603">
            <a:extLst>
              <a:ext uri="{FF2B5EF4-FFF2-40B4-BE49-F238E27FC236}">
                <a16:creationId xmlns:a16="http://schemas.microsoft.com/office/drawing/2014/main" id="{AB938AAB-59CC-468D-B58B-DDB5A39B3AB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4" name="Freeform 604">
            <a:extLst>
              <a:ext uri="{FF2B5EF4-FFF2-40B4-BE49-F238E27FC236}">
                <a16:creationId xmlns:a16="http://schemas.microsoft.com/office/drawing/2014/main" id="{47F7E8A5-6AAD-46D9-B129-8129E24934D8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21059</xdr:colOff>
      <xdr:row>28</xdr:row>
      <xdr:rowOff>14703</xdr:rowOff>
    </xdr:from>
    <xdr:to>
      <xdr:col>9</xdr:col>
      <xdr:colOff>688723</xdr:colOff>
      <xdr:row>30</xdr:row>
      <xdr:rowOff>81388</xdr:rowOff>
    </xdr:to>
    <xdr:sp macro="" textlink="">
      <xdr:nvSpPr>
        <xdr:cNvPr id="115" name="Freeform 606">
          <a:extLst>
            <a:ext uri="{FF2B5EF4-FFF2-40B4-BE49-F238E27FC236}">
              <a16:creationId xmlns:a16="http://schemas.microsoft.com/office/drawing/2014/main" id="{BD22705D-D04D-40ED-909B-62604D026BA2}"/>
            </a:ext>
          </a:extLst>
        </xdr:cNvPr>
        <xdr:cNvSpPr>
          <a:spLocks/>
        </xdr:cNvSpPr>
      </xdr:nvSpPr>
      <xdr:spPr bwMode="auto">
        <a:xfrm rot="11472629" flipV="1">
          <a:off x="2910309" y="7596603"/>
          <a:ext cx="667664" cy="409585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0146 w 10146"/>
            <a:gd name="connsiteY0" fmla="*/ 30846 h 30846"/>
            <a:gd name="connsiteX1" fmla="*/ 4314 w 10146"/>
            <a:gd name="connsiteY1" fmla="*/ 7354 h 30846"/>
            <a:gd name="connsiteX2" fmla="*/ 0 w 10146"/>
            <a:gd name="connsiteY2" fmla="*/ 0 h 30846"/>
            <a:gd name="connsiteX0" fmla="*/ 10146 w 10146"/>
            <a:gd name="connsiteY0" fmla="*/ 30846 h 30846"/>
            <a:gd name="connsiteX1" fmla="*/ 4314 w 10146"/>
            <a:gd name="connsiteY1" fmla="*/ 7354 h 30846"/>
            <a:gd name="connsiteX2" fmla="*/ 0 w 10146"/>
            <a:gd name="connsiteY2" fmla="*/ 0 h 30846"/>
            <a:gd name="connsiteX0" fmla="*/ 10146 w 10146"/>
            <a:gd name="connsiteY0" fmla="*/ 30846 h 30846"/>
            <a:gd name="connsiteX1" fmla="*/ 4314 w 10146"/>
            <a:gd name="connsiteY1" fmla="*/ 7354 h 30846"/>
            <a:gd name="connsiteX2" fmla="*/ 0 w 10146"/>
            <a:gd name="connsiteY2" fmla="*/ 0 h 30846"/>
            <a:gd name="connsiteX0" fmla="*/ 10146 w 10146"/>
            <a:gd name="connsiteY0" fmla="*/ 30846 h 30846"/>
            <a:gd name="connsiteX1" fmla="*/ 4314 w 10146"/>
            <a:gd name="connsiteY1" fmla="*/ 7354 h 30846"/>
            <a:gd name="connsiteX2" fmla="*/ 0 w 10146"/>
            <a:gd name="connsiteY2" fmla="*/ 0 h 30846"/>
            <a:gd name="connsiteX0" fmla="*/ 11889 w 11889"/>
            <a:gd name="connsiteY0" fmla="*/ 36538 h 36538"/>
            <a:gd name="connsiteX1" fmla="*/ 6057 w 11889"/>
            <a:gd name="connsiteY1" fmla="*/ 13046 h 36538"/>
            <a:gd name="connsiteX2" fmla="*/ 132 w 11889"/>
            <a:gd name="connsiteY2" fmla="*/ 138 h 36538"/>
            <a:gd name="connsiteX3" fmla="*/ 1743 w 11889"/>
            <a:gd name="connsiteY3" fmla="*/ 5692 h 36538"/>
            <a:gd name="connsiteX0" fmla="*/ 14622 w 14622"/>
            <a:gd name="connsiteY0" fmla="*/ 54259 h 54259"/>
            <a:gd name="connsiteX1" fmla="*/ 8790 w 14622"/>
            <a:gd name="connsiteY1" fmla="*/ 30767 h 54259"/>
            <a:gd name="connsiteX2" fmla="*/ 67 w 14622"/>
            <a:gd name="connsiteY2" fmla="*/ 43 h 54259"/>
            <a:gd name="connsiteX3" fmla="*/ 4476 w 14622"/>
            <a:gd name="connsiteY3" fmla="*/ 23413 h 54259"/>
            <a:gd name="connsiteX0" fmla="*/ 18074 w 18074"/>
            <a:gd name="connsiteY0" fmla="*/ 59331 h 59331"/>
            <a:gd name="connsiteX1" fmla="*/ 12242 w 18074"/>
            <a:gd name="connsiteY1" fmla="*/ 35839 h 59331"/>
            <a:gd name="connsiteX2" fmla="*/ 3519 w 18074"/>
            <a:gd name="connsiteY2" fmla="*/ 5115 h 59331"/>
            <a:gd name="connsiteX3" fmla="*/ 0 w 18074"/>
            <a:gd name="connsiteY3" fmla="*/ 0 h 59331"/>
            <a:gd name="connsiteX0" fmla="*/ 18074 w 18074"/>
            <a:gd name="connsiteY0" fmla="*/ 59331 h 59331"/>
            <a:gd name="connsiteX1" fmla="*/ 12242 w 18074"/>
            <a:gd name="connsiteY1" fmla="*/ 35839 h 59331"/>
            <a:gd name="connsiteX2" fmla="*/ 3211 w 18074"/>
            <a:gd name="connsiteY2" fmla="*/ 43558 h 59331"/>
            <a:gd name="connsiteX3" fmla="*/ 0 w 18074"/>
            <a:gd name="connsiteY3" fmla="*/ 0 h 59331"/>
            <a:gd name="connsiteX0" fmla="*/ 18074 w 18074"/>
            <a:gd name="connsiteY0" fmla="*/ 59331 h 59331"/>
            <a:gd name="connsiteX1" fmla="*/ 12242 w 18074"/>
            <a:gd name="connsiteY1" fmla="*/ 35839 h 59331"/>
            <a:gd name="connsiteX2" fmla="*/ 3211 w 18074"/>
            <a:gd name="connsiteY2" fmla="*/ 43558 h 59331"/>
            <a:gd name="connsiteX3" fmla="*/ 0 w 18074"/>
            <a:gd name="connsiteY3" fmla="*/ 0 h 59331"/>
            <a:gd name="connsiteX0" fmla="*/ 18074 w 18074"/>
            <a:gd name="connsiteY0" fmla="*/ 59331 h 59331"/>
            <a:gd name="connsiteX1" fmla="*/ 12242 w 18074"/>
            <a:gd name="connsiteY1" fmla="*/ 35839 h 59331"/>
            <a:gd name="connsiteX2" fmla="*/ 3211 w 18074"/>
            <a:gd name="connsiteY2" fmla="*/ 43558 h 59331"/>
            <a:gd name="connsiteX3" fmla="*/ 0 w 18074"/>
            <a:gd name="connsiteY3" fmla="*/ 0 h 59331"/>
            <a:gd name="connsiteX0" fmla="*/ 17761 w 17761"/>
            <a:gd name="connsiteY0" fmla="*/ 68381 h 68381"/>
            <a:gd name="connsiteX1" fmla="*/ 12242 w 17761"/>
            <a:gd name="connsiteY1" fmla="*/ 35839 h 68381"/>
            <a:gd name="connsiteX2" fmla="*/ 3211 w 17761"/>
            <a:gd name="connsiteY2" fmla="*/ 43558 h 68381"/>
            <a:gd name="connsiteX3" fmla="*/ 0 w 17761"/>
            <a:gd name="connsiteY3" fmla="*/ 0 h 68381"/>
            <a:gd name="connsiteX0" fmla="*/ 17761 w 17761"/>
            <a:gd name="connsiteY0" fmla="*/ 68381 h 68381"/>
            <a:gd name="connsiteX1" fmla="*/ 12242 w 17761"/>
            <a:gd name="connsiteY1" fmla="*/ 35839 h 68381"/>
            <a:gd name="connsiteX2" fmla="*/ 3522 w 17761"/>
            <a:gd name="connsiteY2" fmla="*/ 24710 h 68381"/>
            <a:gd name="connsiteX3" fmla="*/ 0 w 17761"/>
            <a:gd name="connsiteY3" fmla="*/ 0 h 68381"/>
            <a:gd name="connsiteX0" fmla="*/ 24668 w 24668"/>
            <a:gd name="connsiteY0" fmla="*/ 65222 h 65222"/>
            <a:gd name="connsiteX1" fmla="*/ 19149 w 24668"/>
            <a:gd name="connsiteY1" fmla="*/ 32680 h 65222"/>
            <a:gd name="connsiteX2" fmla="*/ 10429 w 24668"/>
            <a:gd name="connsiteY2" fmla="*/ 21551 h 65222"/>
            <a:gd name="connsiteX3" fmla="*/ 0 w 24668"/>
            <a:gd name="connsiteY3" fmla="*/ 0 h 65222"/>
            <a:gd name="connsiteX0" fmla="*/ 18156 w 18156"/>
            <a:gd name="connsiteY0" fmla="*/ 43679 h 149398"/>
            <a:gd name="connsiteX1" fmla="*/ 12637 w 18156"/>
            <a:gd name="connsiteY1" fmla="*/ 11137 h 149398"/>
            <a:gd name="connsiteX2" fmla="*/ 3917 w 18156"/>
            <a:gd name="connsiteY2" fmla="*/ 8 h 149398"/>
            <a:gd name="connsiteX3" fmla="*/ 0 w 18156"/>
            <a:gd name="connsiteY3" fmla="*/ 149397 h 149398"/>
            <a:gd name="connsiteX0" fmla="*/ 18156 w 18156"/>
            <a:gd name="connsiteY0" fmla="*/ 32542 h 138261"/>
            <a:gd name="connsiteX1" fmla="*/ 12637 w 18156"/>
            <a:gd name="connsiteY1" fmla="*/ 0 h 138261"/>
            <a:gd name="connsiteX2" fmla="*/ 3270 w 18156"/>
            <a:gd name="connsiteY2" fmla="*/ 13687 h 138261"/>
            <a:gd name="connsiteX3" fmla="*/ 0 w 18156"/>
            <a:gd name="connsiteY3" fmla="*/ 138260 h 138261"/>
            <a:gd name="connsiteX0" fmla="*/ 18156 w 18156"/>
            <a:gd name="connsiteY0" fmla="*/ 32542 h 138262"/>
            <a:gd name="connsiteX1" fmla="*/ 12637 w 18156"/>
            <a:gd name="connsiteY1" fmla="*/ 0 h 138262"/>
            <a:gd name="connsiteX2" fmla="*/ 3270 w 18156"/>
            <a:gd name="connsiteY2" fmla="*/ 13687 h 138262"/>
            <a:gd name="connsiteX3" fmla="*/ 0 w 18156"/>
            <a:gd name="connsiteY3" fmla="*/ 138260 h 138262"/>
            <a:gd name="connsiteX0" fmla="*/ 18156 w 18156"/>
            <a:gd name="connsiteY0" fmla="*/ 32542 h 138262"/>
            <a:gd name="connsiteX1" fmla="*/ 12637 w 18156"/>
            <a:gd name="connsiteY1" fmla="*/ 0 h 138262"/>
            <a:gd name="connsiteX2" fmla="*/ 3668 w 18156"/>
            <a:gd name="connsiteY2" fmla="*/ 33689 h 138262"/>
            <a:gd name="connsiteX3" fmla="*/ 0 w 18156"/>
            <a:gd name="connsiteY3" fmla="*/ 138260 h 138262"/>
            <a:gd name="connsiteX0" fmla="*/ 18156 w 18156"/>
            <a:gd name="connsiteY0" fmla="*/ 32542 h 138262"/>
            <a:gd name="connsiteX1" fmla="*/ 12637 w 18156"/>
            <a:gd name="connsiteY1" fmla="*/ 0 h 138262"/>
            <a:gd name="connsiteX2" fmla="*/ 2062 w 18156"/>
            <a:gd name="connsiteY2" fmla="*/ 21040 h 138262"/>
            <a:gd name="connsiteX3" fmla="*/ 0 w 18156"/>
            <a:gd name="connsiteY3" fmla="*/ 138260 h 138262"/>
            <a:gd name="connsiteX0" fmla="*/ 18156 w 18156"/>
            <a:gd name="connsiteY0" fmla="*/ 17874 h 123594"/>
            <a:gd name="connsiteX1" fmla="*/ 12035 w 18156"/>
            <a:gd name="connsiteY1" fmla="*/ 0 h 123594"/>
            <a:gd name="connsiteX2" fmla="*/ 2062 w 18156"/>
            <a:gd name="connsiteY2" fmla="*/ 6372 h 123594"/>
            <a:gd name="connsiteX3" fmla="*/ 0 w 18156"/>
            <a:gd name="connsiteY3" fmla="*/ 123592 h 123594"/>
            <a:gd name="connsiteX0" fmla="*/ 16621 w 16621"/>
            <a:gd name="connsiteY0" fmla="*/ 15652 h 123594"/>
            <a:gd name="connsiteX1" fmla="*/ 12035 w 16621"/>
            <a:gd name="connsiteY1" fmla="*/ 0 h 123594"/>
            <a:gd name="connsiteX2" fmla="*/ 2062 w 16621"/>
            <a:gd name="connsiteY2" fmla="*/ 6372 h 123594"/>
            <a:gd name="connsiteX3" fmla="*/ 0 w 16621"/>
            <a:gd name="connsiteY3" fmla="*/ 123592 h 1235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621" h="123594">
              <a:moveTo>
                <a:pt x="16621" y="15652"/>
              </a:moveTo>
              <a:cubicBezTo>
                <a:pt x="14417" y="-1562"/>
                <a:pt x="13933" y="13194"/>
                <a:pt x="12035" y="0"/>
              </a:cubicBezTo>
              <a:cubicBezTo>
                <a:pt x="9332" y="24068"/>
                <a:pt x="2781" y="7598"/>
                <a:pt x="2062" y="6372"/>
              </a:cubicBezTo>
              <a:cubicBezTo>
                <a:pt x="347" y="29123"/>
                <a:pt x="113" y="124139"/>
                <a:pt x="0" y="12359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663551</xdr:colOff>
      <xdr:row>31</xdr:row>
      <xdr:rowOff>112678</xdr:rowOff>
    </xdr:from>
    <xdr:to>
      <xdr:col>10</xdr:col>
      <xdr:colOff>172121</xdr:colOff>
      <xdr:row>32</xdr:row>
      <xdr:rowOff>14634</xdr:rowOff>
    </xdr:to>
    <xdr:sp macro="" textlink="">
      <xdr:nvSpPr>
        <xdr:cNvPr id="116" name="Freeform 606">
          <a:extLst>
            <a:ext uri="{FF2B5EF4-FFF2-40B4-BE49-F238E27FC236}">
              <a16:creationId xmlns:a16="http://schemas.microsoft.com/office/drawing/2014/main" id="{FFE446A2-B95E-4353-9A42-64197FB82B5C}"/>
            </a:ext>
          </a:extLst>
        </xdr:cNvPr>
        <xdr:cNvSpPr>
          <a:spLocks/>
        </xdr:cNvSpPr>
      </xdr:nvSpPr>
      <xdr:spPr bwMode="auto">
        <a:xfrm rot="2692460" flipV="1">
          <a:off x="3552801" y="8208928"/>
          <a:ext cx="213420" cy="73406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0567 w 10567"/>
            <a:gd name="connsiteY0" fmla="*/ 10000 h 10914"/>
            <a:gd name="connsiteX1" fmla="*/ 4881 w 10567"/>
            <a:gd name="connsiteY1" fmla="*/ 7354 h 10914"/>
            <a:gd name="connsiteX2" fmla="*/ 235 w 10567"/>
            <a:gd name="connsiteY2" fmla="*/ 10746 h 10914"/>
            <a:gd name="connsiteX3" fmla="*/ 567 w 10567"/>
            <a:gd name="connsiteY3" fmla="*/ 0 h 10914"/>
            <a:gd name="connsiteX0" fmla="*/ 10000 w 10000"/>
            <a:gd name="connsiteY0" fmla="*/ 10000 h 10452"/>
            <a:gd name="connsiteX1" fmla="*/ 4314 w 10000"/>
            <a:gd name="connsiteY1" fmla="*/ 7354 h 10452"/>
            <a:gd name="connsiteX2" fmla="*/ 2389 w 10000"/>
            <a:gd name="connsiteY2" fmla="*/ 10271 h 10452"/>
            <a:gd name="connsiteX3" fmla="*/ 0 w 10000"/>
            <a:gd name="connsiteY3" fmla="*/ 0 h 10452"/>
            <a:gd name="connsiteX0" fmla="*/ 10000 w 10000"/>
            <a:gd name="connsiteY0" fmla="*/ 10000 h 18334"/>
            <a:gd name="connsiteX1" fmla="*/ 5829 w 10000"/>
            <a:gd name="connsiteY1" fmla="*/ 18334 h 18334"/>
            <a:gd name="connsiteX2" fmla="*/ 2389 w 10000"/>
            <a:gd name="connsiteY2" fmla="*/ 10271 h 18334"/>
            <a:gd name="connsiteX3" fmla="*/ 0 w 10000"/>
            <a:gd name="connsiteY3" fmla="*/ 0 h 18334"/>
            <a:gd name="connsiteX0" fmla="*/ 12040 w 12040"/>
            <a:gd name="connsiteY0" fmla="*/ 5800 h 18334"/>
            <a:gd name="connsiteX1" fmla="*/ 5829 w 12040"/>
            <a:gd name="connsiteY1" fmla="*/ 18334 h 18334"/>
            <a:gd name="connsiteX2" fmla="*/ 2389 w 12040"/>
            <a:gd name="connsiteY2" fmla="*/ 10271 h 18334"/>
            <a:gd name="connsiteX3" fmla="*/ 0 w 12040"/>
            <a:gd name="connsiteY3" fmla="*/ 0 h 18334"/>
            <a:gd name="connsiteX0" fmla="*/ 12040 w 12040"/>
            <a:gd name="connsiteY0" fmla="*/ 5800 h 11932"/>
            <a:gd name="connsiteX1" fmla="*/ 7348 w 12040"/>
            <a:gd name="connsiteY1" fmla="*/ 11932 h 11932"/>
            <a:gd name="connsiteX2" fmla="*/ 2389 w 12040"/>
            <a:gd name="connsiteY2" fmla="*/ 10271 h 11932"/>
            <a:gd name="connsiteX3" fmla="*/ 0 w 12040"/>
            <a:gd name="connsiteY3" fmla="*/ 0 h 11932"/>
            <a:gd name="connsiteX0" fmla="*/ 12040 w 12040"/>
            <a:gd name="connsiteY0" fmla="*/ 5800 h 17936"/>
            <a:gd name="connsiteX1" fmla="*/ 7348 w 12040"/>
            <a:gd name="connsiteY1" fmla="*/ 11932 h 17936"/>
            <a:gd name="connsiteX2" fmla="*/ 4486 w 12040"/>
            <a:gd name="connsiteY2" fmla="*/ 17814 h 17936"/>
            <a:gd name="connsiteX3" fmla="*/ 0 w 12040"/>
            <a:gd name="connsiteY3" fmla="*/ 0 h 17936"/>
            <a:gd name="connsiteX0" fmla="*/ 7554 w 7554"/>
            <a:gd name="connsiteY0" fmla="*/ 0 h 12136"/>
            <a:gd name="connsiteX1" fmla="*/ 2862 w 7554"/>
            <a:gd name="connsiteY1" fmla="*/ 6132 h 12136"/>
            <a:gd name="connsiteX2" fmla="*/ 0 w 7554"/>
            <a:gd name="connsiteY2" fmla="*/ 12014 h 121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54" h="12136">
              <a:moveTo>
                <a:pt x="7554" y="0"/>
              </a:moveTo>
              <a:cubicBezTo>
                <a:pt x="6497" y="0"/>
                <a:pt x="4978" y="6132"/>
                <a:pt x="2862" y="6132"/>
              </a:cubicBezTo>
              <a:cubicBezTo>
                <a:pt x="1313" y="4833"/>
                <a:pt x="719" y="13240"/>
                <a:pt x="0" y="1201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10</xdr:col>
      <xdr:colOff>309762</xdr:colOff>
      <xdr:row>30</xdr:row>
      <xdr:rowOff>91933</xdr:rowOff>
    </xdr:from>
    <xdr:to>
      <xdr:col>10</xdr:col>
      <xdr:colOff>652662</xdr:colOff>
      <xdr:row>32</xdr:row>
      <xdr:rowOff>92216</xdr:rowOff>
    </xdr:to>
    <xdr:grpSp>
      <xdr:nvGrpSpPr>
        <xdr:cNvPr id="117" name="Group 6672">
          <a:extLst>
            <a:ext uri="{FF2B5EF4-FFF2-40B4-BE49-F238E27FC236}">
              <a16:creationId xmlns:a16="http://schemas.microsoft.com/office/drawing/2014/main" id="{A7785ABB-9598-4F14-8806-BCD922D3EF31}"/>
            </a:ext>
          </a:extLst>
        </xdr:cNvPr>
        <xdr:cNvGrpSpPr>
          <a:grpSpLocks/>
        </xdr:cNvGrpSpPr>
      </xdr:nvGrpSpPr>
      <xdr:grpSpPr bwMode="auto">
        <a:xfrm>
          <a:off x="6711248" y="4991730"/>
          <a:ext cx="342900" cy="326364"/>
          <a:chOff x="536" y="110"/>
          <a:chExt cx="46" cy="44"/>
        </a:xfrm>
      </xdr:grpSpPr>
      <xdr:pic>
        <xdr:nvPicPr>
          <xdr:cNvPr id="118" name="Picture 6673" descr="route2">
            <a:extLst>
              <a:ext uri="{FF2B5EF4-FFF2-40B4-BE49-F238E27FC236}">
                <a16:creationId xmlns:a16="http://schemas.microsoft.com/office/drawing/2014/main" id="{8179BA08-1431-46E3-BA40-E270183B4F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9" name="Text Box 6674">
            <a:extLst>
              <a:ext uri="{FF2B5EF4-FFF2-40B4-BE49-F238E27FC236}">
                <a16:creationId xmlns:a16="http://schemas.microsoft.com/office/drawing/2014/main" id="{F4A65A94-CF9C-4483-AF45-D7E72BBF1F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>
    <xdr:from>
      <xdr:col>10</xdr:col>
      <xdr:colOff>3825</xdr:colOff>
      <xdr:row>31</xdr:row>
      <xdr:rowOff>99707</xdr:rowOff>
    </xdr:from>
    <xdr:to>
      <xdr:col>10</xdr:col>
      <xdr:colOff>138972</xdr:colOff>
      <xdr:row>32</xdr:row>
      <xdr:rowOff>51150</xdr:rowOff>
    </xdr:to>
    <xdr:sp macro="" textlink="">
      <xdr:nvSpPr>
        <xdr:cNvPr id="120" name="Line 149">
          <a:extLst>
            <a:ext uri="{FF2B5EF4-FFF2-40B4-BE49-F238E27FC236}">
              <a16:creationId xmlns:a16="http://schemas.microsoft.com/office/drawing/2014/main" id="{0C80BF2F-57C0-46AF-A9B6-3C0AA94F96AC}"/>
            </a:ext>
          </a:extLst>
        </xdr:cNvPr>
        <xdr:cNvSpPr>
          <a:spLocks noChangeShapeType="1"/>
        </xdr:cNvSpPr>
      </xdr:nvSpPr>
      <xdr:spPr bwMode="auto">
        <a:xfrm rot="11484743" flipV="1">
          <a:off x="3597925" y="8195957"/>
          <a:ext cx="135147" cy="122893"/>
        </a:xfrm>
        <a:prstGeom prst="line">
          <a:avLst/>
        </a:prstGeom>
        <a:noFill/>
        <a:ln w="412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76680</xdr:colOff>
      <xdr:row>27</xdr:row>
      <xdr:rowOff>21497</xdr:rowOff>
    </xdr:from>
    <xdr:to>
      <xdr:col>10</xdr:col>
      <xdr:colOff>285200</xdr:colOff>
      <xdr:row>27</xdr:row>
      <xdr:rowOff>96034</xdr:rowOff>
    </xdr:to>
    <xdr:sp macro="" textlink="">
      <xdr:nvSpPr>
        <xdr:cNvPr id="121" name="Line 149">
          <a:extLst>
            <a:ext uri="{FF2B5EF4-FFF2-40B4-BE49-F238E27FC236}">
              <a16:creationId xmlns:a16="http://schemas.microsoft.com/office/drawing/2014/main" id="{A75819A8-E8AF-46AD-9685-4161533621CB}"/>
            </a:ext>
          </a:extLst>
        </xdr:cNvPr>
        <xdr:cNvSpPr>
          <a:spLocks noChangeShapeType="1"/>
        </xdr:cNvSpPr>
      </xdr:nvSpPr>
      <xdr:spPr bwMode="auto">
        <a:xfrm rot="11484743" flipH="1">
          <a:off x="3670780" y="7431947"/>
          <a:ext cx="208520" cy="745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449939</xdr:colOff>
      <xdr:row>29</xdr:row>
      <xdr:rowOff>74670</xdr:rowOff>
    </xdr:from>
    <xdr:ext cx="281047" cy="146685"/>
    <xdr:sp macro="" textlink="">
      <xdr:nvSpPr>
        <xdr:cNvPr id="122" name="Text Box 3554">
          <a:extLst>
            <a:ext uri="{FF2B5EF4-FFF2-40B4-BE49-F238E27FC236}">
              <a16:creationId xmlns:a16="http://schemas.microsoft.com/office/drawing/2014/main" id="{FBFFF104-1CF4-435B-845E-8DD4B9990EAE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3339189" y="7828020"/>
          <a:ext cx="281047" cy="1466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97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浦上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10771</xdr:colOff>
      <xdr:row>29</xdr:row>
      <xdr:rowOff>167001</xdr:rowOff>
    </xdr:from>
    <xdr:to>
      <xdr:col>10</xdr:col>
      <xdr:colOff>122998</xdr:colOff>
      <xdr:row>30</xdr:row>
      <xdr:rowOff>112325</xdr:rowOff>
    </xdr:to>
    <xdr:sp macro="" textlink="">
      <xdr:nvSpPr>
        <xdr:cNvPr id="123" name="Oval 77">
          <a:extLst>
            <a:ext uri="{FF2B5EF4-FFF2-40B4-BE49-F238E27FC236}">
              <a16:creationId xmlns:a16="http://schemas.microsoft.com/office/drawing/2014/main" id="{4503A581-B453-43D1-B77C-47316619EF7B}"/>
            </a:ext>
          </a:extLst>
        </xdr:cNvPr>
        <xdr:cNvSpPr>
          <a:spLocks noChangeArrowheads="1"/>
        </xdr:cNvSpPr>
      </xdr:nvSpPr>
      <xdr:spPr bwMode="auto">
        <a:xfrm>
          <a:off x="2187914" y="7950287"/>
          <a:ext cx="112227" cy="11768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199777</xdr:colOff>
      <xdr:row>27</xdr:row>
      <xdr:rowOff>114143</xdr:rowOff>
    </xdr:from>
    <xdr:to>
      <xdr:col>9</xdr:col>
      <xdr:colOff>403412</xdr:colOff>
      <xdr:row>28</xdr:row>
      <xdr:rowOff>104588</xdr:rowOff>
    </xdr:to>
    <xdr:sp macro="" textlink="">
      <xdr:nvSpPr>
        <xdr:cNvPr id="124" name="六角形 123">
          <a:extLst>
            <a:ext uri="{FF2B5EF4-FFF2-40B4-BE49-F238E27FC236}">
              <a16:creationId xmlns:a16="http://schemas.microsoft.com/office/drawing/2014/main" id="{66F1D1FA-0AD8-4D5F-9B1A-2DDCCD798C78}"/>
            </a:ext>
          </a:extLst>
        </xdr:cNvPr>
        <xdr:cNvSpPr/>
      </xdr:nvSpPr>
      <xdr:spPr bwMode="auto">
        <a:xfrm>
          <a:off x="3089027" y="7524593"/>
          <a:ext cx="203635" cy="1618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269711</xdr:colOff>
      <xdr:row>28</xdr:row>
      <xdr:rowOff>148569</xdr:rowOff>
    </xdr:from>
    <xdr:to>
      <xdr:col>10</xdr:col>
      <xdr:colOff>741620</xdr:colOff>
      <xdr:row>30</xdr:row>
      <xdr:rowOff>5405</xdr:rowOff>
    </xdr:to>
    <xdr:sp macro="" textlink="">
      <xdr:nvSpPr>
        <xdr:cNvPr id="125" name="Text Box 1563">
          <a:extLst>
            <a:ext uri="{FF2B5EF4-FFF2-40B4-BE49-F238E27FC236}">
              <a16:creationId xmlns:a16="http://schemas.microsoft.com/office/drawing/2014/main" id="{41AA16C3-7929-4955-A77F-C2947C7B0B0B}"/>
            </a:ext>
          </a:extLst>
        </xdr:cNvPr>
        <xdr:cNvSpPr txBox="1">
          <a:spLocks noChangeArrowheads="1"/>
        </xdr:cNvSpPr>
      </xdr:nvSpPr>
      <xdr:spPr bwMode="auto">
        <a:xfrm>
          <a:off x="3863811" y="7730469"/>
          <a:ext cx="433809" cy="19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１㎞</a:t>
          </a:r>
        </a:p>
      </xdr:txBody>
    </xdr:sp>
    <xdr:clientData/>
  </xdr:twoCellAnchor>
  <xdr:twoCellAnchor>
    <xdr:from>
      <xdr:col>10</xdr:col>
      <xdr:colOff>47625</xdr:colOff>
      <xdr:row>27</xdr:row>
      <xdr:rowOff>76570</xdr:rowOff>
    </xdr:from>
    <xdr:to>
      <xdr:col>10</xdr:col>
      <xdr:colOff>291353</xdr:colOff>
      <xdr:row>30</xdr:row>
      <xdr:rowOff>64150</xdr:rowOff>
    </xdr:to>
    <xdr:sp macro="" textlink="">
      <xdr:nvSpPr>
        <xdr:cNvPr id="126" name="AutoShape 1561">
          <a:extLst>
            <a:ext uri="{FF2B5EF4-FFF2-40B4-BE49-F238E27FC236}">
              <a16:creationId xmlns:a16="http://schemas.microsoft.com/office/drawing/2014/main" id="{B679BBBE-B1BC-451D-AF3B-8C07756495E3}"/>
            </a:ext>
          </a:extLst>
        </xdr:cNvPr>
        <xdr:cNvSpPr>
          <a:spLocks/>
        </xdr:cNvSpPr>
      </xdr:nvSpPr>
      <xdr:spPr bwMode="auto">
        <a:xfrm rot="10800000" flipH="1" flipV="1">
          <a:off x="3641725" y="7487020"/>
          <a:ext cx="243728" cy="501930"/>
        </a:xfrm>
        <a:prstGeom prst="rightBrace">
          <a:avLst>
            <a:gd name="adj1" fmla="val 43430"/>
            <a:gd name="adj2" fmla="val 6169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498794</xdr:colOff>
      <xdr:row>35</xdr:row>
      <xdr:rowOff>164329</xdr:rowOff>
    </xdr:from>
    <xdr:to>
      <xdr:col>1</xdr:col>
      <xdr:colOff>685831</xdr:colOff>
      <xdr:row>40</xdr:row>
      <xdr:rowOff>140541</xdr:rowOff>
    </xdr:to>
    <xdr:sp macro="" textlink="">
      <xdr:nvSpPr>
        <xdr:cNvPr id="127" name="Freeform 166">
          <a:extLst>
            <a:ext uri="{FF2B5EF4-FFF2-40B4-BE49-F238E27FC236}">
              <a16:creationId xmlns:a16="http://schemas.microsoft.com/office/drawing/2014/main" id="{39A184A9-D58C-46E0-8A4F-B1EB37485810}"/>
            </a:ext>
          </a:extLst>
        </xdr:cNvPr>
        <xdr:cNvSpPr>
          <a:spLocks/>
        </xdr:cNvSpPr>
      </xdr:nvSpPr>
      <xdr:spPr bwMode="auto">
        <a:xfrm>
          <a:off x="6207444" y="7574779"/>
          <a:ext cx="187037" cy="833462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0627"/>
            <a:gd name="connsiteY0" fmla="*/ 10000 h 10000"/>
            <a:gd name="connsiteX1" fmla="*/ 134 w 10627"/>
            <a:gd name="connsiteY1" fmla="*/ 0 h 10000"/>
            <a:gd name="connsiteX2" fmla="*/ 10627 w 10627"/>
            <a:gd name="connsiteY2" fmla="*/ 123 h 10000"/>
            <a:gd name="connsiteX0" fmla="*/ 51 w 10627"/>
            <a:gd name="connsiteY0" fmla="*/ 13339 h 13339"/>
            <a:gd name="connsiteX1" fmla="*/ 134 w 10627"/>
            <a:gd name="connsiteY1" fmla="*/ 0 h 13339"/>
            <a:gd name="connsiteX2" fmla="*/ 10627 w 10627"/>
            <a:gd name="connsiteY2" fmla="*/ 123 h 13339"/>
            <a:gd name="connsiteX0" fmla="*/ 51 w 134"/>
            <a:gd name="connsiteY0" fmla="*/ 13339 h 13339"/>
            <a:gd name="connsiteX1" fmla="*/ 134 w 134"/>
            <a:gd name="connsiteY1" fmla="*/ 0 h 13339"/>
            <a:gd name="connsiteX0" fmla="*/ 8225 w 8225"/>
            <a:gd name="connsiteY0" fmla="*/ 21037 h 21037"/>
            <a:gd name="connsiteX1" fmla="*/ 5894 w 8225"/>
            <a:gd name="connsiteY1" fmla="*/ 0 h 21037"/>
            <a:gd name="connsiteX0" fmla="*/ 616589 w 616589"/>
            <a:gd name="connsiteY0" fmla="*/ 1349 h 1403"/>
            <a:gd name="connsiteX1" fmla="*/ 228 w 616589"/>
            <a:gd name="connsiteY1" fmla="*/ 0 h 1403"/>
            <a:gd name="connsiteX0" fmla="*/ 9996 w 9996"/>
            <a:gd name="connsiteY0" fmla="*/ 28727 h 28727"/>
            <a:gd name="connsiteX1" fmla="*/ 0 w 9996"/>
            <a:gd name="connsiteY1" fmla="*/ 19112 h 28727"/>
            <a:gd name="connsiteX0" fmla="*/ 10000 w 10000"/>
            <a:gd name="connsiteY0" fmla="*/ 19175 h 19175"/>
            <a:gd name="connsiteX1" fmla="*/ 8059 w 10000"/>
            <a:gd name="connsiteY1" fmla="*/ 0 h 19175"/>
            <a:gd name="connsiteX2" fmla="*/ 0 w 10000"/>
            <a:gd name="connsiteY2" fmla="*/ 15828 h 19175"/>
            <a:gd name="connsiteX0" fmla="*/ 10000 w 10000"/>
            <a:gd name="connsiteY0" fmla="*/ 19175 h 19175"/>
            <a:gd name="connsiteX1" fmla="*/ 8059 w 10000"/>
            <a:gd name="connsiteY1" fmla="*/ 0 h 19175"/>
            <a:gd name="connsiteX2" fmla="*/ 0 w 10000"/>
            <a:gd name="connsiteY2" fmla="*/ 15828 h 19175"/>
            <a:gd name="connsiteX0" fmla="*/ 10000 w 10000"/>
            <a:gd name="connsiteY0" fmla="*/ 19191 h 19191"/>
            <a:gd name="connsiteX1" fmla="*/ 8059 w 10000"/>
            <a:gd name="connsiteY1" fmla="*/ 16 h 19191"/>
            <a:gd name="connsiteX2" fmla="*/ 0 w 10000"/>
            <a:gd name="connsiteY2" fmla="*/ 15844 h 19191"/>
            <a:gd name="connsiteX0" fmla="*/ 10000 w 10000"/>
            <a:gd name="connsiteY0" fmla="*/ 19175 h 19175"/>
            <a:gd name="connsiteX1" fmla="*/ 8059 w 10000"/>
            <a:gd name="connsiteY1" fmla="*/ 0 h 19175"/>
            <a:gd name="connsiteX2" fmla="*/ 0 w 10000"/>
            <a:gd name="connsiteY2" fmla="*/ 15828 h 19175"/>
            <a:gd name="connsiteX0" fmla="*/ 10000 w 10100"/>
            <a:gd name="connsiteY0" fmla="*/ 19175 h 19175"/>
            <a:gd name="connsiteX1" fmla="*/ 8059 w 10100"/>
            <a:gd name="connsiteY1" fmla="*/ 0 h 19175"/>
            <a:gd name="connsiteX2" fmla="*/ 0 w 10100"/>
            <a:gd name="connsiteY2" fmla="*/ 15828 h 19175"/>
            <a:gd name="connsiteX0" fmla="*/ 10000 w 10100"/>
            <a:gd name="connsiteY0" fmla="*/ 19176 h 19176"/>
            <a:gd name="connsiteX1" fmla="*/ 8059 w 10100"/>
            <a:gd name="connsiteY1" fmla="*/ 1 h 19176"/>
            <a:gd name="connsiteX2" fmla="*/ 0 w 10100"/>
            <a:gd name="connsiteY2" fmla="*/ 15829 h 19176"/>
            <a:gd name="connsiteX0" fmla="*/ 6889 w 6989"/>
            <a:gd name="connsiteY0" fmla="*/ 19176 h 19176"/>
            <a:gd name="connsiteX1" fmla="*/ 4948 w 6989"/>
            <a:gd name="connsiteY1" fmla="*/ 1 h 19176"/>
            <a:gd name="connsiteX2" fmla="*/ 0 w 6989"/>
            <a:gd name="connsiteY2" fmla="*/ 17431 h 19176"/>
            <a:gd name="connsiteX0" fmla="*/ 9857 w 10000"/>
            <a:gd name="connsiteY0" fmla="*/ 10000 h 10000"/>
            <a:gd name="connsiteX1" fmla="*/ 7080 w 10000"/>
            <a:gd name="connsiteY1" fmla="*/ 1 h 10000"/>
            <a:gd name="connsiteX2" fmla="*/ 0 w 10000"/>
            <a:gd name="connsiteY2" fmla="*/ 909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9857" y="10000"/>
              </a:moveTo>
              <a:cubicBezTo>
                <a:pt x="10063" y="899"/>
                <a:pt x="10534" y="131"/>
                <a:pt x="7080" y="1"/>
              </a:cubicBezTo>
              <a:cubicBezTo>
                <a:pt x="4493" y="-14"/>
                <a:pt x="5613" y="822"/>
                <a:pt x="0" y="909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644967</xdr:colOff>
      <xdr:row>37</xdr:row>
      <xdr:rowOff>8305</xdr:rowOff>
    </xdr:from>
    <xdr:to>
      <xdr:col>2</xdr:col>
      <xdr:colOff>37349</xdr:colOff>
      <xdr:row>37</xdr:row>
      <xdr:rowOff>106456</xdr:rowOff>
    </xdr:to>
    <xdr:sp macro="" textlink="">
      <xdr:nvSpPr>
        <xdr:cNvPr id="128" name="AutoShape 308">
          <a:extLst>
            <a:ext uri="{FF2B5EF4-FFF2-40B4-BE49-F238E27FC236}">
              <a16:creationId xmlns:a16="http://schemas.microsoft.com/office/drawing/2014/main" id="{2D4A482C-9B0D-4F83-8732-6841036F9347}"/>
            </a:ext>
          </a:extLst>
        </xdr:cNvPr>
        <xdr:cNvSpPr>
          <a:spLocks noChangeArrowheads="1"/>
        </xdr:cNvSpPr>
      </xdr:nvSpPr>
      <xdr:spPr bwMode="auto">
        <a:xfrm>
          <a:off x="6353617" y="7761655"/>
          <a:ext cx="97232" cy="9815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628821</xdr:colOff>
      <xdr:row>33</xdr:row>
      <xdr:rowOff>539</xdr:rowOff>
    </xdr:from>
    <xdr:to>
      <xdr:col>1</xdr:col>
      <xdr:colOff>639262</xdr:colOff>
      <xdr:row>35</xdr:row>
      <xdr:rowOff>145676</xdr:rowOff>
    </xdr:to>
    <xdr:sp macro="" textlink="">
      <xdr:nvSpPr>
        <xdr:cNvPr id="129" name="Line 238">
          <a:extLst>
            <a:ext uri="{FF2B5EF4-FFF2-40B4-BE49-F238E27FC236}">
              <a16:creationId xmlns:a16="http://schemas.microsoft.com/office/drawing/2014/main" id="{F359A061-E24C-4834-BB5E-A20F701F6263}"/>
            </a:ext>
          </a:extLst>
        </xdr:cNvPr>
        <xdr:cNvSpPr>
          <a:spLocks noChangeShapeType="1"/>
        </xdr:cNvSpPr>
      </xdr:nvSpPr>
      <xdr:spPr bwMode="auto">
        <a:xfrm flipH="1">
          <a:off x="6337471" y="7068089"/>
          <a:ext cx="10441" cy="4880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25171</xdr:colOff>
      <xdr:row>36</xdr:row>
      <xdr:rowOff>120445</xdr:rowOff>
    </xdr:from>
    <xdr:ext cx="538281" cy="157978"/>
    <xdr:sp macro="" textlink="">
      <xdr:nvSpPr>
        <xdr:cNvPr id="130" name="Text Box 709">
          <a:extLst>
            <a:ext uri="{FF2B5EF4-FFF2-40B4-BE49-F238E27FC236}">
              <a16:creationId xmlns:a16="http://schemas.microsoft.com/office/drawing/2014/main" id="{F3CA0125-3E98-4E3C-A865-4A766B1BAAE7}"/>
            </a:ext>
          </a:extLst>
        </xdr:cNvPr>
        <xdr:cNvSpPr txBox="1">
          <a:spLocks noChangeArrowheads="1"/>
        </xdr:cNvSpPr>
      </xdr:nvSpPr>
      <xdr:spPr bwMode="auto">
        <a:xfrm flipV="1">
          <a:off x="5733821" y="7702345"/>
          <a:ext cx="538281" cy="157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↓輪島市街</a:t>
          </a:r>
        </a:p>
      </xdr:txBody>
    </xdr:sp>
    <xdr:clientData/>
  </xdr:oneCellAnchor>
  <xdr:twoCellAnchor>
    <xdr:from>
      <xdr:col>9</xdr:col>
      <xdr:colOff>678577</xdr:colOff>
      <xdr:row>33</xdr:row>
      <xdr:rowOff>86180</xdr:rowOff>
    </xdr:from>
    <xdr:to>
      <xdr:col>10</xdr:col>
      <xdr:colOff>487311</xdr:colOff>
      <xdr:row>40</xdr:row>
      <xdr:rowOff>156398</xdr:rowOff>
    </xdr:to>
    <xdr:sp macro="" textlink="">
      <xdr:nvSpPr>
        <xdr:cNvPr id="131" name="Freeform 166">
          <a:extLst>
            <a:ext uri="{FF2B5EF4-FFF2-40B4-BE49-F238E27FC236}">
              <a16:creationId xmlns:a16="http://schemas.microsoft.com/office/drawing/2014/main" id="{5B5C7119-7730-465C-8780-0A5805AEA19A}"/>
            </a:ext>
          </a:extLst>
        </xdr:cNvPr>
        <xdr:cNvSpPr>
          <a:spLocks/>
        </xdr:cNvSpPr>
      </xdr:nvSpPr>
      <xdr:spPr bwMode="auto">
        <a:xfrm flipH="1">
          <a:off x="2156936" y="8517293"/>
          <a:ext cx="513188" cy="1268285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6165 w 15720"/>
            <a:gd name="connsiteY2" fmla="*/ 1531 h 11472"/>
            <a:gd name="connsiteX3" fmla="*/ 15720 w 15720"/>
            <a:gd name="connsiteY3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6165 w 15720"/>
            <a:gd name="connsiteY2" fmla="*/ 1531 h 11472"/>
            <a:gd name="connsiteX3" fmla="*/ 15720 w 15720"/>
            <a:gd name="connsiteY3" fmla="*/ 0 h 11472"/>
            <a:gd name="connsiteX0" fmla="*/ 51 w 15404"/>
            <a:gd name="connsiteY0" fmla="*/ 10644 h 10644"/>
            <a:gd name="connsiteX1" fmla="*/ 134 w 15404"/>
            <a:gd name="connsiteY1" fmla="*/ 644 h 10644"/>
            <a:gd name="connsiteX2" fmla="*/ 6165 w 15404"/>
            <a:gd name="connsiteY2" fmla="*/ 703 h 10644"/>
            <a:gd name="connsiteX3" fmla="*/ 15404 w 15404"/>
            <a:gd name="connsiteY3" fmla="*/ 1596 h 10644"/>
            <a:gd name="connsiteX0" fmla="*/ 51 w 15404"/>
            <a:gd name="connsiteY0" fmla="*/ 10644 h 10644"/>
            <a:gd name="connsiteX1" fmla="*/ 134 w 15404"/>
            <a:gd name="connsiteY1" fmla="*/ 644 h 10644"/>
            <a:gd name="connsiteX2" fmla="*/ 6165 w 15404"/>
            <a:gd name="connsiteY2" fmla="*/ 703 h 10644"/>
            <a:gd name="connsiteX3" fmla="*/ 15404 w 15404"/>
            <a:gd name="connsiteY3" fmla="*/ 1596 h 10644"/>
            <a:gd name="connsiteX0" fmla="*/ 51 w 15404"/>
            <a:gd name="connsiteY0" fmla="*/ 10000 h 10000"/>
            <a:gd name="connsiteX1" fmla="*/ 134 w 15404"/>
            <a:gd name="connsiteY1" fmla="*/ 0 h 10000"/>
            <a:gd name="connsiteX2" fmla="*/ 6165 w 15404"/>
            <a:gd name="connsiteY2" fmla="*/ 59 h 10000"/>
            <a:gd name="connsiteX3" fmla="*/ 15404 w 15404"/>
            <a:gd name="connsiteY3" fmla="*/ 952 h 10000"/>
            <a:gd name="connsiteX0" fmla="*/ 51 w 7411"/>
            <a:gd name="connsiteY0" fmla="*/ 24130 h 24130"/>
            <a:gd name="connsiteX1" fmla="*/ 134 w 7411"/>
            <a:gd name="connsiteY1" fmla="*/ 14130 h 24130"/>
            <a:gd name="connsiteX2" fmla="*/ 6165 w 7411"/>
            <a:gd name="connsiteY2" fmla="*/ 14189 h 24130"/>
            <a:gd name="connsiteX3" fmla="*/ 2864 w 7411"/>
            <a:gd name="connsiteY3" fmla="*/ 30 h 24130"/>
            <a:gd name="connsiteX0" fmla="*/ 69 w 8492"/>
            <a:gd name="connsiteY0" fmla="*/ 9988 h 9988"/>
            <a:gd name="connsiteX1" fmla="*/ 181 w 8492"/>
            <a:gd name="connsiteY1" fmla="*/ 5844 h 9988"/>
            <a:gd name="connsiteX2" fmla="*/ 8319 w 8492"/>
            <a:gd name="connsiteY2" fmla="*/ 5868 h 9988"/>
            <a:gd name="connsiteX3" fmla="*/ 924 w 8492"/>
            <a:gd name="connsiteY3" fmla="*/ 4018 h 9988"/>
            <a:gd name="connsiteX4" fmla="*/ 3865 w 8492"/>
            <a:gd name="connsiteY4" fmla="*/ 0 h 9988"/>
            <a:gd name="connsiteX0" fmla="*/ 80 w 10492"/>
            <a:gd name="connsiteY0" fmla="*/ 10000 h 10000"/>
            <a:gd name="connsiteX1" fmla="*/ 212 w 10492"/>
            <a:gd name="connsiteY1" fmla="*/ 5851 h 10000"/>
            <a:gd name="connsiteX2" fmla="*/ 9795 w 10492"/>
            <a:gd name="connsiteY2" fmla="*/ 5875 h 10000"/>
            <a:gd name="connsiteX3" fmla="*/ 8789 w 10492"/>
            <a:gd name="connsiteY3" fmla="*/ 5663 h 10000"/>
            <a:gd name="connsiteX4" fmla="*/ 1087 w 10492"/>
            <a:gd name="connsiteY4" fmla="*/ 4023 h 10000"/>
            <a:gd name="connsiteX5" fmla="*/ 4550 w 10492"/>
            <a:gd name="connsiteY5" fmla="*/ 0 h 10000"/>
            <a:gd name="connsiteX0" fmla="*/ 80 w 10492"/>
            <a:gd name="connsiteY0" fmla="*/ 10000 h 10000"/>
            <a:gd name="connsiteX1" fmla="*/ 212 w 10492"/>
            <a:gd name="connsiteY1" fmla="*/ 5851 h 10000"/>
            <a:gd name="connsiteX2" fmla="*/ 9795 w 10492"/>
            <a:gd name="connsiteY2" fmla="*/ 5875 h 10000"/>
            <a:gd name="connsiteX3" fmla="*/ 8789 w 10492"/>
            <a:gd name="connsiteY3" fmla="*/ 5610 h 10000"/>
            <a:gd name="connsiteX4" fmla="*/ 1087 w 10492"/>
            <a:gd name="connsiteY4" fmla="*/ 4023 h 10000"/>
            <a:gd name="connsiteX5" fmla="*/ 4550 w 10492"/>
            <a:gd name="connsiteY5" fmla="*/ 0 h 10000"/>
            <a:gd name="connsiteX0" fmla="*/ 80 w 8789"/>
            <a:gd name="connsiteY0" fmla="*/ 10000 h 10000"/>
            <a:gd name="connsiteX1" fmla="*/ 212 w 8789"/>
            <a:gd name="connsiteY1" fmla="*/ 5851 h 10000"/>
            <a:gd name="connsiteX2" fmla="*/ 8789 w 8789"/>
            <a:gd name="connsiteY2" fmla="*/ 5610 h 10000"/>
            <a:gd name="connsiteX3" fmla="*/ 1087 w 8789"/>
            <a:gd name="connsiteY3" fmla="*/ 4023 h 10000"/>
            <a:gd name="connsiteX4" fmla="*/ 4550 w 8789"/>
            <a:gd name="connsiteY4" fmla="*/ 0 h 10000"/>
            <a:gd name="connsiteX0" fmla="*/ 91 w 5316"/>
            <a:gd name="connsiteY0" fmla="*/ 10000 h 10000"/>
            <a:gd name="connsiteX1" fmla="*/ 241 w 5316"/>
            <a:gd name="connsiteY1" fmla="*/ 5851 h 10000"/>
            <a:gd name="connsiteX2" fmla="*/ 1237 w 5316"/>
            <a:gd name="connsiteY2" fmla="*/ 4023 h 10000"/>
            <a:gd name="connsiteX3" fmla="*/ 5177 w 5316"/>
            <a:gd name="connsiteY3" fmla="*/ 0 h 10000"/>
            <a:gd name="connsiteX0" fmla="*/ 171 w 7210"/>
            <a:gd name="connsiteY0" fmla="*/ 10847 h 10847"/>
            <a:gd name="connsiteX1" fmla="*/ 453 w 7210"/>
            <a:gd name="connsiteY1" fmla="*/ 6698 h 10847"/>
            <a:gd name="connsiteX2" fmla="*/ 2327 w 7210"/>
            <a:gd name="connsiteY2" fmla="*/ 4870 h 10847"/>
            <a:gd name="connsiteX3" fmla="*/ 6872 w 7210"/>
            <a:gd name="connsiteY3" fmla="*/ 0 h 10847"/>
            <a:gd name="connsiteX0" fmla="*/ 237 w 9531"/>
            <a:gd name="connsiteY0" fmla="*/ 10000 h 10000"/>
            <a:gd name="connsiteX1" fmla="*/ 628 w 9531"/>
            <a:gd name="connsiteY1" fmla="*/ 6175 h 10000"/>
            <a:gd name="connsiteX2" fmla="*/ 3227 w 9531"/>
            <a:gd name="connsiteY2" fmla="*/ 4490 h 10000"/>
            <a:gd name="connsiteX3" fmla="*/ 9531 w 9531"/>
            <a:gd name="connsiteY3" fmla="*/ 0 h 10000"/>
            <a:gd name="connsiteX0" fmla="*/ 249 w 10000"/>
            <a:gd name="connsiteY0" fmla="*/ 10000 h 10000"/>
            <a:gd name="connsiteX1" fmla="*/ 659 w 10000"/>
            <a:gd name="connsiteY1" fmla="*/ 6175 h 10000"/>
            <a:gd name="connsiteX2" fmla="*/ 3386 w 10000"/>
            <a:gd name="connsiteY2" fmla="*/ 5385 h 10000"/>
            <a:gd name="connsiteX3" fmla="*/ 10000 w 10000"/>
            <a:gd name="connsiteY3" fmla="*/ 0 h 10000"/>
            <a:gd name="connsiteX0" fmla="*/ 8 w 23754"/>
            <a:gd name="connsiteY0" fmla="*/ 10106 h 10106"/>
            <a:gd name="connsiteX1" fmla="*/ 14413 w 23754"/>
            <a:gd name="connsiteY1" fmla="*/ 6175 h 10106"/>
            <a:gd name="connsiteX2" fmla="*/ 17140 w 23754"/>
            <a:gd name="connsiteY2" fmla="*/ 5385 h 10106"/>
            <a:gd name="connsiteX3" fmla="*/ 23754 w 23754"/>
            <a:gd name="connsiteY3" fmla="*/ 0 h 10106"/>
            <a:gd name="connsiteX0" fmla="*/ 0 w 23746"/>
            <a:gd name="connsiteY0" fmla="*/ 10106 h 10106"/>
            <a:gd name="connsiteX1" fmla="*/ 14405 w 23746"/>
            <a:gd name="connsiteY1" fmla="*/ 6175 h 10106"/>
            <a:gd name="connsiteX2" fmla="*/ 17132 w 23746"/>
            <a:gd name="connsiteY2" fmla="*/ 5385 h 10106"/>
            <a:gd name="connsiteX3" fmla="*/ 23746 w 23746"/>
            <a:gd name="connsiteY3" fmla="*/ 0 h 10106"/>
            <a:gd name="connsiteX0" fmla="*/ 0 w 10597"/>
            <a:gd name="connsiteY0" fmla="*/ 9806 h 9806"/>
            <a:gd name="connsiteX1" fmla="*/ 1256 w 10597"/>
            <a:gd name="connsiteY1" fmla="*/ 6175 h 9806"/>
            <a:gd name="connsiteX2" fmla="*/ 3983 w 10597"/>
            <a:gd name="connsiteY2" fmla="*/ 5385 h 9806"/>
            <a:gd name="connsiteX3" fmla="*/ 10597 w 10597"/>
            <a:gd name="connsiteY3" fmla="*/ 0 h 9806"/>
            <a:gd name="connsiteX0" fmla="*/ 0 w 10000"/>
            <a:gd name="connsiteY0" fmla="*/ 10000 h 10000"/>
            <a:gd name="connsiteX1" fmla="*/ 1185 w 10000"/>
            <a:gd name="connsiteY1" fmla="*/ 6297 h 10000"/>
            <a:gd name="connsiteX2" fmla="*/ 3759 w 10000"/>
            <a:gd name="connsiteY2" fmla="*/ 549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594 w 10000"/>
            <a:gd name="connsiteY1" fmla="*/ 7486 h 10000"/>
            <a:gd name="connsiteX2" fmla="*/ 3759 w 10000"/>
            <a:gd name="connsiteY2" fmla="*/ 549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594 w 10000"/>
            <a:gd name="connsiteY1" fmla="*/ 7486 h 10000"/>
            <a:gd name="connsiteX2" fmla="*/ 3759 w 10000"/>
            <a:gd name="connsiteY2" fmla="*/ 549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594 w 10000"/>
            <a:gd name="connsiteY1" fmla="*/ 7486 h 10000"/>
            <a:gd name="connsiteX2" fmla="*/ 3759 w 10000"/>
            <a:gd name="connsiteY2" fmla="*/ 5492 h 10000"/>
            <a:gd name="connsiteX3" fmla="*/ 10000 w 10000"/>
            <a:gd name="connsiteY3" fmla="*/ 0 h 10000"/>
            <a:gd name="connsiteX0" fmla="*/ 1769 w 9406"/>
            <a:gd name="connsiteY0" fmla="*/ 9796 h 9796"/>
            <a:gd name="connsiteX1" fmla="*/ 0 w 9406"/>
            <a:gd name="connsiteY1" fmla="*/ 7486 h 9796"/>
            <a:gd name="connsiteX2" fmla="*/ 3165 w 9406"/>
            <a:gd name="connsiteY2" fmla="*/ 5492 h 9796"/>
            <a:gd name="connsiteX3" fmla="*/ 9406 w 9406"/>
            <a:gd name="connsiteY3" fmla="*/ 0 h 9796"/>
            <a:gd name="connsiteX0" fmla="*/ 1881 w 10000"/>
            <a:gd name="connsiteY0" fmla="*/ 10000 h 10000"/>
            <a:gd name="connsiteX1" fmla="*/ 0 w 10000"/>
            <a:gd name="connsiteY1" fmla="*/ 7642 h 10000"/>
            <a:gd name="connsiteX2" fmla="*/ 3365 w 10000"/>
            <a:gd name="connsiteY2" fmla="*/ 5606 h 10000"/>
            <a:gd name="connsiteX3" fmla="*/ 10000 w 10000"/>
            <a:gd name="connsiteY3" fmla="*/ 0 h 10000"/>
            <a:gd name="connsiteX0" fmla="*/ 1953 w 10072"/>
            <a:gd name="connsiteY0" fmla="*/ 10000 h 10000"/>
            <a:gd name="connsiteX1" fmla="*/ 887 w 10072"/>
            <a:gd name="connsiteY1" fmla="*/ 8633 h 10000"/>
            <a:gd name="connsiteX2" fmla="*/ 72 w 10072"/>
            <a:gd name="connsiteY2" fmla="*/ 7642 h 10000"/>
            <a:gd name="connsiteX3" fmla="*/ 3437 w 10072"/>
            <a:gd name="connsiteY3" fmla="*/ 5606 h 10000"/>
            <a:gd name="connsiteX4" fmla="*/ 10072 w 10072"/>
            <a:gd name="connsiteY4" fmla="*/ 0 h 10000"/>
            <a:gd name="connsiteX0" fmla="*/ 1953 w 59344"/>
            <a:gd name="connsiteY0" fmla="*/ 10000 h 10000"/>
            <a:gd name="connsiteX1" fmla="*/ 887 w 59344"/>
            <a:gd name="connsiteY1" fmla="*/ 8633 h 10000"/>
            <a:gd name="connsiteX2" fmla="*/ 72 w 59344"/>
            <a:gd name="connsiteY2" fmla="*/ 7642 h 10000"/>
            <a:gd name="connsiteX3" fmla="*/ 59344 w 59344"/>
            <a:gd name="connsiteY3" fmla="*/ 8069 h 10000"/>
            <a:gd name="connsiteX4" fmla="*/ 10072 w 59344"/>
            <a:gd name="connsiteY4" fmla="*/ 0 h 10000"/>
            <a:gd name="connsiteX0" fmla="*/ 1953 w 59344"/>
            <a:gd name="connsiteY0" fmla="*/ 10000 h 10000"/>
            <a:gd name="connsiteX1" fmla="*/ 887 w 59344"/>
            <a:gd name="connsiteY1" fmla="*/ 8633 h 10000"/>
            <a:gd name="connsiteX2" fmla="*/ 72 w 59344"/>
            <a:gd name="connsiteY2" fmla="*/ 7642 h 10000"/>
            <a:gd name="connsiteX3" fmla="*/ 59344 w 59344"/>
            <a:gd name="connsiteY3" fmla="*/ 8069 h 10000"/>
            <a:gd name="connsiteX4" fmla="*/ 10072 w 59344"/>
            <a:gd name="connsiteY4" fmla="*/ 0 h 10000"/>
            <a:gd name="connsiteX0" fmla="*/ 1953 w 58088"/>
            <a:gd name="connsiteY0" fmla="*/ 10000 h 10000"/>
            <a:gd name="connsiteX1" fmla="*/ 887 w 58088"/>
            <a:gd name="connsiteY1" fmla="*/ 8633 h 10000"/>
            <a:gd name="connsiteX2" fmla="*/ 72 w 58088"/>
            <a:gd name="connsiteY2" fmla="*/ 7642 h 10000"/>
            <a:gd name="connsiteX3" fmla="*/ 58088 w 58088"/>
            <a:gd name="connsiteY3" fmla="*/ 7514 h 10000"/>
            <a:gd name="connsiteX4" fmla="*/ 10072 w 58088"/>
            <a:gd name="connsiteY4" fmla="*/ 0 h 10000"/>
            <a:gd name="connsiteX0" fmla="*/ 1953 w 58088"/>
            <a:gd name="connsiteY0" fmla="*/ 10000 h 10000"/>
            <a:gd name="connsiteX1" fmla="*/ 887 w 58088"/>
            <a:gd name="connsiteY1" fmla="*/ 8633 h 10000"/>
            <a:gd name="connsiteX2" fmla="*/ 72 w 58088"/>
            <a:gd name="connsiteY2" fmla="*/ 7642 h 10000"/>
            <a:gd name="connsiteX3" fmla="*/ 58088 w 58088"/>
            <a:gd name="connsiteY3" fmla="*/ 7514 h 10000"/>
            <a:gd name="connsiteX4" fmla="*/ 10072 w 58088"/>
            <a:gd name="connsiteY4" fmla="*/ 0 h 10000"/>
            <a:gd name="connsiteX0" fmla="*/ 19023 w 75158"/>
            <a:gd name="connsiteY0" fmla="*/ 10867 h 10867"/>
            <a:gd name="connsiteX1" fmla="*/ 17957 w 75158"/>
            <a:gd name="connsiteY1" fmla="*/ 9500 h 10867"/>
            <a:gd name="connsiteX2" fmla="*/ 17142 w 75158"/>
            <a:gd name="connsiteY2" fmla="*/ 8509 h 10867"/>
            <a:gd name="connsiteX3" fmla="*/ 75158 w 75158"/>
            <a:gd name="connsiteY3" fmla="*/ 8381 h 10867"/>
            <a:gd name="connsiteX4" fmla="*/ 131 w 75158"/>
            <a:gd name="connsiteY4" fmla="*/ 0 h 10867"/>
            <a:gd name="connsiteX0" fmla="*/ 18892 w 75027"/>
            <a:gd name="connsiteY0" fmla="*/ 10867 h 10867"/>
            <a:gd name="connsiteX1" fmla="*/ 17826 w 75027"/>
            <a:gd name="connsiteY1" fmla="*/ 9500 h 10867"/>
            <a:gd name="connsiteX2" fmla="*/ 17011 w 75027"/>
            <a:gd name="connsiteY2" fmla="*/ 8509 h 10867"/>
            <a:gd name="connsiteX3" fmla="*/ 75027 w 75027"/>
            <a:gd name="connsiteY3" fmla="*/ 8381 h 10867"/>
            <a:gd name="connsiteX4" fmla="*/ 0 w 75027"/>
            <a:gd name="connsiteY4" fmla="*/ 0 h 10867"/>
            <a:gd name="connsiteX0" fmla="*/ 18892 w 75027"/>
            <a:gd name="connsiteY0" fmla="*/ 10867 h 10867"/>
            <a:gd name="connsiteX1" fmla="*/ 17826 w 75027"/>
            <a:gd name="connsiteY1" fmla="*/ 9500 h 10867"/>
            <a:gd name="connsiteX2" fmla="*/ 17011 w 75027"/>
            <a:gd name="connsiteY2" fmla="*/ 8509 h 10867"/>
            <a:gd name="connsiteX3" fmla="*/ 75027 w 75027"/>
            <a:gd name="connsiteY3" fmla="*/ 8381 h 10867"/>
            <a:gd name="connsiteX4" fmla="*/ 0 w 75027"/>
            <a:gd name="connsiteY4" fmla="*/ 0 h 10867"/>
            <a:gd name="connsiteX0" fmla="*/ 18892 w 75027"/>
            <a:gd name="connsiteY0" fmla="*/ 10882 h 10882"/>
            <a:gd name="connsiteX1" fmla="*/ 17826 w 75027"/>
            <a:gd name="connsiteY1" fmla="*/ 9515 h 10882"/>
            <a:gd name="connsiteX2" fmla="*/ 17011 w 75027"/>
            <a:gd name="connsiteY2" fmla="*/ 8524 h 10882"/>
            <a:gd name="connsiteX3" fmla="*/ 75027 w 75027"/>
            <a:gd name="connsiteY3" fmla="*/ 8396 h 10882"/>
            <a:gd name="connsiteX4" fmla="*/ 0 w 75027"/>
            <a:gd name="connsiteY4" fmla="*/ 15 h 10882"/>
            <a:gd name="connsiteX0" fmla="*/ 18892 w 78977"/>
            <a:gd name="connsiteY0" fmla="*/ 11388 h 11388"/>
            <a:gd name="connsiteX1" fmla="*/ 17826 w 78977"/>
            <a:gd name="connsiteY1" fmla="*/ 10021 h 11388"/>
            <a:gd name="connsiteX2" fmla="*/ 17011 w 78977"/>
            <a:gd name="connsiteY2" fmla="*/ 9030 h 11388"/>
            <a:gd name="connsiteX3" fmla="*/ 75027 w 78977"/>
            <a:gd name="connsiteY3" fmla="*/ 8902 h 11388"/>
            <a:gd name="connsiteX4" fmla="*/ 67451 w 78977"/>
            <a:gd name="connsiteY4" fmla="*/ 584 h 11388"/>
            <a:gd name="connsiteX5" fmla="*/ 0 w 78977"/>
            <a:gd name="connsiteY5" fmla="*/ 521 h 11388"/>
            <a:gd name="connsiteX0" fmla="*/ 18892 w 78977"/>
            <a:gd name="connsiteY0" fmla="*/ 10867 h 10867"/>
            <a:gd name="connsiteX1" fmla="*/ 17826 w 78977"/>
            <a:gd name="connsiteY1" fmla="*/ 9500 h 10867"/>
            <a:gd name="connsiteX2" fmla="*/ 17011 w 78977"/>
            <a:gd name="connsiteY2" fmla="*/ 8509 h 10867"/>
            <a:gd name="connsiteX3" fmla="*/ 75027 w 78977"/>
            <a:gd name="connsiteY3" fmla="*/ 8381 h 10867"/>
            <a:gd name="connsiteX4" fmla="*/ 67451 w 78977"/>
            <a:gd name="connsiteY4" fmla="*/ 63 h 10867"/>
            <a:gd name="connsiteX5" fmla="*/ 0 w 78977"/>
            <a:gd name="connsiteY5" fmla="*/ 0 h 10867"/>
            <a:gd name="connsiteX0" fmla="*/ 18892 w 77383"/>
            <a:gd name="connsiteY0" fmla="*/ 10867 h 10867"/>
            <a:gd name="connsiteX1" fmla="*/ 17826 w 77383"/>
            <a:gd name="connsiteY1" fmla="*/ 9500 h 10867"/>
            <a:gd name="connsiteX2" fmla="*/ 17011 w 77383"/>
            <a:gd name="connsiteY2" fmla="*/ 8509 h 10867"/>
            <a:gd name="connsiteX3" fmla="*/ 75027 w 77383"/>
            <a:gd name="connsiteY3" fmla="*/ 8381 h 10867"/>
            <a:gd name="connsiteX4" fmla="*/ 67451 w 77383"/>
            <a:gd name="connsiteY4" fmla="*/ 63 h 10867"/>
            <a:gd name="connsiteX5" fmla="*/ 0 w 77383"/>
            <a:gd name="connsiteY5" fmla="*/ 0 h 10867"/>
            <a:gd name="connsiteX0" fmla="*/ 18892 w 75027"/>
            <a:gd name="connsiteY0" fmla="*/ 10867 h 10867"/>
            <a:gd name="connsiteX1" fmla="*/ 17826 w 75027"/>
            <a:gd name="connsiteY1" fmla="*/ 9500 h 10867"/>
            <a:gd name="connsiteX2" fmla="*/ 17011 w 75027"/>
            <a:gd name="connsiteY2" fmla="*/ 8509 h 10867"/>
            <a:gd name="connsiteX3" fmla="*/ 75027 w 75027"/>
            <a:gd name="connsiteY3" fmla="*/ 8381 h 10867"/>
            <a:gd name="connsiteX4" fmla="*/ 67451 w 75027"/>
            <a:gd name="connsiteY4" fmla="*/ 63 h 10867"/>
            <a:gd name="connsiteX5" fmla="*/ 0 w 75027"/>
            <a:gd name="connsiteY5" fmla="*/ 0 h 10867"/>
            <a:gd name="connsiteX0" fmla="*/ 18892 w 69126"/>
            <a:gd name="connsiteY0" fmla="*/ 10867 h 10867"/>
            <a:gd name="connsiteX1" fmla="*/ 17826 w 69126"/>
            <a:gd name="connsiteY1" fmla="*/ 9500 h 10867"/>
            <a:gd name="connsiteX2" fmla="*/ 17011 w 69126"/>
            <a:gd name="connsiteY2" fmla="*/ 8509 h 10867"/>
            <a:gd name="connsiteX3" fmla="*/ 66861 w 69126"/>
            <a:gd name="connsiteY3" fmla="*/ 8346 h 10867"/>
            <a:gd name="connsiteX4" fmla="*/ 67451 w 69126"/>
            <a:gd name="connsiteY4" fmla="*/ 63 h 10867"/>
            <a:gd name="connsiteX5" fmla="*/ 0 w 69126"/>
            <a:gd name="connsiteY5" fmla="*/ 0 h 10867"/>
            <a:gd name="connsiteX0" fmla="*/ 18892 w 67451"/>
            <a:gd name="connsiteY0" fmla="*/ 10867 h 10867"/>
            <a:gd name="connsiteX1" fmla="*/ 17826 w 67451"/>
            <a:gd name="connsiteY1" fmla="*/ 9500 h 10867"/>
            <a:gd name="connsiteX2" fmla="*/ 17011 w 67451"/>
            <a:gd name="connsiteY2" fmla="*/ 8509 h 10867"/>
            <a:gd name="connsiteX3" fmla="*/ 66861 w 67451"/>
            <a:gd name="connsiteY3" fmla="*/ 8346 h 10867"/>
            <a:gd name="connsiteX4" fmla="*/ 67451 w 67451"/>
            <a:gd name="connsiteY4" fmla="*/ 63 h 10867"/>
            <a:gd name="connsiteX5" fmla="*/ 0 w 67451"/>
            <a:gd name="connsiteY5" fmla="*/ 0 h 10867"/>
            <a:gd name="connsiteX0" fmla="*/ 18892 w 67451"/>
            <a:gd name="connsiteY0" fmla="*/ 10867 h 10867"/>
            <a:gd name="connsiteX1" fmla="*/ 17826 w 67451"/>
            <a:gd name="connsiteY1" fmla="*/ 9500 h 10867"/>
            <a:gd name="connsiteX2" fmla="*/ 17011 w 67451"/>
            <a:gd name="connsiteY2" fmla="*/ 8301 h 10867"/>
            <a:gd name="connsiteX3" fmla="*/ 66861 w 67451"/>
            <a:gd name="connsiteY3" fmla="*/ 8346 h 10867"/>
            <a:gd name="connsiteX4" fmla="*/ 67451 w 67451"/>
            <a:gd name="connsiteY4" fmla="*/ 63 h 10867"/>
            <a:gd name="connsiteX5" fmla="*/ 0 w 67451"/>
            <a:gd name="connsiteY5" fmla="*/ 0 h 10867"/>
            <a:gd name="connsiteX0" fmla="*/ 18892 w 67451"/>
            <a:gd name="connsiteY0" fmla="*/ 10867 h 10867"/>
            <a:gd name="connsiteX1" fmla="*/ 17826 w 67451"/>
            <a:gd name="connsiteY1" fmla="*/ 9500 h 10867"/>
            <a:gd name="connsiteX2" fmla="*/ 17011 w 67451"/>
            <a:gd name="connsiteY2" fmla="*/ 8405 h 10867"/>
            <a:gd name="connsiteX3" fmla="*/ 66861 w 67451"/>
            <a:gd name="connsiteY3" fmla="*/ 8346 h 10867"/>
            <a:gd name="connsiteX4" fmla="*/ 67451 w 67451"/>
            <a:gd name="connsiteY4" fmla="*/ 63 h 10867"/>
            <a:gd name="connsiteX5" fmla="*/ 0 w 67451"/>
            <a:gd name="connsiteY5" fmla="*/ 0 h 10867"/>
            <a:gd name="connsiteX0" fmla="*/ 18892 w 66861"/>
            <a:gd name="connsiteY0" fmla="*/ 10867 h 10867"/>
            <a:gd name="connsiteX1" fmla="*/ 17826 w 66861"/>
            <a:gd name="connsiteY1" fmla="*/ 9500 h 10867"/>
            <a:gd name="connsiteX2" fmla="*/ 17011 w 66861"/>
            <a:gd name="connsiteY2" fmla="*/ 8405 h 10867"/>
            <a:gd name="connsiteX3" fmla="*/ 66861 w 66861"/>
            <a:gd name="connsiteY3" fmla="*/ 8346 h 10867"/>
            <a:gd name="connsiteX4" fmla="*/ 66823 w 66861"/>
            <a:gd name="connsiteY4" fmla="*/ 479 h 10867"/>
            <a:gd name="connsiteX5" fmla="*/ 0 w 66861"/>
            <a:gd name="connsiteY5" fmla="*/ 0 h 10867"/>
            <a:gd name="connsiteX0" fmla="*/ 68517 w 116486"/>
            <a:gd name="connsiteY0" fmla="*/ 11942 h 11942"/>
            <a:gd name="connsiteX1" fmla="*/ 67451 w 116486"/>
            <a:gd name="connsiteY1" fmla="*/ 10575 h 11942"/>
            <a:gd name="connsiteX2" fmla="*/ 66636 w 116486"/>
            <a:gd name="connsiteY2" fmla="*/ 9480 h 11942"/>
            <a:gd name="connsiteX3" fmla="*/ 116486 w 116486"/>
            <a:gd name="connsiteY3" fmla="*/ 9421 h 11942"/>
            <a:gd name="connsiteX4" fmla="*/ 116448 w 116486"/>
            <a:gd name="connsiteY4" fmla="*/ 1554 h 11942"/>
            <a:gd name="connsiteX5" fmla="*/ 0 w 116486"/>
            <a:gd name="connsiteY5" fmla="*/ 0 h 11942"/>
            <a:gd name="connsiteX0" fmla="*/ 68522 w 116491"/>
            <a:gd name="connsiteY0" fmla="*/ 11942 h 11942"/>
            <a:gd name="connsiteX1" fmla="*/ 67456 w 116491"/>
            <a:gd name="connsiteY1" fmla="*/ 10575 h 11942"/>
            <a:gd name="connsiteX2" fmla="*/ 66641 w 116491"/>
            <a:gd name="connsiteY2" fmla="*/ 9480 h 11942"/>
            <a:gd name="connsiteX3" fmla="*/ 116491 w 116491"/>
            <a:gd name="connsiteY3" fmla="*/ 9421 h 11942"/>
            <a:gd name="connsiteX4" fmla="*/ 116453 w 116491"/>
            <a:gd name="connsiteY4" fmla="*/ 1554 h 11942"/>
            <a:gd name="connsiteX5" fmla="*/ 5 w 116491"/>
            <a:gd name="connsiteY5" fmla="*/ 0 h 11942"/>
            <a:gd name="connsiteX0" fmla="*/ 68595 w 116564"/>
            <a:gd name="connsiteY0" fmla="*/ 11942 h 11942"/>
            <a:gd name="connsiteX1" fmla="*/ 67529 w 116564"/>
            <a:gd name="connsiteY1" fmla="*/ 10575 h 11942"/>
            <a:gd name="connsiteX2" fmla="*/ 66714 w 116564"/>
            <a:gd name="connsiteY2" fmla="*/ 9480 h 11942"/>
            <a:gd name="connsiteX3" fmla="*/ 116564 w 116564"/>
            <a:gd name="connsiteY3" fmla="*/ 9421 h 11942"/>
            <a:gd name="connsiteX4" fmla="*/ 116526 w 116564"/>
            <a:gd name="connsiteY4" fmla="*/ 1554 h 11942"/>
            <a:gd name="connsiteX5" fmla="*/ 78 w 116564"/>
            <a:gd name="connsiteY5" fmla="*/ 0 h 11942"/>
            <a:gd name="connsiteX0" fmla="*/ 74946 w 122915"/>
            <a:gd name="connsiteY0" fmla="*/ 11942 h 11942"/>
            <a:gd name="connsiteX1" fmla="*/ 73880 w 122915"/>
            <a:gd name="connsiteY1" fmla="*/ 10575 h 11942"/>
            <a:gd name="connsiteX2" fmla="*/ 73065 w 122915"/>
            <a:gd name="connsiteY2" fmla="*/ 9480 h 11942"/>
            <a:gd name="connsiteX3" fmla="*/ 122915 w 122915"/>
            <a:gd name="connsiteY3" fmla="*/ 9421 h 11942"/>
            <a:gd name="connsiteX4" fmla="*/ 122877 w 122915"/>
            <a:gd name="connsiteY4" fmla="*/ 1554 h 11942"/>
            <a:gd name="connsiteX5" fmla="*/ 9180 w 122915"/>
            <a:gd name="connsiteY5" fmla="*/ 1485 h 11942"/>
            <a:gd name="connsiteX6" fmla="*/ 6429 w 122915"/>
            <a:gd name="connsiteY6" fmla="*/ 0 h 11942"/>
            <a:gd name="connsiteX0" fmla="*/ 68517 w 116486"/>
            <a:gd name="connsiteY0" fmla="*/ 11942 h 11942"/>
            <a:gd name="connsiteX1" fmla="*/ 67451 w 116486"/>
            <a:gd name="connsiteY1" fmla="*/ 10575 h 11942"/>
            <a:gd name="connsiteX2" fmla="*/ 66636 w 116486"/>
            <a:gd name="connsiteY2" fmla="*/ 9480 h 11942"/>
            <a:gd name="connsiteX3" fmla="*/ 116486 w 116486"/>
            <a:gd name="connsiteY3" fmla="*/ 9421 h 11942"/>
            <a:gd name="connsiteX4" fmla="*/ 116448 w 116486"/>
            <a:gd name="connsiteY4" fmla="*/ 1554 h 11942"/>
            <a:gd name="connsiteX5" fmla="*/ 2751 w 116486"/>
            <a:gd name="connsiteY5" fmla="*/ 1485 h 11942"/>
            <a:gd name="connsiteX6" fmla="*/ 0 w 116486"/>
            <a:gd name="connsiteY6" fmla="*/ 0 h 11942"/>
            <a:gd name="connsiteX0" fmla="*/ 65766 w 113735"/>
            <a:gd name="connsiteY0" fmla="*/ 11942 h 11942"/>
            <a:gd name="connsiteX1" fmla="*/ 64700 w 113735"/>
            <a:gd name="connsiteY1" fmla="*/ 10575 h 11942"/>
            <a:gd name="connsiteX2" fmla="*/ 63885 w 113735"/>
            <a:gd name="connsiteY2" fmla="*/ 9480 h 11942"/>
            <a:gd name="connsiteX3" fmla="*/ 113735 w 113735"/>
            <a:gd name="connsiteY3" fmla="*/ 9421 h 11942"/>
            <a:gd name="connsiteX4" fmla="*/ 113697 w 113735"/>
            <a:gd name="connsiteY4" fmla="*/ 1554 h 11942"/>
            <a:gd name="connsiteX5" fmla="*/ 0 w 113735"/>
            <a:gd name="connsiteY5" fmla="*/ 1485 h 11942"/>
            <a:gd name="connsiteX6" fmla="*/ 1018 w 113735"/>
            <a:gd name="connsiteY6" fmla="*/ 0 h 11942"/>
            <a:gd name="connsiteX0" fmla="*/ 65766 w 113735"/>
            <a:gd name="connsiteY0" fmla="*/ 11942 h 11942"/>
            <a:gd name="connsiteX1" fmla="*/ 64700 w 113735"/>
            <a:gd name="connsiteY1" fmla="*/ 10575 h 11942"/>
            <a:gd name="connsiteX2" fmla="*/ 63885 w 113735"/>
            <a:gd name="connsiteY2" fmla="*/ 9480 h 11942"/>
            <a:gd name="connsiteX3" fmla="*/ 113735 w 113735"/>
            <a:gd name="connsiteY3" fmla="*/ 9421 h 11942"/>
            <a:gd name="connsiteX4" fmla="*/ 113697 w 113735"/>
            <a:gd name="connsiteY4" fmla="*/ 1554 h 11942"/>
            <a:gd name="connsiteX5" fmla="*/ 0 w 113735"/>
            <a:gd name="connsiteY5" fmla="*/ 1485 h 11942"/>
            <a:gd name="connsiteX6" fmla="*/ 1018 w 113735"/>
            <a:gd name="connsiteY6" fmla="*/ 0 h 11942"/>
            <a:gd name="connsiteX0" fmla="*/ 65766 w 113735"/>
            <a:gd name="connsiteY0" fmla="*/ 11942 h 11942"/>
            <a:gd name="connsiteX1" fmla="*/ 64700 w 113735"/>
            <a:gd name="connsiteY1" fmla="*/ 10575 h 11942"/>
            <a:gd name="connsiteX2" fmla="*/ 63885 w 113735"/>
            <a:gd name="connsiteY2" fmla="*/ 9480 h 11942"/>
            <a:gd name="connsiteX3" fmla="*/ 113735 w 113735"/>
            <a:gd name="connsiteY3" fmla="*/ 9421 h 11942"/>
            <a:gd name="connsiteX4" fmla="*/ 113697 w 113735"/>
            <a:gd name="connsiteY4" fmla="*/ 1554 h 11942"/>
            <a:gd name="connsiteX5" fmla="*/ 2513 w 113735"/>
            <a:gd name="connsiteY5" fmla="*/ 1624 h 11942"/>
            <a:gd name="connsiteX6" fmla="*/ 0 w 113735"/>
            <a:gd name="connsiteY6" fmla="*/ 1485 h 11942"/>
            <a:gd name="connsiteX7" fmla="*/ 1018 w 113735"/>
            <a:gd name="connsiteY7" fmla="*/ 0 h 11942"/>
            <a:gd name="connsiteX0" fmla="*/ 65766 w 113735"/>
            <a:gd name="connsiteY0" fmla="*/ 10457 h 10457"/>
            <a:gd name="connsiteX1" fmla="*/ 64700 w 113735"/>
            <a:gd name="connsiteY1" fmla="*/ 9090 h 10457"/>
            <a:gd name="connsiteX2" fmla="*/ 63885 w 113735"/>
            <a:gd name="connsiteY2" fmla="*/ 7995 h 10457"/>
            <a:gd name="connsiteX3" fmla="*/ 113735 w 113735"/>
            <a:gd name="connsiteY3" fmla="*/ 7936 h 10457"/>
            <a:gd name="connsiteX4" fmla="*/ 113697 w 113735"/>
            <a:gd name="connsiteY4" fmla="*/ 69 h 10457"/>
            <a:gd name="connsiteX5" fmla="*/ 2513 w 113735"/>
            <a:gd name="connsiteY5" fmla="*/ 139 h 10457"/>
            <a:gd name="connsiteX6" fmla="*/ 0 w 113735"/>
            <a:gd name="connsiteY6" fmla="*/ 0 h 10457"/>
            <a:gd name="connsiteX0" fmla="*/ 65766 w 113735"/>
            <a:gd name="connsiteY0" fmla="*/ 10457 h 10457"/>
            <a:gd name="connsiteX1" fmla="*/ 64700 w 113735"/>
            <a:gd name="connsiteY1" fmla="*/ 9090 h 10457"/>
            <a:gd name="connsiteX2" fmla="*/ 63885 w 113735"/>
            <a:gd name="connsiteY2" fmla="*/ 7995 h 10457"/>
            <a:gd name="connsiteX3" fmla="*/ 113735 w 113735"/>
            <a:gd name="connsiteY3" fmla="*/ 7936 h 10457"/>
            <a:gd name="connsiteX4" fmla="*/ 113697 w 113735"/>
            <a:gd name="connsiteY4" fmla="*/ 69 h 10457"/>
            <a:gd name="connsiteX5" fmla="*/ 0 w 113735"/>
            <a:gd name="connsiteY5" fmla="*/ 0 h 10457"/>
            <a:gd name="connsiteX0" fmla="*/ 23051 w 71020"/>
            <a:gd name="connsiteY0" fmla="*/ 10422 h 10422"/>
            <a:gd name="connsiteX1" fmla="*/ 21985 w 71020"/>
            <a:gd name="connsiteY1" fmla="*/ 9055 h 10422"/>
            <a:gd name="connsiteX2" fmla="*/ 21170 w 71020"/>
            <a:gd name="connsiteY2" fmla="*/ 7960 h 10422"/>
            <a:gd name="connsiteX3" fmla="*/ 71020 w 71020"/>
            <a:gd name="connsiteY3" fmla="*/ 7901 h 10422"/>
            <a:gd name="connsiteX4" fmla="*/ 70982 w 71020"/>
            <a:gd name="connsiteY4" fmla="*/ 34 h 10422"/>
            <a:gd name="connsiteX5" fmla="*/ 0 w 71020"/>
            <a:gd name="connsiteY5" fmla="*/ 0 h 10422"/>
            <a:gd name="connsiteX0" fmla="*/ 43152 w 91121"/>
            <a:gd name="connsiteY0" fmla="*/ 11497 h 11497"/>
            <a:gd name="connsiteX1" fmla="*/ 42086 w 91121"/>
            <a:gd name="connsiteY1" fmla="*/ 10130 h 11497"/>
            <a:gd name="connsiteX2" fmla="*/ 41271 w 91121"/>
            <a:gd name="connsiteY2" fmla="*/ 9035 h 11497"/>
            <a:gd name="connsiteX3" fmla="*/ 91121 w 91121"/>
            <a:gd name="connsiteY3" fmla="*/ 8976 h 11497"/>
            <a:gd name="connsiteX4" fmla="*/ 91083 w 91121"/>
            <a:gd name="connsiteY4" fmla="*/ 1109 h 11497"/>
            <a:gd name="connsiteX5" fmla="*/ 0 w 91121"/>
            <a:gd name="connsiteY5" fmla="*/ 0 h 11497"/>
            <a:gd name="connsiteX0" fmla="*/ 43152 w 91121"/>
            <a:gd name="connsiteY0" fmla="*/ 11497 h 11497"/>
            <a:gd name="connsiteX1" fmla="*/ 42086 w 91121"/>
            <a:gd name="connsiteY1" fmla="*/ 10130 h 11497"/>
            <a:gd name="connsiteX2" fmla="*/ 41271 w 91121"/>
            <a:gd name="connsiteY2" fmla="*/ 9035 h 11497"/>
            <a:gd name="connsiteX3" fmla="*/ 91121 w 91121"/>
            <a:gd name="connsiteY3" fmla="*/ 8976 h 11497"/>
            <a:gd name="connsiteX4" fmla="*/ 91083 w 91121"/>
            <a:gd name="connsiteY4" fmla="*/ 1109 h 11497"/>
            <a:gd name="connsiteX5" fmla="*/ 0 w 91121"/>
            <a:gd name="connsiteY5" fmla="*/ 0 h 11497"/>
            <a:gd name="connsiteX0" fmla="*/ 43152 w 91121"/>
            <a:gd name="connsiteY0" fmla="*/ 11497 h 11497"/>
            <a:gd name="connsiteX1" fmla="*/ 42086 w 91121"/>
            <a:gd name="connsiteY1" fmla="*/ 10130 h 11497"/>
            <a:gd name="connsiteX2" fmla="*/ 41271 w 91121"/>
            <a:gd name="connsiteY2" fmla="*/ 9035 h 11497"/>
            <a:gd name="connsiteX3" fmla="*/ 91121 w 91121"/>
            <a:gd name="connsiteY3" fmla="*/ 8976 h 11497"/>
            <a:gd name="connsiteX4" fmla="*/ 91083 w 91121"/>
            <a:gd name="connsiteY4" fmla="*/ 1109 h 11497"/>
            <a:gd name="connsiteX5" fmla="*/ 0 w 91121"/>
            <a:gd name="connsiteY5" fmla="*/ 0 h 11497"/>
            <a:gd name="connsiteX0" fmla="*/ 43152 w 91121"/>
            <a:gd name="connsiteY0" fmla="*/ 11497 h 11497"/>
            <a:gd name="connsiteX1" fmla="*/ 42086 w 91121"/>
            <a:gd name="connsiteY1" fmla="*/ 9276 h 11497"/>
            <a:gd name="connsiteX2" fmla="*/ 41271 w 91121"/>
            <a:gd name="connsiteY2" fmla="*/ 9035 h 11497"/>
            <a:gd name="connsiteX3" fmla="*/ 91121 w 91121"/>
            <a:gd name="connsiteY3" fmla="*/ 8976 h 11497"/>
            <a:gd name="connsiteX4" fmla="*/ 91083 w 91121"/>
            <a:gd name="connsiteY4" fmla="*/ 1109 h 11497"/>
            <a:gd name="connsiteX5" fmla="*/ 0 w 91121"/>
            <a:gd name="connsiteY5" fmla="*/ 0 h 11497"/>
            <a:gd name="connsiteX0" fmla="*/ 43152 w 91121"/>
            <a:gd name="connsiteY0" fmla="*/ 11497 h 11497"/>
            <a:gd name="connsiteX1" fmla="*/ 42086 w 91121"/>
            <a:gd name="connsiteY1" fmla="*/ 9276 h 11497"/>
            <a:gd name="connsiteX2" fmla="*/ 44354 w 91121"/>
            <a:gd name="connsiteY2" fmla="*/ 9035 h 11497"/>
            <a:gd name="connsiteX3" fmla="*/ 91121 w 91121"/>
            <a:gd name="connsiteY3" fmla="*/ 8976 h 11497"/>
            <a:gd name="connsiteX4" fmla="*/ 91083 w 91121"/>
            <a:gd name="connsiteY4" fmla="*/ 1109 h 11497"/>
            <a:gd name="connsiteX5" fmla="*/ 0 w 91121"/>
            <a:gd name="connsiteY5" fmla="*/ 0 h 11497"/>
            <a:gd name="connsiteX0" fmla="*/ 43152 w 91121"/>
            <a:gd name="connsiteY0" fmla="*/ 11497 h 11497"/>
            <a:gd name="connsiteX1" fmla="*/ 42086 w 91121"/>
            <a:gd name="connsiteY1" fmla="*/ 9276 h 11497"/>
            <a:gd name="connsiteX2" fmla="*/ 47437 w 91121"/>
            <a:gd name="connsiteY2" fmla="*/ 9013 h 11497"/>
            <a:gd name="connsiteX3" fmla="*/ 91121 w 91121"/>
            <a:gd name="connsiteY3" fmla="*/ 8976 h 11497"/>
            <a:gd name="connsiteX4" fmla="*/ 91083 w 91121"/>
            <a:gd name="connsiteY4" fmla="*/ 1109 h 11497"/>
            <a:gd name="connsiteX5" fmla="*/ 0 w 91121"/>
            <a:gd name="connsiteY5" fmla="*/ 0 h 11497"/>
            <a:gd name="connsiteX0" fmla="*/ 43152 w 91121"/>
            <a:gd name="connsiteY0" fmla="*/ 11497 h 11497"/>
            <a:gd name="connsiteX1" fmla="*/ 42086 w 91121"/>
            <a:gd name="connsiteY1" fmla="*/ 9276 h 11497"/>
            <a:gd name="connsiteX2" fmla="*/ 47437 w 91121"/>
            <a:gd name="connsiteY2" fmla="*/ 9013 h 11497"/>
            <a:gd name="connsiteX3" fmla="*/ 91121 w 91121"/>
            <a:gd name="connsiteY3" fmla="*/ 8976 h 11497"/>
            <a:gd name="connsiteX4" fmla="*/ 91083 w 91121"/>
            <a:gd name="connsiteY4" fmla="*/ 1109 h 11497"/>
            <a:gd name="connsiteX5" fmla="*/ 0 w 91121"/>
            <a:gd name="connsiteY5" fmla="*/ 0 h 11497"/>
            <a:gd name="connsiteX0" fmla="*/ 43152 w 91121"/>
            <a:gd name="connsiteY0" fmla="*/ 11497 h 11497"/>
            <a:gd name="connsiteX1" fmla="*/ 42086 w 91121"/>
            <a:gd name="connsiteY1" fmla="*/ 9276 h 11497"/>
            <a:gd name="connsiteX2" fmla="*/ 47437 w 91121"/>
            <a:gd name="connsiteY2" fmla="*/ 9013 h 11497"/>
            <a:gd name="connsiteX3" fmla="*/ 91121 w 91121"/>
            <a:gd name="connsiteY3" fmla="*/ 8976 h 11497"/>
            <a:gd name="connsiteX4" fmla="*/ 91083 w 91121"/>
            <a:gd name="connsiteY4" fmla="*/ 1109 h 11497"/>
            <a:gd name="connsiteX5" fmla="*/ 0 w 91121"/>
            <a:gd name="connsiteY5" fmla="*/ 0 h 11497"/>
            <a:gd name="connsiteX0" fmla="*/ 43152 w 91121"/>
            <a:gd name="connsiteY0" fmla="*/ 11497 h 11497"/>
            <a:gd name="connsiteX1" fmla="*/ 42086 w 91121"/>
            <a:gd name="connsiteY1" fmla="*/ 9276 h 11497"/>
            <a:gd name="connsiteX2" fmla="*/ 47437 w 91121"/>
            <a:gd name="connsiteY2" fmla="*/ 9013 h 11497"/>
            <a:gd name="connsiteX3" fmla="*/ 91121 w 91121"/>
            <a:gd name="connsiteY3" fmla="*/ 8976 h 11497"/>
            <a:gd name="connsiteX4" fmla="*/ 91083 w 91121"/>
            <a:gd name="connsiteY4" fmla="*/ 1109 h 11497"/>
            <a:gd name="connsiteX5" fmla="*/ 0 w 91121"/>
            <a:gd name="connsiteY5" fmla="*/ 0 h 114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1121" h="11497">
              <a:moveTo>
                <a:pt x="43152" y="11497"/>
              </a:moveTo>
              <a:cubicBezTo>
                <a:pt x="43079" y="11252"/>
                <a:pt x="44455" y="9195"/>
                <a:pt x="42086" y="9276"/>
              </a:cubicBezTo>
              <a:cubicBezTo>
                <a:pt x="39717" y="9357"/>
                <a:pt x="46236" y="8916"/>
                <a:pt x="47437" y="9013"/>
              </a:cubicBezTo>
              <a:lnTo>
                <a:pt x="91121" y="8976"/>
              </a:lnTo>
              <a:cubicBezTo>
                <a:pt x="90524" y="6967"/>
                <a:pt x="89139" y="5906"/>
                <a:pt x="91083" y="1109"/>
              </a:cubicBezTo>
              <a:cubicBezTo>
                <a:pt x="33711" y="1225"/>
                <a:pt x="30361" y="37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520816</xdr:colOff>
      <xdr:row>34</xdr:row>
      <xdr:rowOff>126593</xdr:rowOff>
    </xdr:from>
    <xdr:ext cx="157039" cy="498598"/>
    <xdr:sp macro="" textlink="">
      <xdr:nvSpPr>
        <xdr:cNvPr id="132" name="Text Box 709">
          <a:extLst>
            <a:ext uri="{FF2B5EF4-FFF2-40B4-BE49-F238E27FC236}">
              <a16:creationId xmlns:a16="http://schemas.microsoft.com/office/drawing/2014/main" id="{07AF2B7A-2DD7-4FBB-BFD7-05CC751F248B}"/>
            </a:ext>
          </a:extLst>
        </xdr:cNvPr>
        <xdr:cNvSpPr txBox="1">
          <a:spLocks noChangeArrowheads="1"/>
        </xdr:cNvSpPr>
      </xdr:nvSpPr>
      <xdr:spPr bwMode="auto">
        <a:xfrm flipV="1">
          <a:off x="6218654" y="5678552"/>
          <a:ext cx="157039" cy="498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輪島朝市</a:t>
          </a:r>
        </a:p>
      </xdr:txBody>
    </xdr:sp>
    <xdr:clientData/>
  </xdr:one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 macro="" textlink="">
      <xdr:nvSpPr>
        <xdr:cNvPr id="133" name="AutoShape 1561">
          <a:extLst>
            <a:ext uri="{FF2B5EF4-FFF2-40B4-BE49-F238E27FC236}">
              <a16:creationId xmlns:a16="http://schemas.microsoft.com/office/drawing/2014/main" id="{5EE07228-04BD-48BD-AA6F-522B0DC87417}"/>
            </a:ext>
          </a:extLst>
        </xdr:cNvPr>
        <xdr:cNvSpPr>
          <a:spLocks/>
        </xdr:cNvSpPr>
      </xdr:nvSpPr>
      <xdr:spPr bwMode="auto">
        <a:xfrm rot="16200000" flipH="1" flipV="1">
          <a:off x="0" y="11182350"/>
          <a:ext cx="0" cy="0"/>
        </a:xfrm>
        <a:prstGeom prst="rightBrace">
          <a:avLst>
            <a:gd name="adj1" fmla="val 42740"/>
            <a:gd name="adj2" fmla="val 179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 macro="" textlink="">
      <xdr:nvSpPr>
        <xdr:cNvPr id="135" name="Freeform 169">
          <a:extLst>
            <a:ext uri="{FF2B5EF4-FFF2-40B4-BE49-F238E27FC236}">
              <a16:creationId xmlns:a16="http://schemas.microsoft.com/office/drawing/2014/main" id="{80AC5D29-8BA9-4AD1-BC58-B64FCA3DEF95}"/>
            </a:ext>
          </a:extLst>
        </xdr:cNvPr>
        <xdr:cNvSpPr>
          <a:spLocks/>
        </xdr:cNvSpPr>
      </xdr:nvSpPr>
      <xdr:spPr bwMode="auto">
        <a:xfrm rot="-5400000">
          <a:off x="0" y="11182350"/>
          <a:ext cx="0" cy="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8684 w 8684"/>
            <a:gd name="connsiteY0" fmla="*/ 29142 h 29142"/>
            <a:gd name="connsiteX1" fmla="*/ 8684 w 8684"/>
            <a:gd name="connsiteY1" fmla="*/ 19142 h 29142"/>
            <a:gd name="connsiteX2" fmla="*/ 0 w 8684"/>
            <a:gd name="connsiteY2" fmla="*/ 0 h 29142"/>
            <a:gd name="connsiteX0" fmla="*/ 10015 w 10015"/>
            <a:gd name="connsiteY0" fmla="*/ 10000 h 10000"/>
            <a:gd name="connsiteX1" fmla="*/ 10015 w 10015"/>
            <a:gd name="connsiteY1" fmla="*/ 6569 h 10000"/>
            <a:gd name="connsiteX2" fmla="*/ 15 w 10015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6569 h 10000"/>
            <a:gd name="connsiteX2" fmla="*/ 1179 w 10000"/>
            <a:gd name="connsiteY2" fmla="*/ 4422 h 10000"/>
            <a:gd name="connsiteX3" fmla="*/ 0 w 10000"/>
            <a:gd name="connsiteY3" fmla="*/ 0 h 10000"/>
            <a:gd name="connsiteX0" fmla="*/ 10490 w 10490"/>
            <a:gd name="connsiteY0" fmla="*/ 10000 h 10000"/>
            <a:gd name="connsiteX1" fmla="*/ 10490 w 10490"/>
            <a:gd name="connsiteY1" fmla="*/ 6569 h 10000"/>
            <a:gd name="connsiteX2" fmla="*/ 771 w 10490"/>
            <a:gd name="connsiteY2" fmla="*/ 6178 h 10000"/>
            <a:gd name="connsiteX3" fmla="*/ 490 w 10490"/>
            <a:gd name="connsiteY3" fmla="*/ 0 h 10000"/>
            <a:gd name="connsiteX0" fmla="*/ 10571 w 10571"/>
            <a:gd name="connsiteY0" fmla="*/ 10000 h 10000"/>
            <a:gd name="connsiteX1" fmla="*/ 10571 w 10571"/>
            <a:gd name="connsiteY1" fmla="*/ 6569 h 10000"/>
            <a:gd name="connsiteX2" fmla="*/ 740 w 10571"/>
            <a:gd name="connsiteY2" fmla="*/ 6503 h 10000"/>
            <a:gd name="connsiteX3" fmla="*/ 571 w 10571"/>
            <a:gd name="connsiteY3" fmla="*/ 0 h 10000"/>
            <a:gd name="connsiteX0" fmla="*/ 10571 w 10571"/>
            <a:gd name="connsiteY0" fmla="*/ 10000 h 10000"/>
            <a:gd name="connsiteX1" fmla="*/ 10571 w 10571"/>
            <a:gd name="connsiteY1" fmla="*/ 6569 h 10000"/>
            <a:gd name="connsiteX2" fmla="*/ 740 w 10571"/>
            <a:gd name="connsiteY2" fmla="*/ 6503 h 10000"/>
            <a:gd name="connsiteX3" fmla="*/ 571 w 10571"/>
            <a:gd name="connsiteY3" fmla="*/ 0 h 10000"/>
            <a:gd name="connsiteX0" fmla="*/ 10571 w 10571"/>
            <a:gd name="connsiteY0" fmla="*/ 10000 h 10000"/>
            <a:gd name="connsiteX1" fmla="*/ 10571 w 10571"/>
            <a:gd name="connsiteY1" fmla="*/ 6569 h 10000"/>
            <a:gd name="connsiteX2" fmla="*/ 740 w 10571"/>
            <a:gd name="connsiteY2" fmla="*/ 6503 h 10000"/>
            <a:gd name="connsiteX3" fmla="*/ 571 w 10571"/>
            <a:gd name="connsiteY3" fmla="*/ 0 h 10000"/>
            <a:gd name="connsiteX0" fmla="*/ 10000 w 10000"/>
            <a:gd name="connsiteY0" fmla="*/ 10000 h 10000"/>
            <a:gd name="connsiteX1" fmla="*/ 10000 w 10000"/>
            <a:gd name="connsiteY1" fmla="*/ 6569 h 10000"/>
            <a:gd name="connsiteX2" fmla="*/ 169 w 10000"/>
            <a:gd name="connsiteY2" fmla="*/ 6503 h 10000"/>
            <a:gd name="connsiteX3" fmla="*/ 0 w 10000"/>
            <a:gd name="connsiteY3" fmla="*/ 0 h 10000"/>
            <a:gd name="connsiteX0" fmla="*/ 9831 w 9831"/>
            <a:gd name="connsiteY0" fmla="*/ 10000 h 10000"/>
            <a:gd name="connsiteX1" fmla="*/ 9831 w 9831"/>
            <a:gd name="connsiteY1" fmla="*/ 6569 h 10000"/>
            <a:gd name="connsiteX2" fmla="*/ 0 w 9831"/>
            <a:gd name="connsiteY2" fmla="*/ 6503 h 10000"/>
            <a:gd name="connsiteX3" fmla="*/ 55 w 9831"/>
            <a:gd name="connsiteY3" fmla="*/ 0 h 10000"/>
            <a:gd name="connsiteX0" fmla="*/ 10000 w 10000"/>
            <a:gd name="connsiteY0" fmla="*/ 10715 h 10715"/>
            <a:gd name="connsiteX1" fmla="*/ 10000 w 10000"/>
            <a:gd name="connsiteY1" fmla="*/ 7284 h 10715"/>
            <a:gd name="connsiteX2" fmla="*/ 0 w 10000"/>
            <a:gd name="connsiteY2" fmla="*/ 7218 h 10715"/>
            <a:gd name="connsiteX3" fmla="*/ 741 w 10000"/>
            <a:gd name="connsiteY3" fmla="*/ 0 h 10715"/>
            <a:gd name="connsiteX0" fmla="*/ 10000 w 10000"/>
            <a:gd name="connsiteY0" fmla="*/ 12601 h 12601"/>
            <a:gd name="connsiteX1" fmla="*/ 10000 w 10000"/>
            <a:gd name="connsiteY1" fmla="*/ 9170 h 12601"/>
            <a:gd name="connsiteX2" fmla="*/ 0 w 10000"/>
            <a:gd name="connsiteY2" fmla="*/ 9104 h 12601"/>
            <a:gd name="connsiteX3" fmla="*/ 4737 w 10000"/>
            <a:gd name="connsiteY3" fmla="*/ 0 h 12601"/>
            <a:gd name="connsiteX0" fmla="*/ 10807 w 10807"/>
            <a:gd name="connsiteY0" fmla="*/ 12601 h 12601"/>
            <a:gd name="connsiteX1" fmla="*/ 10807 w 10807"/>
            <a:gd name="connsiteY1" fmla="*/ 9170 h 12601"/>
            <a:gd name="connsiteX2" fmla="*/ 807 w 10807"/>
            <a:gd name="connsiteY2" fmla="*/ 9104 h 12601"/>
            <a:gd name="connsiteX3" fmla="*/ 1149 w 10807"/>
            <a:gd name="connsiteY3" fmla="*/ 7349 h 12601"/>
            <a:gd name="connsiteX4" fmla="*/ 5544 w 10807"/>
            <a:gd name="connsiteY4" fmla="*/ 0 h 12601"/>
            <a:gd name="connsiteX0" fmla="*/ 10651 w 10651"/>
            <a:gd name="connsiteY0" fmla="*/ 12601 h 12601"/>
            <a:gd name="connsiteX1" fmla="*/ 10651 w 10651"/>
            <a:gd name="connsiteY1" fmla="*/ 9170 h 12601"/>
            <a:gd name="connsiteX2" fmla="*/ 651 w 10651"/>
            <a:gd name="connsiteY2" fmla="*/ 9104 h 12601"/>
            <a:gd name="connsiteX3" fmla="*/ 1621 w 10651"/>
            <a:gd name="connsiteY3" fmla="*/ 781 h 12601"/>
            <a:gd name="connsiteX4" fmla="*/ 5388 w 10651"/>
            <a:gd name="connsiteY4" fmla="*/ 0 h 12601"/>
            <a:gd name="connsiteX0" fmla="*/ 10607 w 10607"/>
            <a:gd name="connsiteY0" fmla="*/ 12903 h 12903"/>
            <a:gd name="connsiteX1" fmla="*/ 10607 w 10607"/>
            <a:gd name="connsiteY1" fmla="*/ 9472 h 12903"/>
            <a:gd name="connsiteX2" fmla="*/ 607 w 10607"/>
            <a:gd name="connsiteY2" fmla="*/ 9406 h 12903"/>
            <a:gd name="connsiteX3" fmla="*/ 1805 w 10607"/>
            <a:gd name="connsiteY3" fmla="*/ 498 h 12903"/>
            <a:gd name="connsiteX4" fmla="*/ 5344 w 10607"/>
            <a:gd name="connsiteY4" fmla="*/ 302 h 12903"/>
            <a:gd name="connsiteX0" fmla="*/ 10000 w 10000"/>
            <a:gd name="connsiteY0" fmla="*/ 12903 h 12903"/>
            <a:gd name="connsiteX1" fmla="*/ 10000 w 10000"/>
            <a:gd name="connsiteY1" fmla="*/ 9472 h 12903"/>
            <a:gd name="connsiteX2" fmla="*/ 0 w 10000"/>
            <a:gd name="connsiteY2" fmla="*/ 9406 h 12903"/>
            <a:gd name="connsiteX3" fmla="*/ 1198 w 10000"/>
            <a:gd name="connsiteY3" fmla="*/ 498 h 12903"/>
            <a:gd name="connsiteX4" fmla="*/ 4737 w 10000"/>
            <a:gd name="connsiteY4" fmla="*/ 302 h 12903"/>
            <a:gd name="connsiteX0" fmla="*/ 10000 w 10000"/>
            <a:gd name="connsiteY0" fmla="*/ 13046 h 13046"/>
            <a:gd name="connsiteX1" fmla="*/ 10000 w 10000"/>
            <a:gd name="connsiteY1" fmla="*/ 9615 h 13046"/>
            <a:gd name="connsiteX2" fmla="*/ 0 w 10000"/>
            <a:gd name="connsiteY2" fmla="*/ 9549 h 13046"/>
            <a:gd name="connsiteX3" fmla="*/ 1198 w 10000"/>
            <a:gd name="connsiteY3" fmla="*/ 641 h 13046"/>
            <a:gd name="connsiteX4" fmla="*/ 4737 w 10000"/>
            <a:gd name="connsiteY4" fmla="*/ 445 h 13046"/>
            <a:gd name="connsiteX0" fmla="*/ 10000 w 10000"/>
            <a:gd name="connsiteY0" fmla="*/ 12615 h 12615"/>
            <a:gd name="connsiteX1" fmla="*/ 10000 w 10000"/>
            <a:gd name="connsiteY1" fmla="*/ 9184 h 12615"/>
            <a:gd name="connsiteX2" fmla="*/ 0 w 10000"/>
            <a:gd name="connsiteY2" fmla="*/ 9118 h 12615"/>
            <a:gd name="connsiteX3" fmla="*/ 1198 w 10000"/>
            <a:gd name="connsiteY3" fmla="*/ 210 h 12615"/>
            <a:gd name="connsiteX4" fmla="*/ 4737 w 10000"/>
            <a:gd name="connsiteY4" fmla="*/ 14 h 12615"/>
            <a:gd name="connsiteX0" fmla="*/ 10000 w 10000"/>
            <a:gd name="connsiteY0" fmla="*/ 12615 h 12615"/>
            <a:gd name="connsiteX1" fmla="*/ 10000 w 10000"/>
            <a:gd name="connsiteY1" fmla="*/ 9184 h 12615"/>
            <a:gd name="connsiteX2" fmla="*/ 0 w 10000"/>
            <a:gd name="connsiteY2" fmla="*/ 9118 h 12615"/>
            <a:gd name="connsiteX3" fmla="*/ 1198 w 10000"/>
            <a:gd name="connsiteY3" fmla="*/ 210 h 12615"/>
            <a:gd name="connsiteX4" fmla="*/ 4737 w 10000"/>
            <a:gd name="connsiteY4" fmla="*/ 14 h 12615"/>
            <a:gd name="connsiteX0" fmla="*/ 10171 w 10171"/>
            <a:gd name="connsiteY0" fmla="*/ 11444 h 11444"/>
            <a:gd name="connsiteX1" fmla="*/ 10000 w 10171"/>
            <a:gd name="connsiteY1" fmla="*/ 9184 h 11444"/>
            <a:gd name="connsiteX2" fmla="*/ 0 w 10171"/>
            <a:gd name="connsiteY2" fmla="*/ 9118 h 11444"/>
            <a:gd name="connsiteX3" fmla="*/ 1198 w 10171"/>
            <a:gd name="connsiteY3" fmla="*/ 210 h 11444"/>
            <a:gd name="connsiteX4" fmla="*/ 4737 w 10171"/>
            <a:gd name="connsiteY4" fmla="*/ 14 h 11444"/>
            <a:gd name="connsiteX0" fmla="*/ 10171 w 10171"/>
            <a:gd name="connsiteY0" fmla="*/ 11533 h 11533"/>
            <a:gd name="connsiteX1" fmla="*/ 10000 w 10171"/>
            <a:gd name="connsiteY1" fmla="*/ 9273 h 11533"/>
            <a:gd name="connsiteX2" fmla="*/ 0 w 10171"/>
            <a:gd name="connsiteY2" fmla="*/ 9207 h 11533"/>
            <a:gd name="connsiteX3" fmla="*/ 1198 w 10171"/>
            <a:gd name="connsiteY3" fmla="*/ 299 h 11533"/>
            <a:gd name="connsiteX4" fmla="*/ 4737 w 10171"/>
            <a:gd name="connsiteY4" fmla="*/ 103 h 11533"/>
            <a:gd name="connsiteX0" fmla="*/ 10171 w 10171"/>
            <a:gd name="connsiteY0" fmla="*/ 11446 h 11446"/>
            <a:gd name="connsiteX1" fmla="*/ 10000 w 10171"/>
            <a:gd name="connsiteY1" fmla="*/ 9186 h 11446"/>
            <a:gd name="connsiteX2" fmla="*/ 0 w 10171"/>
            <a:gd name="connsiteY2" fmla="*/ 9120 h 11446"/>
            <a:gd name="connsiteX3" fmla="*/ 1198 w 10171"/>
            <a:gd name="connsiteY3" fmla="*/ 212 h 11446"/>
            <a:gd name="connsiteX4" fmla="*/ 4871 w 10171"/>
            <a:gd name="connsiteY4" fmla="*/ 329 h 11446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198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171" h="11234">
              <a:moveTo>
                <a:pt x="10171" y="11234"/>
              </a:moveTo>
              <a:lnTo>
                <a:pt x="10000" y="8974"/>
              </a:lnTo>
              <a:cubicBezTo>
                <a:pt x="7991" y="9150"/>
                <a:pt x="7747" y="8767"/>
                <a:pt x="0" y="8908"/>
              </a:cubicBezTo>
              <a:cubicBezTo>
                <a:pt x="1100" y="5847"/>
                <a:pt x="1350" y="3551"/>
                <a:pt x="1690" y="0"/>
              </a:cubicBezTo>
              <a:cubicBezTo>
                <a:pt x="3567" y="136"/>
                <a:pt x="3104" y="132"/>
                <a:pt x="4871" y="11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 macro="" textlink="">
      <xdr:nvSpPr>
        <xdr:cNvPr id="136" name="AutoShape 1561">
          <a:extLst>
            <a:ext uri="{FF2B5EF4-FFF2-40B4-BE49-F238E27FC236}">
              <a16:creationId xmlns:a16="http://schemas.microsoft.com/office/drawing/2014/main" id="{E4EA42A2-BBD4-44D6-B6AD-8D13D747446C}"/>
            </a:ext>
          </a:extLst>
        </xdr:cNvPr>
        <xdr:cNvSpPr>
          <a:spLocks/>
        </xdr:cNvSpPr>
      </xdr:nvSpPr>
      <xdr:spPr bwMode="auto">
        <a:xfrm rot="16581141" flipH="1" flipV="1">
          <a:off x="0" y="11182350"/>
          <a:ext cx="0" cy="0"/>
        </a:xfrm>
        <a:prstGeom prst="rightBrace">
          <a:avLst>
            <a:gd name="adj1" fmla="val 42740"/>
            <a:gd name="adj2" fmla="val 4689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658193</xdr:colOff>
      <xdr:row>12</xdr:row>
      <xdr:rowOff>69553</xdr:rowOff>
    </xdr:from>
    <xdr:to>
      <xdr:col>6</xdr:col>
      <xdr:colOff>711699</xdr:colOff>
      <xdr:row>13</xdr:row>
      <xdr:rowOff>107026</xdr:rowOff>
    </xdr:to>
    <xdr:sp macro="" textlink="">
      <xdr:nvSpPr>
        <xdr:cNvPr id="142" name="Text Box 1664">
          <a:extLst>
            <a:ext uri="{FF2B5EF4-FFF2-40B4-BE49-F238E27FC236}">
              <a16:creationId xmlns:a16="http://schemas.microsoft.com/office/drawing/2014/main" id="{2357B9A1-1490-493C-9BFA-3FBEED038192}"/>
            </a:ext>
          </a:extLst>
        </xdr:cNvPr>
        <xdr:cNvSpPr txBox="1">
          <a:spLocks noChangeArrowheads="1"/>
        </xdr:cNvSpPr>
      </xdr:nvSpPr>
      <xdr:spPr bwMode="auto">
        <a:xfrm rot="5400000">
          <a:off x="-35466" y="3620712"/>
          <a:ext cx="208923" cy="270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304800</xdr:colOff>
      <xdr:row>13</xdr:row>
      <xdr:rowOff>28575</xdr:rowOff>
    </xdr:from>
    <xdr:to>
      <xdr:col>7</xdr:col>
      <xdr:colOff>304800</xdr:colOff>
      <xdr:row>13</xdr:row>
      <xdr:rowOff>28575</xdr:rowOff>
    </xdr:to>
    <xdr:sp macro="" textlink="">
      <xdr:nvSpPr>
        <xdr:cNvPr id="143" name="Line 200">
          <a:extLst>
            <a:ext uri="{FF2B5EF4-FFF2-40B4-BE49-F238E27FC236}">
              <a16:creationId xmlns:a16="http://schemas.microsoft.com/office/drawing/2014/main" id="{31C890DE-661E-4B7F-A299-B6B7C804588E}"/>
            </a:ext>
          </a:extLst>
        </xdr:cNvPr>
        <xdr:cNvSpPr>
          <a:spLocks noChangeShapeType="1"/>
        </xdr:cNvSpPr>
      </xdr:nvSpPr>
      <xdr:spPr bwMode="auto">
        <a:xfrm>
          <a:off x="3194050" y="3648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9</xdr:col>
      <xdr:colOff>7021</xdr:colOff>
      <xdr:row>76</xdr:row>
      <xdr:rowOff>58552</xdr:rowOff>
    </xdr:from>
    <xdr:to>
      <xdr:col>9</xdr:col>
      <xdr:colOff>302119</xdr:colOff>
      <xdr:row>77</xdr:row>
      <xdr:rowOff>144774</xdr:rowOff>
    </xdr:to>
    <xdr:sp macro="" textlink="">
      <xdr:nvSpPr>
        <xdr:cNvPr id="147" name="Text Box 6674">
          <a:extLst>
            <a:ext uri="{FF2B5EF4-FFF2-40B4-BE49-F238E27FC236}">
              <a16:creationId xmlns:a16="http://schemas.microsoft.com/office/drawing/2014/main" id="{46712F7B-05E0-4AF8-898F-A02E9411774A}"/>
            </a:ext>
          </a:extLst>
        </xdr:cNvPr>
        <xdr:cNvSpPr txBox="1">
          <a:spLocks noChangeArrowheads="1"/>
        </xdr:cNvSpPr>
      </xdr:nvSpPr>
      <xdr:spPr bwMode="auto">
        <a:xfrm>
          <a:off x="5715671" y="13095102"/>
          <a:ext cx="295098" cy="251320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lIns="36576" tIns="18288" rIns="36576" bIns="18288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2</xdr:col>
      <xdr:colOff>696421</xdr:colOff>
      <xdr:row>1</xdr:row>
      <xdr:rowOff>16392</xdr:rowOff>
    </xdr:from>
    <xdr:to>
      <xdr:col>3</xdr:col>
      <xdr:colOff>126302</xdr:colOff>
      <xdr:row>1</xdr:row>
      <xdr:rowOff>142875</xdr:rowOff>
    </xdr:to>
    <xdr:sp macro="" textlink="">
      <xdr:nvSpPr>
        <xdr:cNvPr id="148" name="六角形 147">
          <a:extLst>
            <a:ext uri="{FF2B5EF4-FFF2-40B4-BE49-F238E27FC236}">
              <a16:creationId xmlns:a16="http://schemas.microsoft.com/office/drawing/2014/main" id="{62162151-1931-4160-A7A9-41FF8422A09F}"/>
            </a:ext>
          </a:extLst>
        </xdr:cNvPr>
        <xdr:cNvSpPr/>
      </xdr:nvSpPr>
      <xdr:spPr bwMode="auto">
        <a:xfrm>
          <a:off x="1468190" y="187354"/>
          <a:ext cx="133266" cy="12648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65942</xdr:colOff>
      <xdr:row>1</xdr:row>
      <xdr:rowOff>1</xdr:rowOff>
    </xdr:from>
    <xdr:to>
      <xdr:col>1</xdr:col>
      <xdr:colOff>133494</xdr:colOff>
      <xdr:row>1</xdr:row>
      <xdr:rowOff>155143</xdr:rowOff>
    </xdr:to>
    <xdr:sp macro="" textlink="">
      <xdr:nvSpPr>
        <xdr:cNvPr id="149" name="六角形 148">
          <a:extLst>
            <a:ext uri="{FF2B5EF4-FFF2-40B4-BE49-F238E27FC236}">
              <a16:creationId xmlns:a16="http://schemas.microsoft.com/office/drawing/2014/main" id="{8FE9024D-9B04-4F63-AC25-5E6D5795326D}"/>
            </a:ext>
          </a:extLst>
        </xdr:cNvPr>
        <xdr:cNvSpPr/>
      </xdr:nvSpPr>
      <xdr:spPr bwMode="auto">
        <a:xfrm>
          <a:off x="65942" y="173183"/>
          <a:ext cx="136103" cy="15514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27163</xdr:colOff>
      <xdr:row>9</xdr:row>
      <xdr:rowOff>8165</xdr:rowOff>
    </xdr:from>
    <xdr:to>
      <xdr:col>1</xdr:col>
      <xdr:colOff>218528</xdr:colOff>
      <xdr:row>9</xdr:row>
      <xdr:rowOff>168729</xdr:rowOff>
    </xdr:to>
    <xdr:sp macro="" textlink="">
      <xdr:nvSpPr>
        <xdr:cNvPr id="152" name="六角形 151">
          <a:extLst>
            <a:ext uri="{FF2B5EF4-FFF2-40B4-BE49-F238E27FC236}">
              <a16:creationId xmlns:a16="http://schemas.microsoft.com/office/drawing/2014/main" id="{5263FA25-19BA-4A22-9843-B8773BEDD7DC}"/>
            </a:ext>
          </a:extLst>
        </xdr:cNvPr>
        <xdr:cNvSpPr/>
      </xdr:nvSpPr>
      <xdr:spPr bwMode="auto">
        <a:xfrm>
          <a:off x="2916413" y="1557565"/>
          <a:ext cx="191365" cy="16056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8460</xdr:colOff>
      <xdr:row>9</xdr:row>
      <xdr:rowOff>15166</xdr:rowOff>
    </xdr:from>
    <xdr:to>
      <xdr:col>3</xdr:col>
      <xdr:colOff>164731</xdr:colOff>
      <xdr:row>9</xdr:row>
      <xdr:rowOff>156377</xdr:rowOff>
    </xdr:to>
    <xdr:sp macro="" textlink="">
      <xdr:nvSpPr>
        <xdr:cNvPr id="157" name="六角形 156">
          <a:extLst>
            <a:ext uri="{FF2B5EF4-FFF2-40B4-BE49-F238E27FC236}">
              <a16:creationId xmlns:a16="http://schemas.microsoft.com/office/drawing/2014/main" id="{42E0C151-64BB-46A8-8167-1C142CD05828}"/>
            </a:ext>
          </a:extLst>
        </xdr:cNvPr>
        <xdr:cNvSpPr/>
      </xdr:nvSpPr>
      <xdr:spPr bwMode="auto">
        <a:xfrm>
          <a:off x="4318523" y="1519322"/>
          <a:ext cx="156271" cy="14121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8670</xdr:colOff>
      <xdr:row>9</xdr:row>
      <xdr:rowOff>7937</xdr:rowOff>
    </xdr:from>
    <xdr:to>
      <xdr:col>5</xdr:col>
      <xdr:colOff>186531</xdr:colOff>
      <xdr:row>9</xdr:row>
      <xdr:rowOff>165557</xdr:rowOff>
    </xdr:to>
    <xdr:sp macro="" textlink="">
      <xdr:nvSpPr>
        <xdr:cNvPr id="158" name="六角形 157">
          <a:extLst>
            <a:ext uri="{FF2B5EF4-FFF2-40B4-BE49-F238E27FC236}">
              <a16:creationId xmlns:a16="http://schemas.microsoft.com/office/drawing/2014/main" id="{763410FC-8621-4820-9E93-CB604AA28233}"/>
            </a:ext>
          </a:extLst>
        </xdr:cNvPr>
        <xdr:cNvSpPr/>
      </xdr:nvSpPr>
      <xdr:spPr bwMode="auto">
        <a:xfrm>
          <a:off x="1492983" y="2932906"/>
          <a:ext cx="177861" cy="15762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24282</xdr:colOff>
      <xdr:row>9</xdr:row>
      <xdr:rowOff>8164</xdr:rowOff>
    </xdr:from>
    <xdr:to>
      <xdr:col>9</xdr:col>
      <xdr:colOff>210292</xdr:colOff>
      <xdr:row>10</xdr:row>
      <xdr:rowOff>12370</xdr:rowOff>
    </xdr:to>
    <xdr:sp macro="" textlink="">
      <xdr:nvSpPr>
        <xdr:cNvPr id="160" name="六角形 159">
          <a:extLst>
            <a:ext uri="{FF2B5EF4-FFF2-40B4-BE49-F238E27FC236}">
              <a16:creationId xmlns:a16="http://schemas.microsoft.com/office/drawing/2014/main" id="{D86B1D14-7115-4F1D-8256-2E7A0922C9A2}"/>
            </a:ext>
          </a:extLst>
        </xdr:cNvPr>
        <xdr:cNvSpPr/>
      </xdr:nvSpPr>
      <xdr:spPr bwMode="auto">
        <a:xfrm>
          <a:off x="4323232" y="2941864"/>
          <a:ext cx="186010" cy="1756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30872</xdr:colOff>
      <xdr:row>16</xdr:row>
      <xdr:rowOff>161975</xdr:rowOff>
    </xdr:from>
    <xdr:to>
      <xdr:col>1</xdr:col>
      <xdr:colOff>221270</xdr:colOff>
      <xdr:row>17</xdr:row>
      <xdr:rowOff>162712</xdr:rowOff>
    </xdr:to>
    <xdr:sp macro="" textlink="">
      <xdr:nvSpPr>
        <xdr:cNvPr id="161" name="六角形 160">
          <a:extLst>
            <a:ext uri="{FF2B5EF4-FFF2-40B4-BE49-F238E27FC236}">
              <a16:creationId xmlns:a16="http://schemas.microsoft.com/office/drawing/2014/main" id="{6FD36B4E-FC75-4C87-AA0E-75EB19681AC7}"/>
            </a:ext>
          </a:extLst>
        </xdr:cNvPr>
        <xdr:cNvSpPr/>
      </xdr:nvSpPr>
      <xdr:spPr bwMode="auto">
        <a:xfrm>
          <a:off x="99521" y="2779205"/>
          <a:ext cx="190398" cy="16377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19551</xdr:colOff>
      <xdr:row>17</xdr:row>
      <xdr:rowOff>9611</xdr:rowOff>
    </xdr:from>
    <xdr:to>
      <xdr:col>3</xdr:col>
      <xdr:colOff>209959</xdr:colOff>
      <xdr:row>17</xdr:row>
      <xdr:rowOff>170699</xdr:rowOff>
    </xdr:to>
    <xdr:sp macro="" textlink="">
      <xdr:nvSpPr>
        <xdr:cNvPr id="163" name="六角形 162">
          <a:extLst>
            <a:ext uri="{FF2B5EF4-FFF2-40B4-BE49-F238E27FC236}">
              <a16:creationId xmlns:a16="http://schemas.microsoft.com/office/drawing/2014/main" id="{0047FDB9-D0F5-4704-865D-AD7EC68A5484}"/>
            </a:ext>
          </a:extLst>
        </xdr:cNvPr>
        <xdr:cNvSpPr/>
      </xdr:nvSpPr>
      <xdr:spPr bwMode="auto">
        <a:xfrm>
          <a:off x="1499101" y="4321261"/>
          <a:ext cx="190408" cy="16108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277002</xdr:colOff>
      <xdr:row>21</xdr:row>
      <xdr:rowOff>10007</xdr:rowOff>
    </xdr:from>
    <xdr:to>
      <xdr:col>4</xdr:col>
      <xdr:colOff>364297</xdr:colOff>
      <xdr:row>24</xdr:row>
      <xdr:rowOff>157984</xdr:rowOff>
    </xdr:to>
    <xdr:sp macro="" textlink="">
      <xdr:nvSpPr>
        <xdr:cNvPr id="164" name="Freeform 169">
          <a:extLst>
            <a:ext uri="{FF2B5EF4-FFF2-40B4-BE49-F238E27FC236}">
              <a16:creationId xmlns:a16="http://schemas.microsoft.com/office/drawing/2014/main" id="{1442D8EE-73C6-4DEC-BBB3-2440E49EB8E8}"/>
            </a:ext>
          </a:extLst>
        </xdr:cNvPr>
        <xdr:cNvSpPr>
          <a:spLocks/>
        </xdr:cNvSpPr>
      </xdr:nvSpPr>
      <xdr:spPr bwMode="auto">
        <a:xfrm rot="21320646">
          <a:off x="1756552" y="5020157"/>
          <a:ext cx="792145" cy="662327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751 w 10751"/>
            <a:gd name="connsiteY0" fmla="*/ 12373 h 12373"/>
            <a:gd name="connsiteX1" fmla="*/ 10000 w 10751"/>
            <a:gd name="connsiteY1" fmla="*/ 0 h 12373"/>
            <a:gd name="connsiteX2" fmla="*/ 0 w 10751"/>
            <a:gd name="connsiteY2" fmla="*/ 0 h 12373"/>
            <a:gd name="connsiteX0" fmla="*/ 17210 w 17210"/>
            <a:gd name="connsiteY0" fmla="*/ 12373 h 12373"/>
            <a:gd name="connsiteX1" fmla="*/ 16459 w 17210"/>
            <a:gd name="connsiteY1" fmla="*/ 0 h 12373"/>
            <a:gd name="connsiteX2" fmla="*/ 0 w 17210"/>
            <a:gd name="connsiteY2" fmla="*/ 508 h 12373"/>
            <a:gd name="connsiteX0" fmla="*/ 16759 w 16759"/>
            <a:gd name="connsiteY0" fmla="*/ 12373 h 12373"/>
            <a:gd name="connsiteX1" fmla="*/ 16008 w 16759"/>
            <a:gd name="connsiteY1" fmla="*/ 0 h 12373"/>
            <a:gd name="connsiteX2" fmla="*/ 0 w 16759"/>
            <a:gd name="connsiteY2" fmla="*/ 339 h 12373"/>
            <a:gd name="connsiteX0" fmla="*/ 18261 w 18261"/>
            <a:gd name="connsiteY0" fmla="*/ 12204 h 12204"/>
            <a:gd name="connsiteX1" fmla="*/ 16008 w 18261"/>
            <a:gd name="connsiteY1" fmla="*/ 0 h 12204"/>
            <a:gd name="connsiteX2" fmla="*/ 0 w 18261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3999 w 13999"/>
            <a:gd name="connsiteY0" fmla="*/ 13420 h 13420"/>
            <a:gd name="connsiteX1" fmla="*/ 13652 w 13999"/>
            <a:gd name="connsiteY1" fmla="*/ 2872 h 13420"/>
            <a:gd name="connsiteX2" fmla="*/ 0 w 13999"/>
            <a:gd name="connsiteY2" fmla="*/ 0 h 13420"/>
            <a:gd name="connsiteX0" fmla="*/ 13999 w 13999"/>
            <a:gd name="connsiteY0" fmla="*/ 13420 h 13420"/>
            <a:gd name="connsiteX1" fmla="*/ 13652 w 13999"/>
            <a:gd name="connsiteY1" fmla="*/ 2872 h 13420"/>
            <a:gd name="connsiteX2" fmla="*/ 0 w 13999"/>
            <a:gd name="connsiteY2" fmla="*/ 0 h 13420"/>
            <a:gd name="connsiteX0" fmla="*/ 13999 w 13999"/>
            <a:gd name="connsiteY0" fmla="*/ 13420 h 13420"/>
            <a:gd name="connsiteX1" fmla="*/ 13652 w 13999"/>
            <a:gd name="connsiteY1" fmla="*/ 2872 h 13420"/>
            <a:gd name="connsiteX2" fmla="*/ 4026 w 13999"/>
            <a:gd name="connsiteY2" fmla="*/ 2538 h 13420"/>
            <a:gd name="connsiteX3" fmla="*/ 0 w 13999"/>
            <a:gd name="connsiteY3" fmla="*/ 0 h 13420"/>
            <a:gd name="connsiteX0" fmla="*/ 10759 w 10759"/>
            <a:gd name="connsiteY0" fmla="*/ 18181 h 18181"/>
            <a:gd name="connsiteX1" fmla="*/ 10412 w 10759"/>
            <a:gd name="connsiteY1" fmla="*/ 7633 h 18181"/>
            <a:gd name="connsiteX2" fmla="*/ 786 w 10759"/>
            <a:gd name="connsiteY2" fmla="*/ 7299 h 18181"/>
            <a:gd name="connsiteX3" fmla="*/ 1190 w 10759"/>
            <a:gd name="connsiteY3" fmla="*/ 0 h 18181"/>
            <a:gd name="connsiteX0" fmla="*/ 15476 w 15476"/>
            <a:gd name="connsiteY0" fmla="*/ 19009 h 19009"/>
            <a:gd name="connsiteX1" fmla="*/ 15129 w 15476"/>
            <a:gd name="connsiteY1" fmla="*/ 8461 h 19009"/>
            <a:gd name="connsiteX2" fmla="*/ 5503 w 15476"/>
            <a:gd name="connsiteY2" fmla="*/ 8127 h 19009"/>
            <a:gd name="connsiteX3" fmla="*/ 0 w 15476"/>
            <a:gd name="connsiteY3" fmla="*/ 0 h 19009"/>
            <a:gd name="connsiteX0" fmla="*/ 15476 w 15476"/>
            <a:gd name="connsiteY0" fmla="*/ 19009 h 19009"/>
            <a:gd name="connsiteX1" fmla="*/ 15129 w 15476"/>
            <a:gd name="connsiteY1" fmla="*/ 8461 h 19009"/>
            <a:gd name="connsiteX2" fmla="*/ 5503 w 15476"/>
            <a:gd name="connsiteY2" fmla="*/ 8127 h 19009"/>
            <a:gd name="connsiteX3" fmla="*/ 5688 w 15476"/>
            <a:gd name="connsiteY3" fmla="*/ 3160 h 19009"/>
            <a:gd name="connsiteX4" fmla="*/ 0 w 15476"/>
            <a:gd name="connsiteY4" fmla="*/ 0 h 19009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4958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4958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6200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6200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6200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6200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6200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9973 w 9973"/>
            <a:gd name="connsiteY0" fmla="*/ 15849 h 15849"/>
            <a:gd name="connsiteX1" fmla="*/ 9626 w 9973"/>
            <a:gd name="connsiteY1" fmla="*/ 5301 h 15849"/>
            <a:gd name="connsiteX2" fmla="*/ 0 w 9973"/>
            <a:gd name="connsiteY2" fmla="*/ 6209 h 15849"/>
            <a:gd name="connsiteX3" fmla="*/ 185 w 9973"/>
            <a:gd name="connsiteY3" fmla="*/ 0 h 15849"/>
            <a:gd name="connsiteX0" fmla="*/ 10000 w 10000"/>
            <a:gd name="connsiteY0" fmla="*/ 6655 h 6655"/>
            <a:gd name="connsiteX1" fmla="*/ 9652 w 10000"/>
            <a:gd name="connsiteY1" fmla="*/ 0 h 6655"/>
            <a:gd name="connsiteX2" fmla="*/ 0 w 10000"/>
            <a:gd name="connsiteY2" fmla="*/ 573 h 6655"/>
            <a:gd name="connsiteX0" fmla="*/ 1082 w 4261"/>
            <a:gd name="connsiteY0" fmla="*/ 18563 h 18563"/>
            <a:gd name="connsiteX1" fmla="*/ 734 w 4261"/>
            <a:gd name="connsiteY1" fmla="*/ 8563 h 18563"/>
            <a:gd name="connsiteX2" fmla="*/ 3456 w 4261"/>
            <a:gd name="connsiteY2" fmla="*/ 21 h 18563"/>
            <a:gd name="connsiteX0" fmla="*/ 2198 w 15993"/>
            <a:gd name="connsiteY0" fmla="*/ 10532 h 10532"/>
            <a:gd name="connsiteX1" fmla="*/ 1382 w 15993"/>
            <a:gd name="connsiteY1" fmla="*/ 5145 h 10532"/>
            <a:gd name="connsiteX2" fmla="*/ 14472 w 15993"/>
            <a:gd name="connsiteY2" fmla="*/ 10 h 10532"/>
            <a:gd name="connsiteX0" fmla="*/ 3365 w 15639"/>
            <a:gd name="connsiteY0" fmla="*/ 10522 h 10522"/>
            <a:gd name="connsiteX1" fmla="*/ 2549 w 15639"/>
            <a:gd name="connsiteY1" fmla="*/ 5135 h 10522"/>
            <a:gd name="connsiteX2" fmla="*/ 15639 w 15639"/>
            <a:gd name="connsiteY2" fmla="*/ 0 h 10522"/>
            <a:gd name="connsiteX0" fmla="*/ 816 w 13574"/>
            <a:gd name="connsiteY0" fmla="*/ 10522 h 10522"/>
            <a:gd name="connsiteX1" fmla="*/ 0 w 13574"/>
            <a:gd name="connsiteY1" fmla="*/ 5135 h 10522"/>
            <a:gd name="connsiteX2" fmla="*/ 12432 w 13574"/>
            <a:gd name="connsiteY2" fmla="*/ 1991 h 10522"/>
            <a:gd name="connsiteX3" fmla="*/ 13090 w 13574"/>
            <a:gd name="connsiteY3" fmla="*/ 0 h 10522"/>
            <a:gd name="connsiteX0" fmla="*/ 816 w 13574"/>
            <a:gd name="connsiteY0" fmla="*/ 10522 h 10522"/>
            <a:gd name="connsiteX1" fmla="*/ 0 w 13574"/>
            <a:gd name="connsiteY1" fmla="*/ 5135 h 10522"/>
            <a:gd name="connsiteX2" fmla="*/ 12432 w 13574"/>
            <a:gd name="connsiteY2" fmla="*/ 1991 h 10522"/>
            <a:gd name="connsiteX3" fmla="*/ 13090 w 13574"/>
            <a:gd name="connsiteY3" fmla="*/ 0 h 10522"/>
            <a:gd name="connsiteX0" fmla="*/ 816 w 13574"/>
            <a:gd name="connsiteY0" fmla="*/ 10522 h 10522"/>
            <a:gd name="connsiteX1" fmla="*/ 0 w 13574"/>
            <a:gd name="connsiteY1" fmla="*/ 5135 h 10522"/>
            <a:gd name="connsiteX2" fmla="*/ 12432 w 13574"/>
            <a:gd name="connsiteY2" fmla="*/ 1991 h 10522"/>
            <a:gd name="connsiteX3" fmla="*/ 13090 w 13574"/>
            <a:gd name="connsiteY3" fmla="*/ 0 h 10522"/>
            <a:gd name="connsiteX0" fmla="*/ 816 w 13090"/>
            <a:gd name="connsiteY0" fmla="*/ 10522 h 10522"/>
            <a:gd name="connsiteX1" fmla="*/ 0 w 13090"/>
            <a:gd name="connsiteY1" fmla="*/ 5135 h 10522"/>
            <a:gd name="connsiteX2" fmla="*/ 13090 w 13090"/>
            <a:gd name="connsiteY2" fmla="*/ 0 h 10522"/>
            <a:gd name="connsiteX0" fmla="*/ 816 w 9516"/>
            <a:gd name="connsiteY0" fmla="*/ 9189 h 9189"/>
            <a:gd name="connsiteX1" fmla="*/ 0 w 9516"/>
            <a:gd name="connsiteY1" fmla="*/ 3802 h 9189"/>
            <a:gd name="connsiteX2" fmla="*/ 9516 w 9516"/>
            <a:gd name="connsiteY2" fmla="*/ 0 h 9189"/>
            <a:gd name="connsiteX0" fmla="*/ 858 w 10000"/>
            <a:gd name="connsiteY0" fmla="*/ 10000 h 10000"/>
            <a:gd name="connsiteX1" fmla="*/ 0 w 10000"/>
            <a:gd name="connsiteY1" fmla="*/ 4138 h 10000"/>
            <a:gd name="connsiteX2" fmla="*/ 10000 w 10000"/>
            <a:gd name="connsiteY2" fmla="*/ 0 h 10000"/>
            <a:gd name="connsiteX0" fmla="*/ 858 w 10000"/>
            <a:gd name="connsiteY0" fmla="*/ 10000 h 10000"/>
            <a:gd name="connsiteX1" fmla="*/ 0 w 10000"/>
            <a:gd name="connsiteY1" fmla="*/ 4138 h 10000"/>
            <a:gd name="connsiteX2" fmla="*/ 10000 w 10000"/>
            <a:gd name="connsiteY2" fmla="*/ 0 h 10000"/>
            <a:gd name="connsiteX0" fmla="*/ 2 w 10134"/>
            <a:gd name="connsiteY0" fmla="*/ 9899 h 9899"/>
            <a:gd name="connsiteX1" fmla="*/ 134 w 10134"/>
            <a:gd name="connsiteY1" fmla="*/ 4138 h 9899"/>
            <a:gd name="connsiteX2" fmla="*/ 10134 w 10134"/>
            <a:gd name="connsiteY2" fmla="*/ 0 h 9899"/>
            <a:gd name="connsiteX0" fmla="*/ 2 w 10000"/>
            <a:gd name="connsiteY0" fmla="*/ 10000 h 10000"/>
            <a:gd name="connsiteX1" fmla="*/ 132 w 10000"/>
            <a:gd name="connsiteY1" fmla="*/ 4180 h 10000"/>
            <a:gd name="connsiteX2" fmla="*/ 10000 w 10000"/>
            <a:gd name="connsiteY2" fmla="*/ 0 h 10000"/>
            <a:gd name="connsiteX0" fmla="*/ 2 w 10000"/>
            <a:gd name="connsiteY0" fmla="*/ 10000 h 10000"/>
            <a:gd name="connsiteX1" fmla="*/ 132 w 10000"/>
            <a:gd name="connsiteY1" fmla="*/ 4180 h 10000"/>
            <a:gd name="connsiteX2" fmla="*/ 10000 w 10000"/>
            <a:gd name="connsiteY2" fmla="*/ 0 h 10000"/>
            <a:gd name="connsiteX0" fmla="*/ 2 w 10000"/>
            <a:gd name="connsiteY0" fmla="*/ 10000 h 10000"/>
            <a:gd name="connsiteX1" fmla="*/ 132 w 10000"/>
            <a:gd name="connsiteY1" fmla="*/ 4180 h 10000"/>
            <a:gd name="connsiteX2" fmla="*/ 10000 w 10000"/>
            <a:gd name="connsiteY2" fmla="*/ 0 h 10000"/>
            <a:gd name="connsiteX0" fmla="*/ 2 w 10000"/>
            <a:gd name="connsiteY0" fmla="*/ 10000 h 10000"/>
            <a:gd name="connsiteX1" fmla="*/ 132 w 10000"/>
            <a:gd name="connsiteY1" fmla="*/ 4180 h 10000"/>
            <a:gd name="connsiteX2" fmla="*/ 10000 w 10000"/>
            <a:gd name="connsiteY2" fmla="*/ 0 h 10000"/>
            <a:gd name="connsiteX0" fmla="*/ 2 w 10000"/>
            <a:gd name="connsiteY0" fmla="*/ 10000 h 10000"/>
            <a:gd name="connsiteX1" fmla="*/ 132 w 10000"/>
            <a:gd name="connsiteY1" fmla="*/ 4180 h 10000"/>
            <a:gd name="connsiteX2" fmla="*/ 10000 w 10000"/>
            <a:gd name="connsiteY2" fmla="*/ 0 h 10000"/>
            <a:gd name="connsiteX0" fmla="*/ 23700 w 24113"/>
            <a:gd name="connsiteY0" fmla="*/ 6093 h 6093"/>
            <a:gd name="connsiteX1" fmla="*/ 23830 w 24113"/>
            <a:gd name="connsiteY1" fmla="*/ 273 h 6093"/>
            <a:gd name="connsiteX2" fmla="*/ 983 w 24113"/>
            <a:gd name="connsiteY2" fmla="*/ 2521 h 6093"/>
            <a:gd name="connsiteX0" fmla="*/ 10866 w 11037"/>
            <a:gd name="connsiteY0" fmla="*/ 9937 h 9937"/>
            <a:gd name="connsiteX1" fmla="*/ 10920 w 11037"/>
            <a:gd name="connsiteY1" fmla="*/ 385 h 9937"/>
            <a:gd name="connsiteX2" fmla="*/ 381 w 11037"/>
            <a:gd name="connsiteY2" fmla="*/ 5917 h 9937"/>
            <a:gd name="connsiteX0" fmla="*/ 9500 w 9818"/>
            <a:gd name="connsiteY0" fmla="*/ 10759 h 10759"/>
            <a:gd name="connsiteX1" fmla="*/ 9549 w 9818"/>
            <a:gd name="connsiteY1" fmla="*/ 1146 h 10759"/>
            <a:gd name="connsiteX2" fmla="*/ 0 w 9818"/>
            <a:gd name="connsiteY2" fmla="*/ 6714 h 10759"/>
            <a:gd name="connsiteX0" fmla="*/ 9676 w 10000"/>
            <a:gd name="connsiteY0" fmla="*/ 11307 h 11307"/>
            <a:gd name="connsiteX1" fmla="*/ 9726 w 10000"/>
            <a:gd name="connsiteY1" fmla="*/ 806 h 11307"/>
            <a:gd name="connsiteX2" fmla="*/ 0 w 10000"/>
            <a:gd name="connsiteY2" fmla="*/ 7547 h 11307"/>
            <a:gd name="connsiteX0" fmla="*/ 9676 w 9834"/>
            <a:gd name="connsiteY0" fmla="*/ 10501 h 10501"/>
            <a:gd name="connsiteX1" fmla="*/ 9726 w 9834"/>
            <a:gd name="connsiteY1" fmla="*/ 0 h 10501"/>
            <a:gd name="connsiteX2" fmla="*/ 0 w 9834"/>
            <a:gd name="connsiteY2" fmla="*/ 6741 h 10501"/>
            <a:gd name="connsiteX0" fmla="*/ 15388 w 15388"/>
            <a:gd name="connsiteY0" fmla="*/ 12816 h 12816"/>
            <a:gd name="connsiteX1" fmla="*/ 9890 w 15388"/>
            <a:gd name="connsiteY1" fmla="*/ 0 h 12816"/>
            <a:gd name="connsiteX2" fmla="*/ 0 w 15388"/>
            <a:gd name="connsiteY2" fmla="*/ 6419 h 12816"/>
            <a:gd name="connsiteX0" fmla="*/ 15388 w 15388"/>
            <a:gd name="connsiteY0" fmla="*/ 12816 h 12816"/>
            <a:gd name="connsiteX1" fmla="*/ 9890 w 15388"/>
            <a:gd name="connsiteY1" fmla="*/ 0 h 12816"/>
            <a:gd name="connsiteX2" fmla="*/ 0 w 15388"/>
            <a:gd name="connsiteY2" fmla="*/ 6419 h 12816"/>
            <a:gd name="connsiteX0" fmla="*/ 13818 w 13818"/>
            <a:gd name="connsiteY0" fmla="*/ 13306 h 13306"/>
            <a:gd name="connsiteX1" fmla="*/ 9890 w 13818"/>
            <a:gd name="connsiteY1" fmla="*/ 0 h 13306"/>
            <a:gd name="connsiteX2" fmla="*/ 0 w 13818"/>
            <a:gd name="connsiteY2" fmla="*/ 6419 h 13306"/>
            <a:gd name="connsiteX0" fmla="*/ 13818 w 15578"/>
            <a:gd name="connsiteY0" fmla="*/ 13306 h 13306"/>
            <a:gd name="connsiteX1" fmla="*/ 9890 w 15578"/>
            <a:gd name="connsiteY1" fmla="*/ 0 h 13306"/>
            <a:gd name="connsiteX2" fmla="*/ 0 w 15578"/>
            <a:gd name="connsiteY2" fmla="*/ 6419 h 13306"/>
            <a:gd name="connsiteX0" fmla="*/ 13818 w 15521"/>
            <a:gd name="connsiteY0" fmla="*/ 13306 h 13306"/>
            <a:gd name="connsiteX1" fmla="*/ 9890 w 15521"/>
            <a:gd name="connsiteY1" fmla="*/ 0 h 13306"/>
            <a:gd name="connsiteX2" fmla="*/ 0 w 15521"/>
            <a:gd name="connsiteY2" fmla="*/ 6419 h 13306"/>
            <a:gd name="connsiteX0" fmla="*/ 13818 w 15687"/>
            <a:gd name="connsiteY0" fmla="*/ 13306 h 13306"/>
            <a:gd name="connsiteX1" fmla="*/ 9890 w 15687"/>
            <a:gd name="connsiteY1" fmla="*/ 0 h 13306"/>
            <a:gd name="connsiteX2" fmla="*/ 0 w 15687"/>
            <a:gd name="connsiteY2" fmla="*/ 6419 h 13306"/>
            <a:gd name="connsiteX0" fmla="*/ 13818 w 14999"/>
            <a:gd name="connsiteY0" fmla="*/ 13306 h 13306"/>
            <a:gd name="connsiteX1" fmla="*/ 9890 w 14999"/>
            <a:gd name="connsiteY1" fmla="*/ 0 h 13306"/>
            <a:gd name="connsiteX2" fmla="*/ 0 w 14999"/>
            <a:gd name="connsiteY2" fmla="*/ 6419 h 13306"/>
            <a:gd name="connsiteX0" fmla="*/ 13818 w 14658"/>
            <a:gd name="connsiteY0" fmla="*/ 13306 h 13306"/>
            <a:gd name="connsiteX1" fmla="*/ 9890 w 14658"/>
            <a:gd name="connsiteY1" fmla="*/ 0 h 13306"/>
            <a:gd name="connsiteX2" fmla="*/ 0 w 14658"/>
            <a:gd name="connsiteY2" fmla="*/ 6419 h 13306"/>
            <a:gd name="connsiteX0" fmla="*/ 13818 w 15317"/>
            <a:gd name="connsiteY0" fmla="*/ 13306 h 13306"/>
            <a:gd name="connsiteX1" fmla="*/ 9890 w 15317"/>
            <a:gd name="connsiteY1" fmla="*/ 0 h 13306"/>
            <a:gd name="connsiteX2" fmla="*/ 0 w 15317"/>
            <a:gd name="connsiteY2" fmla="*/ 6419 h 13306"/>
            <a:gd name="connsiteX0" fmla="*/ 13818 w 15185"/>
            <a:gd name="connsiteY0" fmla="*/ 13306 h 13306"/>
            <a:gd name="connsiteX1" fmla="*/ 9890 w 15185"/>
            <a:gd name="connsiteY1" fmla="*/ 0 h 13306"/>
            <a:gd name="connsiteX2" fmla="*/ 0 w 15185"/>
            <a:gd name="connsiteY2" fmla="*/ 6419 h 13306"/>
            <a:gd name="connsiteX0" fmla="*/ 13818 w 15143"/>
            <a:gd name="connsiteY0" fmla="*/ 13306 h 13306"/>
            <a:gd name="connsiteX1" fmla="*/ 9890 w 15143"/>
            <a:gd name="connsiteY1" fmla="*/ 0 h 13306"/>
            <a:gd name="connsiteX2" fmla="*/ 0 w 15143"/>
            <a:gd name="connsiteY2" fmla="*/ 6419 h 13306"/>
            <a:gd name="connsiteX0" fmla="*/ 13818 w 15111"/>
            <a:gd name="connsiteY0" fmla="*/ 13306 h 13306"/>
            <a:gd name="connsiteX1" fmla="*/ 9890 w 15111"/>
            <a:gd name="connsiteY1" fmla="*/ 0 h 13306"/>
            <a:gd name="connsiteX2" fmla="*/ 0 w 15111"/>
            <a:gd name="connsiteY2" fmla="*/ 6419 h 13306"/>
            <a:gd name="connsiteX0" fmla="*/ 13818 w 15159"/>
            <a:gd name="connsiteY0" fmla="*/ 13306 h 13306"/>
            <a:gd name="connsiteX1" fmla="*/ 9890 w 15159"/>
            <a:gd name="connsiteY1" fmla="*/ 0 h 13306"/>
            <a:gd name="connsiteX2" fmla="*/ 0 w 15159"/>
            <a:gd name="connsiteY2" fmla="*/ 6419 h 13306"/>
            <a:gd name="connsiteX0" fmla="*/ 13818 w 15371"/>
            <a:gd name="connsiteY0" fmla="*/ 13306 h 13306"/>
            <a:gd name="connsiteX1" fmla="*/ 9890 w 15371"/>
            <a:gd name="connsiteY1" fmla="*/ 0 h 13306"/>
            <a:gd name="connsiteX2" fmla="*/ 0 w 15371"/>
            <a:gd name="connsiteY2" fmla="*/ 6419 h 13306"/>
            <a:gd name="connsiteX0" fmla="*/ 13818 w 14306"/>
            <a:gd name="connsiteY0" fmla="*/ 13306 h 13306"/>
            <a:gd name="connsiteX1" fmla="*/ 9890 w 14306"/>
            <a:gd name="connsiteY1" fmla="*/ 0 h 13306"/>
            <a:gd name="connsiteX2" fmla="*/ 0 w 14306"/>
            <a:gd name="connsiteY2" fmla="*/ 6419 h 13306"/>
            <a:gd name="connsiteX0" fmla="*/ 13818 w 14373"/>
            <a:gd name="connsiteY0" fmla="*/ 13306 h 13306"/>
            <a:gd name="connsiteX1" fmla="*/ 9890 w 14373"/>
            <a:gd name="connsiteY1" fmla="*/ 0 h 13306"/>
            <a:gd name="connsiteX2" fmla="*/ 0 w 14373"/>
            <a:gd name="connsiteY2" fmla="*/ 6419 h 13306"/>
            <a:gd name="connsiteX0" fmla="*/ 13818 w 14735"/>
            <a:gd name="connsiteY0" fmla="*/ 13306 h 13306"/>
            <a:gd name="connsiteX1" fmla="*/ 9890 w 14735"/>
            <a:gd name="connsiteY1" fmla="*/ 0 h 13306"/>
            <a:gd name="connsiteX2" fmla="*/ 0 w 14735"/>
            <a:gd name="connsiteY2" fmla="*/ 6419 h 13306"/>
            <a:gd name="connsiteX0" fmla="*/ 13818 w 14743"/>
            <a:gd name="connsiteY0" fmla="*/ 13306 h 13306"/>
            <a:gd name="connsiteX1" fmla="*/ 9890 w 14743"/>
            <a:gd name="connsiteY1" fmla="*/ 0 h 13306"/>
            <a:gd name="connsiteX2" fmla="*/ 0 w 14743"/>
            <a:gd name="connsiteY2" fmla="*/ 6419 h 13306"/>
            <a:gd name="connsiteX0" fmla="*/ 13818 w 14669"/>
            <a:gd name="connsiteY0" fmla="*/ 13306 h 13306"/>
            <a:gd name="connsiteX1" fmla="*/ 9890 w 14669"/>
            <a:gd name="connsiteY1" fmla="*/ 0 h 13306"/>
            <a:gd name="connsiteX2" fmla="*/ 0 w 14669"/>
            <a:gd name="connsiteY2" fmla="*/ 6419 h 13306"/>
            <a:gd name="connsiteX0" fmla="*/ 13818 w 14696"/>
            <a:gd name="connsiteY0" fmla="*/ 13306 h 13306"/>
            <a:gd name="connsiteX1" fmla="*/ 9890 w 14696"/>
            <a:gd name="connsiteY1" fmla="*/ 0 h 13306"/>
            <a:gd name="connsiteX2" fmla="*/ 0 w 14696"/>
            <a:gd name="connsiteY2" fmla="*/ 6419 h 13306"/>
            <a:gd name="connsiteX0" fmla="*/ 13818 w 14563"/>
            <a:gd name="connsiteY0" fmla="*/ 13306 h 13306"/>
            <a:gd name="connsiteX1" fmla="*/ 9890 w 14563"/>
            <a:gd name="connsiteY1" fmla="*/ 0 h 13306"/>
            <a:gd name="connsiteX2" fmla="*/ 0 w 14563"/>
            <a:gd name="connsiteY2" fmla="*/ 6419 h 133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563" h="13306">
              <a:moveTo>
                <a:pt x="13818" y="13306"/>
              </a:moveTo>
              <a:cubicBezTo>
                <a:pt x="17460" y="3751"/>
                <a:pt x="6388" y="21188"/>
                <a:pt x="9890" y="0"/>
              </a:cubicBezTo>
              <a:cubicBezTo>
                <a:pt x="5921" y="3054"/>
                <a:pt x="8120" y="828"/>
                <a:pt x="0" y="641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700444</xdr:colOff>
      <xdr:row>21</xdr:row>
      <xdr:rowOff>79985</xdr:rowOff>
    </xdr:from>
    <xdr:to>
      <xdr:col>4</xdr:col>
      <xdr:colOff>158749</xdr:colOff>
      <xdr:row>22</xdr:row>
      <xdr:rowOff>68280</xdr:rowOff>
    </xdr:to>
    <xdr:sp macro="" textlink="">
      <xdr:nvSpPr>
        <xdr:cNvPr id="165" name="AutoShape 86">
          <a:extLst>
            <a:ext uri="{FF2B5EF4-FFF2-40B4-BE49-F238E27FC236}">
              <a16:creationId xmlns:a16="http://schemas.microsoft.com/office/drawing/2014/main" id="{3C4F04E6-0790-4604-8FC1-6BD0621FBF9E}"/>
            </a:ext>
          </a:extLst>
        </xdr:cNvPr>
        <xdr:cNvSpPr>
          <a:spLocks noChangeArrowheads="1"/>
        </xdr:cNvSpPr>
      </xdr:nvSpPr>
      <xdr:spPr bwMode="auto">
        <a:xfrm>
          <a:off x="2179994" y="5090135"/>
          <a:ext cx="163155" cy="15974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76759</xdr:colOff>
      <xdr:row>18</xdr:row>
      <xdr:rowOff>0</xdr:rowOff>
    </xdr:from>
    <xdr:to>
      <xdr:col>4</xdr:col>
      <xdr:colOff>76760</xdr:colOff>
      <xdr:row>20</xdr:row>
      <xdr:rowOff>168519</xdr:rowOff>
    </xdr:to>
    <xdr:sp macro="" textlink="">
      <xdr:nvSpPr>
        <xdr:cNvPr id="166" name="Line 238">
          <a:extLst>
            <a:ext uri="{FF2B5EF4-FFF2-40B4-BE49-F238E27FC236}">
              <a16:creationId xmlns:a16="http://schemas.microsoft.com/office/drawing/2014/main" id="{307403D9-C1FC-4E42-90B3-ACB30D1CC6C8}"/>
            </a:ext>
          </a:extLst>
        </xdr:cNvPr>
        <xdr:cNvSpPr>
          <a:spLocks noChangeShapeType="1"/>
        </xdr:cNvSpPr>
      </xdr:nvSpPr>
      <xdr:spPr bwMode="auto">
        <a:xfrm flipH="1" flipV="1">
          <a:off x="2261159" y="4489450"/>
          <a:ext cx="1" cy="5177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107114</xdr:colOff>
      <xdr:row>22</xdr:row>
      <xdr:rowOff>95249</xdr:rowOff>
    </xdr:from>
    <xdr:ext cx="304188" cy="186974"/>
    <xdr:sp macro="" textlink="">
      <xdr:nvSpPr>
        <xdr:cNvPr id="167" name="Text Box 1664">
          <a:extLst>
            <a:ext uri="{FF2B5EF4-FFF2-40B4-BE49-F238E27FC236}">
              <a16:creationId xmlns:a16="http://schemas.microsoft.com/office/drawing/2014/main" id="{E4DC6D9A-671F-402D-A0C5-F5C92F88B7B7}"/>
            </a:ext>
          </a:extLst>
        </xdr:cNvPr>
        <xdr:cNvSpPr txBox="1">
          <a:spLocks noChangeArrowheads="1"/>
        </xdr:cNvSpPr>
      </xdr:nvSpPr>
      <xdr:spPr bwMode="auto">
        <a:xfrm>
          <a:off x="2291514" y="5276849"/>
          <a:ext cx="304188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51289</xdr:colOff>
      <xdr:row>18</xdr:row>
      <xdr:rowOff>139211</xdr:rowOff>
    </xdr:from>
    <xdr:ext cx="304188" cy="186974"/>
    <xdr:sp macro="" textlink="">
      <xdr:nvSpPr>
        <xdr:cNvPr id="168" name="Text Box 1664">
          <a:extLst>
            <a:ext uri="{FF2B5EF4-FFF2-40B4-BE49-F238E27FC236}">
              <a16:creationId xmlns:a16="http://schemas.microsoft.com/office/drawing/2014/main" id="{4E705F2D-5BD2-4F43-BFD7-171373DC4B4F}"/>
            </a:ext>
          </a:extLst>
        </xdr:cNvPr>
        <xdr:cNvSpPr txBox="1">
          <a:spLocks noChangeArrowheads="1"/>
        </xdr:cNvSpPr>
      </xdr:nvSpPr>
      <xdr:spPr bwMode="auto">
        <a:xfrm>
          <a:off x="2235689" y="4628661"/>
          <a:ext cx="304188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交番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571088</xdr:colOff>
      <xdr:row>18</xdr:row>
      <xdr:rowOff>135844</xdr:rowOff>
    </xdr:from>
    <xdr:to>
      <xdr:col>6</xdr:col>
      <xdr:colOff>61737</xdr:colOff>
      <xdr:row>19</xdr:row>
      <xdr:rowOff>121267</xdr:rowOff>
    </xdr:to>
    <xdr:sp macro="" textlink="">
      <xdr:nvSpPr>
        <xdr:cNvPr id="169" name="六角形 168">
          <a:extLst>
            <a:ext uri="{FF2B5EF4-FFF2-40B4-BE49-F238E27FC236}">
              <a16:creationId xmlns:a16="http://schemas.microsoft.com/office/drawing/2014/main" id="{5E3CB84C-07BF-4C64-989A-73BFD9767510}"/>
            </a:ext>
          </a:extLst>
        </xdr:cNvPr>
        <xdr:cNvSpPr/>
      </xdr:nvSpPr>
      <xdr:spPr bwMode="auto">
        <a:xfrm>
          <a:off x="4870038" y="4625294"/>
          <a:ext cx="195499" cy="16322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３６</a:t>
          </a:r>
        </a:p>
      </xdr:txBody>
    </xdr:sp>
    <xdr:clientData/>
  </xdr:twoCellAnchor>
  <xdr:twoCellAnchor>
    <xdr:from>
      <xdr:col>8</xdr:col>
      <xdr:colOff>527486</xdr:colOff>
      <xdr:row>21</xdr:row>
      <xdr:rowOff>93163</xdr:rowOff>
    </xdr:from>
    <xdr:to>
      <xdr:col>8</xdr:col>
      <xdr:colOff>676892</xdr:colOff>
      <xdr:row>22</xdr:row>
      <xdr:rowOff>41655</xdr:rowOff>
    </xdr:to>
    <xdr:sp macro="" textlink="">
      <xdr:nvSpPr>
        <xdr:cNvPr id="170" name="六角形 169">
          <a:extLst>
            <a:ext uri="{FF2B5EF4-FFF2-40B4-BE49-F238E27FC236}">
              <a16:creationId xmlns:a16="http://schemas.microsoft.com/office/drawing/2014/main" id="{162377B9-650A-4C74-95B5-66A54017953D}"/>
            </a:ext>
          </a:extLst>
        </xdr:cNvPr>
        <xdr:cNvSpPr/>
      </xdr:nvSpPr>
      <xdr:spPr bwMode="auto">
        <a:xfrm>
          <a:off x="5521675" y="3525595"/>
          <a:ext cx="149406" cy="1115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３６</a:t>
          </a:r>
        </a:p>
      </xdr:txBody>
    </xdr:sp>
    <xdr:clientData/>
  </xdr:twoCellAnchor>
  <xdr:twoCellAnchor>
    <xdr:from>
      <xdr:col>5</xdr:col>
      <xdr:colOff>17784</xdr:colOff>
      <xdr:row>17</xdr:row>
      <xdr:rowOff>11949</xdr:rowOff>
    </xdr:from>
    <xdr:to>
      <xdr:col>5</xdr:col>
      <xdr:colOff>204840</xdr:colOff>
      <xdr:row>17</xdr:row>
      <xdr:rowOff>160457</xdr:rowOff>
    </xdr:to>
    <xdr:sp macro="" textlink="">
      <xdr:nvSpPr>
        <xdr:cNvPr id="171" name="六角形 170">
          <a:extLst>
            <a:ext uri="{FF2B5EF4-FFF2-40B4-BE49-F238E27FC236}">
              <a16:creationId xmlns:a16="http://schemas.microsoft.com/office/drawing/2014/main" id="{469B5E06-9D71-4E39-9A90-4795758F38EF}"/>
            </a:ext>
          </a:extLst>
        </xdr:cNvPr>
        <xdr:cNvSpPr/>
      </xdr:nvSpPr>
      <xdr:spPr bwMode="auto">
        <a:xfrm>
          <a:off x="4316734" y="4323599"/>
          <a:ext cx="187056" cy="14850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1753</xdr:colOff>
      <xdr:row>17</xdr:row>
      <xdr:rowOff>17984</xdr:rowOff>
    </xdr:from>
    <xdr:to>
      <xdr:col>7</xdr:col>
      <xdr:colOff>185208</xdr:colOff>
      <xdr:row>17</xdr:row>
      <xdr:rowOff>176388</xdr:rowOff>
    </xdr:to>
    <xdr:sp macro="" textlink="">
      <xdr:nvSpPr>
        <xdr:cNvPr id="172" name="六角形 171">
          <a:extLst>
            <a:ext uri="{FF2B5EF4-FFF2-40B4-BE49-F238E27FC236}">
              <a16:creationId xmlns:a16="http://schemas.microsoft.com/office/drawing/2014/main" id="{522441C0-0C7F-4115-ACC6-F48CD331A3F0}"/>
            </a:ext>
          </a:extLst>
        </xdr:cNvPr>
        <xdr:cNvSpPr/>
      </xdr:nvSpPr>
      <xdr:spPr bwMode="auto">
        <a:xfrm>
          <a:off x="5710403" y="4329634"/>
          <a:ext cx="183455" cy="15840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211310</xdr:colOff>
      <xdr:row>21</xdr:row>
      <xdr:rowOff>100802</xdr:rowOff>
    </xdr:from>
    <xdr:to>
      <xdr:col>6</xdr:col>
      <xdr:colOff>391829</xdr:colOff>
      <xdr:row>22</xdr:row>
      <xdr:rowOff>89470</xdr:rowOff>
    </xdr:to>
    <xdr:sp macro="" textlink="">
      <xdr:nvSpPr>
        <xdr:cNvPr id="180" name="AutoShape 86">
          <a:extLst>
            <a:ext uri="{FF2B5EF4-FFF2-40B4-BE49-F238E27FC236}">
              <a16:creationId xmlns:a16="http://schemas.microsoft.com/office/drawing/2014/main" id="{8A953EC9-1A23-4E64-8BBC-B0303E93B28D}"/>
            </a:ext>
          </a:extLst>
        </xdr:cNvPr>
        <xdr:cNvSpPr>
          <a:spLocks noChangeArrowheads="1"/>
        </xdr:cNvSpPr>
      </xdr:nvSpPr>
      <xdr:spPr bwMode="auto">
        <a:xfrm>
          <a:off x="5200596" y="4927558"/>
          <a:ext cx="180519" cy="1549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184053</xdr:colOff>
      <xdr:row>24</xdr:row>
      <xdr:rowOff>16627</xdr:rowOff>
    </xdr:from>
    <xdr:to>
      <xdr:col>6</xdr:col>
      <xdr:colOff>359869</xdr:colOff>
      <xdr:row>24</xdr:row>
      <xdr:rowOff>167963</xdr:rowOff>
    </xdr:to>
    <xdr:sp macro="" textlink="">
      <xdr:nvSpPr>
        <xdr:cNvPr id="181" name="Freeform 395">
          <a:extLst>
            <a:ext uri="{FF2B5EF4-FFF2-40B4-BE49-F238E27FC236}">
              <a16:creationId xmlns:a16="http://schemas.microsoft.com/office/drawing/2014/main" id="{8870D15B-B050-4E17-91BE-8FEAA33A477F}"/>
            </a:ext>
          </a:extLst>
        </xdr:cNvPr>
        <xdr:cNvSpPr>
          <a:spLocks/>
        </xdr:cNvSpPr>
      </xdr:nvSpPr>
      <xdr:spPr bwMode="auto">
        <a:xfrm rot="9417818">
          <a:off x="5187853" y="5541127"/>
          <a:ext cx="175816" cy="15133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312266</xdr:colOff>
      <xdr:row>19</xdr:row>
      <xdr:rowOff>162642</xdr:rowOff>
    </xdr:from>
    <xdr:to>
      <xdr:col>6</xdr:col>
      <xdr:colOff>441379</xdr:colOff>
      <xdr:row>21</xdr:row>
      <xdr:rowOff>85348</xdr:rowOff>
    </xdr:to>
    <xdr:sp macro="" textlink="">
      <xdr:nvSpPr>
        <xdr:cNvPr id="182" name="Line 149">
          <a:extLst>
            <a:ext uri="{FF2B5EF4-FFF2-40B4-BE49-F238E27FC236}">
              <a16:creationId xmlns:a16="http://schemas.microsoft.com/office/drawing/2014/main" id="{52E284D8-A68D-472B-B7AE-9AA16ACA552D}"/>
            </a:ext>
          </a:extLst>
        </xdr:cNvPr>
        <xdr:cNvSpPr>
          <a:spLocks noChangeShapeType="1"/>
        </xdr:cNvSpPr>
      </xdr:nvSpPr>
      <xdr:spPr bwMode="auto">
        <a:xfrm flipH="1">
          <a:off x="5301552" y="4656779"/>
          <a:ext cx="129113" cy="255325"/>
        </a:xfrm>
        <a:custGeom>
          <a:avLst/>
          <a:gdLst>
            <a:gd name="connsiteX0" fmla="*/ 0 w 35770"/>
            <a:gd name="connsiteY0" fmla="*/ 0 h 271097"/>
            <a:gd name="connsiteX1" fmla="*/ 35770 w 35770"/>
            <a:gd name="connsiteY1" fmla="*/ 271097 h 271097"/>
            <a:gd name="connsiteX0" fmla="*/ 0 w 36703"/>
            <a:gd name="connsiteY0" fmla="*/ 0 h 271097"/>
            <a:gd name="connsiteX1" fmla="*/ 35770 w 36703"/>
            <a:gd name="connsiteY1" fmla="*/ 271097 h 271097"/>
            <a:gd name="connsiteX0" fmla="*/ 0 w 116461"/>
            <a:gd name="connsiteY0" fmla="*/ 0 h 277282"/>
            <a:gd name="connsiteX1" fmla="*/ 116176 w 116461"/>
            <a:gd name="connsiteY1" fmla="*/ 277282 h 277282"/>
            <a:gd name="connsiteX0" fmla="*/ 0 w 116935"/>
            <a:gd name="connsiteY0" fmla="*/ 0 h 277282"/>
            <a:gd name="connsiteX1" fmla="*/ 116176 w 116935"/>
            <a:gd name="connsiteY1" fmla="*/ 277282 h 277282"/>
            <a:gd name="connsiteX0" fmla="*/ 0 w 172889"/>
            <a:gd name="connsiteY0" fmla="*/ 0 h 208264"/>
            <a:gd name="connsiteX1" fmla="*/ 172554 w 172889"/>
            <a:gd name="connsiteY1" fmla="*/ 208264 h 208264"/>
            <a:gd name="connsiteX0" fmla="*/ 0 w 172554"/>
            <a:gd name="connsiteY0" fmla="*/ 0 h 208264"/>
            <a:gd name="connsiteX1" fmla="*/ 172554 w 172554"/>
            <a:gd name="connsiteY1" fmla="*/ 208264 h 208264"/>
            <a:gd name="connsiteX0" fmla="*/ 0 w 157937"/>
            <a:gd name="connsiteY0" fmla="*/ 0 h 182836"/>
            <a:gd name="connsiteX1" fmla="*/ 157937 w 157937"/>
            <a:gd name="connsiteY1" fmla="*/ 182836 h 1828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7937" h="182836">
              <a:moveTo>
                <a:pt x="0" y="0"/>
              </a:moveTo>
              <a:cubicBezTo>
                <a:pt x="86144" y="77996"/>
                <a:pt x="139512" y="49862"/>
                <a:pt x="157937" y="18283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67711</xdr:colOff>
      <xdr:row>23</xdr:row>
      <xdr:rowOff>113459</xdr:rowOff>
    </xdr:from>
    <xdr:to>
      <xdr:col>6</xdr:col>
      <xdr:colOff>209967</xdr:colOff>
      <xdr:row>24</xdr:row>
      <xdr:rowOff>125829</xdr:rowOff>
    </xdr:to>
    <xdr:sp macro="" textlink="">
      <xdr:nvSpPr>
        <xdr:cNvPr id="183" name="Line 238">
          <a:extLst>
            <a:ext uri="{FF2B5EF4-FFF2-40B4-BE49-F238E27FC236}">
              <a16:creationId xmlns:a16="http://schemas.microsoft.com/office/drawing/2014/main" id="{86C29D12-519C-4ABA-B329-72FD81D7FC30}"/>
            </a:ext>
          </a:extLst>
        </xdr:cNvPr>
        <xdr:cNvSpPr>
          <a:spLocks noChangeShapeType="1"/>
        </xdr:cNvSpPr>
      </xdr:nvSpPr>
      <xdr:spPr bwMode="auto">
        <a:xfrm flipV="1">
          <a:off x="5071511" y="5466509"/>
          <a:ext cx="142256" cy="183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34539</xdr:colOff>
      <xdr:row>17</xdr:row>
      <xdr:rowOff>114506</xdr:rowOff>
    </xdr:from>
    <xdr:to>
      <xdr:col>6</xdr:col>
      <xdr:colOff>640674</xdr:colOff>
      <xdr:row>20</xdr:row>
      <xdr:rowOff>5657</xdr:rowOff>
    </xdr:to>
    <xdr:sp macro="" textlink="">
      <xdr:nvSpPr>
        <xdr:cNvPr id="184" name="Line 238">
          <a:extLst>
            <a:ext uri="{FF2B5EF4-FFF2-40B4-BE49-F238E27FC236}">
              <a16:creationId xmlns:a16="http://schemas.microsoft.com/office/drawing/2014/main" id="{5C309AB3-0079-45DA-BE6F-90047B3A0DB6}"/>
            </a:ext>
          </a:extLst>
        </xdr:cNvPr>
        <xdr:cNvSpPr>
          <a:spLocks noChangeShapeType="1"/>
        </xdr:cNvSpPr>
      </xdr:nvSpPr>
      <xdr:spPr bwMode="auto">
        <a:xfrm flipV="1">
          <a:off x="4333489" y="4426156"/>
          <a:ext cx="1310985" cy="4182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293881</xdr:colOff>
      <xdr:row>22</xdr:row>
      <xdr:rowOff>53072</xdr:rowOff>
    </xdr:from>
    <xdr:to>
      <xdr:col>6</xdr:col>
      <xdr:colOff>205323</xdr:colOff>
      <xdr:row>24</xdr:row>
      <xdr:rowOff>153239</xdr:rowOff>
    </xdr:to>
    <xdr:sp macro="" textlink="">
      <xdr:nvSpPr>
        <xdr:cNvPr id="185" name="Freeform 217">
          <a:extLst>
            <a:ext uri="{FF2B5EF4-FFF2-40B4-BE49-F238E27FC236}">
              <a16:creationId xmlns:a16="http://schemas.microsoft.com/office/drawing/2014/main" id="{240540D3-17EE-4417-8723-A28A6DE3ADFF}"/>
            </a:ext>
          </a:extLst>
        </xdr:cNvPr>
        <xdr:cNvSpPr>
          <a:spLocks/>
        </xdr:cNvSpPr>
      </xdr:nvSpPr>
      <xdr:spPr bwMode="auto">
        <a:xfrm>
          <a:off x="3177124" y="3648545"/>
          <a:ext cx="615091" cy="42624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983 w 7983"/>
            <a:gd name="connsiteY0" fmla="*/ 105873 h 105873"/>
            <a:gd name="connsiteX1" fmla="*/ 7522 w 7983"/>
            <a:gd name="connsiteY1" fmla="*/ 9096 h 105873"/>
            <a:gd name="connsiteX2" fmla="*/ 4513 w 7983"/>
            <a:gd name="connsiteY2" fmla="*/ 4096 h 105873"/>
            <a:gd name="connsiteX3" fmla="*/ 2832 w 7983"/>
            <a:gd name="connsiteY3" fmla="*/ 12429 h 105873"/>
            <a:gd name="connsiteX4" fmla="*/ 0 w 7983"/>
            <a:gd name="connsiteY4" fmla="*/ 10763 h 105873"/>
            <a:gd name="connsiteX0" fmla="*/ 10000 w 11944"/>
            <a:gd name="connsiteY0" fmla="*/ 9851 h 9851"/>
            <a:gd name="connsiteX1" fmla="*/ 11835 w 11944"/>
            <a:gd name="connsiteY1" fmla="*/ 966 h 9851"/>
            <a:gd name="connsiteX2" fmla="*/ 5653 w 11944"/>
            <a:gd name="connsiteY2" fmla="*/ 238 h 9851"/>
            <a:gd name="connsiteX3" fmla="*/ 3548 w 11944"/>
            <a:gd name="connsiteY3" fmla="*/ 1025 h 9851"/>
            <a:gd name="connsiteX4" fmla="*/ 0 w 11944"/>
            <a:gd name="connsiteY4" fmla="*/ 868 h 9851"/>
            <a:gd name="connsiteX0" fmla="*/ 7218 w 8846"/>
            <a:gd name="connsiteY0" fmla="*/ 10000 h 10000"/>
            <a:gd name="connsiteX1" fmla="*/ 8755 w 8846"/>
            <a:gd name="connsiteY1" fmla="*/ 981 h 10000"/>
            <a:gd name="connsiteX2" fmla="*/ 3579 w 8846"/>
            <a:gd name="connsiteY2" fmla="*/ 242 h 10000"/>
            <a:gd name="connsiteX3" fmla="*/ 1817 w 8846"/>
            <a:gd name="connsiteY3" fmla="*/ 1041 h 10000"/>
            <a:gd name="connsiteX4" fmla="*/ 0 w 8846"/>
            <a:gd name="connsiteY4" fmla="*/ 9442 h 10000"/>
            <a:gd name="connsiteX0" fmla="*/ 8160 w 10000"/>
            <a:gd name="connsiteY0" fmla="*/ 10000 h 10000"/>
            <a:gd name="connsiteX1" fmla="*/ 9897 w 10000"/>
            <a:gd name="connsiteY1" fmla="*/ 981 h 10000"/>
            <a:gd name="connsiteX2" fmla="*/ 4046 w 10000"/>
            <a:gd name="connsiteY2" fmla="*/ 242 h 10000"/>
            <a:gd name="connsiteX3" fmla="*/ 3250 w 10000"/>
            <a:gd name="connsiteY3" fmla="*/ 2598 h 10000"/>
            <a:gd name="connsiteX4" fmla="*/ 0 w 10000"/>
            <a:gd name="connsiteY4" fmla="*/ 9442 h 10000"/>
            <a:gd name="connsiteX0" fmla="*/ 8160 w 10399"/>
            <a:gd name="connsiteY0" fmla="*/ 9758 h 9758"/>
            <a:gd name="connsiteX1" fmla="*/ 9890 w 10399"/>
            <a:gd name="connsiteY1" fmla="*/ 2334 h 9758"/>
            <a:gd name="connsiteX2" fmla="*/ 9897 w 10399"/>
            <a:gd name="connsiteY2" fmla="*/ 739 h 9758"/>
            <a:gd name="connsiteX3" fmla="*/ 4046 w 10399"/>
            <a:gd name="connsiteY3" fmla="*/ 0 h 9758"/>
            <a:gd name="connsiteX4" fmla="*/ 3250 w 10399"/>
            <a:gd name="connsiteY4" fmla="*/ 2356 h 9758"/>
            <a:gd name="connsiteX5" fmla="*/ 0 w 10399"/>
            <a:gd name="connsiteY5" fmla="*/ 9200 h 9758"/>
            <a:gd name="connsiteX0" fmla="*/ 7847 w 9511"/>
            <a:gd name="connsiteY0" fmla="*/ 10000 h 10000"/>
            <a:gd name="connsiteX1" fmla="*/ 9511 w 9511"/>
            <a:gd name="connsiteY1" fmla="*/ 2392 h 10000"/>
            <a:gd name="connsiteX2" fmla="*/ 3891 w 9511"/>
            <a:gd name="connsiteY2" fmla="*/ 0 h 10000"/>
            <a:gd name="connsiteX3" fmla="*/ 3125 w 9511"/>
            <a:gd name="connsiteY3" fmla="*/ 2414 h 10000"/>
            <a:gd name="connsiteX4" fmla="*/ 0 w 9511"/>
            <a:gd name="connsiteY4" fmla="*/ 9428 h 10000"/>
            <a:gd name="connsiteX0" fmla="*/ 8250 w 10000"/>
            <a:gd name="connsiteY0" fmla="*/ 10000 h 10000"/>
            <a:gd name="connsiteX1" fmla="*/ 10000 w 10000"/>
            <a:gd name="connsiteY1" fmla="*/ 2392 h 10000"/>
            <a:gd name="connsiteX2" fmla="*/ 4091 w 10000"/>
            <a:gd name="connsiteY2" fmla="*/ 0 h 10000"/>
            <a:gd name="connsiteX3" fmla="*/ 3286 w 10000"/>
            <a:gd name="connsiteY3" fmla="*/ 2414 h 10000"/>
            <a:gd name="connsiteX4" fmla="*/ 0 w 10000"/>
            <a:gd name="connsiteY4" fmla="*/ 9428 h 10000"/>
            <a:gd name="connsiteX0" fmla="*/ 8250 w 10000"/>
            <a:gd name="connsiteY0" fmla="*/ 10000 h 10000"/>
            <a:gd name="connsiteX1" fmla="*/ 10000 w 10000"/>
            <a:gd name="connsiteY1" fmla="*/ 2392 h 10000"/>
            <a:gd name="connsiteX2" fmla="*/ 4091 w 10000"/>
            <a:gd name="connsiteY2" fmla="*/ 0 h 10000"/>
            <a:gd name="connsiteX3" fmla="*/ 3286 w 10000"/>
            <a:gd name="connsiteY3" fmla="*/ 2414 h 10000"/>
            <a:gd name="connsiteX4" fmla="*/ 0 w 10000"/>
            <a:gd name="connsiteY4" fmla="*/ 9428 h 10000"/>
            <a:gd name="connsiteX0" fmla="*/ 8250 w 10000"/>
            <a:gd name="connsiteY0" fmla="*/ 10000 h 10000"/>
            <a:gd name="connsiteX1" fmla="*/ 10000 w 10000"/>
            <a:gd name="connsiteY1" fmla="*/ 2392 h 10000"/>
            <a:gd name="connsiteX2" fmla="*/ 4091 w 10000"/>
            <a:gd name="connsiteY2" fmla="*/ 0 h 10000"/>
            <a:gd name="connsiteX3" fmla="*/ 3286 w 10000"/>
            <a:gd name="connsiteY3" fmla="*/ 2414 h 10000"/>
            <a:gd name="connsiteX4" fmla="*/ 0 w 10000"/>
            <a:gd name="connsiteY4" fmla="*/ 9428 h 10000"/>
            <a:gd name="connsiteX0" fmla="*/ 8250 w 10000"/>
            <a:gd name="connsiteY0" fmla="*/ 10000 h 10000"/>
            <a:gd name="connsiteX1" fmla="*/ 10000 w 10000"/>
            <a:gd name="connsiteY1" fmla="*/ 2392 h 10000"/>
            <a:gd name="connsiteX2" fmla="*/ 4091 w 10000"/>
            <a:gd name="connsiteY2" fmla="*/ 0 h 10000"/>
            <a:gd name="connsiteX3" fmla="*/ 3286 w 10000"/>
            <a:gd name="connsiteY3" fmla="*/ 2414 h 10000"/>
            <a:gd name="connsiteX4" fmla="*/ 0 w 10000"/>
            <a:gd name="connsiteY4" fmla="*/ 9428 h 10000"/>
            <a:gd name="connsiteX0" fmla="*/ 8250 w 10000"/>
            <a:gd name="connsiteY0" fmla="*/ 10000 h 10000"/>
            <a:gd name="connsiteX1" fmla="*/ 10000 w 10000"/>
            <a:gd name="connsiteY1" fmla="*/ 2392 h 10000"/>
            <a:gd name="connsiteX2" fmla="*/ 4091 w 10000"/>
            <a:gd name="connsiteY2" fmla="*/ 0 h 10000"/>
            <a:gd name="connsiteX3" fmla="*/ 3286 w 10000"/>
            <a:gd name="connsiteY3" fmla="*/ 2414 h 10000"/>
            <a:gd name="connsiteX4" fmla="*/ 0 w 10000"/>
            <a:gd name="connsiteY4" fmla="*/ 9539 h 10000"/>
            <a:gd name="connsiteX0" fmla="*/ 8250 w 10000"/>
            <a:gd name="connsiteY0" fmla="*/ 10000 h 10000"/>
            <a:gd name="connsiteX1" fmla="*/ 10000 w 10000"/>
            <a:gd name="connsiteY1" fmla="*/ 2392 h 10000"/>
            <a:gd name="connsiteX2" fmla="*/ 4091 w 10000"/>
            <a:gd name="connsiteY2" fmla="*/ 0 h 10000"/>
            <a:gd name="connsiteX3" fmla="*/ 3286 w 10000"/>
            <a:gd name="connsiteY3" fmla="*/ 2414 h 10000"/>
            <a:gd name="connsiteX4" fmla="*/ 0 w 10000"/>
            <a:gd name="connsiteY4" fmla="*/ 9539 h 10000"/>
            <a:gd name="connsiteX0" fmla="*/ 8077 w 9827"/>
            <a:gd name="connsiteY0" fmla="*/ 10000 h 10021"/>
            <a:gd name="connsiteX1" fmla="*/ 9827 w 9827"/>
            <a:gd name="connsiteY1" fmla="*/ 2392 h 10021"/>
            <a:gd name="connsiteX2" fmla="*/ 3918 w 9827"/>
            <a:gd name="connsiteY2" fmla="*/ 0 h 10021"/>
            <a:gd name="connsiteX3" fmla="*/ 3113 w 9827"/>
            <a:gd name="connsiteY3" fmla="*/ 2414 h 10021"/>
            <a:gd name="connsiteX4" fmla="*/ 0 w 9827"/>
            <a:gd name="connsiteY4" fmla="*/ 10021 h 10021"/>
            <a:gd name="connsiteX0" fmla="*/ 8219 w 10000"/>
            <a:gd name="connsiteY0" fmla="*/ 9979 h 10000"/>
            <a:gd name="connsiteX1" fmla="*/ 10000 w 10000"/>
            <a:gd name="connsiteY1" fmla="*/ 2387 h 10000"/>
            <a:gd name="connsiteX2" fmla="*/ 3987 w 10000"/>
            <a:gd name="connsiteY2" fmla="*/ 0 h 10000"/>
            <a:gd name="connsiteX3" fmla="*/ 3168 w 10000"/>
            <a:gd name="connsiteY3" fmla="*/ 2409 h 10000"/>
            <a:gd name="connsiteX4" fmla="*/ 0 w 10000"/>
            <a:gd name="connsiteY4" fmla="*/ 10000 h 10000"/>
            <a:gd name="connsiteX0" fmla="*/ 8219 w 8853"/>
            <a:gd name="connsiteY0" fmla="*/ 9979 h 10000"/>
            <a:gd name="connsiteX1" fmla="*/ 8853 w 8853"/>
            <a:gd name="connsiteY1" fmla="*/ 7234 h 10000"/>
            <a:gd name="connsiteX2" fmla="*/ 3987 w 8853"/>
            <a:gd name="connsiteY2" fmla="*/ 0 h 10000"/>
            <a:gd name="connsiteX3" fmla="*/ 3168 w 8853"/>
            <a:gd name="connsiteY3" fmla="*/ 2409 h 10000"/>
            <a:gd name="connsiteX4" fmla="*/ 0 w 8853"/>
            <a:gd name="connsiteY4" fmla="*/ 10000 h 10000"/>
            <a:gd name="connsiteX0" fmla="*/ 9284 w 12175"/>
            <a:gd name="connsiteY0" fmla="*/ 7894 h 7915"/>
            <a:gd name="connsiteX1" fmla="*/ 10000 w 12175"/>
            <a:gd name="connsiteY1" fmla="*/ 5149 h 7915"/>
            <a:gd name="connsiteX2" fmla="*/ 11919 w 12175"/>
            <a:gd name="connsiteY2" fmla="*/ 1924 h 7915"/>
            <a:gd name="connsiteX3" fmla="*/ 3578 w 12175"/>
            <a:gd name="connsiteY3" fmla="*/ 324 h 7915"/>
            <a:gd name="connsiteX4" fmla="*/ 0 w 12175"/>
            <a:gd name="connsiteY4" fmla="*/ 7915 h 7915"/>
            <a:gd name="connsiteX0" fmla="*/ 7625 w 9850"/>
            <a:gd name="connsiteY0" fmla="*/ 9972 h 9999"/>
            <a:gd name="connsiteX1" fmla="*/ 8214 w 9850"/>
            <a:gd name="connsiteY1" fmla="*/ 6504 h 9999"/>
            <a:gd name="connsiteX2" fmla="*/ 9790 w 9850"/>
            <a:gd name="connsiteY2" fmla="*/ 2430 h 9999"/>
            <a:gd name="connsiteX3" fmla="*/ 2939 w 9850"/>
            <a:gd name="connsiteY3" fmla="*/ 408 h 9999"/>
            <a:gd name="connsiteX4" fmla="*/ 0 w 9850"/>
            <a:gd name="connsiteY4" fmla="*/ 9999 h 9999"/>
            <a:gd name="connsiteX0" fmla="*/ 7741 w 10000"/>
            <a:gd name="connsiteY0" fmla="*/ 10141 h 10168"/>
            <a:gd name="connsiteX1" fmla="*/ 8339 w 10000"/>
            <a:gd name="connsiteY1" fmla="*/ 6673 h 10168"/>
            <a:gd name="connsiteX2" fmla="*/ 9939 w 10000"/>
            <a:gd name="connsiteY2" fmla="*/ 2598 h 10168"/>
            <a:gd name="connsiteX3" fmla="*/ 2984 w 10000"/>
            <a:gd name="connsiteY3" fmla="*/ 576 h 10168"/>
            <a:gd name="connsiteX4" fmla="*/ 0 w 10000"/>
            <a:gd name="connsiteY4" fmla="*/ 10168 h 10168"/>
            <a:gd name="connsiteX0" fmla="*/ 7741 w 10016"/>
            <a:gd name="connsiteY0" fmla="*/ 10141 h 10168"/>
            <a:gd name="connsiteX1" fmla="*/ 8969 w 10016"/>
            <a:gd name="connsiteY1" fmla="*/ 7087 h 10168"/>
            <a:gd name="connsiteX2" fmla="*/ 9939 w 10016"/>
            <a:gd name="connsiteY2" fmla="*/ 2598 h 10168"/>
            <a:gd name="connsiteX3" fmla="*/ 2984 w 10016"/>
            <a:gd name="connsiteY3" fmla="*/ 576 h 10168"/>
            <a:gd name="connsiteX4" fmla="*/ 0 w 10016"/>
            <a:gd name="connsiteY4" fmla="*/ 10168 h 10168"/>
            <a:gd name="connsiteX0" fmla="*/ 7741 w 10249"/>
            <a:gd name="connsiteY0" fmla="*/ 10186 h 10213"/>
            <a:gd name="connsiteX1" fmla="*/ 8969 w 10249"/>
            <a:gd name="connsiteY1" fmla="*/ 7132 h 10213"/>
            <a:gd name="connsiteX2" fmla="*/ 10179 w 10249"/>
            <a:gd name="connsiteY2" fmla="*/ 2275 h 10213"/>
            <a:gd name="connsiteX3" fmla="*/ 2984 w 10249"/>
            <a:gd name="connsiteY3" fmla="*/ 621 h 10213"/>
            <a:gd name="connsiteX4" fmla="*/ 0 w 10249"/>
            <a:gd name="connsiteY4" fmla="*/ 10213 h 10213"/>
            <a:gd name="connsiteX0" fmla="*/ 7741 w 10313"/>
            <a:gd name="connsiteY0" fmla="*/ 10186 h 10213"/>
            <a:gd name="connsiteX1" fmla="*/ 10230 w 10313"/>
            <a:gd name="connsiteY1" fmla="*/ 5474 h 10213"/>
            <a:gd name="connsiteX2" fmla="*/ 10179 w 10313"/>
            <a:gd name="connsiteY2" fmla="*/ 2275 h 10213"/>
            <a:gd name="connsiteX3" fmla="*/ 2984 w 10313"/>
            <a:gd name="connsiteY3" fmla="*/ 621 h 10213"/>
            <a:gd name="connsiteX4" fmla="*/ 0 w 10313"/>
            <a:gd name="connsiteY4" fmla="*/ 10213 h 10213"/>
            <a:gd name="connsiteX0" fmla="*/ 7741 w 10673"/>
            <a:gd name="connsiteY0" fmla="*/ 10253 h 10280"/>
            <a:gd name="connsiteX1" fmla="*/ 10230 w 10673"/>
            <a:gd name="connsiteY1" fmla="*/ 5541 h 10280"/>
            <a:gd name="connsiteX2" fmla="*/ 10569 w 10673"/>
            <a:gd name="connsiteY2" fmla="*/ 1881 h 10280"/>
            <a:gd name="connsiteX3" fmla="*/ 2984 w 10673"/>
            <a:gd name="connsiteY3" fmla="*/ 688 h 10280"/>
            <a:gd name="connsiteX4" fmla="*/ 0 w 10673"/>
            <a:gd name="connsiteY4" fmla="*/ 10280 h 10280"/>
            <a:gd name="connsiteX0" fmla="*/ 7741 w 10718"/>
            <a:gd name="connsiteY0" fmla="*/ 10253 h 10280"/>
            <a:gd name="connsiteX1" fmla="*/ 10230 w 10718"/>
            <a:gd name="connsiteY1" fmla="*/ 5541 h 10280"/>
            <a:gd name="connsiteX2" fmla="*/ 10569 w 10718"/>
            <a:gd name="connsiteY2" fmla="*/ 1881 h 10280"/>
            <a:gd name="connsiteX3" fmla="*/ 2984 w 10718"/>
            <a:gd name="connsiteY3" fmla="*/ 688 h 10280"/>
            <a:gd name="connsiteX4" fmla="*/ 0 w 10718"/>
            <a:gd name="connsiteY4" fmla="*/ 10280 h 10280"/>
            <a:gd name="connsiteX0" fmla="*/ 7741 w 10961"/>
            <a:gd name="connsiteY0" fmla="*/ 10268 h 10295"/>
            <a:gd name="connsiteX1" fmla="*/ 10230 w 10961"/>
            <a:gd name="connsiteY1" fmla="*/ 5556 h 10295"/>
            <a:gd name="connsiteX2" fmla="*/ 10839 w 10961"/>
            <a:gd name="connsiteY2" fmla="*/ 1804 h 10295"/>
            <a:gd name="connsiteX3" fmla="*/ 2984 w 10961"/>
            <a:gd name="connsiteY3" fmla="*/ 703 h 10295"/>
            <a:gd name="connsiteX4" fmla="*/ 0 w 10961"/>
            <a:gd name="connsiteY4" fmla="*/ 10295 h 10295"/>
            <a:gd name="connsiteX0" fmla="*/ 7741 w 10839"/>
            <a:gd name="connsiteY0" fmla="*/ 10268 h 10295"/>
            <a:gd name="connsiteX1" fmla="*/ 10230 w 10839"/>
            <a:gd name="connsiteY1" fmla="*/ 5556 h 10295"/>
            <a:gd name="connsiteX2" fmla="*/ 10839 w 10839"/>
            <a:gd name="connsiteY2" fmla="*/ 1804 h 10295"/>
            <a:gd name="connsiteX3" fmla="*/ 2984 w 10839"/>
            <a:gd name="connsiteY3" fmla="*/ 703 h 10295"/>
            <a:gd name="connsiteX4" fmla="*/ 0 w 10839"/>
            <a:gd name="connsiteY4" fmla="*/ 10295 h 10295"/>
            <a:gd name="connsiteX0" fmla="*/ 7381 w 10839"/>
            <a:gd name="connsiteY0" fmla="*/ 11373 h 11373"/>
            <a:gd name="connsiteX1" fmla="*/ 10230 w 10839"/>
            <a:gd name="connsiteY1" fmla="*/ 5556 h 11373"/>
            <a:gd name="connsiteX2" fmla="*/ 10839 w 10839"/>
            <a:gd name="connsiteY2" fmla="*/ 1804 h 11373"/>
            <a:gd name="connsiteX3" fmla="*/ 2984 w 10839"/>
            <a:gd name="connsiteY3" fmla="*/ 703 h 11373"/>
            <a:gd name="connsiteX4" fmla="*/ 0 w 10839"/>
            <a:gd name="connsiteY4" fmla="*/ 10295 h 11373"/>
            <a:gd name="connsiteX0" fmla="*/ 7381 w 10839"/>
            <a:gd name="connsiteY0" fmla="*/ 11373 h 11373"/>
            <a:gd name="connsiteX1" fmla="*/ 10230 w 10839"/>
            <a:gd name="connsiteY1" fmla="*/ 5556 h 11373"/>
            <a:gd name="connsiteX2" fmla="*/ 10839 w 10839"/>
            <a:gd name="connsiteY2" fmla="*/ 1804 h 11373"/>
            <a:gd name="connsiteX3" fmla="*/ 2984 w 10839"/>
            <a:gd name="connsiteY3" fmla="*/ 703 h 11373"/>
            <a:gd name="connsiteX4" fmla="*/ 0 w 10839"/>
            <a:gd name="connsiteY4" fmla="*/ 10295 h 11373"/>
            <a:gd name="connsiteX0" fmla="*/ 7561 w 10839"/>
            <a:gd name="connsiteY0" fmla="*/ 11603 h 11603"/>
            <a:gd name="connsiteX1" fmla="*/ 10230 w 10839"/>
            <a:gd name="connsiteY1" fmla="*/ 5556 h 11603"/>
            <a:gd name="connsiteX2" fmla="*/ 10839 w 10839"/>
            <a:gd name="connsiteY2" fmla="*/ 1804 h 11603"/>
            <a:gd name="connsiteX3" fmla="*/ 2984 w 10839"/>
            <a:gd name="connsiteY3" fmla="*/ 703 h 11603"/>
            <a:gd name="connsiteX4" fmla="*/ 0 w 10839"/>
            <a:gd name="connsiteY4" fmla="*/ 10295 h 11603"/>
            <a:gd name="connsiteX0" fmla="*/ 7561 w 10839"/>
            <a:gd name="connsiteY0" fmla="*/ 10900 h 10900"/>
            <a:gd name="connsiteX1" fmla="*/ 10230 w 10839"/>
            <a:gd name="connsiteY1" fmla="*/ 4853 h 10900"/>
            <a:gd name="connsiteX2" fmla="*/ 10839 w 10839"/>
            <a:gd name="connsiteY2" fmla="*/ 1101 h 10900"/>
            <a:gd name="connsiteX3" fmla="*/ 2984 w 10839"/>
            <a:gd name="connsiteY3" fmla="*/ 0 h 10900"/>
            <a:gd name="connsiteX4" fmla="*/ 0 w 10839"/>
            <a:gd name="connsiteY4" fmla="*/ 9592 h 10900"/>
            <a:gd name="connsiteX0" fmla="*/ 7561 w 10839"/>
            <a:gd name="connsiteY0" fmla="*/ 11913 h 11913"/>
            <a:gd name="connsiteX1" fmla="*/ 10230 w 10839"/>
            <a:gd name="connsiteY1" fmla="*/ 5866 h 11913"/>
            <a:gd name="connsiteX2" fmla="*/ 10839 w 10839"/>
            <a:gd name="connsiteY2" fmla="*/ 2114 h 11913"/>
            <a:gd name="connsiteX3" fmla="*/ 3044 w 10839"/>
            <a:gd name="connsiteY3" fmla="*/ 0 h 11913"/>
            <a:gd name="connsiteX4" fmla="*/ 0 w 10839"/>
            <a:gd name="connsiteY4" fmla="*/ 10605 h 11913"/>
            <a:gd name="connsiteX0" fmla="*/ 7561 w 10839"/>
            <a:gd name="connsiteY0" fmla="*/ 11913 h 11913"/>
            <a:gd name="connsiteX1" fmla="*/ 10230 w 10839"/>
            <a:gd name="connsiteY1" fmla="*/ 5866 h 11913"/>
            <a:gd name="connsiteX2" fmla="*/ 10839 w 10839"/>
            <a:gd name="connsiteY2" fmla="*/ 2114 h 11913"/>
            <a:gd name="connsiteX3" fmla="*/ 3044 w 10839"/>
            <a:gd name="connsiteY3" fmla="*/ 0 h 11913"/>
            <a:gd name="connsiteX4" fmla="*/ 0 w 10839"/>
            <a:gd name="connsiteY4" fmla="*/ 10605 h 11913"/>
            <a:gd name="connsiteX0" fmla="*/ 7561 w 10839"/>
            <a:gd name="connsiteY0" fmla="*/ 11913 h 11913"/>
            <a:gd name="connsiteX1" fmla="*/ 10230 w 10839"/>
            <a:gd name="connsiteY1" fmla="*/ 5866 h 11913"/>
            <a:gd name="connsiteX2" fmla="*/ 10839 w 10839"/>
            <a:gd name="connsiteY2" fmla="*/ 2114 h 11913"/>
            <a:gd name="connsiteX3" fmla="*/ 3044 w 10839"/>
            <a:gd name="connsiteY3" fmla="*/ 0 h 11913"/>
            <a:gd name="connsiteX4" fmla="*/ 0 w 10839"/>
            <a:gd name="connsiteY4" fmla="*/ 10605 h 119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839" h="11913">
              <a:moveTo>
                <a:pt x="7561" y="11913"/>
              </a:moveTo>
              <a:cubicBezTo>
                <a:pt x="8280" y="10201"/>
                <a:pt x="9950" y="7808"/>
                <a:pt x="10230" y="5866"/>
              </a:cubicBezTo>
              <a:cubicBezTo>
                <a:pt x="10136" y="4177"/>
                <a:pt x="10531" y="3997"/>
                <a:pt x="10839" y="2114"/>
              </a:cubicBezTo>
              <a:cubicBezTo>
                <a:pt x="8187" y="1508"/>
                <a:pt x="4376" y="661"/>
                <a:pt x="3044" y="0"/>
              </a:cubicBezTo>
              <a:cubicBezTo>
                <a:pt x="2028" y="3055"/>
                <a:pt x="753" y="9784"/>
                <a:pt x="0" y="10605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105414</xdr:colOff>
      <xdr:row>19</xdr:row>
      <xdr:rowOff>7510</xdr:rowOff>
    </xdr:from>
    <xdr:to>
      <xdr:col>5</xdr:col>
      <xdr:colOff>487909</xdr:colOff>
      <xdr:row>20</xdr:row>
      <xdr:rowOff>305</xdr:rowOff>
    </xdr:to>
    <xdr:grpSp>
      <xdr:nvGrpSpPr>
        <xdr:cNvPr id="186" name="Group 405">
          <a:extLst>
            <a:ext uri="{FF2B5EF4-FFF2-40B4-BE49-F238E27FC236}">
              <a16:creationId xmlns:a16="http://schemas.microsoft.com/office/drawing/2014/main" id="{CCA7A549-78D4-4528-8508-39606993F521}"/>
            </a:ext>
          </a:extLst>
        </xdr:cNvPr>
        <xdr:cNvGrpSpPr>
          <a:grpSpLocks/>
        </xdr:cNvGrpSpPr>
      </xdr:nvGrpSpPr>
      <xdr:grpSpPr bwMode="auto">
        <a:xfrm rot="15370882">
          <a:off x="3101987" y="3000531"/>
          <a:ext cx="155836" cy="382495"/>
          <a:chOff x="718" y="97"/>
          <a:chExt cx="23" cy="15"/>
        </a:xfrm>
      </xdr:grpSpPr>
      <xdr:sp macro="" textlink="">
        <xdr:nvSpPr>
          <xdr:cNvPr id="187" name="Freeform 406">
            <a:extLst>
              <a:ext uri="{FF2B5EF4-FFF2-40B4-BE49-F238E27FC236}">
                <a16:creationId xmlns:a16="http://schemas.microsoft.com/office/drawing/2014/main" id="{0679E4C0-13B9-49B4-8607-6A082A5E9D3C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8" name="Freeform 407">
            <a:extLst>
              <a:ext uri="{FF2B5EF4-FFF2-40B4-BE49-F238E27FC236}">
                <a16:creationId xmlns:a16="http://schemas.microsoft.com/office/drawing/2014/main" id="{EC131009-0F24-47E5-BC5C-2CDE8168E39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6</xdr:col>
      <xdr:colOff>270013</xdr:colOff>
      <xdr:row>22</xdr:row>
      <xdr:rowOff>87057</xdr:rowOff>
    </xdr:from>
    <xdr:ext cx="304188" cy="186974"/>
    <xdr:sp macro="" textlink="">
      <xdr:nvSpPr>
        <xdr:cNvPr id="190" name="Text Box 1664">
          <a:extLst>
            <a:ext uri="{FF2B5EF4-FFF2-40B4-BE49-F238E27FC236}">
              <a16:creationId xmlns:a16="http://schemas.microsoft.com/office/drawing/2014/main" id="{DED94B04-A4A0-4C7E-9C6B-A5ED234C4643}"/>
            </a:ext>
          </a:extLst>
        </xdr:cNvPr>
        <xdr:cNvSpPr txBox="1">
          <a:spLocks noChangeArrowheads="1"/>
        </xdr:cNvSpPr>
      </xdr:nvSpPr>
      <xdr:spPr bwMode="auto">
        <a:xfrm>
          <a:off x="5273813" y="5268657"/>
          <a:ext cx="304188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701174</xdr:colOff>
      <xdr:row>20</xdr:row>
      <xdr:rowOff>95200</xdr:rowOff>
    </xdr:from>
    <xdr:to>
      <xdr:col>8</xdr:col>
      <xdr:colOff>700372</xdr:colOff>
      <xdr:row>23</xdr:row>
      <xdr:rowOff>159041</xdr:rowOff>
    </xdr:to>
    <xdr:sp macro="" textlink="">
      <xdr:nvSpPr>
        <xdr:cNvPr id="191" name="Freeform 169">
          <a:extLst>
            <a:ext uri="{FF2B5EF4-FFF2-40B4-BE49-F238E27FC236}">
              <a16:creationId xmlns:a16="http://schemas.microsoft.com/office/drawing/2014/main" id="{D146A583-2F22-429B-993E-3D9B86FD1638}"/>
            </a:ext>
          </a:extLst>
        </xdr:cNvPr>
        <xdr:cNvSpPr>
          <a:spLocks/>
        </xdr:cNvSpPr>
      </xdr:nvSpPr>
      <xdr:spPr bwMode="auto">
        <a:xfrm rot="20800575">
          <a:off x="5704974" y="4933900"/>
          <a:ext cx="1408898" cy="578191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751 w 10751"/>
            <a:gd name="connsiteY0" fmla="*/ 12373 h 12373"/>
            <a:gd name="connsiteX1" fmla="*/ 10000 w 10751"/>
            <a:gd name="connsiteY1" fmla="*/ 0 h 12373"/>
            <a:gd name="connsiteX2" fmla="*/ 0 w 10751"/>
            <a:gd name="connsiteY2" fmla="*/ 0 h 12373"/>
            <a:gd name="connsiteX0" fmla="*/ 17210 w 17210"/>
            <a:gd name="connsiteY0" fmla="*/ 12373 h 12373"/>
            <a:gd name="connsiteX1" fmla="*/ 16459 w 17210"/>
            <a:gd name="connsiteY1" fmla="*/ 0 h 12373"/>
            <a:gd name="connsiteX2" fmla="*/ 0 w 17210"/>
            <a:gd name="connsiteY2" fmla="*/ 508 h 12373"/>
            <a:gd name="connsiteX0" fmla="*/ 16759 w 16759"/>
            <a:gd name="connsiteY0" fmla="*/ 12373 h 12373"/>
            <a:gd name="connsiteX1" fmla="*/ 16008 w 16759"/>
            <a:gd name="connsiteY1" fmla="*/ 0 h 12373"/>
            <a:gd name="connsiteX2" fmla="*/ 0 w 16759"/>
            <a:gd name="connsiteY2" fmla="*/ 339 h 12373"/>
            <a:gd name="connsiteX0" fmla="*/ 18261 w 18261"/>
            <a:gd name="connsiteY0" fmla="*/ 12204 h 12204"/>
            <a:gd name="connsiteX1" fmla="*/ 16008 w 18261"/>
            <a:gd name="connsiteY1" fmla="*/ 0 h 12204"/>
            <a:gd name="connsiteX2" fmla="*/ 0 w 18261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3999 w 13999"/>
            <a:gd name="connsiteY0" fmla="*/ 13420 h 13420"/>
            <a:gd name="connsiteX1" fmla="*/ 13652 w 13999"/>
            <a:gd name="connsiteY1" fmla="*/ 2872 h 13420"/>
            <a:gd name="connsiteX2" fmla="*/ 0 w 13999"/>
            <a:gd name="connsiteY2" fmla="*/ 0 h 13420"/>
            <a:gd name="connsiteX0" fmla="*/ 13999 w 13999"/>
            <a:gd name="connsiteY0" fmla="*/ 13420 h 13420"/>
            <a:gd name="connsiteX1" fmla="*/ 13652 w 13999"/>
            <a:gd name="connsiteY1" fmla="*/ 2872 h 13420"/>
            <a:gd name="connsiteX2" fmla="*/ 0 w 13999"/>
            <a:gd name="connsiteY2" fmla="*/ 0 h 13420"/>
            <a:gd name="connsiteX0" fmla="*/ 13999 w 13999"/>
            <a:gd name="connsiteY0" fmla="*/ 13420 h 13420"/>
            <a:gd name="connsiteX1" fmla="*/ 13652 w 13999"/>
            <a:gd name="connsiteY1" fmla="*/ 2872 h 13420"/>
            <a:gd name="connsiteX2" fmla="*/ 4026 w 13999"/>
            <a:gd name="connsiteY2" fmla="*/ 2538 h 13420"/>
            <a:gd name="connsiteX3" fmla="*/ 0 w 13999"/>
            <a:gd name="connsiteY3" fmla="*/ 0 h 13420"/>
            <a:gd name="connsiteX0" fmla="*/ 10759 w 10759"/>
            <a:gd name="connsiteY0" fmla="*/ 18181 h 18181"/>
            <a:gd name="connsiteX1" fmla="*/ 10412 w 10759"/>
            <a:gd name="connsiteY1" fmla="*/ 7633 h 18181"/>
            <a:gd name="connsiteX2" fmla="*/ 786 w 10759"/>
            <a:gd name="connsiteY2" fmla="*/ 7299 h 18181"/>
            <a:gd name="connsiteX3" fmla="*/ 1190 w 10759"/>
            <a:gd name="connsiteY3" fmla="*/ 0 h 18181"/>
            <a:gd name="connsiteX0" fmla="*/ 15476 w 15476"/>
            <a:gd name="connsiteY0" fmla="*/ 19009 h 19009"/>
            <a:gd name="connsiteX1" fmla="*/ 15129 w 15476"/>
            <a:gd name="connsiteY1" fmla="*/ 8461 h 19009"/>
            <a:gd name="connsiteX2" fmla="*/ 5503 w 15476"/>
            <a:gd name="connsiteY2" fmla="*/ 8127 h 19009"/>
            <a:gd name="connsiteX3" fmla="*/ 0 w 15476"/>
            <a:gd name="connsiteY3" fmla="*/ 0 h 19009"/>
            <a:gd name="connsiteX0" fmla="*/ 15476 w 15476"/>
            <a:gd name="connsiteY0" fmla="*/ 19009 h 19009"/>
            <a:gd name="connsiteX1" fmla="*/ 15129 w 15476"/>
            <a:gd name="connsiteY1" fmla="*/ 8461 h 19009"/>
            <a:gd name="connsiteX2" fmla="*/ 5503 w 15476"/>
            <a:gd name="connsiteY2" fmla="*/ 8127 h 19009"/>
            <a:gd name="connsiteX3" fmla="*/ 5688 w 15476"/>
            <a:gd name="connsiteY3" fmla="*/ 3160 h 19009"/>
            <a:gd name="connsiteX4" fmla="*/ 0 w 15476"/>
            <a:gd name="connsiteY4" fmla="*/ 0 h 19009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4958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4958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6200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6200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6200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6200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6200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9973 w 9973"/>
            <a:gd name="connsiteY0" fmla="*/ 15849 h 15849"/>
            <a:gd name="connsiteX1" fmla="*/ 9626 w 9973"/>
            <a:gd name="connsiteY1" fmla="*/ 5301 h 15849"/>
            <a:gd name="connsiteX2" fmla="*/ 0 w 9973"/>
            <a:gd name="connsiteY2" fmla="*/ 6209 h 15849"/>
            <a:gd name="connsiteX3" fmla="*/ 185 w 9973"/>
            <a:gd name="connsiteY3" fmla="*/ 0 h 15849"/>
            <a:gd name="connsiteX0" fmla="*/ 10000 w 10000"/>
            <a:gd name="connsiteY0" fmla="*/ 6655 h 6655"/>
            <a:gd name="connsiteX1" fmla="*/ 9652 w 10000"/>
            <a:gd name="connsiteY1" fmla="*/ 0 h 6655"/>
            <a:gd name="connsiteX2" fmla="*/ 0 w 10000"/>
            <a:gd name="connsiteY2" fmla="*/ 573 h 6655"/>
            <a:gd name="connsiteX0" fmla="*/ 1082 w 4261"/>
            <a:gd name="connsiteY0" fmla="*/ 18563 h 18563"/>
            <a:gd name="connsiteX1" fmla="*/ 734 w 4261"/>
            <a:gd name="connsiteY1" fmla="*/ 8563 h 18563"/>
            <a:gd name="connsiteX2" fmla="*/ 3456 w 4261"/>
            <a:gd name="connsiteY2" fmla="*/ 21 h 18563"/>
            <a:gd name="connsiteX0" fmla="*/ 2198 w 15993"/>
            <a:gd name="connsiteY0" fmla="*/ 10532 h 10532"/>
            <a:gd name="connsiteX1" fmla="*/ 1382 w 15993"/>
            <a:gd name="connsiteY1" fmla="*/ 5145 h 10532"/>
            <a:gd name="connsiteX2" fmla="*/ 14472 w 15993"/>
            <a:gd name="connsiteY2" fmla="*/ 10 h 10532"/>
            <a:gd name="connsiteX0" fmla="*/ 3365 w 15639"/>
            <a:gd name="connsiteY0" fmla="*/ 10522 h 10522"/>
            <a:gd name="connsiteX1" fmla="*/ 2549 w 15639"/>
            <a:gd name="connsiteY1" fmla="*/ 5135 h 10522"/>
            <a:gd name="connsiteX2" fmla="*/ 15639 w 15639"/>
            <a:gd name="connsiteY2" fmla="*/ 0 h 10522"/>
            <a:gd name="connsiteX0" fmla="*/ 816 w 13574"/>
            <a:gd name="connsiteY0" fmla="*/ 10522 h 10522"/>
            <a:gd name="connsiteX1" fmla="*/ 0 w 13574"/>
            <a:gd name="connsiteY1" fmla="*/ 5135 h 10522"/>
            <a:gd name="connsiteX2" fmla="*/ 12432 w 13574"/>
            <a:gd name="connsiteY2" fmla="*/ 1991 h 10522"/>
            <a:gd name="connsiteX3" fmla="*/ 13090 w 13574"/>
            <a:gd name="connsiteY3" fmla="*/ 0 h 10522"/>
            <a:gd name="connsiteX0" fmla="*/ 816 w 13574"/>
            <a:gd name="connsiteY0" fmla="*/ 10522 h 10522"/>
            <a:gd name="connsiteX1" fmla="*/ 0 w 13574"/>
            <a:gd name="connsiteY1" fmla="*/ 5135 h 10522"/>
            <a:gd name="connsiteX2" fmla="*/ 12432 w 13574"/>
            <a:gd name="connsiteY2" fmla="*/ 1991 h 10522"/>
            <a:gd name="connsiteX3" fmla="*/ 13090 w 13574"/>
            <a:gd name="connsiteY3" fmla="*/ 0 h 10522"/>
            <a:gd name="connsiteX0" fmla="*/ 816 w 13574"/>
            <a:gd name="connsiteY0" fmla="*/ 10522 h 10522"/>
            <a:gd name="connsiteX1" fmla="*/ 0 w 13574"/>
            <a:gd name="connsiteY1" fmla="*/ 5135 h 10522"/>
            <a:gd name="connsiteX2" fmla="*/ 12432 w 13574"/>
            <a:gd name="connsiteY2" fmla="*/ 1991 h 10522"/>
            <a:gd name="connsiteX3" fmla="*/ 13090 w 13574"/>
            <a:gd name="connsiteY3" fmla="*/ 0 h 10522"/>
            <a:gd name="connsiteX0" fmla="*/ 816 w 13090"/>
            <a:gd name="connsiteY0" fmla="*/ 10522 h 10522"/>
            <a:gd name="connsiteX1" fmla="*/ 0 w 13090"/>
            <a:gd name="connsiteY1" fmla="*/ 5135 h 10522"/>
            <a:gd name="connsiteX2" fmla="*/ 13090 w 13090"/>
            <a:gd name="connsiteY2" fmla="*/ 0 h 10522"/>
            <a:gd name="connsiteX0" fmla="*/ 816 w 9516"/>
            <a:gd name="connsiteY0" fmla="*/ 9189 h 9189"/>
            <a:gd name="connsiteX1" fmla="*/ 0 w 9516"/>
            <a:gd name="connsiteY1" fmla="*/ 3802 h 9189"/>
            <a:gd name="connsiteX2" fmla="*/ 9516 w 9516"/>
            <a:gd name="connsiteY2" fmla="*/ 0 h 9189"/>
            <a:gd name="connsiteX0" fmla="*/ 858 w 10000"/>
            <a:gd name="connsiteY0" fmla="*/ 10000 h 10000"/>
            <a:gd name="connsiteX1" fmla="*/ 0 w 10000"/>
            <a:gd name="connsiteY1" fmla="*/ 4138 h 10000"/>
            <a:gd name="connsiteX2" fmla="*/ 10000 w 10000"/>
            <a:gd name="connsiteY2" fmla="*/ 0 h 10000"/>
            <a:gd name="connsiteX0" fmla="*/ 858 w 10000"/>
            <a:gd name="connsiteY0" fmla="*/ 10000 h 10000"/>
            <a:gd name="connsiteX1" fmla="*/ 0 w 10000"/>
            <a:gd name="connsiteY1" fmla="*/ 4138 h 10000"/>
            <a:gd name="connsiteX2" fmla="*/ 10000 w 10000"/>
            <a:gd name="connsiteY2" fmla="*/ 0 h 10000"/>
            <a:gd name="connsiteX0" fmla="*/ 2 w 10134"/>
            <a:gd name="connsiteY0" fmla="*/ 9899 h 9899"/>
            <a:gd name="connsiteX1" fmla="*/ 134 w 10134"/>
            <a:gd name="connsiteY1" fmla="*/ 4138 h 9899"/>
            <a:gd name="connsiteX2" fmla="*/ 10134 w 10134"/>
            <a:gd name="connsiteY2" fmla="*/ 0 h 9899"/>
            <a:gd name="connsiteX0" fmla="*/ 2 w 10000"/>
            <a:gd name="connsiteY0" fmla="*/ 10000 h 10000"/>
            <a:gd name="connsiteX1" fmla="*/ 132 w 10000"/>
            <a:gd name="connsiteY1" fmla="*/ 4180 h 10000"/>
            <a:gd name="connsiteX2" fmla="*/ 10000 w 10000"/>
            <a:gd name="connsiteY2" fmla="*/ 0 h 10000"/>
            <a:gd name="connsiteX0" fmla="*/ 2 w 10000"/>
            <a:gd name="connsiteY0" fmla="*/ 10000 h 10000"/>
            <a:gd name="connsiteX1" fmla="*/ 132 w 10000"/>
            <a:gd name="connsiteY1" fmla="*/ 4180 h 10000"/>
            <a:gd name="connsiteX2" fmla="*/ 10000 w 10000"/>
            <a:gd name="connsiteY2" fmla="*/ 0 h 10000"/>
            <a:gd name="connsiteX0" fmla="*/ 2 w 10000"/>
            <a:gd name="connsiteY0" fmla="*/ 10000 h 10000"/>
            <a:gd name="connsiteX1" fmla="*/ 132 w 10000"/>
            <a:gd name="connsiteY1" fmla="*/ 4180 h 10000"/>
            <a:gd name="connsiteX2" fmla="*/ 10000 w 10000"/>
            <a:gd name="connsiteY2" fmla="*/ 0 h 10000"/>
            <a:gd name="connsiteX0" fmla="*/ 2 w 10000"/>
            <a:gd name="connsiteY0" fmla="*/ 10000 h 10000"/>
            <a:gd name="connsiteX1" fmla="*/ 132 w 10000"/>
            <a:gd name="connsiteY1" fmla="*/ 4180 h 10000"/>
            <a:gd name="connsiteX2" fmla="*/ 10000 w 10000"/>
            <a:gd name="connsiteY2" fmla="*/ 0 h 10000"/>
            <a:gd name="connsiteX0" fmla="*/ 2 w 10000"/>
            <a:gd name="connsiteY0" fmla="*/ 10000 h 10000"/>
            <a:gd name="connsiteX1" fmla="*/ 132 w 10000"/>
            <a:gd name="connsiteY1" fmla="*/ 4180 h 10000"/>
            <a:gd name="connsiteX2" fmla="*/ 10000 w 10000"/>
            <a:gd name="connsiteY2" fmla="*/ 0 h 10000"/>
            <a:gd name="connsiteX0" fmla="*/ 2 w 21101"/>
            <a:gd name="connsiteY0" fmla="*/ 6413 h 6413"/>
            <a:gd name="connsiteX1" fmla="*/ 132 w 21101"/>
            <a:gd name="connsiteY1" fmla="*/ 593 h 6413"/>
            <a:gd name="connsiteX2" fmla="*/ 21101 w 21101"/>
            <a:gd name="connsiteY2" fmla="*/ 0 h 6413"/>
            <a:gd name="connsiteX0" fmla="*/ 1 w 10000"/>
            <a:gd name="connsiteY0" fmla="*/ 10212 h 10212"/>
            <a:gd name="connsiteX1" fmla="*/ 63 w 10000"/>
            <a:gd name="connsiteY1" fmla="*/ 1137 h 10212"/>
            <a:gd name="connsiteX2" fmla="*/ 10000 w 10000"/>
            <a:gd name="connsiteY2" fmla="*/ 212 h 10212"/>
            <a:gd name="connsiteX0" fmla="*/ 1 w 10000"/>
            <a:gd name="connsiteY0" fmla="*/ 10000 h 10000"/>
            <a:gd name="connsiteX1" fmla="*/ 63 w 10000"/>
            <a:gd name="connsiteY1" fmla="*/ 925 h 10000"/>
            <a:gd name="connsiteX2" fmla="*/ 10000 w 10000"/>
            <a:gd name="connsiteY2" fmla="*/ 0 h 10000"/>
            <a:gd name="connsiteX0" fmla="*/ 1 w 23176"/>
            <a:gd name="connsiteY0" fmla="*/ 10635 h 10635"/>
            <a:gd name="connsiteX1" fmla="*/ 63 w 23176"/>
            <a:gd name="connsiteY1" fmla="*/ 1560 h 10635"/>
            <a:gd name="connsiteX2" fmla="*/ 23176 w 23176"/>
            <a:gd name="connsiteY2" fmla="*/ 0 h 10635"/>
            <a:gd name="connsiteX0" fmla="*/ 1 w 23176"/>
            <a:gd name="connsiteY0" fmla="*/ 11309 h 11309"/>
            <a:gd name="connsiteX1" fmla="*/ 676 w 23176"/>
            <a:gd name="connsiteY1" fmla="*/ 170 h 11309"/>
            <a:gd name="connsiteX2" fmla="*/ 23176 w 23176"/>
            <a:gd name="connsiteY2" fmla="*/ 674 h 11309"/>
            <a:gd name="connsiteX0" fmla="*/ 1 w 23176"/>
            <a:gd name="connsiteY0" fmla="*/ 11309 h 11309"/>
            <a:gd name="connsiteX1" fmla="*/ 676 w 23176"/>
            <a:gd name="connsiteY1" fmla="*/ 170 h 11309"/>
            <a:gd name="connsiteX2" fmla="*/ 23176 w 23176"/>
            <a:gd name="connsiteY2" fmla="*/ 674 h 11309"/>
            <a:gd name="connsiteX0" fmla="*/ 1 w 23176"/>
            <a:gd name="connsiteY0" fmla="*/ 12334 h 12334"/>
            <a:gd name="connsiteX1" fmla="*/ 676 w 23176"/>
            <a:gd name="connsiteY1" fmla="*/ 1195 h 12334"/>
            <a:gd name="connsiteX2" fmla="*/ 23176 w 23176"/>
            <a:gd name="connsiteY2" fmla="*/ 1699 h 12334"/>
            <a:gd name="connsiteX0" fmla="*/ 1 w 23176"/>
            <a:gd name="connsiteY0" fmla="*/ 11652 h 11652"/>
            <a:gd name="connsiteX1" fmla="*/ 676 w 23176"/>
            <a:gd name="connsiteY1" fmla="*/ 513 h 11652"/>
            <a:gd name="connsiteX2" fmla="*/ 10076 w 23176"/>
            <a:gd name="connsiteY2" fmla="*/ 3445 h 11652"/>
            <a:gd name="connsiteX3" fmla="*/ 23176 w 23176"/>
            <a:gd name="connsiteY3" fmla="*/ 1017 h 11652"/>
            <a:gd name="connsiteX0" fmla="*/ 1 w 23176"/>
            <a:gd name="connsiteY0" fmla="*/ 11693 h 11693"/>
            <a:gd name="connsiteX1" fmla="*/ 676 w 23176"/>
            <a:gd name="connsiteY1" fmla="*/ 554 h 11693"/>
            <a:gd name="connsiteX2" fmla="*/ 8084 w 23176"/>
            <a:gd name="connsiteY2" fmla="*/ 3010 h 11693"/>
            <a:gd name="connsiteX3" fmla="*/ 23176 w 23176"/>
            <a:gd name="connsiteY3" fmla="*/ 1058 h 11693"/>
            <a:gd name="connsiteX0" fmla="*/ 1 w 23176"/>
            <a:gd name="connsiteY0" fmla="*/ 12058 h 12058"/>
            <a:gd name="connsiteX1" fmla="*/ 676 w 23176"/>
            <a:gd name="connsiteY1" fmla="*/ 919 h 12058"/>
            <a:gd name="connsiteX2" fmla="*/ 2109 w 23176"/>
            <a:gd name="connsiteY2" fmla="*/ 992 h 12058"/>
            <a:gd name="connsiteX3" fmla="*/ 8084 w 23176"/>
            <a:gd name="connsiteY3" fmla="*/ 3375 h 12058"/>
            <a:gd name="connsiteX4" fmla="*/ 23176 w 23176"/>
            <a:gd name="connsiteY4" fmla="*/ 1423 h 12058"/>
            <a:gd name="connsiteX0" fmla="*/ 3 w 23178"/>
            <a:gd name="connsiteY0" fmla="*/ 11142 h 11142"/>
            <a:gd name="connsiteX1" fmla="*/ 372 w 23178"/>
            <a:gd name="connsiteY1" fmla="*/ 2861 h 11142"/>
            <a:gd name="connsiteX2" fmla="*/ 2111 w 23178"/>
            <a:gd name="connsiteY2" fmla="*/ 76 h 11142"/>
            <a:gd name="connsiteX3" fmla="*/ 8086 w 23178"/>
            <a:gd name="connsiteY3" fmla="*/ 2459 h 11142"/>
            <a:gd name="connsiteX4" fmla="*/ 23178 w 23178"/>
            <a:gd name="connsiteY4" fmla="*/ 507 h 11142"/>
            <a:gd name="connsiteX0" fmla="*/ 3 w 23178"/>
            <a:gd name="connsiteY0" fmla="*/ 12260 h 12260"/>
            <a:gd name="connsiteX1" fmla="*/ 372 w 23178"/>
            <a:gd name="connsiteY1" fmla="*/ 3979 h 12260"/>
            <a:gd name="connsiteX2" fmla="*/ 2111 w 23178"/>
            <a:gd name="connsiteY2" fmla="*/ 1194 h 12260"/>
            <a:gd name="connsiteX3" fmla="*/ 5175 w 23178"/>
            <a:gd name="connsiteY3" fmla="*/ 83 h 12260"/>
            <a:gd name="connsiteX4" fmla="*/ 8086 w 23178"/>
            <a:gd name="connsiteY4" fmla="*/ 3577 h 12260"/>
            <a:gd name="connsiteX5" fmla="*/ 23178 w 23178"/>
            <a:gd name="connsiteY5" fmla="*/ 1625 h 12260"/>
            <a:gd name="connsiteX0" fmla="*/ 3 w 23178"/>
            <a:gd name="connsiteY0" fmla="*/ 19171 h 19171"/>
            <a:gd name="connsiteX1" fmla="*/ 372 w 23178"/>
            <a:gd name="connsiteY1" fmla="*/ 10890 h 19171"/>
            <a:gd name="connsiteX2" fmla="*/ 2111 w 23178"/>
            <a:gd name="connsiteY2" fmla="*/ 8105 h 19171"/>
            <a:gd name="connsiteX3" fmla="*/ 5175 w 23178"/>
            <a:gd name="connsiteY3" fmla="*/ 6994 h 19171"/>
            <a:gd name="connsiteX4" fmla="*/ 8086 w 23178"/>
            <a:gd name="connsiteY4" fmla="*/ 10488 h 19171"/>
            <a:gd name="connsiteX5" fmla="*/ 7014 w 23178"/>
            <a:gd name="connsiteY5" fmla="*/ 8 h 19171"/>
            <a:gd name="connsiteX6" fmla="*/ 23178 w 23178"/>
            <a:gd name="connsiteY6" fmla="*/ 8536 h 19171"/>
            <a:gd name="connsiteX0" fmla="*/ 3 w 23178"/>
            <a:gd name="connsiteY0" fmla="*/ 19300 h 19300"/>
            <a:gd name="connsiteX1" fmla="*/ 372 w 23178"/>
            <a:gd name="connsiteY1" fmla="*/ 11019 h 19300"/>
            <a:gd name="connsiteX2" fmla="*/ 2111 w 23178"/>
            <a:gd name="connsiteY2" fmla="*/ 8234 h 19300"/>
            <a:gd name="connsiteX3" fmla="*/ 5175 w 23178"/>
            <a:gd name="connsiteY3" fmla="*/ 7123 h 19300"/>
            <a:gd name="connsiteX4" fmla="*/ 8086 w 23178"/>
            <a:gd name="connsiteY4" fmla="*/ 10617 h 19300"/>
            <a:gd name="connsiteX5" fmla="*/ 7014 w 23178"/>
            <a:gd name="connsiteY5" fmla="*/ 137 h 19300"/>
            <a:gd name="connsiteX6" fmla="*/ 12989 w 23178"/>
            <a:gd name="connsiteY6" fmla="*/ 10299 h 19300"/>
            <a:gd name="connsiteX7" fmla="*/ 23178 w 23178"/>
            <a:gd name="connsiteY7" fmla="*/ 8665 h 19300"/>
            <a:gd name="connsiteX0" fmla="*/ 3 w 23178"/>
            <a:gd name="connsiteY0" fmla="*/ 19304 h 19304"/>
            <a:gd name="connsiteX1" fmla="*/ 372 w 23178"/>
            <a:gd name="connsiteY1" fmla="*/ 11023 h 19304"/>
            <a:gd name="connsiteX2" fmla="*/ 2111 w 23178"/>
            <a:gd name="connsiteY2" fmla="*/ 8238 h 19304"/>
            <a:gd name="connsiteX3" fmla="*/ 5175 w 23178"/>
            <a:gd name="connsiteY3" fmla="*/ 7127 h 19304"/>
            <a:gd name="connsiteX4" fmla="*/ 8086 w 23178"/>
            <a:gd name="connsiteY4" fmla="*/ 10621 h 19304"/>
            <a:gd name="connsiteX5" fmla="*/ 7014 w 23178"/>
            <a:gd name="connsiteY5" fmla="*/ 141 h 19304"/>
            <a:gd name="connsiteX6" fmla="*/ 12989 w 23178"/>
            <a:gd name="connsiteY6" fmla="*/ 10303 h 19304"/>
            <a:gd name="connsiteX7" fmla="*/ 12070 w 23178"/>
            <a:gd name="connsiteY7" fmla="*/ 2205 h 19304"/>
            <a:gd name="connsiteX8" fmla="*/ 23178 w 23178"/>
            <a:gd name="connsiteY8" fmla="*/ 8669 h 19304"/>
            <a:gd name="connsiteX0" fmla="*/ 2 w 23177"/>
            <a:gd name="connsiteY0" fmla="*/ 19304 h 19304"/>
            <a:gd name="connsiteX1" fmla="*/ 677 w 23177"/>
            <a:gd name="connsiteY1" fmla="*/ 12134 h 19304"/>
            <a:gd name="connsiteX2" fmla="*/ 2110 w 23177"/>
            <a:gd name="connsiteY2" fmla="*/ 8238 h 19304"/>
            <a:gd name="connsiteX3" fmla="*/ 5174 w 23177"/>
            <a:gd name="connsiteY3" fmla="*/ 7127 h 19304"/>
            <a:gd name="connsiteX4" fmla="*/ 8085 w 23177"/>
            <a:gd name="connsiteY4" fmla="*/ 10621 h 19304"/>
            <a:gd name="connsiteX5" fmla="*/ 7013 w 23177"/>
            <a:gd name="connsiteY5" fmla="*/ 141 h 19304"/>
            <a:gd name="connsiteX6" fmla="*/ 12988 w 23177"/>
            <a:gd name="connsiteY6" fmla="*/ 10303 h 19304"/>
            <a:gd name="connsiteX7" fmla="*/ 12069 w 23177"/>
            <a:gd name="connsiteY7" fmla="*/ 2205 h 19304"/>
            <a:gd name="connsiteX8" fmla="*/ 23177 w 23177"/>
            <a:gd name="connsiteY8" fmla="*/ 8669 h 19304"/>
            <a:gd name="connsiteX0" fmla="*/ 2 w 23177"/>
            <a:gd name="connsiteY0" fmla="*/ 19304 h 19304"/>
            <a:gd name="connsiteX1" fmla="*/ 677 w 23177"/>
            <a:gd name="connsiteY1" fmla="*/ 12134 h 19304"/>
            <a:gd name="connsiteX2" fmla="*/ 2110 w 23177"/>
            <a:gd name="connsiteY2" fmla="*/ 10143 h 19304"/>
            <a:gd name="connsiteX3" fmla="*/ 5174 w 23177"/>
            <a:gd name="connsiteY3" fmla="*/ 7127 h 19304"/>
            <a:gd name="connsiteX4" fmla="*/ 8085 w 23177"/>
            <a:gd name="connsiteY4" fmla="*/ 10621 h 19304"/>
            <a:gd name="connsiteX5" fmla="*/ 7013 w 23177"/>
            <a:gd name="connsiteY5" fmla="*/ 141 h 19304"/>
            <a:gd name="connsiteX6" fmla="*/ 12988 w 23177"/>
            <a:gd name="connsiteY6" fmla="*/ 10303 h 19304"/>
            <a:gd name="connsiteX7" fmla="*/ 12069 w 23177"/>
            <a:gd name="connsiteY7" fmla="*/ 2205 h 19304"/>
            <a:gd name="connsiteX8" fmla="*/ 23177 w 23177"/>
            <a:gd name="connsiteY8" fmla="*/ 8669 h 19304"/>
            <a:gd name="connsiteX0" fmla="*/ 2 w 23177"/>
            <a:gd name="connsiteY0" fmla="*/ 19304 h 19304"/>
            <a:gd name="connsiteX1" fmla="*/ 677 w 23177"/>
            <a:gd name="connsiteY1" fmla="*/ 12134 h 19304"/>
            <a:gd name="connsiteX2" fmla="*/ 2110 w 23177"/>
            <a:gd name="connsiteY2" fmla="*/ 10143 h 19304"/>
            <a:gd name="connsiteX3" fmla="*/ 5174 w 23177"/>
            <a:gd name="connsiteY3" fmla="*/ 7127 h 19304"/>
            <a:gd name="connsiteX4" fmla="*/ 5634 w 23177"/>
            <a:gd name="connsiteY4" fmla="*/ 8239 h 19304"/>
            <a:gd name="connsiteX5" fmla="*/ 8085 w 23177"/>
            <a:gd name="connsiteY5" fmla="*/ 10621 h 19304"/>
            <a:gd name="connsiteX6" fmla="*/ 7013 w 23177"/>
            <a:gd name="connsiteY6" fmla="*/ 141 h 19304"/>
            <a:gd name="connsiteX7" fmla="*/ 12988 w 23177"/>
            <a:gd name="connsiteY7" fmla="*/ 10303 h 19304"/>
            <a:gd name="connsiteX8" fmla="*/ 12069 w 23177"/>
            <a:gd name="connsiteY8" fmla="*/ 2205 h 19304"/>
            <a:gd name="connsiteX9" fmla="*/ 23177 w 23177"/>
            <a:gd name="connsiteY9" fmla="*/ 8669 h 19304"/>
            <a:gd name="connsiteX0" fmla="*/ 2 w 23177"/>
            <a:gd name="connsiteY0" fmla="*/ 19304 h 19304"/>
            <a:gd name="connsiteX1" fmla="*/ 677 w 23177"/>
            <a:gd name="connsiteY1" fmla="*/ 12134 h 19304"/>
            <a:gd name="connsiteX2" fmla="*/ 2110 w 23177"/>
            <a:gd name="connsiteY2" fmla="*/ 10143 h 19304"/>
            <a:gd name="connsiteX3" fmla="*/ 5634 w 23177"/>
            <a:gd name="connsiteY3" fmla="*/ 8397 h 19304"/>
            <a:gd name="connsiteX4" fmla="*/ 5634 w 23177"/>
            <a:gd name="connsiteY4" fmla="*/ 8239 h 19304"/>
            <a:gd name="connsiteX5" fmla="*/ 8085 w 23177"/>
            <a:gd name="connsiteY5" fmla="*/ 10621 h 19304"/>
            <a:gd name="connsiteX6" fmla="*/ 7013 w 23177"/>
            <a:gd name="connsiteY6" fmla="*/ 141 h 19304"/>
            <a:gd name="connsiteX7" fmla="*/ 12988 w 23177"/>
            <a:gd name="connsiteY7" fmla="*/ 10303 h 19304"/>
            <a:gd name="connsiteX8" fmla="*/ 12069 w 23177"/>
            <a:gd name="connsiteY8" fmla="*/ 2205 h 19304"/>
            <a:gd name="connsiteX9" fmla="*/ 23177 w 23177"/>
            <a:gd name="connsiteY9" fmla="*/ 8669 h 19304"/>
            <a:gd name="connsiteX0" fmla="*/ 2 w 23177"/>
            <a:gd name="connsiteY0" fmla="*/ 19304 h 19304"/>
            <a:gd name="connsiteX1" fmla="*/ 677 w 23177"/>
            <a:gd name="connsiteY1" fmla="*/ 12134 h 19304"/>
            <a:gd name="connsiteX2" fmla="*/ 2110 w 23177"/>
            <a:gd name="connsiteY2" fmla="*/ 10143 h 19304"/>
            <a:gd name="connsiteX3" fmla="*/ 5634 w 23177"/>
            <a:gd name="connsiteY3" fmla="*/ 8397 h 19304"/>
            <a:gd name="connsiteX4" fmla="*/ 5634 w 23177"/>
            <a:gd name="connsiteY4" fmla="*/ 8239 h 19304"/>
            <a:gd name="connsiteX5" fmla="*/ 9311 w 23177"/>
            <a:gd name="connsiteY5" fmla="*/ 12526 h 19304"/>
            <a:gd name="connsiteX6" fmla="*/ 7013 w 23177"/>
            <a:gd name="connsiteY6" fmla="*/ 141 h 19304"/>
            <a:gd name="connsiteX7" fmla="*/ 12988 w 23177"/>
            <a:gd name="connsiteY7" fmla="*/ 10303 h 19304"/>
            <a:gd name="connsiteX8" fmla="*/ 12069 w 23177"/>
            <a:gd name="connsiteY8" fmla="*/ 2205 h 19304"/>
            <a:gd name="connsiteX9" fmla="*/ 23177 w 23177"/>
            <a:gd name="connsiteY9" fmla="*/ 8669 h 19304"/>
            <a:gd name="connsiteX0" fmla="*/ 2 w 23177"/>
            <a:gd name="connsiteY0" fmla="*/ 19304 h 19304"/>
            <a:gd name="connsiteX1" fmla="*/ 677 w 23177"/>
            <a:gd name="connsiteY1" fmla="*/ 12134 h 19304"/>
            <a:gd name="connsiteX2" fmla="*/ 2110 w 23177"/>
            <a:gd name="connsiteY2" fmla="*/ 10143 h 19304"/>
            <a:gd name="connsiteX3" fmla="*/ 5634 w 23177"/>
            <a:gd name="connsiteY3" fmla="*/ 8397 h 19304"/>
            <a:gd name="connsiteX4" fmla="*/ 5634 w 23177"/>
            <a:gd name="connsiteY4" fmla="*/ 8239 h 19304"/>
            <a:gd name="connsiteX5" fmla="*/ 7932 w 23177"/>
            <a:gd name="connsiteY5" fmla="*/ 10938 h 19304"/>
            <a:gd name="connsiteX6" fmla="*/ 7013 w 23177"/>
            <a:gd name="connsiteY6" fmla="*/ 141 h 19304"/>
            <a:gd name="connsiteX7" fmla="*/ 12988 w 23177"/>
            <a:gd name="connsiteY7" fmla="*/ 10303 h 19304"/>
            <a:gd name="connsiteX8" fmla="*/ 12069 w 23177"/>
            <a:gd name="connsiteY8" fmla="*/ 2205 h 19304"/>
            <a:gd name="connsiteX9" fmla="*/ 23177 w 23177"/>
            <a:gd name="connsiteY9" fmla="*/ 8669 h 19304"/>
            <a:gd name="connsiteX0" fmla="*/ 2 w 23177"/>
            <a:gd name="connsiteY0" fmla="*/ 19304 h 19304"/>
            <a:gd name="connsiteX1" fmla="*/ 677 w 23177"/>
            <a:gd name="connsiteY1" fmla="*/ 12134 h 19304"/>
            <a:gd name="connsiteX2" fmla="*/ 2110 w 23177"/>
            <a:gd name="connsiteY2" fmla="*/ 10143 h 19304"/>
            <a:gd name="connsiteX3" fmla="*/ 5634 w 23177"/>
            <a:gd name="connsiteY3" fmla="*/ 8397 h 19304"/>
            <a:gd name="connsiteX4" fmla="*/ 4255 w 23177"/>
            <a:gd name="connsiteY4" fmla="*/ 10303 h 19304"/>
            <a:gd name="connsiteX5" fmla="*/ 7932 w 23177"/>
            <a:gd name="connsiteY5" fmla="*/ 10938 h 19304"/>
            <a:gd name="connsiteX6" fmla="*/ 7013 w 23177"/>
            <a:gd name="connsiteY6" fmla="*/ 141 h 19304"/>
            <a:gd name="connsiteX7" fmla="*/ 12988 w 23177"/>
            <a:gd name="connsiteY7" fmla="*/ 10303 h 19304"/>
            <a:gd name="connsiteX8" fmla="*/ 12069 w 23177"/>
            <a:gd name="connsiteY8" fmla="*/ 2205 h 19304"/>
            <a:gd name="connsiteX9" fmla="*/ 23177 w 23177"/>
            <a:gd name="connsiteY9" fmla="*/ 8669 h 19304"/>
            <a:gd name="connsiteX0" fmla="*/ 2 w 23177"/>
            <a:gd name="connsiteY0" fmla="*/ 19304 h 19304"/>
            <a:gd name="connsiteX1" fmla="*/ 677 w 23177"/>
            <a:gd name="connsiteY1" fmla="*/ 12134 h 19304"/>
            <a:gd name="connsiteX2" fmla="*/ 2110 w 23177"/>
            <a:gd name="connsiteY2" fmla="*/ 10143 h 19304"/>
            <a:gd name="connsiteX3" fmla="*/ 5634 w 23177"/>
            <a:gd name="connsiteY3" fmla="*/ 7921 h 19304"/>
            <a:gd name="connsiteX4" fmla="*/ 4255 w 23177"/>
            <a:gd name="connsiteY4" fmla="*/ 10303 h 19304"/>
            <a:gd name="connsiteX5" fmla="*/ 7932 w 23177"/>
            <a:gd name="connsiteY5" fmla="*/ 10938 h 19304"/>
            <a:gd name="connsiteX6" fmla="*/ 7013 w 23177"/>
            <a:gd name="connsiteY6" fmla="*/ 141 h 19304"/>
            <a:gd name="connsiteX7" fmla="*/ 12988 w 23177"/>
            <a:gd name="connsiteY7" fmla="*/ 10303 h 19304"/>
            <a:gd name="connsiteX8" fmla="*/ 12069 w 23177"/>
            <a:gd name="connsiteY8" fmla="*/ 2205 h 19304"/>
            <a:gd name="connsiteX9" fmla="*/ 23177 w 23177"/>
            <a:gd name="connsiteY9" fmla="*/ 8669 h 19304"/>
            <a:gd name="connsiteX0" fmla="*/ 2 w 23177"/>
            <a:gd name="connsiteY0" fmla="*/ 19304 h 19304"/>
            <a:gd name="connsiteX1" fmla="*/ 677 w 23177"/>
            <a:gd name="connsiteY1" fmla="*/ 12134 h 19304"/>
            <a:gd name="connsiteX2" fmla="*/ 2110 w 23177"/>
            <a:gd name="connsiteY2" fmla="*/ 10143 h 19304"/>
            <a:gd name="connsiteX3" fmla="*/ 4255 w 23177"/>
            <a:gd name="connsiteY3" fmla="*/ 10303 h 19304"/>
            <a:gd name="connsiteX4" fmla="*/ 7932 w 23177"/>
            <a:gd name="connsiteY4" fmla="*/ 10938 h 19304"/>
            <a:gd name="connsiteX5" fmla="*/ 7013 w 23177"/>
            <a:gd name="connsiteY5" fmla="*/ 141 h 19304"/>
            <a:gd name="connsiteX6" fmla="*/ 12988 w 23177"/>
            <a:gd name="connsiteY6" fmla="*/ 10303 h 19304"/>
            <a:gd name="connsiteX7" fmla="*/ 12069 w 23177"/>
            <a:gd name="connsiteY7" fmla="*/ 2205 h 19304"/>
            <a:gd name="connsiteX8" fmla="*/ 23177 w 23177"/>
            <a:gd name="connsiteY8" fmla="*/ 8669 h 19304"/>
            <a:gd name="connsiteX0" fmla="*/ 2 w 23177"/>
            <a:gd name="connsiteY0" fmla="*/ 17107 h 17107"/>
            <a:gd name="connsiteX1" fmla="*/ 677 w 23177"/>
            <a:gd name="connsiteY1" fmla="*/ 9937 h 17107"/>
            <a:gd name="connsiteX2" fmla="*/ 2110 w 23177"/>
            <a:gd name="connsiteY2" fmla="*/ 7946 h 17107"/>
            <a:gd name="connsiteX3" fmla="*/ 4255 w 23177"/>
            <a:gd name="connsiteY3" fmla="*/ 8106 h 17107"/>
            <a:gd name="connsiteX4" fmla="*/ 7932 w 23177"/>
            <a:gd name="connsiteY4" fmla="*/ 8741 h 17107"/>
            <a:gd name="connsiteX5" fmla="*/ 7166 w 23177"/>
            <a:gd name="connsiteY5" fmla="*/ 4136 h 17107"/>
            <a:gd name="connsiteX6" fmla="*/ 12988 w 23177"/>
            <a:gd name="connsiteY6" fmla="*/ 8106 h 17107"/>
            <a:gd name="connsiteX7" fmla="*/ 12069 w 23177"/>
            <a:gd name="connsiteY7" fmla="*/ 8 h 17107"/>
            <a:gd name="connsiteX8" fmla="*/ 23177 w 23177"/>
            <a:gd name="connsiteY8" fmla="*/ 6472 h 17107"/>
            <a:gd name="connsiteX0" fmla="*/ 2 w 23177"/>
            <a:gd name="connsiteY0" fmla="*/ 17107 h 17107"/>
            <a:gd name="connsiteX1" fmla="*/ 677 w 23177"/>
            <a:gd name="connsiteY1" fmla="*/ 9937 h 17107"/>
            <a:gd name="connsiteX2" fmla="*/ 2110 w 23177"/>
            <a:gd name="connsiteY2" fmla="*/ 7946 h 17107"/>
            <a:gd name="connsiteX3" fmla="*/ 4255 w 23177"/>
            <a:gd name="connsiteY3" fmla="*/ 8106 h 17107"/>
            <a:gd name="connsiteX4" fmla="*/ 7932 w 23177"/>
            <a:gd name="connsiteY4" fmla="*/ 8741 h 17107"/>
            <a:gd name="connsiteX5" fmla="*/ 7166 w 23177"/>
            <a:gd name="connsiteY5" fmla="*/ 4136 h 17107"/>
            <a:gd name="connsiteX6" fmla="*/ 11762 w 23177"/>
            <a:gd name="connsiteY6" fmla="*/ 8900 h 17107"/>
            <a:gd name="connsiteX7" fmla="*/ 12069 w 23177"/>
            <a:gd name="connsiteY7" fmla="*/ 8 h 17107"/>
            <a:gd name="connsiteX8" fmla="*/ 23177 w 23177"/>
            <a:gd name="connsiteY8" fmla="*/ 6472 h 17107"/>
            <a:gd name="connsiteX0" fmla="*/ 2 w 23177"/>
            <a:gd name="connsiteY0" fmla="*/ 17107 h 17107"/>
            <a:gd name="connsiteX1" fmla="*/ 677 w 23177"/>
            <a:gd name="connsiteY1" fmla="*/ 9937 h 17107"/>
            <a:gd name="connsiteX2" fmla="*/ 2110 w 23177"/>
            <a:gd name="connsiteY2" fmla="*/ 7946 h 17107"/>
            <a:gd name="connsiteX3" fmla="*/ 4255 w 23177"/>
            <a:gd name="connsiteY3" fmla="*/ 8106 h 17107"/>
            <a:gd name="connsiteX4" fmla="*/ 7932 w 23177"/>
            <a:gd name="connsiteY4" fmla="*/ 8741 h 17107"/>
            <a:gd name="connsiteX5" fmla="*/ 7166 w 23177"/>
            <a:gd name="connsiteY5" fmla="*/ 4136 h 17107"/>
            <a:gd name="connsiteX6" fmla="*/ 11762 w 23177"/>
            <a:gd name="connsiteY6" fmla="*/ 8900 h 17107"/>
            <a:gd name="connsiteX7" fmla="*/ 12069 w 23177"/>
            <a:gd name="connsiteY7" fmla="*/ 8 h 17107"/>
            <a:gd name="connsiteX8" fmla="*/ 23177 w 23177"/>
            <a:gd name="connsiteY8" fmla="*/ 6472 h 17107"/>
            <a:gd name="connsiteX0" fmla="*/ 2 w 23177"/>
            <a:gd name="connsiteY0" fmla="*/ 17432 h 17432"/>
            <a:gd name="connsiteX1" fmla="*/ 677 w 23177"/>
            <a:gd name="connsiteY1" fmla="*/ 10262 h 17432"/>
            <a:gd name="connsiteX2" fmla="*/ 2110 w 23177"/>
            <a:gd name="connsiteY2" fmla="*/ 8271 h 17432"/>
            <a:gd name="connsiteX3" fmla="*/ 4255 w 23177"/>
            <a:gd name="connsiteY3" fmla="*/ 8431 h 17432"/>
            <a:gd name="connsiteX4" fmla="*/ 7932 w 23177"/>
            <a:gd name="connsiteY4" fmla="*/ 9066 h 17432"/>
            <a:gd name="connsiteX5" fmla="*/ 7166 w 23177"/>
            <a:gd name="connsiteY5" fmla="*/ 4461 h 17432"/>
            <a:gd name="connsiteX6" fmla="*/ 11762 w 23177"/>
            <a:gd name="connsiteY6" fmla="*/ 9225 h 17432"/>
            <a:gd name="connsiteX7" fmla="*/ 9617 w 23177"/>
            <a:gd name="connsiteY7" fmla="*/ 2238 h 17432"/>
            <a:gd name="connsiteX8" fmla="*/ 12069 w 23177"/>
            <a:gd name="connsiteY8" fmla="*/ 333 h 17432"/>
            <a:gd name="connsiteX9" fmla="*/ 23177 w 23177"/>
            <a:gd name="connsiteY9" fmla="*/ 6797 h 17432"/>
            <a:gd name="connsiteX0" fmla="*/ 2 w 23177"/>
            <a:gd name="connsiteY0" fmla="*/ 15688 h 15688"/>
            <a:gd name="connsiteX1" fmla="*/ 677 w 23177"/>
            <a:gd name="connsiteY1" fmla="*/ 8518 h 15688"/>
            <a:gd name="connsiteX2" fmla="*/ 2110 w 23177"/>
            <a:gd name="connsiteY2" fmla="*/ 6527 h 15688"/>
            <a:gd name="connsiteX3" fmla="*/ 4255 w 23177"/>
            <a:gd name="connsiteY3" fmla="*/ 6687 h 15688"/>
            <a:gd name="connsiteX4" fmla="*/ 7932 w 23177"/>
            <a:gd name="connsiteY4" fmla="*/ 7322 h 15688"/>
            <a:gd name="connsiteX5" fmla="*/ 7166 w 23177"/>
            <a:gd name="connsiteY5" fmla="*/ 2717 h 15688"/>
            <a:gd name="connsiteX6" fmla="*/ 11762 w 23177"/>
            <a:gd name="connsiteY6" fmla="*/ 7481 h 15688"/>
            <a:gd name="connsiteX7" fmla="*/ 9617 w 23177"/>
            <a:gd name="connsiteY7" fmla="*/ 494 h 15688"/>
            <a:gd name="connsiteX8" fmla="*/ 14980 w 23177"/>
            <a:gd name="connsiteY8" fmla="*/ 2241 h 15688"/>
            <a:gd name="connsiteX9" fmla="*/ 23177 w 23177"/>
            <a:gd name="connsiteY9" fmla="*/ 5053 h 15688"/>
            <a:gd name="connsiteX0" fmla="*/ 2 w 23943"/>
            <a:gd name="connsiteY0" fmla="*/ 16510 h 16510"/>
            <a:gd name="connsiteX1" fmla="*/ 677 w 23943"/>
            <a:gd name="connsiteY1" fmla="*/ 9340 h 16510"/>
            <a:gd name="connsiteX2" fmla="*/ 2110 w 23943"/>
            <a:gd name="connsiteY2" fmla="*/ 7349 h 16510"/>
            <a:gd name="connsiteX3" fmla="*/ 4255 w 23943"/>
            <a:gd name="connsiteY3" fmla="*/ 7509 h 16510"/>
            <a:gd name="connsiteX4" fmla="*/ 7932 w 23943"/>
            <a:gd name="connsiteY4" fmla="*/ 8144 h 16510"/>
            <a:gd name="connsiteX5" fmla="*/ 7166 w 23943"/>
            <a:gd name="connsiteY5" fmla="*/ 3539 h 16510"/>
            <a:gd name="connsiteX6" fmla="*/ 11762 w 23943"/>
            <a:gd name="connsiteY6" fmla="*/ 8303 h 16510"/>
            <a:gd name="connsiteX7" fmla="*/ 9617 w 23943"/>
            <a:gd name="connsiteY7" fmla="*/ 1316 h 16510"/>
            <a:gd name="connsiteX8" fmla="*/ 14980 w 23943"/>
            <a:gd name="connsiteY8" fmla="*/ 3063 h 16510"/>
            <a:gd name="connsiteX9" fmla="*/ 23943 w 23943"/>
            <a:gd name="connsiteY9" fmla="*/ 0 h 16510"/>
            <a:gd name="connsiteX0" fmla="*/ 2 w 23943"/>
            <a:gd name="connsiteY0" fmla="*/ 16510 h 16510"/>
            <a:gd name="connsiteX1" fmla="*/ 677 w 23943"/>
            <a:gd name="connsiteY1" fmla="*/ 9340 h 16510"/>
            <a:gd name="connsiteX2" fmla="*/ 2110 w 23943"/>
            <a:gd name="connsiteY2" fmla="*/ 7349 h 16510"/>
            <a:gd name="connsiteX3" fmla="*/ 4255 w 23943"/>
            <a:gd name="connsiteY3" fmla="*/ 7509 h 16510"/>
            <a:gd name="connsiteX4" fmla="*/ 7932 w 23943"/>
            <a:gd name="connsiteY4" fmla="*/ 8144 h 16510"/>
            <a:gd name="connsiteX5" fmla="*/ 7166 w 23943"/>
            <a:gd name="connsiteY5" fmla="*/ 3539 h 16510"/>
            <a:gd name="connsiteX6" fmla="*/ 11762 w 23943"/>
            <a:gd name="connsiteY6" fmla="*/ 8303 h 16510"/>
            <a:gd name="connsiteX7" fmla="*/ 9617 w 23943"/>
            <a:gd name="connsiteY7" fmla="*/ 1316 h 16510"/>
            <a:gd name="connsiteX8" fmla="*/ 13448 w 23943"/>
            <a:gd name="connsiteY8" fmla="*/ 4174 h 16510"/>
            <a:gd name="connsiteX9" fmla="*/ 14980 w 23943"/>
            <a:gd name="connsiteY9" fmla="*/ 3063 h 16510"/>
            <a:gd name="connsiteX10" fmla="*/ 23943 w 23943"/>
            <a:gd name="connsiteY10" fmla="*/ 0 h 16510"/>
            <a:gd name="connsiteX0" fmla="*/ 2 w 23943"/>
            <a:gd name="connsiteY0" fmla="*/ 16510 h 16510"/>
            <a:gd name="connsiteX1" fmla="*/ 677 w 23943"/>
            <a:gd name="connsiteY1" fmla="*/ 9340 h 16510"/>
            <a:gd name="connsiteX2" fmla="*/ 2110 w 23943"/>
            <a:gd name="connsiteY2" fmla="*/ 7349 h 16510"/>
            <a:gd name="connsiteX3" fmla="*/ 4255 w 23943"/>
            <a:gd name="connsiteY3" fmla="*/ 7509 h 16510"/>
            <a:gd name="connsiteX4" fmla="*/ 7932 w 23943"/>
            <a:gd name="connsiteY4" fmla="*/ 8144 h 16510"/>
            <a:gd name="connsiteX5" fmla="*/ 7166 w 23943"/>
            <a:gd name="connsiteY5" fmla="*/ 3539 h 16510"/>
            <a:gd name="connsiteX6" fmla="*/ 11762 w 23943"/>
            <a:gd name="connsiteY6" fmla="*/ 8303 h 16510"/>
            <a:gd name="connsiteX7" fmla="*/ 9617 w 23943"/>
            <a:gd name="connsiteY7" fmla="*/ 1316 h 16510"/>
            <a:gd name="connsiteX8" fmla="*/ 13908 w 23943"/>
            <a:gd name="connsiteY8" fmla="*/ 3539 h 16510"/>
            <a:gd name="connsiteX9" fmla="*/ 14980 w 23943"/>
            <a:gd name="connsiteY9" fmla="*/ 3063 h 16510"/>
            <a:gd name="connsiteX10" fmla="*/ 23943 w 23943"/>
            <a:gd name="connsiteY10" fmla="*/ 0 h 16510"/>
            <a:gd name="connsiteX0" fmla="*/ 2 w 23943"/>
            <a:gd name="connsiteY0" fmla="*/ 16510 h 16510"/>
            <a:gd name="connsiteX1" fmla="*/ 677 w 23943"/>
            <a:gd name="connsiteY1" fmla="*/ 9340 h 16510"/>
            <a:gd name="connsiteX2" fmla="*/ 2110 w 23943"/>
            <a:gd name="connsiteY2" fmla="*/ 7349 h 16510"/>
            <a:gd name="connsiteX3" fmla="*/ 4255 w 23943"/>
            <a:gd name="connsiteY3" fmla="*/ 7509 h 16510"/>
            <a:gd name="connsiteX4" fmla="*/ 7932 w 23943"/>
            <a:gd name="connsiteY4" fmla="*/ 8144 h 16510"/>
            <a:gd name="connsiteX5" fmla="*/ 7166 w 23943"/>
            <a:gd name="connsiteY5" fmla="*/ 3539 h 16510"/>
            <a:gd name="connsiteX6" fmla="*/ 11762 w 23943"/>
            <a:gd name="connsiteY6" fmla="*/ 8303 h 16510"/>
            <a:gd name="connsiteX7" fmla="*/ 9617 w 23943"/>
            <a:gd name="connsiteY7" fmla="*/ 1316 h 16510"/>
            <a:gd name="connsiteX8" fmla="*/ 13908 w 23943"/>
            <a:gd name="connsiteY8" fmla="*/ 3539 h 16510"/>
            <a:gd name="connsiteX9" fmla="*/ 16206 w 23943"/>
            <a:gd name="connsiteY9" fmla="*/ 3539 h 16510"/>
            <a:gd name="connsiteX10" fmla="*/ 23943 w 23943"/>
            <a:gd name="connsiteY10" fmla="*/ 0 h 16510"/>
            <a:gd name="connsiteX0" fmla="*/ 2 w 23943"/>
            <a:gd name="connsiteY0" fmla="*/ 16510 h 16510"/>
            <a:gd name="connsiteX1" fmla="*/ 677 w 23943"/>
            <a:gd name="connsiteY1" fmla="*/ 9340 h 16510"/>
            <a:gd name="connsiteX2" fmla="*/ 2110 w 23943"/>
            <a:gd name="connsiteY2" fmla="*/ 7349 h 16510"/>
            <a:gd name="connsiteX3" fmla="*/ 4255 w 23943"/>
            <a:gd name="connsiteY3" fmla="*/ 7509 h 16510"/>
            <a:gd name="connsiteX4" fmla="*/ 7932 w 23943"/>
            <a:gd name="connsiteY4" fmla="*/ 8144 h 16510"/>
            <a:gd name="connsiteX5" fmla="*/ 7166 w 23943"/>
            <a:gd name="connsiteY5" fmla="*/ 3539 h 16510"/>
            <a:gd name="connsiteX6" fmla="*/ 11762 w 23943"/>
            <a:gd name="connsiteY6" fmla="*/ 8303 h 16510"/>
            <a:gd name="connsiteX7" fmla="*/ 9617 w 23943"/>
            <a:gd name="connsiteY7" fmla="*/ 1316 h 16510"/>
            <a:gd name="connsiteX8" fmla="*/ 13908 w 23943"/>
            <a:gd name="connsiteY8" fmla="*/ 3539 h 16510"/>
            <a:gd name="connsiteX9" fmla="*/ 18504 w 23943"/>
            <a:gd name="connsiteY9" fmla="*/ 4174 h 16510"/>
            <a:gd name="connsiteX10" fmla="*/ 23943 w 23943"/>
            <a:gd name="connsiteY10" fmla="*/ 0 h 16510"/>
            <a:gd name="connsiteX0" fmla="*/ 2 w 24862"/>
            <a:gd name="connsiteY0" fmla="*/ 15412 h 15412"/>
            <a:gd name="connsiteX1" fmla="*/ 677 w 24862"/>
            <a:gd name="connsiteY1" fmla="*/ 8242 h 15412"/>
            <a:gd name="connsiteX2" fmla="*/ 2110 w 24862"/>
            <a:gd name="connsiteY2" fmla="*/ 6251 h 15412"/>
            <a:gd name="connsiteX3" fmla="*/ 4255 w 24862"/>
            <a:gd name="connsiteY3" fmla="*/ 6411 h 15412"/>
            <a:gd name="connsiteX4" fmla="*/ 7932 w 24862"/>
            <a:gd name="connsiteY4" fmla="*/ 7046 h 15412"/>
            <a:gd name="connsiteX5" fmla="*/ 7166 w 24862"/>
            <a:gd name="connsiteY5" fmla="*/ 2441 h 15412"/>
            <a:gd name="connsiteX6" fmla="*/ 11762 w 24862"/>
            <a:gd name="connsiteY6" fmla="*/ 7205 h 15412"/>
            <a:gd name="connsiteX7" fmla="*/ 9617 w 24862"/>
            <a:gd name="connsiteY7" fmla="*/ 218 h 15412"/>
            <a:gd name="connsiteX8" fmla="*/ 13908 w 24862"/>
            <a:gd name="connsiteY8" fmla="*/ 2441 h 15412"/>
            <a:gd name="connsiteX9" fmla="*/ 18504 w 24862"/>
            <a:gd name="connsiteY9" fmla="*/ 3076 h 15412"/>
            <a:gd name="connsiteX10" fmla="*/ 24862 w 24862"/>
            <a:gd name="connsiteY10" fmla="*/ 2236 h 15412"/>
            <a:gd name="connsiteX0" fmla="*/ 2 w 24862"/>
            <a:gd name="connsiteY0" fmla="*/ 15291 h 15291"/>
            <a:gd name="connsiteX1" fmla="*/ 677 w 24862"/>
            <a:gd name="connsiteY1" fmla="*/ 8121 h 15291"/>
            <a:gd name="connsiteX2" fmla="*/ 2110 w 24862"/>
            <a:gd name="connsiteY2" fmla="*/ 6130 h 15291"/>
            <a:gd name="connsiteX3" fmla="*/ 4255 w 24862"/>
            <a:gd name="connsiteY3" fmla="*/ 6290 h 15291"/>
            <a:gd name="connsiteX4" fmla="*/ 7932 w 24862"/>
            <a:gd name="connsiteY4" fmla="*/ 6925 h 15291"/>
            <a:gd name="connsiteX5" fmla="*/ 7166 w 24862"/>
            <a:gd name="connsiteY5" fmla="*/ 2320 h 15291"/>
            <a:gd name="connsiteX6" fmla="*/ 11762 w 24862"/>
            <a:gd name="connsiteY6" fmla="*/ 7084 h 15291"/>
            <a:gd name="connsiteX7" fmla="*/ 9617 w 24862"/>
            <a:gd name="connsiteY7" fmla="*/ 97 h 15291"/>
            <a:gd name="connsiteX8" fmla="*/ 18504 w 24862"/>
            <a:gd name="connsiteY8" fmla="*/ 2955 h 15291"/>
            <a:gd name="connsiteX9" fmla="*/ 24862 w 24862"/>
            <a:gd name="connsiteY9" fmla="*/ 2115 h 15291"/>
            <a:gd name="connsiteX0" fmla="*/ 2 w 24862"/>
            <a:gd name="connsiteY0" fmla="*/ 15822 h 15822"/>
            <a:gd name="connsiteX1" fmla="*/ 677 w 24862"/>
            <a:gd name="connsiteY1" fmla="*/ 8652 h 15822"/>
            <a:gd name="connsiteX2" fmla="*/ 2110 w 24862"/>
            <a:gd name="connsiteY2" fmla="*/ 6661 h 15822"/>
            <a:gd name="connsiteX3" fmla="*/ 4255 w 24862"/>
            <a:gd name="connsiteY3" fmla="*/ 6821 h 15822"/>
            <a:gd name="connsiteX4" fmla="*/ 7932 w 24862"/>
            <a:gd name="connsiteY4" fmla="*/ 7456 h 15822"/>
            <a:gd name="connsiteX5" fmla="*/ 7166 w 24862"/>
            <a:gd name="connsiteY5" fmla="*/ 2851 h 15822"/>
            <a:gd name="connsiteX6" fmla="*/ 11762 w 24862"/>
            <a:gd name="connsiteY6" fmla="*/ 7615 h 15822"/>
            <a:gd name="connsiteX7" fmla="*/ 9617 w 24862"/>
            <a:gd name="connsiteY7" fmla="*/ 628 h 15822"/>
            <a:gd name="connsiteX8" fmla="*/ 13754 w 24862"/>
            <a:gd name="connsiteY8" fmla="*/ 628 h 15822"/>
            <a:gd name="connsiteX9" fmla="*/ 18504 w 24862"/>
            <a:gd name="connsiteY9" fmla="*/ 3486 h 15822"/>
            <a:gd name="connsiteX10" fmla="*/ 24862 w 24862"/>
            <a:gd name="connsiteY10" fmla="*/ 2646 h 15822"/>
            <a:gd name="connsiteX0" fmla="*/ 2 w 24862"/>
            <a:gd name="connsiteY0" fmla="*/ 15194 h 15194"/>
            <a:gd name="connsiteX1" fmla="*/ 677 w 24862"/>
            <a:gd name="connsiteY1" fmla="*/ 8024 h 15194"/>
            <a:gd name="connsiteX2" fmla="*/ 2110 w 24862"/>
            <a:gd name="connsiteY2" fmla="*/ 6033 h 15194"/>
            <a:gd name="connsiteX3" fmla="*/ 4255 w 24862"/>
            <a:gd name="connsiteY3" fmla="*/ 6193 h 15194"/>
            <a:gd name="connsiteX4" fmla="*/ 7932 w 24862"/>
            <a:gd name="connsiteY4" fmla="*/ 6828 h 15194"/>
            <a:gd name="connsiteX5" fmla="*/ 7166 w 24862"/>
            <a:gd name="connsiteY5" fmla="*/ 2223 h 15194"/>
            <a:gd name="connsiteX6" fmla="*/ 11762 w 24862"/>
            <a:gd name="connsiteY6" fmla="*/ 6987 h 15194"/>
            <a:gd name="connsiteX7" fmla="*/ 13754 w 24862"/>
            <a:gd name="connsiteY7" fmla="*/ 0 h 15194"/>
            <a:gd name="connsiteX8" fmla="*/ 18504 w 24862"/>
            <a:gd name="connsiteY8" fmla="*/ 2858 h 15194"/>
            <a:gd name="connsiteX9" fmla="*/ 24862 w 24862"/>
            <a:gd name="connsiteY9" fmla="*/ 2018 h 15194"/>
            <a:gd name="connsiteX0" fmla="*/ 2 w 24862"/>
            <a:gd name="connsiteY0" fmla="*/ 15194 h 15194"/>
            <a:gd name="connsiteX1" fmla="*/ 677 w 24862"/>
            <a:gd name="connsiteY1" fmla="*/ 8024 h 15194"/>
            <a:gd name="connsiteX2" fmla="*/ 2110 w 24862"/>
            <a:gd name="connsiteY2" fmla="*/ 6033 h 15194"/>
            <a:gd name="connsiteX3" fmla="*/ 4255 w 24862"/>
            <a:gd name="connsiteY3" fmla="*/ 6193 h 15194"/>
            <a:gd name="connsiteX4" fmla="*/ 7932 w 24862"/>
            <a:gd name="connsiteY4" fmla="*/ 6828 h 15194"/>
            <a:gd name="connsiteX5" fmla="*/ 7166 w 24862"/>
            <a:gd name="connsiteY5" fmla="*/ 2223 h 15194"/>
            <a:gd name="connsiteX6" fmla="*/ 11762 w 24862"/>
            <a:gd name="connsiteY6" fmla="*/ 6987 h 15194"/>
            <a:gd name="connsiteX7" fmla="*/ 16971 w 24862"/>
            <a:gd name="connsiteY7" fmla="*/ 0 h 15194"/>
            <a:gd name="connsiteX8" fmla="*/ 18504 w 24862"/>
            <a:gd name="connsiteY8" fmla="*/ 2858 h 15194"/>
            <a:gd name="connsiteX9" fmla="*/ 24862 w 24862"/>
            <a:gd name="connsiteY9" fmla="*/ 2018 h 15194"/>
            <a:gd name="connsiteX0" fmla="*/ 2 w 24862"/>
            <a:gd name="connsiteY0" fmla="*/ 15194 h 15194"/>
            <a:gd name="connsiteX1" fmla="*/ 677 w 24862"/>
            <a:gd name="connsiteY1" fmla="*/ 8024 h 15194"/>
            <a:gd name="connsiteX2" fmla="*/ 2110 w 24862"/>
            <a:gd name="connsiteY2" fmla="*/ 6033 h 15194"/>
            <a:gd name="connsiteX3" fmla="*/ 4255 w 24862"/>
            <a:gd name="connsiteY3" fmla="*/ 6193 h 15194"/>
            <a:gd name="connsiteX4" fmla="*/ 7932 w 24862"/>
            <a:gd name="connsiteY4" fmla="*/ 6828 h 15194"/>
            <a:gd name="connsiteX5" fmla="*/ 7166 w 24862"/>
            <a:gd name="connsiteY5" fmla="*/ 2223 h 15194"/>
            <a:gd name="connsiteX6" fmla="*/ 11762 w 24862"/>
            <a:gd name="connsiteY6" fmla="*/ 6987 h 15194"/>
            <a:gd name="connsiteX7" fmla="*/ 16971 w 24862"/>
            <a:gd name="connsiteY7" fmla="*/ 0 h 15194"/>
            <a:gd name="connsiteX8" fmla="*/ 21875 w 24862"/>
            <a:gd name="connsiteY8" fmla="*/ 2382 h 15194"/>
            <a:gd name="connsiteX9" fmla="*/ 24862 w 24862"/>
            <a:gd name="connsiteY9" fmla="*/ 2018 h 15194"/>
            <a:gd name="connsiteX0" fmla="*/ 0 w 25445"/>
            <a:gd name="connsiteY0" fmla="*/ 12929 h 12929"/>
            <a:gd name="connsiteX1" fmla="*/ 1260 w 25445"/>
            <a:gd name="connsiteY1" fmla="*/ 8024 h 12929"/>
            <a:gd name="connsiteX2" fmla="*/ 2693 w 25445"/>
            <a:gd name="connsiteY2" fmla="*/ 6033 h 12929"/>
            <a:gd name="connsiteX3" fmla="*/ 4838 w 25445"/>
            <a:gd name="connsiteY3" fmla="*/ 6193 h 12929"/>
            <a:gd name="connsiteX4" fmla="*/ 8515 w 25445"/>
            <a:gd name="connsiteY4" fmla="*/ 6828 h 12929"/>
            <a:gd name="connsiteX5" fmla="*/ 7749 w 25445"/>
            <a:gd name="connsiteY5" fmla="*/ 2223 h 12929"/>
            <a:gd name="connsiteX6" fmla="*/ 12345 w 25445"/>
            <a:gd name="connsiteY6" fmla="*/ 6987 h 12929"/>
            <a:gd name="connsiteX7" fmla="*/ 17554 w 25445"/>
            <a:gd name="connsiteY7" fmla="*/ 0 h 12929"/>
            <a:gd name="connsiteX8" fmla="*/ 22458 w 25445"/>
            <a:gd name="connsiteY8" fmla="*/ 2382 h 12929"/>
            <a:gd name="connsiteX9" fmla="*/ 25445 w 25445"/>
            <a:gd name="connsiteY9" fmla="*/ 2018 h 12929"/>
            <a:gd name="connsiteX0" fmla="*/ 0 w 25445"/>
            <a:gd name="connsiteY0" fmla="*/ 12929 h 12929"/>
            <a:gd name="connsiteX1" fmla="*/ 1260 w 25445"/>
            <a:gd name="connsiteY1" fmla="*/ 8024 h 12929"/>
            <a:gd name="connsiteX2" fmla="*/ 2693 w 25445"/>
            <a:gd name="connsiteY2" fmla="*/ 6033 h 12929"/>
            <a:gd name="connsiteX3" fmla="*/ 4838 w 25445"/>
            <a:gd name="connsiteY3" fmla="*/ 6193 h 12929"/>
            <a:gd name="connsiteX4" fmla="*/ 8515 w 25445"/>
            <a:gd name="connsiteY4" fmla="*/ 6828 h 12929"/>
            <a:gd name="connsiteX5" fmla="*/ 7749 w 25445"/>
            <a:gd name="connsiteY5" fmla="*/ 2223 h 12929"/>
            <a:gd name="connsiteX6" fmla="*/ 12345 w 25445"/>
            <a:gd name="connsiteY6" fmla="*/ 6987 h 12929"/>
            <a:gd name="connsiteX7" fmla="*/ 17554 w 25445"/>
            <a:gd name="connsiteY7" fmla="*/ 0 h 12929"/>
            <a:gd name="connsiteX8" fmla="*/ 22458 w 25445"/>
            <a:gd name="connsiteY8" fmla="*/ 2382 h 12929"/>
            <a:gd name="connsiteX9" fmla="*/ 25445 w 25445"/>
            <a:gd name="connsiteY9" fmla="*/ 2018 h 12929"/>
            <a:gd name="connsiteX0" fmla="*/ 0 w 25445"/>
            <a:gd name="connsiteY0" fmla="*/ 12929 h 12929"/>
            <a:gd name="connsiteX1" fmla="*/ 1260 w 25445"/>
            <a:gd name="connsiteY1" fmla="*/ 8024 h 12929"/>
            <a:gd name="connsiteX2" fmla="*/ 2693 w 25445"/>
            <a:gd name="connsiteY2" fmla="*/ 6033 h 12929"/>
            <a:gd name="connsiteX3" fmla="*/ 4838 w 25445"/>
            <a:gd name="connsiteY3" fmla="*/ 6193 h 12929"/>
            <a:gd name="connsiteX4" fmla="*/ 8515 w 25445"/>
            <a:gd name="connsiteY4" fmla="*/ 6828 h 12929"/>
            <a:gd name="connsiteX5" fmla="*/ 7749 w 25445"/>
            <a:gd name="connsiteY5" fmla="*/ 2223 h 12929"/>
            <a:gd name="connsiteX6" fmla="*/ 12345 w 25445"/>
            <a:gd name="connsiteY6" fmla="*/ 6987 h 12929"/>
            <a:gd name="connsiteX7" fmla="*/ 17554 w 25445"/>
            <a:gd name="connsiteY7" fmla="*/ 0 h 12929"/>
            <a:gd name="connsiteX8" fmla="*/ 22458 w 25445"/>
            <a:gd name="connsiteY8" fmla="*/ 2382 h 12929"/>
            <a:gd name="connsiteX9" fmla="*/ 25445 w 25445"/>
            <a:gd name="connsiteY9" fmla="*/ 2018 h 12929"/>
            <a:gd name="connsiteX0" fmla="*/ 0 w 25445"/>
            <a:gd name="connsiteY0" fmla="*/ 12929 h 12929"/>
            <a:gd name="connsiteX1" fmla="*/ 1260 w 25445"/>
            <a:gd name="connsiteY1" fmla="*/ 8024 h 12929"/>
            <a:gd name="connsiteX2" fmla="*/ 2693 w 25445"/>
            <a:gd name="connsiteY2" fmla="*/ 6033 h 12929"/>
            <a:gd name="connsiteX3" fmla="*/ 4838 w 25445"/>
            <a:gd name="connsiteY3" fmla="*/ 6193 h 12929"/>
            <a:gd name="connsiteX4" fmla="*/ 8515 w 25445"/>
            <a:gd name="connsiteY4" fmla="*/ 6828 h 12929"/>
            <a:gd name="connsiteX5" fmla="*/ 7749 w 25445"/>
            <a:gd name="connsiteY5" fmla="*/ 2223 h 12929"/>
            <a:gd name="connsiteX6" fmla="*/ 12345 w 25445"/>
            <a:gd name="connsiteY6" fmla="*/ 6987 h 12929"/>
            <a:gd name="connsiteX7" fmla="*/ 17554 w 25445"/>
            <a:gd name="connsiteY7" fmla="*/ 0 h 12929"/>
            <a:gd name="connsiteX8" fmla="*/ 22458 w 25445"/>
            <a:gd name="connsiteY8" fmla="*/ 2382 h 12929"/>
            <a:gd name="connsiteX9" fmla="*/ 25445 w 25445"/>
            <a:gd name="connsiteY9" fmla="*/ 2018 h 12929"/>
            <a:gd name="connsiteX0" fmla="*/ 0 w 25445"/>
            <a:gd name="connsiteY0" fmla="*/ 12929 h 12929"/>
            <a:gd name="connsiteX1" fmla="*/ 1260 w 25445"/>
            <a:gd name="connsiteY1" fmla="*/ 8024 h 12929"/>
            <a:gd name="connsiteX2" fmla="*/ 2693 w 25445"/>
            <a:gd name="connsiteY2" fmla="*/ 6033 h 12929"/>
            <a:gd name="connsiteX3" fmla="*/ 4838 w 25445"/>
            <a:gd name="connsiteY3" fmla="*/ 6193 h 12929"/>
            <a:gd name="connsiteX4" fmla="*/ 8515 w 25445"/>
            <a:gd name="connsiteY4" fmla="*/ 6828 h 12929"/>
            <a:gd name="connsiteX5" fmla="*/ 7749 w 25445"/>
            <a:gd name="connsiteY5" fmla="*/ 2223 h 12929"/>
            <a:gd name="connsiteX6" fmla="*/ 12345 w 25445"/>
            <a:gd name="connsiteY6" fmla="*/ 6987 h 12929"/>
            <a:gd name="connsiteX7" fmla="*/ 17554 w 25445"/>
            <a:gd name="connsiteY7" fmla="*/ 0 h 12929"/>
            <a:gd name="connsiteX8" fmla="*/ 22458 w 25445"/>
            <a:gd name="connsiteY8" fmla="*/ 2382 h 12929"/>
            <a:gd name="connsiteX9" fmla="*/ 25445 w 25445"/>
            <a:gd name="connsiteY9" fmla="*/ 2018 h 12929"/>
            <a:gd name="connsiteX0" fmla="*/ 0 w 25445"/>
            <a:gd name="connsiteY0" fmla="*/ 12929 h 12929"/>
            <a:gd name="connsiteX1" fmla="*/ 1260 w 25445"/>
            <a:gd name="connsiteY1" fmla="*/ 8024 h 12929"/>
            <a:gd name="connsiteX2" fmla="*/ 2693 w 25445"/>
            <a:gd name="connsiteY2" fmla="*/ 6033 h 12929"/>
            <a:gd name="connsiteX3" fmla="*/ 4838 w 25445"/>
            <a:gd name="connsiteY3" fmla="*/ 6193 h 12929"/>
            <a:gd name="connsiteX4" fmla="*/ 8515 w 25445"/>
            <a:gd name="connsiteY4" fmla="*/ 6828 h 12929"/>
            <a:gd name="connsiteX5" fmla="*/ 7749 w 25445"/>
            <a:gd name="connsiteY5" fmla="*/ 2223 h 12929"/>
            <a:gd name="connsiteX6" fmla="*/ 12345 w 25445"/>
            <a:gd name="connsiteY6" fmla="*/ 6987 h 12929"/>
            <a:gd name="connsiteX7" fmla="*/ 17554 w 25445"/>
            <a:gd name="connsiteY7" fmla="*/ 0 h 12929"/>
            <a:gd name="connsiteX8" fmla="*/ 22458 w 25445"/>
            <a:gd name="connsiteY8" fmla="*/ 2382 h 12929"/>
            <a:gd name="connsiteX9" fmla="*/ 25445 w 25445"/>
            <a:gd name="connsiteY9" fmla="*/ 2018 h 12929"/>
            <a:gd name="connsiteX0" fmla="*/ 0 w 25445"/>
            <a:gd name="connsiteY0" fmla="*/ 12929 h 12929"/>
            <a:gd name="connsiteX1" fmla="*/ 1260 w 25445"/>
            <a:gd name="connsiteY1" fmla="*/ 8024 h 12929"/>
            <a:gd name="connsiteX2" fmla="*/ 2693 w 25445"/>
            <a:gd name="connsiteY2" fmla="*/ 6033 h 12929"/>
            <a:gd name="connsiteX3" fmla="*/ 4838 w 25445"/>
            <a:gd name="connsiteY3" fmla="*/ 6193 h 12929"/>
            <a:gd name="connsiteX4" fmla="*/ 8515 w 25445"/>
            <a:gd name="connsiteY4" fmla="*/ 6828 h 12929"/>
            <a:gd name="connsiteX5" fmla="*/ 7749 w 25445"/>
            <a:gd name="connsiteY5" fmla="*/ 2223 h 12929"/>
            <a:gd name="connsiteX6" fmla="*/ 12345 w 25445"/>
            <a:gd name="connsiteY6" fmla="*/ 6987 h 12929"/>
            <a:gd name="connsiteX7" fmla="*/ 17554 w 25445"/>
            <a:gd name="connsiteY7" fmla="*/ 0 h 12929"/>
            <a:gd name="connsiteX8" fmla="*/ 22458 w 25445"/>
            <a:gd name="connsiteY8" fmla="*/ 2382 h 12929"/>
            <a:gd name="connsiteX9" fmla="*/ 25445 w 25445"/>
            <a:gd name="connsiteY9" fmla="*/ 2018 h 12929"/>
            <a:gd name="connsiteX0" fmla="*/ 0 w 25445"/>
            <a:gd name="connsiteY0" fmla="*/ 12929 h 12929"/>
            <a:gd name="connsiteX1" fmla="*/ 1260 w 25445"/>
            <a:gd name="connsiteY1" fmla="*/ 8024 h 12929"/>
            <a:gd name="connsiteX2" fmla="*/ 2693 w 25445"/>
            <a:gd name="connsiteY2" fmla="*/ 6033 h 12929"/>
            <a:gd name="connsiteX3" fmla="*/ 4838 w 25445"/>
            <a:gd name="connsiteY3" fmla="*/ 6193 h 12929"/>
            <a:gd name="connsiteX4" fmla="*/ 8515 w 25445"/>
            <a:gd name="connsiteY4" fmla="*/ 6828 h 12929"/>
            <a:gd name="connsiteX5" fmla="*/ 7749 w 25445"/>
            <a:gd name="connsiteY5" fmla="*/ 2223 h 12929"/>
            <a:gd name="connsiteX6" fmla="*/ 12345 w 25445"/>
            <a:gd name="connsiteY6" fmla="*/ 6987 h 12929"/>
            <a:gd name="connsiteX7" fmla="*/ 17554 w 25445"/>
            <a:gd name="connsiteY7" fmla="*/ 0 h 12929"/>
            <a:gd name="connsiteX8" fmla="*/ 22458 w 25445"/>
            <a:gd name="connsiteY8" fmla="*/ 2382 h 12929"/>
            <a:gd name="connsiteX9" fmla="*/ 25445 w 25445"/>
            <a:gd name="connsiteY9" fmla="*/ 2018 h 12929"/>
            <a:gd name="connsiteX0" fmla="*/ 0 w 25445"/>
            <a:gd name="connsiteY0" fmla="*/ 12929 h 12929"/>
            <a:gd name="connsiteX1" fmla="*/ 1260 w 25445"/>
            <a:gd name="connsiteY1" fmla="*/ 8024 h 12929"/>
            <a:gd name="connsiteX2" fmla="*/ 2693 w 25445"/>
            <a:gd name="connsiteY2" fmla="*/ 6033 h 12929"/>
            <a:gd name="connsiteX3" fmla="*/ 4838 w 25445"/>
            <a:gd name="connsiteY3" fmla="*/ 6193 h 12929"/>
            <a:gd name="connsiteX4" fmla="*/ 8515 w 25445"/>
            <a:gd name="connsiteY4" fmla="*/ 6828 h 12929"/>
            <a:gd name="connsiteX5" fmla="*/ 7749 w 25445"/>
            <a:gd name="connsiteY5" fmla="*/ 2223 h 12929"/>
            <a:gd name="connsiteX6" fmla="*/ 12211 w 25445"/>
            <a:gd name="connsiteY6" fmla="*/ 8155 h 12929"/>
            <a:gd name="connsiteX7" fmla="*/ 17554 w 25445"/>
            <a:gd name="connsiteY7" fmla="*/ 0 h 12929"/>
            <a:gd name="connsiteX8" fmla="*/ 22458 w 25445"/>
            <a:gd name="connsiteY8" fmla="*/ 2382 h 12929"/>
            <a:gd name="connsiteX9" fmla="*/ 25445 w 25445"/>
            <a:gd name="connsiteY9" fmla="*/ 2018 h 12929"/>
            <a:gd name="connsiteX0" fmla="*/ 0 w 25445"/>
            <a:gd name="connsiteY0" fmla="*/ 12929 h 12929"/>
            <a:gd name="connsiteX1" fmla="*/ 1260 w 25445"/>
            <a:gd name="connsiteY1" fmla="*/ 8024 h 12929"/>
            <a:gd name="connsiteX2" fmla="*/ 2693 w 25445"/>
            <a:gd name="connsiteY2" fmla="*/ 6033 h 12929"/>
            <a:gd name="connsiteX3" fmla="*/ 4838 w 25445"/>
            <a:gd name="connsiteY3" fmla="*/ 6193 h 12929"/>
            <a:gd name="connsiteX4" fmla="*/ 8515 w 25445"/>
            <a:gd name="connsiteY4" fmla="*/ 6828 h 12929"/>
            <a:gd name="connsiteX5" fmla="*/ 7749 w 25445"/>
            <a:gd name="connsiteY5" fmla="*/ 2223 h 12929"/>
            <a:gd name="connsiteX6" fmla="*/ 12223 w 25445"/>
            <a:gd name="connsiteY6" fmla="*/ 7805 h 12929"/>
            <a:gd name="connsiteX7" fmla="*/ 17554 w 25445"/>
            <a:gd name="connsiteY7" fmla="*/ 0 h 12929"/>
            <a:gd name="connsiteX8" fmla="*/ 22458 w 25445"/>
            <a:gd name="connsiteY8" fmla="*/ 2382 h 12929"/>
            <a:gd name="connsiteX9" fmla="*/ 25445 w 25445"/>
            <a:gd name="connsiteY9" fmla="*/ 2018 h 12929"/>
            <a:gd name="connsiteX0" fmla="*/ 0 w 25445"/>
            <a:gd name="connsiteY0" fmla="*/ 12929 h 12929"/>
            <a:gd name="connsiteX1" fmla="*/ 1260 w 25445"/>
            <a:gd name="connsiteY1" fmla="*/ 8024 h 12929"/>
            <a:gd name="connsiteX2" fmla="*/ 2693 w 25445"/>
            <a:gd name="connsiteY2" fmla="*/ 6033 h 12929"/>
            <a:gd name="connsiteX3" fmla="*/ 4838 w 25445"/>
            <a:gd name="connsiteY3" fmla="*/ 6193 h 12929"/>
            <a:gd name="connsiteX4" fmla="*/ 8515 w 25445"/>
            <a:gd name="connsiteY4" fmla="*/ 6828 h 12929"/>
            <a:gd name="connsiteX5" fmla="*/ 7749 w 25445"/>
            <a:gd name="connsiteY5" fmla="*/ 2223 h 12929"/>
            <a:gd name="connsiteX6" fmla="*/ 12223 w 25445"/>
            <a:gd name="connsiteY6" fmla="*/ 7805 h 12929"/>
            <a:gd name="connsiteX7" fmla="*/ 17554 w 25445"/>
            <a:gd name="connsiteY7" fmla="*/ 0 h 12929"/>
            <a:gd name="connsiteX8" fmla="*/ 22458 w 25445"/>
            <a:gd name="connsiteY8" fmla="*/ 2382 h 12929"/>
            <a:gd name="connsiteX9" fmla="*/ 25445 w 25445"/>
            <a:gd name="connsiteY9" fmla="*/ 2018 h 12929"/>
            <a:gd name="connsiteX0" fmla="*/ 0 w 30366"/>
            <a:gd name="connsiteY0" fmla="*/ 12929 h 12929"/>
            <a:gd name="connsiteX1" fmla="*/ 1260 w 30366"/>
            <a:gd name="connsiteY1" fmla="*/ 8024 h 12929"/>
            <a:gd name="connsiteX2" fmla="*/ 2693 w 30366"/>
            <a:gd name="connsiteY2" fmla="*/ 6033 h 12929"/>
            <a:gd name="connsiteX3" fmla="*/ 4838 w 30366"/>
            <a:gd name="connsiteY3" fmla="*/ 6193 h 12929"/>
            <a:gd name="connsiteX4" fmla="*/ 8515 w 30366"/>
            <a:gd name="connsiteY4" fmla="*/ 6828 h 12929"/>
            <a:gd name="connsiteX5" fmla="*/ 7749 w 30366"/>
            <a:gd name="connsiteY5" fmla="*/ 2223 h 12929"/>
            <a:gd name="connsiteX6" fmla="*/ 12223 w 30366"/>
            <a:gd name="connsiteY6" fmla="*/ 7805 h 12929"/>
            <a:gd name="connsiteX7" fmla="*/ 17554 w 30366"/>
            <a:gd name="connsiteY7" fmla="*/ 0 h 12929"/>
            <a:gd name="connsiteX8" fmla="*/ 22458 w 30366"/>
            <a:gd name="connsiteY8" fmla="*/ 2382 h 12929"/>
            <a:gd name="connsiteX9" fmla="*/ 30366 w 30366"/>
            <a:gd name="connsiteY9" fmla="*/ 5171 h 12929"/>
            <a:gd name="connsiteX0" fmla="*/ 0 w 31223"/>
            <a:gd name="connsiteY0" fmla="*/ 12929 h 12929"/>
            <a:gd name="connsiteX1" fmla="*/ 1260 w 31223"/>
            <a:gd name="connsiteY1" fmla="*/ 8024 h 12929"/>
            <a:gd name="connsiteX2" fmla="*/ 2693 w 31223"/>
            <a:gd name="connsiteY2" fmla="*/ 6033 h 12929"/>
            <a:gd name="connsiteX3" fmla="*/ 4838 w 31223"/>
            <a:gd name="connsiteY3" fmla="*/ 6193 h 12929"/>
            <a:gd name="connsiteX4" fmla="*/ 8515 w 31223"/>
            <a:gd name="connsiteY4" fmla="*/ 6828 h 12929"/>
            <a:gd name="connsiteX5" fmla="*/ 7749 w 31223"/>
            <a:gd name="connsiteY5" fmla="*/ 2223 h 12929"/>
            <a:gd name="connsiteX6" fmla="*/ 12223 w 31223"/>
            <a:gd name="connsiteY6" fmla="*/ 7805 h 12929"/>
            <a:gd name="connsiteX7" fmla="*/ 17554 w 31223"/>
            <a:gd name="connsiteY7" fmla="*/ 0 h 12929"/>
            <a:gd name="connsiteX8" fmla="*/ 22458 w 31223"/>
            <a:gd name="connsiteY8" fmla="*/ 2382 h 12929"/>
            <a:gd name="connsiteX9" fmla="*/ 31223 w 31223"/>
            <a:gd name="connsiteY9" fmla="*/ 5094 h 12929"/>
            <a:gd name="connsiteX0" fmla="*/ 0 w 31223"/>
            <a:gd name="connsiteY0" fmla="*/ 12929 h 12929"/>
            <a:gd name="connsiteX1" fmla="*/ 1260 w 31223"/>
            <a:gd name="connsiteY1" fmla="*/ 8024 h 12929"/>
            <a:gd name="connsiteX2" fmla="*/ 2693 w 31223"/>
            <a:gd name="connsiteY2" fmla="*/ 6033 h 12929"/>
            <a:gd name="connsiteX3" fmla="*/ 4838 w 31223"/>
            <a:gd name="connsiteY3" fmla="*/ 6193 h 12929"/>
            <a:gd name="connsiteX4" fmla="*/ 8515 w 31223"/>
            <a:gd name="connsiteY4" fmla="*/ 6828 h 12929"/>
            <a:gd name="connsiteX5" fmla="*/ 7749 w 31223"/>
            <a:gd name="connsiteY5" fmla="*/ 2223 h 12929"/>
            <a:gd name="connsiteX6" fmla="*/ 12223 w 31223"/>
            <a:gd name="connsiteY6" fmla="*/ 7805 h 12929"/>
            <a:gd name="connsiteX7" fmla="*/ 17554 w 31223"/>
            <a:gd name="connsiteY7" fmla="*/ 0 h 12929"/>
            <a:gd name="connsiteX8" fmla="*/ 22458 w 31223"/>
            <a:gd name="connsiteY8" fmla="*/ 2382 h 12929"/>
            <a:gd name="connsiteX9" fmla="*/ 31223 w 31223"/>
            <a:gd name="connsiteY9" fmla="*/ 5094 h 12929"/>
            <a:gd name="connsiteX0" fmla="*/ 0 w 31223"/>
            <a:gd name="connsiteY0" fmla="*/ 12929 h 12929"/>
            <a:gd name="connsiteX1" fmla="*/ 1260 w 31223"/>
            <a:gd name="connsiteY1" fmla="*/ 8024 h 12929"/>
            <a:gd name="connsiteX2" fmla="*/ 2693 w 31223"/>
            <a:gd name="connsiteY2" fmla="*/ 6033 h 12929"/>
            <a:gd name="connsiteX3" fmla="*/ 4838 w 31223"/>
            <a:gd name="connsiteY3" fmla="*/ 6193 h 12929"/>
            <a:gd name="connsiteX4" fmla="*/ 8515 w 31223"/>
            <a:gd name="connsiteY4" fmla="*/ 6828 h 12929"/>
            <a:gd name="connsiteX5" fmla="*/ 7749 w 31223"/>
            <a:gd name="connsiteY5" fmla="*/ 2223 h 12929"/>
            <a:gd name="connsiteX6" fmla="*/ 12223 w 31223"/>
            <a:gd name="connsiteY6" fmla="*/ 7805 h 12929"/>
            <a:gd name="connsiteX7" fmla="*/ 17554 w 31223"/>
            <a:gd name="connsiteY7" fmla="*/ 0 h 12929"/>
            <a:gd name="connsiteX8" fmla="*/ 22458 w 31223"/>
            <a:gd name="connsiteY8" fmla="*/ 2382 h 12929"/>
            <a:gd name="connsiteX9" fmla="*/ 31223 w 31223"/>
            <a:gd name="connsiteY9" fmla="*/ 5094 h 12929"/>
            <a:gd name="connsiteX0" fmla="*/ 0 w 31223"/>
            <a:gd name="connsiteY0" fmla="*/ 12929 h 12929"/>
            <a:gd name="connsiteX1" fmla="*/ 1260 w 31223"/>
            <a:gd name="connsiteY1" fmla="*/ 8024 h 12929"/>
            <a:gd name="connsiteX2" fmla="*/ 2693 w 31223"/>
            <a:gd name="connsiteY2" fmla="*/ 6033 h 12929"/>
            <a:gd name="connsiteX3" fmla="*/ 4838 w 31223"/>
            <a:gd name="connsiteY3" fmla="*/ 6193 h 12929"/>
            <a:gd name="connsiteX4" fmla="*/ 8515 w 31223"/>
            <a:gd name="connsiteY4" fmla="*/ 6828 h 12929"/>
            <a:gd name="connsiteX5" fmla="*/ 7749 w 31223"/>
            <a:gd name="connsiteY5" fmla="*/ 2223 h 12929"/>
            <a:gd name="connsiteX6" fmla="*/ 12223 w 31223"/>
            <a:gd name="connsiteY6" fmla="*/ 7805 h 12929"/>
            <a:gd name="connsiteX7" fmla="*/ 17554 w 31223"/>
            <a:gd name="connsiteY7" fmla="*/ 0 h 12929"/>
            <a:gd name="connsiteX8" fmla="*/ 22458 w 31223"/>
            <a:gd name="connsiteY8" fmla="*/ 2382 h 12929"/>
            <a:gd name="connsiteX9" fmla="*/ 31223 w 31223"/>
            <a:gd name="connsiteY9" fmla="*/ 5094 h 12929"/>
            <a:gd name="connsiteX0" fmla="*/ 0 w 32174"/>
            <a:gd name="connsiteY0" fmla="*/ 12929 h 12929"/>
            <a:gd name="connsiteX1" fmla="*/ 1260 w 32174"/>
            <a:gd name="connsiteY1" fmla="*/ 8024 h 12929"/>
            <a:gd name="connsiteX2" fmla="*/ 2693 w 32174"/>
            <a:gd name="connsiteY2" fmla="*/ 6033 h 12929"/>
            <a:gd name="connsiteX3" fmla="*/ 4838 w 32174"/>
            <a:gd name="connsiteY3" fmla="*/ 6193 h 12929"/>
            <a:gd name="connsiteX4" fmla="*/ 8515 w 32174"/>
            <a:gd name="connsiteY4" fmla="*/ 6828 h 12929"/>
            <a:gd name="connsiteX5" fmla="*/ 7749 w 32174"/>
            <a:gd name="connsiteY5" fmla="*/ 2223 h 12929"/>
            <a:gd name="connsiteX6" fmla="*/ 12223 w 32174"/>
            <a:gd name="connsiteY6" fmla="*/ 7805 h 12929"/>
            <a:gd name="connsiteX7" fmla="*/ 17554 w 32174"/>
            <a:gd name="connsiteY7" fmla="*/ 0 h 12929"/>
            <a:gd name="connsiteX8" fmla="*/ 29221 w 32174"/>
            <a:gd name="connsiteY8" fmla="*/ 5129 h 12929"/>
            <a:gd name="connsiteX9" fmla="*/ 31223 w 32174"/>
            <a:gd name="connsiteY9" fmla="*/ 5094 h 12929"/>
            <a:gd name="connsiteX0" fmla="*/ 0 w 31223"/>
            <a:gd name="connsiteY0" fmla="*/ 12929 h 12929"/>
            <a:gd name="connsiteX1" fmla="*/ 1260 w 31223"/>
            <a:gd name="connsiteY1" fmla="*/ 8024 h 12929"/>
            <a:gd name="connsiteX2" fmla="*/ 2693 w 31223"/>
            <a:gd name="connsiteY2" fmla="*/ 6033 h 12929"/>
            <a:gd name="connsiteX3" fmla="*/ 4838 w 31223"/>
            <a:gd name="connsiteY3" fmla="*/ 6193 h 12929"/>
            <a:gd name="connsiteX4" fmla="*/ 8515 w 31223"/>
            <a:gd name="connsiteY4" fmla="*/ 6828 h 12929"/>
            <a:gd name="connsiteX5" fmla="*/ 7749 w 31223"/>
            <a:gd name="connsiteY5" fmla="*/ 2223 h 12929"/>
            <a:gd name="connsiteX6" fmla="*/ 12223 w 31223"/>
            <a:gd name="connsiteY6" fmla="*/ 7805 h 12929"/>
            <a:gd name="connsiteX7" fmla="*/ 17554 w 31223"/>
            <a:gd name="connsiteY7" fmla="*/ 0 h 12929"/>
            <a:gd name="connsiteX8" fmla="*/ 29221 w 31223"/>
            <a:gd name="connsiteY8" fmla="*/ 5129 h 12929"/>
            <a:gd name="connsiteX9" fmla="*/ 31223 w 31223"/>
            <a:gd name="connsiteY9" fmla="*/ 5094 h 12929"/>
            <a:gd name="connsiteX0" fmla="*/ 0 w 31223"/>
            <a:gd name="connsiteY0" fmla="*/ 12929 h 12929"/>
            <a:gd name="connsiteX1" fmla="*/ 1260 w 31223"/>
            <a:gd name="connsiteY1" fmla="*/ 8024 h 12929"/>
            <a:gd name="connsiteX2" fmla="*/ 2693 w 31223"/>
            <a:gd name="connsiteY2" fmla="*/ 6033 h 12929"/>
            <a:gd name="connsiteX3" fmla="*/ 4838 w 31223"/>
            <a:gd name="connsiteY3" fmla="*/ 6193 h 12929"/>
            <a:gd name="connsiteX4" fmla="*/ 8515 w 31223"/>
            <a:gd name="connsiteY4" fmla="*/ 6828 h 12929"/>
            <a:gd name="connsiteX5" fmla="*/ 7749 w 31223"/>
            <a:gd name="connsiteY5" fmla="*/ 2223 h 12929"/>
            <a:gd name="connsiteX6" fmla="*/ 12223 w 31223"/>
            <a:gd name="connsiteY6" fmla="*/ 7805 h 12929"/>
            <a:gd name="connsiteX7" fmla="*/ 17554 w 31223"/>
            <a:gd name="connsiteY7" fmla="*/ 0 h 12929"/>
            <a:gd name="connsiteX8" fmla="*/ 28107 w 31223"/>
            <a:gd name="connsiteY8" fmla="*/ 5709 h 12929"/>
            <a:gd name="connsiteX9" fmla="*/ 31223 w 31223"/>
            <a:gd name="connsiteY9" fmla="*/ 50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515 w 31270"/>
            <a:gd name="connsiteY4" fmla="*/ 6828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515 w 31270"/>
            <a:gd name="connsiteY4" fmla="*/ 6828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492 w 31270"/>
            <a:gd name="connsiteY4" fmla="*/ 7502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492 w 31270"/>
            <a:gd name="connsiteY4" fmla="*/ 7502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492 w 31270"/>
            <a:gd name="connsiteY4" fmla="*/ 7502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492 w 31270"/>
            <a:gd name="connsiteY4" fmla="*/ 7502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492 w 31270"/>
            <a:gd name="connsiteY4" fmla="*/ 7502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032 w 31270"/>
            <a:gd name="connsiteY6" fmla="*/ 7759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748 w 31270"/>
            <a:gd name="connsiteY6" fmla="*/ 7862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748 w 31270"/>
            <a:gd name="connsiteY6" fmla="*/ 7862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748 w 31270"/>
            <a:gd name="connsiteY6" fmla="*/ 7862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748 w 31270"/>
            <a:gd name="connsiteY6" fmla="*/ 7862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748 w 31270"/>
            <a:gd name="connsiteY6" fmla="*/ 7862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2540"/>
            <a:gd name="connsiteY0" fmla="*/ 12929 h 12929"/>
            <a:gd name="connsiteX1" fmla="*/ 1260 w 32540"/>
            <a:gd name="connsiteY1" fmla="*/ 8024 h 12929"/>
            <a:gd name="connsiteX2" fmla="*/ 2693 w 32540"/>
            <a:gd name="connsiteY2" fmla="*/ 6033 h 12929"/>
            <a:gd name="connsiteX3" fmla="*/ 4838 w 32540"/>
            <a:gd name="connsiteY3" fmla="*/ 6193 h 12929"/>
            <a:gd name="connsiteX4" fmla="*/ 8626 w 32540"/>
            <a:gd name="connsiteY4" fmla="*/ 8078 h 12929"/>
            <a:gd name="connsiteX5" fmla="*/ 7749 w 32540"/>
            <a:gd name="connsiteY5" fmla="*/ 2223 h 12929"/>
            <a:gd name="connsiteX6" fmla="*/ 12748 w 32540"/>
            <a:gd name="connsiteY6" fmla="*/ 7862 h 12929"/>
            <a:gd name="connsiteX7" fmla="*/ 17554 w 32540"/>
            <a:gd name="connsiteY7" fmla="*/ 0 h 12929"/>
            <a:gd name="connsiteX8" fmla="*/ 28107 w 32540"/>
            <a:gd name="connsiteY8" fmla="*/ 5709 h 12929"/>
            <a:gd name="connsiteX9" fmla="*/ 32540 w 32540"/>
            <a:gd name="connsiteY9" fmla="*/ 4404 h 12929"/>
            <a:gd name="connsiteX0" fmla="*/ 0 w 32368"/>
            <a:gd name="connsiteY0" fmla="*/ 12257 h 12257"/>
            <a:gd name="connsiteX1" fmla="*/ 1088 w 32368"/>
            <a:gd name="connsiteY1" fmla="*/ 8024 h 12257"/>
            <a:gd name="connsiteX2" fmla="*/ 2521 w 32368"/>
            <a:gd name="connsiteY2" fmla="*/ 6033 h 12257"/>
            <a:gd name="connsiteX3" fmla="*/ 4666 w 32368"/>
            <a:gd name="connsiteY3" fmla="*/ 6193 h 12257"/>
            <a:gd name="connsiteX4" fmla="*/ 8454 w 32368"/>
            <a:gd name="connsiteY4" fmla="*/ 8078 h 12257"/>
            <a:gd name="connsiteX5" fmla="*/ 7577 w 32368"/>
            <a:gd name="connsiteY5" fmla="*/ 2223 h 12257"/>
            <a:gd name="connsiteX6" fmla="*/ 12576 w 32368"/>
            <a:gd name="connsiteY6" fmla="*/ 7862 h 12257"/>
            <a:gd name="connsiteX7" fmla="*/ 17382 w 32368"/>
            <a:gd name="connsiteY7" fmla="*/ 0 h 12257"/>
            <a:gd name="connsiteX8" fmla="*/ 27935 w 32368"/>
            <a:gd name="connsiteY8" fmla="*/ 5709 h 12257"/>
            <a:gd name="connsiteX9" fmla="*/ 32368 w 32368"/>
            <a:gd name="connsiteY9" fmla="*/ 4404 h 122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32368" h="12257">
              <a:moveTo>
                <a:pt x="0" y="12257"/>
              </a:moveTo>
              <a:cubicBezTo>
                <a:pt x="811" y="8955"/>
                <a:pt x="516" y="10575"/>
                <a:pt x="1088" y="8024"/>
              </a:cubicBezTo>
              <a:cubicBezTo>
                <a:pt x="2017" y="6584"/>
                <a:pt x="1890" y="6935"/>
                <a:pt x="2521" y="6033"/>
              </a:cubicBezTo>
              <a:cubicBezTo>
                <a:pt x="3117" y="5728"/>
                <a:pt x="3677" y="5852"/>
                <a:pt x="4666" y="6193"/>
              </a:cubicBezTo>
              <a:cubicBezTo>
                <a:pt x="5655" y="6534"/>
                <a:pt x="7040" y="8631"/>
                <a:pt x="8454" y="8078"/>
              </a:cubicBezTo>
              <a:cubicBezTo>
                <a:pt x="9868" y="7525"/>
                <a:pt x="5725" y="3204"/>
                <a:pt x="7577" y="2223"/>
              </a:cubicBezTo>
              <a:cubicBezTo>
                <a:pt x="9429" y="1242"/>
                <a:pt x="10971" y="8383"/>
                <a:pt x="12576" y="7862"/>
              </a:cubicBezTo>
              <a:cubicBezTo>
                <a:pt x="13772" y="7281"/>
                <a:pt x="11995" y="4222"/>
                <a:pt x="17382" y="0"/>
              </a:cubicBezTo>
              <a:cubicBezTo>
                <a:pt x="18863" y="476"/>
                <a:pt x="25471" y="5399"/>
                <a:pt x="27935" y="5709"/>
              </a:cubicBezTo>
              <a:cubicBezTo>
                <a:pt x="28749" y="5931"/>
                <a:pt x="30022" y="5010"/>
                <a:pt x="32368" y="440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696573</xdr:colOff>
      <xdr:row>20</xdr:row>
      <xdr:rowOff>7188</xdr:rowOff>
    </xdr:from>
    <xdr:to>
      <xdr:col>8</xdr:col>
      <xdr:colOff>240703</xdr:colOff>
      <xdr:row>20</xdr:row>
      <xdr:rowOff>119272</xdr:rowOff>
    </xdr:to>
    <xdr:sp macro="" textlink="">
      <xdr:nvSpPr>
        <xdr:cNvPr id="192" name="Line 149">
          <a:extLst>
            <a:ext uri="{FF2B5EF4-FFF2-40B4-BE49-F238E27FC236}">
              <a16:creationId xmlns:a16="http://schemas.microsoft.com/office/drawing/2014/main" id="{60012FB2-5AF4-444A-869C-D811124B3EC2}"/>
            </a:ext>
          </a:extLst>
        </xdr:cNvPr>
        <xdr:cNvSpPr>
          <a:spLocks noChangeShapeType="1"/>
        </xdr:cNvSpPr>
      </xdr:nvSpPr>
      <xdr:spPr bwMode="auto">
        <a:xfrm rot="963943" flipH="1">
          <a:off x="6405223" y="4845888"/>
          <a:ext cx="248980" cy="112084"/>
        </a:xfrm>
        <a:custGeom>
          <a:avLst/>
          <a:gdLst>
            <a:gd name="connsiteX0" fmla="*/ 0 w 587658"/>
            <a:gd name="connsiteY0" fmla="*/ 0 h 86168"/>
            <a:gd name="connsiteX1" fmla="*/ 587658 w 587658"/>
            <a:gd name="connsiteY1" fmla="*/ 86168 h 86168"/>
            <a:gd name="connsiteX0" fmla="*/ 0 w 587658"/>
            <a:gd name="connsiteY0" fmla="*/ 2971 h 89139"/>
            <a:gd name="connsiteX1" fmla="*/ 587658 w 587658"/>
            <a:gd name="connsiteY1" fmla="*/ 89139 h 89139"/>
            <a:gd name="connsiteX0" fmla="*/ 0 w 587658"/>
            <a:gd name="connsiteY0" fmla="*/ 10978 h 97146"/>
            <a:gd name="connsiteX1" fmla="*/ 587658 w 587658"/>
            <a:gd name="connsiteY1" fmla="*/ 97146 h 97146"/>
            <a:gd name="connsiteX0" fmla="*/ 0 w 629330"/>
            <a:gd name="connsiteY0" fmla="*/ 2428 h 189799"/>
            <a:gd name="connsiteX1" fmla="*/ 629330 w 629330"/>
            <a:gd name="connsiteY1" fmla="*/ 189799 h 189799"/>
            <a:gd name="connsiteX0" fmla="*/ 0 w 629330"/>
            <a:gd name="connsiteY0" fmla="*/ 1775 h 230818"/>
            <a:gd name="connsiteX1" fmla="*/ 629330 w 629330"/>
            <a:gd name="connsiteY1" fmla="*/ 230818 h 230818"/>
            <a:gd name="connsiteX0" fmla="*/ 0 w 629330"/>
            <a:gd name="connsiteY0" fmla="*/ 0 h 229043"/>
            <a:gd name="connsiteX1" fmla="*/ 629330 w 629330"/>
            <a:gd name="connsiteY1" fmla="*/ 229043 h 229043"/>
            <a:gd name="connsiteX0" fmla="*/ 0 w 629330"/>
            <a:gd name="connsiteY0" fmla="*/ 0 h 229043"/>
            <a:gd name="connsiteX1" fmla="*/ 629330 w 629330"/>
            <a:gd name="connsiteY1" fmla="*/ 229043 h 229043"/>
            <a:gd name="connsiteX0" fmla="*/ 0 w 575752"/>
            <a:gd name="connsiteY0" fmla="*/ 0 h 223089"/>
            <a:gd name="connsiteX1" fmla="*/ 575752 w 575752"/>
            <a:gd name="connsiteY1" fmla="*/ 223089 h 223089"/>
            <a:gd name="connsiteX0" fmla="*/ 0 w 575752"/>
            <a:gd name="connsiteY0" fmla="*/ 0 h 223089"/>
            <a:gd name="connsiteX1" fmla="*/ 575752 w 575752"/>
            <a:gd name="connsiteY1" fmla="*/ 223089 h 223089"/>
            <a:gd name="connsiteX0" fmla="*/ 0 w 575752"/>
            <a:gd name="connsiteY0" fmla="*/ 0 h 223089"/>
            <a:gd name="connsiteX1" fmla="*/ 575752 w 575752"/>
            <a:gd name="connsiteY1" fmla="*/ 223089 h 223089"/>
            <a:gd name="connsiteX0" fmla="*/ 0 w 575752"/>
            <a:gd name="connsiteY0" fmla="*/ 0 h 223089"/>
            <a:gd name="connsiteX1" fmla="*/ 575752 w 575752"/>
            <a:gd name="connsiteY1" fmla="*/ 223089 h 223089"/>
            <a:gd name="connsiteX0" fmla="*/ 21133 w 132054"/>
            <a:gd name="connsiteY0" fmla="*/ 0 h 461146"/>
            <a:gd name="connsiteX1" fmla="*/ 33161 w 132054"/>
            <a:gd name="connsiteY1" fmla="*/ 461146 h 461146"/>
            <a:gd name="connsiteX0" fmla="*/ 57958 w 69986"/>
            <a:gd name="connsiteY0" fmla="*/ 0 h 461146"/>
            <a:gd name="connsiteX1" fmla="*/ 69986 w 69986"/>
            <a:gd name="connsiteY1" fmla="*/ 461146 h 461146"/>
            <a:gd name="connsiteX0" fmla="*/ 62680 w 74708"/>
            <a:gd name="connsiteY0" fmla="*/ 0 h 461146"/>
            <a:gd name="connsiteX1" fmla="*/ 74708 w 74708"/>
            <a:gd name="connsiteY1" fmla="*/ 461146 h 461146"/>
            <a:gd name="connsiteX0" fmla="*/ 83901 w 83901"/>
            <a:gd name="connsiteY0" fmla="*/ 0 h 518281"/>
            <a:gd name="connsiteX1" fmla="*/ 66771 w 83901"/>
            <a:gd name="connsiteY1" fmla="*/ 518281 h 518281"/>
            <a:gd name="connsiteX0" fmla="*/ 17130 w 17130"/>
            <a:gd name="connsiteY0" fmla="*/ 0 h 518281"/>
            <a:gd name="connsiteX1" fmla="*/ 0 w 17130"/>
            <a:gd name="connsiteY1" fmla="*/ 518281 h 518281"/>
            <a:gd name="connsiteX0" fmla="*/ 17130 w 34368"/>
            <a:gd name="connsiteY0" fmla="*/ 0 h 518281"/>
            <a:gd name="connsiteX1" fmla="*/ 0 w 34368"/>
            <a:gd name="connsiteY1" fmla="*/ 518281 h 518281"/>
            <a:gd name="connsiteX0" fmla="*/ 17130 w 18672"/>
            <a:gd name="connsiteY0" fmla="*/ 0 h 518281"/>
            <a:gd name="connsiteX1" fmla="*/ 0 w 18672"/>
            <a:gd name="connsiteY1" fmla="*/ 518281 h 518281"/>
            <a:gd name="connsiteX0" fmla="*/ 0 w 208702"/>
            <a:gd name="connsiteY0" fmla="*/ 0 h 555008"/>
            <a:gd name="connsiteX1" fmla="*/ 208696 w 208702"/>
            <a:gd name="connsiteY1" fmla="*/ 555008 h 555008"/>
            <a:gd name="connsiteX0" fmla="*/ 0 w 208696"/>
            <a:gd name="connsiteY0" fmla="*/ 0 h 555008"/>
            <a:gd name="connsiteX1" fmla="*/ 208696 w 208696"/>
            <a:gd name="connsiteY1" fmla="*/ 555008 h 555008"/>
            <a:gd name="connsiteX0" fmla="*/ 0 w 286122"/>
            <a:gd name="connsiteY0" fmla="*/ 0 h 426466"/>
            <a:gd name="connsiteX1" fmla="*/ 286122 w 286122"/>
            <a:gd name="connsiteY1" fmla="*/ 426466 h 426466"/>
            <a:gd name="connsiteX0" fmla="*/ 0 w 286122"/>
            <a:gd name="connsiteY0" fmla="*/ 0 h 426466"/>
            <a:gd name="connsiteX1" fmla="*/ 286122 w 286122"/>
            <a:gd name="connsiteY1" fmla="*/ 426466 h 426466"/>
            <a:gd name="connsiteX0" fmla="*/ 8004 w 170111"/>
            <a:gd name="connsiteY0" fmla="*/ 0 h 291570"/>
            <a:gd name="connsiteX1" fmla="*/ 170111 w 170111"/>
            <a:gd name="connsiteY1" fmla="*/ 291570 h 2915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0111" h="291570">
              <a:moveTo>
                <a:pt x="8004" y="0"/>
              </a:moveTo>
              <a:cubicBezTo>
                <a:pt x="15700" y="197741"/>
                <a:pt x="-67323" y="88497"/>
                <a:pt x="170111" y="2915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15035</xdr:colOff>
      <xdr:row>23</xdr:row>
      <xdr:rowOff>162486</xdr:rowOff>
    </xdr:from>
    <xdr:to>
      <xdr:col>7</xdr:col>
      <xdr:colOff>158750</xdr:colOff>
      <xdr:row>24</xdr:row>
      <xdr:rowOff>117783</xdr:rowOff>
    </xdr:to>
    <xdr:sp macro="" textlink="">
      <xdr:nvSpPr>
        <xdr:cNvPr id="193" name="AutoShape 86">
          <a:extLst>
            <a:ext uri="{FF2B5EF4-FFF2-40B4-BE49-F238E27FC236}">
              <a16:creationId xmlns:a16="http://schemas.microsoft.com/office/drawing/2014/main" id="{615A6AA5-9C19-4B26-B5A7-90B0B07196E6}"/>
            </a:ext>
          </a:extLst>
        </xdr:cNvPr>
        <xdr:cNvSpPr>
          <a:spLocks noChangeArrowheads="1"/>
        </xdr:cNvSpPr>
      </xdr:nvSpPr>
      <xdr:spPr bwMode="auto">
        <a:xfrm>
          <a:off x="5723685" y="5515536"/>
          <a:ext cx="143715" cy="12674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9877</xdr:colOff>
      <xdr:row>20</xdr:row>
      <xdr:rowOff>161422</xdr:rowOff>
    </xdr:from>
    <xdr:to>
      <xdr:col>8</xdr:col>
      <xdr:colOff>654163</xdr:colOff>
      <xdr:row>24</xdr:row>
      <xdr:rowOff>997</xdr:rowOff>
    </xdr:to>
    <xdr:sp macro="" textlink="">
      <xdr:nvSpPr>
        <xdr:cNvPr id="194" name="Line 238">
          <a:extLst>
            <a:ext uri="{FF2B5EF4-FFF2-40B4-BE49-F238E27FC236}">
              <a16:creationId xmlns:a16="http://schemas.microsoft.com/office/drawing/2014/main" id="{7A4A2D23-800E-4B3C-ABA8-7E1B36666BC2}"/>
            </a:ext>
          </a:extLst>
        </xdr:cNvPr>
        <xdr:cNvSpPr>
          <a:spLocks noChangeShapeType="1"/>
        </xdr:cNvSpPr>
      </xdr:nvSpPr>
      <xdr:spPr bwMode="auto">
        <a:xfrm flipV="1">
          <a:off x="5718527" y="5000122"/>
          <a:ext cx="1349136" cy="525375"/>
        </a:xfrm>
        <a:custGeom>
          <a:avLst/>
          <a:gdLst>
            <a:gd name="connsiteX0" fmla="*/ 0 w 1435316"/>
            <a:gd name="connsiteY0" fmla="*/ 0 h 275761"/>
            <a:gd name="connsiteX1" fmla="*/ 1435316 w 1435316"/>
            <a:gd name="connsiteY1" fmla="*/ 275761 h 275761"/>
            <a:gd name="connsiteX0" fmla="*/ 0 w 1464624"/>
            <a:gd name="connsiteY0" fmla="*/ 0 h 253780"/>
            <a:gd name="connsiteX1" fmla="*/ 1464624 w 1464624"/>
            <a:gd name="connsiteY1" fmla="*/ 253780 h 253780"/>
            <a:gd name="connsiteX0" fmla="*/ 0 w 1464624"/>
            <a:gd name="connsiteY0" fmla="*/ 0 h 264458"/>
            <a:gd name="connsiteX1" fmla="*/ 1464624 w 1464624"/>
            <a:gd name="connsiteY1" fmla="*/ 253780 h 264458"/>
            <a:gd name="connsiteX0" fmla="*/ 0 w 1464624"/>
            <a:gd name="connsiteY0" fmla="*/ 0 h 265339"/>
            <a:gd name="connsiteX1" fmla="*/ 1464624 w 1464624"/>
            <a:gd name="connsiteY1" fmla="*/ 253780 h 265339"/>
            <a:gd name="connsiteX0" fmla="*/ 0 w 1422983"/>
            <a:gd name="connsiteY0" fmla="*/ 0 h 426247"/>
            <a:gd name="connsiteX1" fmla="*/ 1422983 w 1422983"/>
            <a:gd name="connsiteY1" fmla="*/ 419262 h 426247"/>
            <a:gd name="connsiteX0" fmla="*/ 0 w 1422983"/>
            <a:gd name="connsiteY0" fmla="*/ 0 h 419262"/>
            <a:gd name="connsiteX1" fmla="*/ 1422983 w 1422983"/>
            <a:gd name="connsiteY1" fmla="*/ 419262 h 419262"/>
            <a:gd name="connsiteX0" fmla="*/ 0 w 1422983"/>
            <a:gd name="connsiteY0" fmla="*/ 0 h 419262"/>
            <a:gd name="connsiteX1" fmla="*/ 884065 w 1422983"/>
            <a:gd name="connsiteY1" fmla="*/ 157724 h 419262"/>
            <a:gd name="connsiteX2" fmla="*/ 1422983 w 1422983"/>
            <a:gd name="connsiteY2" fmla="*/ 419262 h 419262"/>
            <a:gd name="connsiteX0" fmla="*/ 0 w 1422983"/>
            <a:gd name="connsiteY0" fmla="*/ 0 h 419262"/>
            <a:gd name="connsiteX1" fmla="*/ 884065 w 1422983"/>
            <a:gd name="connsiteY1" fmla="*/ 157724 h 419262"/>
            <a:gd name="connsiteX2" fmla="*/ 1422983 w 1422983"/>
            <a:gd name="connsiteY2" fmla="*/ 419262 h 419262"/>
            <a:gd name="connsiteX0" fmla="*/ 0 w 1422983"/>
            <a:gd name="connsiteY0" fmla="*/ 0 h 419262"/>
            <a:gd name="connsiteX1" fmla="*/ 884065 w 1422983"/>
            <a:gd name="connsiteY1" fmla="*/ 157724 h 419262"/>
            <a:gd name="connsiteX2" fmla="*/ 1422983 w 1422983"/>
            <a:gd name="connsiteY2" fmla="*/ 419262 h 419262"/>
            <a:gd name="connsiteX0" fmla="*/ 0 w 1422983"/>
            <a:gd name="connsiteY0" fmla="*/ 0 h 419262"/>
            <a:gd name="connsiteX1" fmla="*/ 884065 w 1422983"/>
            <a:gd name="connsiteY1" fmla="*/ 157724 h 419262"/>
            <a:gd name="connsiteX2" fmla="*/ 1422983 w 1422983"/>
            <a:gd name="connsiteY2" fmla="*/ 419262 h 4192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22983" h="419262">
              <a:moveTo>
                <a:pt x="0" y="0"/>
              </a:moveTo>
              <a:cubicBezTo>
                <a:pt x="143607" y="31459"/>
                <a:pt x="704556" y="118401"/>
                <a:pt x="884065" y="157724"/>
              </a:cubicBezTo>
              <a:cubicBezTo>
                <a:pt x="1061275" y="232841"/>
                <a:pt x="1036360" y="253670"/>
                <a:pt x="1422983" y="41926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336416</xdr:colOff>
      <xdr:row>18</xdr:row>
      <xdr:rowOff>139517</xdr:rowOff>
    </xdr:from>
    <xdr:ext cx="391485" cy="186974"/>
    <xdr:sp macro="" textlink="">
      <xdr:nvSpPr>
        <xdr:cNvPr id="195" name="Text Box 1664">
          <a:extLst>
            <a:ext uri="{FF2B5EF4-FFF2-40B4-BE49-F238E27FC236}">
              <a16:creationId xmlns:a16="http://schemas.microsoft.com/office/drawing/2014/main" id="{50766C13-748F-4D5E-B0EC-65CFB03E6174}"/>
            </a:ext>
          </a:extLst>
        </xdr:cNvPr>
        <xdr:cNvSpPr txBox="1">
          <a:spLocks noChangeArrowheads="1"/>
        </xdr:cNvSpPr>
      </xdr:nvSpPr>
      <xdr:spPr bwMode="auto">
        <a:xfrm>
          <a:off x="6045066" y="4628967"/>
          <a:ext cx="391485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巌門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74968</xdr:colOff>
      <xdr:row>21</xdr:row>
      <xdr:rowOff>44839</xdr:rowOff>
    </xdr:from>
    <xdr:to>
      <xdr:col>10</xdr:col>
      <xdr:colOff>258704</xdr:colOff>
      <xdr:row>24</xdr:row>
      <xdr:rowOff>105836</xdr:rowOff>
    </xdr:to>
    <xdr:sp macro="" textlink="">
      <xdr:nvSpPr>
        <xdr:cNvPr id="196" name="Freeform 169">
          <a:extLst>
            <a:ext uri="{FF2B5EF4-FFF2-40B4-BE49-F238E27FC236}">
              <a16:creationId xmlns:a16="http://schemas.microsoft.com/office/drawing/2014/main" id="{6BD56DA1-3A5A-442C-846D-7FC9C98C89B5}"/>
            </a:ext>
          </a:extLst>
        </xdr:cNvPr>
        <xdr:cNvSpPr>
          <a:spLocks/>
        </xdr:cNvSpPr>
      </xdr:nvSpPr>
      <xdr:spPr bwMode="auto">
        <a:xfrm>
          <a:off x="144818" y="6426589"/>
          <a:ext cx="888586" cy="575347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751 w 10751"/>
            <a:gd name="connsiteY0" fmla="*/ 12373 h 12373"/>
            <a:gd name="connsiteX1" fmla="*/ 10000 w 10751"/>
            <a:gd name="connsiteY1" fmla="*/ 0 h 12373"/>
            <a:gd name="connsiteX2" fmla="*/ 0 w 10751"/>
            <a:gd name="connsiteY2" fmla="*/ 0 h 12373"/>
            <a:gd name="connsiteX0" fmla="*/ 17210 w 17210"/>
            <a:gd name="connsiteY0" fmla="*/ 12373 h 12373"/>
            <a:gd name="connsiteX1" fmla="*/ 16459 w 17210"/>
            <a:gd name="connsiteY1" fmla="*/ 0 h 12373"/>
            <a:gd name="connsiteX2" fmla="*/ 0 w 17210"/>
            <a:gd name="connsiteY2" fmla="*/ 508 h 12373"/>
            <a:gd name="connsiteX0" fmla="*/ 16759 w 16759"/>
            <a:gd name="connsiteY0" fmla="*/ 12373 h 12373"/>
            <a:gd name="connsiteX1" fmla="*/ 16008 w 16759"/>
            <a:gd name="connsiteY1" fmla="*/ 0 h 12373"/>
            <a:gd name="connsiteX2" fmla="*/ 0 w 16759"/>
            <a:gd name="connsiteY2" fmla="*/ 339 h 12373"/>
            <a:gd name="connsiteX0" fmla="*/ 18261 w 18261"/>
            <a:gd name="connsiteY0" fmla="*/ 12204 h 12204"/>
            <a:gd name="connsiteX1" fmla="*/ 16008 w 18261"/>
            <a:gd name="connsiteY1" fmla="*/ 0 h 12204"/>
            <a:gd name="connsiteX2" fmla="*/ 0 w 18261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6536 w 16536"/>
            <a:gd name="connsiteY0" fmla="*/ 16273 h 16273"/>
            <a:gd name="connsiteX1" fmla="*/ 13652 w 16536"/>
            <a:gd name="connsiteY1" fmla="*/ 2872 h 16273"/>
            <a:gd name="connsiteX2" fmla="*/ 0 w 16536"/>
            <a:gd name="connsiteY2" fmla="*/ 0 h 16273"/>
            <a:gd name="connsiteX0" fmla="*/ 16536 w 16536"/>
            <a:gd name="connsiteY0" fmla="*/ 16273 h 16273"/>
            <a:gd name="connsiteX1" fmla="*/ 13652 w 16536"/>
            <a:gd name="connsiteY1" fmla="*/ 2872 h 16273"/>
            <a:gd name="connsiteX2" fmla="*/ 0 w 16536"/>
            <a:gd name="connsiteY2" fmla="*/ 0 h 16273"/>
            <a:gd name="connsiteX0" fmla="*/ 16536 w 16536"/>
            <a:gd name="connsiteY0" fmla="*/ 16273 h 16273"/>
            <a:gd name="connsiteX1" fmla="*/ 13652 w 16536"/>
            <a:gd name="connsiteY1" fmla="*/ 2872 h 16273"/>
            <a:gd name="connsiteX2" fmla="*/ 0 w 16536"/>
            <a:gd name="connsiteY2" fmla="*/ 0 h 16273"/>
            <a:gd name="connsiteX0" fmla="*/ 16536 w 16536"/>
            <a:gd name="connsiteY0" fmla="*/ 16273 h 16273"/>
            <a:gd name="connsiteX1" fmla="*/ 13652 w 16536"/>
            <a:gd name="connsiteY1" fmla="*/ 2872 h 16273"/>
            <a:gd name="connsiteX2" fmla="*/ 0 w 16536"/>
            <a:gd name="connsiteY2" fmla="*/ 0 h 162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536" h="16273">
              <a:moveTo>
                <a:pt x="16536" y="16273"/>
              </a:moveTo>
              <a:cubicBezTo>
                <a:pt x="14217" y="14070"/>
                <a:pt x="13952" y="16286"/>
                <a:pt x="13652" y="2872"/>
              </a:cubicBezTo>
              <a:cubicBezTo>
                <a:pt x="10319" y="2872"/>
                <a:pt x="3333" y="372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67784</xdr:colOff>
      <xdr:row>19</xdr:row>
      <xdr:rowOff>110488</xdr:rowOff>
    </xdr:from>
    <xdr:to>
      <xdr:col>10</xdr:col>
      <xdr:colOff>460216</xdr:colOff>
      <xdr:row>21</xdr:row>
      <xdr:rowOff>163176</xdr:rowOff>
    </xdr:to>
    <xdr:sp macro="" textlink="">
      <xdr:nvSpPr>
        <xdr:cNvPr id="197" name="Line 149">
          <a:extLst>
            <a:ext uri="{FF2B5EF4-FFF2-40B4-BE49-F238E27FC236}">
              <a16:creationId xmlns:a16="http://schemas.microsoft.com/office/drawing/2014/main" id="{99E4F69D-6BA9-4CA7-9E4A-645F3D081D68}"/>
            </a:ext>
          </a:extLst>
        </xdr:cNvPr>
        <xdr:cNvSpPr>
          <a:spLocks noChangeShapeType="1"/>
        </xdr:cNvSpPr>
      </xdr:nvSpPr>
      <xdr:spPr bwMode="auto">
        <a:xfrm flipV="1">
          <a:off x="842484" y="6149338"/>
          <a:ext cx="392432" cy="395588"/>
        </a:xfrm>
        <a:custGeom>
          <a:avLst/>
          <a:gdLst>
            <a:gd name="connsiteX0" fmla="*/ 0 w 527221"/>
            <a:gd name="connsiteY0" fmla="*/ 0 h 135472"/>
            <a:gd name="connsiteX1" fmla="*/ 527221 w 527221"/>
            <a:gd name="connsiteY1" fmla="*/ 135472 h 135472"/>
            <a:gd name="connsiteX0" fmla="*/ 0 w 527221"/>
            <a:gd name="connsiteY0" fmla="*/ 0 h 135472"/>
            <a:gd name="connsiteX1" fmla="*/ 527221 w 527221"/>
            <a:gd name="connsiteY1" fmla="*/ 135472 h 135472"/>
            <a:gd name="connsiteX0" fmla="*/ 0 w 681848"/>
            <a:gd name="connsiteY0" fmla="*/ 0 h 240618"/>
            <a:gd name="connsiteX1" fmla="*/ 681848 w 681848"/>
            <a:gd name="connsiteY1" fmla="*/ 240618 h 240618"/>
            <a:gd name="connsiteX0" fmla="*/ 0 w 681848"/>
            <a:gd name="connsiteY0" fmla="*/ 0 h 240618"/>
            <a:gd name="connsiteX1" fmla="*/ 681848 w 681848"/>
            <a:gd name="connsiteY1" fmla="*/ 240618 h 240618"/>
            <a:gd name="connsiteX0" fmla="*/ 0 w 681848"/>
            <a:gd name="connsiteY0" fmla="*/ 0 h 240618"/>
            <a:gd name="connsiteX1" fmla="*/ 681848 w 681848"/>
            <a:gd name="connsiteY1" fmla="*/ 240618 h 2406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1848" h="240618">
              <a:moveTo>
                <a:pt x="0" y="0"/>
              </a:moveTo>
              <a:cubicBezTo>
                <a:pt x="373662" y="8046"/>
                <a:pt x="575283" y="105181"/>
                <a:pt x="681848" y="2406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21394</xdr:colOff>
      <xdr:row>22</xdr:row>
      <xdr:rowOff>53676</xdr:rowOff>
    </xdr:from>
    <xdr:to>
      <xdr:col>10</xdr:col>
      <xdr:colOff>199907</xdr:colOff>
      <xdr:row>23</xdr:row>
      <xdr:rowOff>44664</xdr:rowOff>
    </xdr:to>
    <xdr:sp macro="" textlink="">
      <xdr:nvSpPr>
        <xdr:cNvPr id="198" name="AutoShape 86">
          <a:extLst>
            <a:ext uri="{FF2B5EF4-FFF2-40B4-BE49-F238E27FC236}">
              <a16:creationId xmlns:a16="http://schemas.microsoft.com/office/drawing/2014/main" id="{17AEECB4-DC0B-46C4-AC49-7C2673619870}"/>
            </a:ext>
          </a:extLst>
        </xdr:cNvPr>
        <xdr:cNvSpPr>
          <a:spLocks noChangeArrowheads="1"/>
        </xdr:cNvSpPr>
      </xdr:nvSpPr>
      <xdr:spPr bwMode="auto">
        <a:xfrm>
          <a:off x="796094" y="6606876"/>
          <a:ext cx="178513" cy="1624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313397</xdr:colOff>
      <xdr:row>20</xdr:row>
      <xdr:rowOff>2224</xdr:rowOff>
    </xdr:from>
    <xdr:ext cx="553521" cy="177997"/>
    <xdr:sp macro="" textlink="">
      <xdr:nvSpPr>
        <xdr:cNvPr id="199" name="Text Box 1664">
          <a:extLst>
            <a:ext uri="{FF2B5EF4-FFF2-40B4-BE49-F238E27FC236}">
              <a16:creationId xmlns:a16="http://schemas.microsoft.com/office/drawing/2014/main" id="{14676279-80BE-4F2C-AAD7-40612AA5F5D9}"/>
            </a:ext>
          </a:extLst>
        </xdr:cNvPr>
        <xdr:cNvSpPr txBox="1">
          <a:spLocks noChangeArrowheads="1"/>
        </xdr:cNvSpPr>
      </xdr:nvSpPr>
      <xdr:spPr bwMode="auto">
        <a:xfrm>
          <a:off x="383247" y="6212524"/>
          <a:ext cx="553521" cy="1779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←輪島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38557</xdr:colOff>
      <xdr:row>21</xdr:row>
      <xdr:rowOff>79781</xdr:rowOff>
    </xdr:from>
    <xdr:to>
      <xdr:col>10</xdr:col>
      <xdr:colOff>188272</xdr:colOff>
      <xdr:row>22</xdr:row>
      <xdr:rowOff>54729</xdr:rowOff>
    </xdr:to>
    <xdr:sp macro="" textlink="">
      <xdr:nvSpPr>
        <xdr:cNvPr id="200" name="Oval 77">
          <a:extLst>
            <a:ext uri="{FF2B5EF4-FFF2-40B4-BE49-F238E27FC236}">
              <a16:creationId xmlns:a16="http://schemas.microsoft.com/office/drawing/2014/main" id="{388B5D9C-C706-45BC-8B7F-C47CB4966450}"/>
            </a:ext>
          </a:extLst>
        </xdr:cNvPr>
        <xdr:cNvSpPr>
          <a:spLocks noChangeArrowheads="1"/>
        </xdr:cNvSpPr>
      </xdr:nvSpPr>
      <xdr:spPr bwMode="auto">
        <a:xfrm>
          <a:off x="813257" y="6461531"/>
          <a:ext cx="149715" cy="1463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7</xdr:col>
      <xdr:colOff>433591</xdr:colOff>
      <xdr:row>20</xdr:row>
      <xdr:rowOff>162426</xdr:rowOff>
    </xdr:from>
    <xdr:ext cx="162716" cy="250005"/>
    <xdr:sp macro="" textlink="">
      <xdr:nvSpPr>
        <xdr:cNvPr id="201" name="Text Box 1664">
          <a:extLst>
            <a:ext uri="{FF2B5EF4-FFF2-40B4-BE49-F238E27FC236}">
              <a16:creationId xmlns:a16="http://schemas.microsoft.com/office/drawing/2014/main" id="{F2DB55EC-6577-4D9A-8EB1-C3461CBBAF51}"/>
            </a:ext>
          </a:extLst>
        </xdr:cNvPr>
        <xdr:cNvSpPr txBox="1">
          <a:spLocks noChangeArrowheads="1"/>
        </xdr:cNvSpPr>
      </xdr:nvSpPr>
      <xdr:spPr bwMode="auto">
        <a:xfrm>
          <a:off x="6142241" y="5001126"/>
          <a:ext cx="162716" cy="25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228848</xdr:colOff>
      <xdr:row>23</xdr:row>
      <xdr:rowOff>52121</xdr:rowOff>
    </xdr:from>
    <xdr:to>
      <xdr:col>10</xdr:col>
      <xdr:colOff>500346</xdr:colOff>
      <xdr:row>24</xdr:row>
      <xdr:rowOff>89432</xdr:rowOff>
    </xdr:to>
    <xdr:sp macro="" textlink="">
      <xdr:nvSpPr>
        <xdr:cNvPr id="202" name="六角形 201">
          <a:extLst>
            <a:ext uri="{FF2B5EF4-FFF2-40B4-BE49-F238E27FC236}">
              <a16:creationId xmlns:a16="http://schemas.microsoft.com/office/drawing/2014/main" id="{BFE0DEED-4FA9-4B1B-80AD-2CC6E48E78C1}"/>
            </a:ext>
          </a:extLst>
        </xdr:cNvPr>
        <xdr:cNvSpPr/>
      </xdr:nvSpPr>
      <xdr:spPr bwMode="auto">
        <a:xfrm>
          <a:off x="1007781" y="6499488"/>
          <a:ext cx="271498" cy="2024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３６</a:t>
          </a:r>
        </a:p>
      </xdr:txBody>
    </xdr:sp>
    <xdr:clientData/>
  </xdr:twoCellAnchor>
  <xdr:twoCellAnchor editAs="oneCell">
    <xdr:from>
      <xdr:col>9</xdr:col>
      <xdr:colOff>226036</xdr:colOff>
      <xdr:row>21</xdr:row>
      <xdr:rowOff>101232</xdr:rowOff>
    </xdr:from>
    <xdr:to>
      <xdr:col>9</xdr:col>
      <xdr:colOff>570247</xdr:colOff>
      <xdr:row>23</xdr:row>
      <xdr:rowOff>95840</xdr:rowOff>
    </xdr:to>
    <xdr:grpSp>
      <xdr:nvGrpSpPr>
        <xdr:cNvPr id="203" name="Group 6672">
          <a:extLst>
            <a:ext uri="{FF2B5EF4-FFF2-40B4-BE49-F238E27FC236}">
              <a16:creationId xmlns:a16="http://schemas.microsoft.com/office/drawing/2014/main" id="{DD439CE9-8B62-4840-8379-4346F6A5E758}"/>
            </a:ext>
          </a:extLst>
        </xdr:cNvPr>
        <xdr:cNvGrpSpPr>
          <a:grpSpLocks/>
        </xdr:cNvGrpSpPr>
      </xdr:nvGrpSpPr>
      <xdr:grpSpPr bwMode="auto">
        <a:xfrm>
          <a:off x="5923874" y="3533664"/>
          <a:ext cx="344211" cy="320690"/>
          <a:chOff x="536" y="110"/>
          <a:chExt cx="46" cy="44"/>
        </a:xfrm>
      </xdr:grpSpPr>
      <xdr:pic>
        <xdr:nvPicPr>
          <xdr:cNvPr id="204" name="Picture 6673" descr="route2">
            <a:extLst>
              <a:ext uri="{FF2B5EF4-FFF2-40B4-BE49-F238E27FC236}">
                <a16:creationId xmlns:a16="http://schemas.microsoft.com/office/drawing/2014/main" id="{C0DBC9FA-23A8-411E-AFF9-38EA387EA9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5" name="Text Box 6674">
            <a:extLst>
              <a:ext uri="{FF2B5EF4-FFF2-40B4-BE49-F238E27FC236}">
                <a16:creationId xmlns:a16="http://schemas.microsoft.com/office/drawing/2014/main" id="{77D97FA6-3C9E-45CB-9F54-82F54485B1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>
    <xdr:from>
      <xdr:col>1</xdr:col>
      <xdr:colOff>17684</xdr:colOff>
      <xdr:row>25</xdr:row>
      <xdr:rowOff>21114</xdr:rowOff>
    </xdr:from>
    <xdr:to>
      <xdr:col>1</xdr:col>
      <xdr:colOff>189148</xdr:colOff>
      <xdr:row>25</xdr:row>
      <xdr:rowOff>170568</xdr:rowOff>
    </xdr:to>
    <xdr:sp macro="" textlink="">
      <xdr:nvSpPr>
        <xdr:cNvPr id="206" name="六角形 205">
          <a:extLst>
            <a:ext uri="{FF2B5EF4-FFF2-40B4-BE49-F238E27FC236}">
              <a16:creationId xmlns:a16="http://schemas.microsoft.com/office/drawing/2014/main" id="{A5EFC867-9C90-4DB3-90EA-C4494957FE4D}"/>
            </a:ext>
          </a:extLst>
        </xdr:cNvPr>
        <xdr:cNvSpPr/>
      </xdr:nvSpPr>
      <xdr:spPr bwMode="auto">
        <a:xfrm>
          <a:off x="2906934" y="5717064"/>
          <a:ext cx="171464" cy="14945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12128</xdr:colOff>
      <xdr:row>25</xdr:row>
      <xdr:rowOff>9082</xdr:rowOff>
    </xdr:from>
    <xdr:to>
      <xdr:col>5</xdr:col>
      <xdr:colOff>141654</xdr:colOff>
      <xdr:row>25</xdr:row>
      <xdr:rowOff>151424</xdr:rowOff>
    </xdr:to>
    <xdr:sp macro="" textlink="">
      <xdr:nvSpPr>
        <xdr:cNvPr id="207" name="六角形 206">
          <a:extLst>
            <a:ext uri="{FF2B5EF4-FFF2-40B4-BE49-F238E27FC236}">
              <a16:creationId xmlns:a16="http://schemas.microsoft.com/office/drawing/2014/main" id="{7409DF97-376D-4972-88FC-4146AAC43E0E}"/>
            </a:ext>
          </a:extLst>
        </xdr:cNvPr>
        <xdr:cNvSpPr/>
      </xdr:nvSpPr>
      <xdr:spPr bwMode="auto">
        <a:xfrm>
          <a:off x="1487282" y="5494505"/>
          <a:ext cx="129526" cy="14234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14101</xdr:colOff>
      <xdr:row>25</xdr:row>
      <xdr:rowOff>9526</xdr:rowOff>
    </xdr:from>
    <xdr:to>
      <xdr:col>7</xdr:col>
      <xdr:colOff>204107</xdr:colOff>
      <xdr:row>26</xdr:row>
      <xdr:rowOff>1</xdr:rowOff>
    </xdr:to>
    <xdr:sp macro="" textlink="">
      <xdr:nvSpPr>
        <xdr:cNvPr id="208" name="六角形 207">
          <a:extLst>
            <a:ext uri="{FF2B5EF4-FFF2-40B4-BE49-F238E27FC236}">
              <a16:creationId xmlns:a16="http://schemas.microsoft.com/office/drawing/2014/main" id="{1739C156-45F7-4753-91F6-903BDCBF2171}"/>
            </a:ext>
          </a:extLst>
        </xdr:cNvPr>
        <xdr:cNvSpPr/>
      </xdr:nvSpPr>
      <xdr:spPr bwMode="auto">
        <a:xfrm>
          <a:off x="1493651" y="7077076"/>
          <a:ext cx="190006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103410</xdr:colOff>
      <xdr:row>20</xdr:row>
      <xdr:rowOff>109026</xdr:rowOff>
    </xdr:from>
    <xdr:ext cx="665368" cy="186974"/>
    <xdr:sp macro="" textlink="">
      <xdr:nvSpPr>
        <xdr:cNvPr id="209" name="Text Box 1664">
          <a:extLst>
            <a:ext uri="{FF2B5EF4-FFF2-40B4-BE49-F238E27FC236}">
              <a16:creationId xmlns:a16="http://schemas.microsoft.com/office/drawing/2014/main" id="{ED2B5E28-6AC6-44B0-AE60-6A7AA01842E8}"/>
            </a:ext>
          </a:extLst>
        </xdr:cNvPr>
        <xdr:cNvSpPr txBox="1">
          <a:spLocks noChangeArrowheads="1"/>
        </xdr:cNvSpPr>
      </xdr:nvSpPr>
      <xdr:spPr bwMode="auto">
        <a:xfrm>
          <a:off x="173260" y="6319326"/>
          <a:ext cx="665368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荒屋ﾊﾞｲﾊﾟｽ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159403</xdr:colOff>
      <xdr:row>28</xdr:row>
      <xdr:rowOff>89030</xdr:rowOff>
    </xdr:from>
    <xdr:to>
      <xdr:col>1</xdr:col>
      <xdr:colOff>655456</xdr:colOff>
      <xdr:row>32</xdr:row>
      <xdr:rowOff>139649</xdr:rowOff>
    </xdr:to>
    <xdr:sp macro="" textlink="">
      <xdr:nvSpPr>
        <xdr:cNvPr id="210" name="Freeform 169">
          <a:extLst>
            <a:ext uri="{FF2B5EF4-FFF2-40B4-BE49-F238E27FC236}">
              <a16:creationId xmlns:a16="http://schemas.microsoft.com/office/drawing/2014/main" id="{4CF45BB7-D148-4DB0-91B8-BEFAE074334B}"/>
            </a:ext>
          </a:extLst>
        </xdr:cNvPr>
        <xdr:cNvSpPr>
          <a:spLocks/>
        </xdr:cNvSpPr>
      </xdr:nvSpPr>
      <xdr:spPr bwMode="auto">
        <a:xfrm>
          <a:off x="228052" y="4662746"/>
          <a:ext cx="496053" cy="702781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751 w 10751"/>
            <a:gd name="connsiteY0" fmla="*/ 12373 h 12373"/>
            <a:gd name="connsiteX1" fmla="*/ 10000 w 10751"/>
            <a:gd name="connsiteY1" fmla="*/ 0 h 12373"/>
            <a:gd name="connsiteX2" fmla="*/ 0 w 10751"/>
            <a:gd name="connsiteY2" fmla="*/ 0 h 12373"/>
            <a:gd name="connsiteX0" fmla="*/ 17210 w 17210"/>
            <a:gd name="connsiteY0" fmla="*/ 12373 h 12373"/>
            <a:gd name="connsiteX1" fmla="*/ 16459 w 17210"/>
            <a:gd name="connsiteY1" fmla="*/ 0 h 12373"/>
            <a:gd name="connsiteX2" fmla="*/ 0 w 17210"/>
            <a:gd name="connsiteY2" fmla="*/ 508 h 12373"/>
            <a:gd name="connsiteX0" fmla="*/ 16759 w 16759"/>
            <a:gd name="connsiteY0" fmla="*/ 12373 h 12373"/>
            <a:gd name="connsiteX1" fmla="*/ 16008 w 16759"/>
            <a:gd name="connsiteY1" fmla="*/ 0 h 12373"/>
            <a:gd name="connsiteX2" fmla="*/ 0 w 16759"/>
            <a:gd name="connsiteY2" fmla="*/ 339 h 12373"/>
            <a:gd name="connsiteX0" fmla="*/ 18261 w 18261"/>
            <a:gd name="connsiteY0" fmla="*/ 12204 h 12204"/>
            <a:gd name="connsiteX1" fmla="*/ 16008 w 18261"/>
            <a:gd name="connsiteY1" fmla="*/ 0 h 12204"/>
            <a:gd name="connsiteX2" fmla="*/ 0 w 18261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3768 w 13768"/>
            <a:gd name="connsiteY0" fmla="*/ 15204 h 15204"/>
            <a:gd name="connsiteX1" fmla="*/ 13652 w 13768"/>
            <a:gd name="connsiteY1" fmla="*/ 2872 h 15204"/>
            <a:gd name="connsiteX2" fmla="*/ 0 w 13768"/>
            <a:gd name="connsiteY2" fmla="*/ 0 h 15204"/>
            <a:gd name="connsiteX0" fmla="*/ 13768 w 13848"/>
            <a:gd name="connsiteY0" fmla="*/ 15204 h 15204"/>
            <a:gd name="connsiteX1" fmla="*/ 13652 w 13848"/>
            <a:gd name="connsiteY1" fmla="*/ 2872 h 15204"/>
            <a:gd name="connsiteX2" fmla="*/ 0 w 13848"/>
            <a:gd name="connsiteY2" fmla="*/ 0 h 15204"/>
            <a:gd name="connsiteX0" fmla="*/ 10515 w 10595"/>
            <a:gd name="connsiteY0" fmla="*/ 20085 h 20085"/>
            <a:gd name="connsiteX1" fmla="*/ 10399 w 10595"/>
            <a:gd name="connsiteY1" fmla="*/ 7753 h 20085"/>
            <a:gd name="connsiteX2" fmla="*/ 0 w 10595"/>
            <a:gd name="connsiteY2" fmla="*/ 0 h 20085"/>
            <a:gd name="connsiteX0" fmla="*/ 10515 w 10595"/>
            <a:gd name="connsiteY0" fmla="*/ 20085 h 20085"/>
            <a:gd name="connsiteX1" fmla="*/ 10399 w 10595"/>
            <a:gd name="connsiteY1" fmla="*/ 7753 h 20085"/>
            <a:gd name="connsiteX2" fmla="*/ 0 w 10595"/>
            <a:gd name="connsiteY2" fmla="*/ 0 h 20085"/>
            <a:gd name="connsiteX0" fmla="*/ 10403 w 10550"/>
            <a:gd name="connsiteY0" fmla="*/ 16103 h 16103"/>
            <a:gd name="connsiteX1" fmla="*/ 10399 w 10550"/>
            <a:gd name="connsiteY1" fmla="*/ 7753 h 16103"/>
            <a:gd name="connsiteX2" fmla="*/ 0 w 10550"/>
            <a:gd name="connsiteY2" fmla="*/ 0 h 16103"/>
            <a:gd name="connsiteX0" fmla="*/ 10403 w 10550"/>
            <a:gd name="connsiteY0" fmla="*/ 16103 h 16103"/>
            <a:gd name="connsiteX1" fmla="*/ 10399 w 10550"/>
            <a:gd name="connsiteY1" fmla="*/ 7753 h 16103"/>
            <a:gd name="connsiteX2" fmla="*/ 0 w 10550"/>
            <a:gd name="connsiteY2" fmla="*/ 0 h 16103"/>
            <a:gd name="connsiteX0" fmla="*/ 10403 w 10687"/>
            <a:gd name="connsiteY0" fmla="*/ 16103 h 16103"/>
            <a:gd name="connsiteX1" fmla="*/ 10578 w 10687"/>
            <a:gd name="connsiteY1" fmla="*/ 8228 h 16103"/>
            <a:gd name="connsiteX2" fmla="*/ 0 w 10687"/>
            <a:gd name="connsiteY2" fmla="*/ 0 h 16103"/>
            <a:gd name="connsiteX0" fmla="*/ 10403 w 10657"/>
            <a:gd name="connsiteY0" fmla="*/ 16103 h 16103"/>
            <a:gd name="connsiteX1" fmla="*/ 10542 w 10657"/>
            <a:gd name="connsiteY1" fmla="*/ 8082 h 16103"/>
            <a:gd name="connsiteX2" fmla="*/ 0 w 10657"/>
            <a:gd name="connsiteY2" fmla="*/ 0 h 16103"/>
            <a:gd name="connsiteX0" fmla="*/ 10403 w 10542"/>
            <a:gd name="connsiteY0" fmla="*/ 16103 h 16103"/>
            <a:gd name="connsiteX1" fmla="*/ 10542 w 10542"/>
            <a:gd name="connsiteY1" fmla="*/ 8082 h 16103"/>
            <a:gd name="connsiteX2" fmla="*/ 0 w 10542"/>
            <a:gd name="connsiteY2" fmla="*/ 0 h 16103"/>
            <a:gd name="connsiteX0" fmla="*/ 10224 w 10542"/>
            <a:gd name="connsiteY0" fmla="*/ 15993 h 15993"/>
            <a:gd name="connsiteX1" fmla="*/ 10542 w 10542"/>
            <a:gd name="connsiteY1" fmla="*/ 8082 h 15993"/>
            <a:gd name="connsiteX2" fmla="*/ 0 w 10542"/>
            <a:gd name="connsiteY2" fmla="*/ 0 h 15993"/>
            <a:gd name="connsiteX0" fmla="*/ 10080 w 10542"/>
            <a:gd name="connsiteY0" fmla="*/ 15993 h 15993"/>
            <a:gd name="connsiteX1" fmla="*/ 10542 w 10542"/>
            <a:gd name="connsiteY1" fmla="*/ 8082 h 15993"/>
            <a:gd name="connsiteX2" fmla="*/ 0 w 10542"/>
            <a:gd name="connsiteY2" fmla="*/ 0 h 15993"/>
            <a:gd name="connsiteX0" fmla="*/ 10080 w 10542"/>
            <a:gd name="connsiteY0" fmla="*/ 15993 h 15993"/>
            <a:gd name="connsiteX1" fmla="*/ 10542 w 10542"/>
            <a:gd name="connsiteY1" fmla="*/ 8082 h 15993"/>
            <a:gd name="connsiteX2" fmla="*/ 0 w 10542"/>
            <a:gd name="connsiteY2" fmla="*/ 0 h 15993"/>
            <a:gd name="connsiteX0" fmla="*/ 10080 w 10542"/>
            <a:gd name="connsiteY0" fmla="*/ 15993 h 15993"/>
            <a:gd name="connsiteX1" fmla="*/ 10542 w 10542"/>
            <a:gd name="connsiteY1" fmla="*/ 8082 h 15993"/>
            <a:gd name="connsiteX2" fmla="*/ 0 w 10542"/>
            <a:gd name="connsiteY2" fmla="*/ 0 h 15993"/>
            <a:gd name="connsiteX0" fmla="*/ 10080 w 10542"/>
            <a:gd name="connsiteY0" fmla="*/ 15993 h 15993"/>
            <a:gd name="connsiteX1" fmla="*/ 10542 w 10542"/>
            <a:gd name="connsiteY1" fmla="*/ 8082 h 15993"/>
            <a:gd name="connsiteX2" fmla="*/ 0 w 10542"/>
            <a:gd name="connsiteY2" fmla="*/ 0 h 15993"/>
            <a:gd name="connsiteX0" fmla="*/ 10080 w 10542"/>
            <a:gd name="connsiteY0" fmla="*/ 15993 h 15993"/>
            <a:gd name="connsiteX1" fmla="*/ 10542 w 10542"/>
            <a:gd name="connsiteY1" fmla="*/ 8082 h 15993"/>
            <a:gd name="connsiteX2" fmla="*/ 0 w 10542"/>
            <a:gd name="connsiteY2" fmla="*/ 0 h 159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42" h="15993">
              <a:moveTo>
                <a:pt x="10080" y="15993"/>
              </a:moveTo>
              <a:cubicBezTo>
                <a:pt x="10291" y="13141"/>
                <a:pt x="9765" y="10779"/>
                <a:pt x="10542" y="8082"/>
              </a:cubicBezTo>
              <a:cubicBezTo>
                <a:pt x="7097" y="6155"/>
                <a:pt x="4230" y="2697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646018</xdr:colOff>
      <xdr:row>28</xdr:row>
      <xdr:rowOff>82038</xdr:rowOff>
    </xdr:from>
    <xdr:to>
      <xdr:col>2</xdr:col>
      <xdr:colOff>289621</xdr:colOff>
      <xdr:row>31</xdr:row>
      <xdr:rowOff>29467</xdr:rowOff>
    </xdr:to>
    <xdr:sp macro="" textlink="">
      <xdr:nvSpPr>
        <xdr:cNvPr id="211" name="Line 149">
          <a:extLst>
            <a:ext uri="{FF2B5EF4-FFF2-40B4-BE49-F238E27FC236}">
              <a16:creationId xmlns:a16="http://schemas.microsoft.com/office/drawing/2014/main" id="{4550648A-5F83-4A83-A96F-487FB5C0C2B9}"/>
            </a:ext>
          </a:extLst>
        </xdr:cNvPr>
        <xdr:cNvSpPr>
          <a:spLocks noChangeShapeType="1"/>
        </xdr:cNvSpPr>
      </xdr:nvSpPr>
      <xdr:spPr bwMode="auto">
        <a:xfrm flipV="1">
          <a:off x="3535268" y="6292338"/>
          <a:ext cx="348453" cy="461779"/>
        </a:xfrm>
        <a:custGeom>
          <a:avLst/>
          <a:gdLst>
            <a:gd name="connsiteX0" fmla="*/ 0 w 587658"/>
            <a:gd name="connsiteY0" fmla="*/ 0 h 86168"/>
            <a:gd name="connsiteX1" fmla="*/ 587658 w 587658"/>
            <a:gd name="connsiteY1" fmla="*/ 86168 h 86168"/>
            <a:gd name="connsiteX0" fmla="*/ 0 w 587658"/>
            <a:gd name="connsiteY0" fmla="*/ 2971 h 89139"/>
            <a:gd name="connsiteX1" fmla="*/ 587658 w 587658"/>
            <a:gd name="connsiteY1" fmla="*/ 89139 h 89139"/>
            <a:gd name="connsiteX0" fmla="*/ 0 w 587658"/>
            <a:gd name="connsiteY0" fmla="*/ 10978 h 97146"/>
            <a:gd name="connsiteX1" fmla="*/ 587658 w 587658"/>
            <a:gd name="connsiteY1" fmla="*/ 97146 h 97146"/>
            <a:gd name="connsiteX0" fmla="*/ 0 w 629330"/>
            <a:gd name="connsiteY0" fmla="*/ 2428 h 189799"/>
            <a:gd name="connsiteX1" fmla="*/ 629330 w 629330"/>
            <a:gd name="connsiteY1" fmla="*/ 189799 h 189799"/>
            <a:gd name="connsiteX0" fmla="*/ 0 w 629330"/>
            <a:gd name="connsiteY0" fmla="*/ 1775 h 230818"/>
            <a:gd name="connsiteX1" fmla="*/ 629330 w 629330"/>
            <a:gd name="connsiteY1" fmla="*/ 230818 h 230818"/>
            <a:gd name="connsiteX0" fmla="*/ 0 w 629330"/>
            <a:gd name="connsiteY0" fmla="*/ 0 h 229043"/>
            <a:gd name="connsiteX1" fmla="*/ 629330 w 629330"/>
            <a:gd name="connsiteY1" fmla="*/ 229043 h 229043"/>
            <a:gd name="connsiteX0" fmla="*/ 0 w 629330"/>
            <a:gd name="connsiteY0" fmla="*/ 0 h 229043"/>
            <a:gd name="connsiteX1" fmla="*/ 629330 w 629330"/>
            <a:gd name="connsiteY1" fmla="*/ 229043 h 229043"/>
            <a:gd name="connsiteX0" fmla="*/ 0 w 575752"/>
            <a:gd name="connsiteY0" fmla="*/ 0 h 223089"/>
            <a:gd name="connsiteX1" fmla="*/ 575752 w 575752"/>
            <a:gd name="connsiteY1" fmla="*/ 223089 h 223089"/>
            <a:gd name="connsiteX0" fmla="*/ 0 w 575752"/>
            <a:gd name="connsiteY0" fmla="*/ 0 h 223089"/>
            <a:gd name="connsiteX1" fmla="*/ 575752 w 575752"/>
            <a:gd name="connsiteY1" fmla="*/ 223089 h 223089"/>
            <a:gd name="connsiteX0" fmla="*/ 0 w 575752"/>
            <a:gd name="connsiteY0" fmla="*/ 0 h 223089"/>
            <a:gd name="connsiteX1" fmla="*/ 575752 w 575752"/>
            <a:gd name="connsiteY1" fmla="*/ 223089 h 223089"/>
            <a:gd name="connsiteX0" fmla="*/ 0 w 575752"/>
            <a:gd name="connsiteY0" fmla="*/ 0 h 223089"/>
            <a:gd name="connsiteX1" fmla="*/ 575752 w 575752"/>
            <a:gd name="connsiteY1" fmla="*/ 223089 h 223089"/>
            <a:gd name="connsiteX0" fmla="*/ 0 w 575752"/>
            <a:gd name="connsiteY0" fmla="*/ 0 h 223089"/>
            <a:gd name="connsiteX1" fmla="*/ 575752 w 575752"/>
            <a:gd name="connsiteY1" fmla="*/ 223089 h 223089"/>
            <a:gd name="connsiteX0" fmla="*/ 0 w 575752"/>
            <a:gd name="connsiteY0" fmla="*/ 0 h 223089"/>
            <a:gd name="connsiteX1" fmla="*/ 575752 w 575752"/>
            <a:gd name="connsiteY1" fmla="*/ 223089 h 223089"/>
            <a:gd name="connsiteX0" fmla="*/ 0 w 444783"/>
            <a:gd name="connsiteY0" fmla="*/ 0 h 663620"/>
            <a:gd name="connsiteX1" fmla="*/ 444783 w 444783"/>
            <a:gd name="connsiteY1" fmla="*/ 663620 h 663620"/>
            <a:gd name="connsiteX0" fmla="*/ 0 w 629330"/>
            <a:gd name="connsiteY0" fmla="*/ 0 h 246901"/>
            <a:gd name="connsiteX1" fmla="*/ 629330 w 629330"/>
            <a:gd name="connsiteY1" fmla="*/ 246901 h 246901"/>
            <a:gd name="connsiteX0" fmla="*/ 0 w 563846"/>
            <a:gd name="connsiteY0" fmla="*/ 0 h 318338"/>
            <a:gd name="connsiteX1" fmla="*/ 563846 w 563846"/>
            <a:gd name="connsiteY1" fmla="*/ 318338 h 318338"/>
            <a:gd name="connsiteX0" fmla="*/ 0 w 563846"/>
            <a:gd name="connsiteY0" fmla="*/ 0 h 318338"/>
            <a:gd name="connsiteX1" fmla="*/ 563846 w 563846"/>
            <a:gd name="connsiteY1" fmla="*/ 318338 h 318338"/>
            <a:gd name="connsiteX0" fmla="*/ 0 w 563846"/>
            <a:gd name="connsiteY0" fmla="*/ 0 h 318338"/>
            <a:gd name="connsiteX1" fmla="*/ 563846 w 563846"/>
            <a:gd name="connsiteY1" fmla="*/ 318338 h 318338"/>
            <a:gd name="connsiteX0" fmla="*/ 0 w 349534"/>
            <a:gd name="connsiteY0" fmla="*/ 0 h 395728"/>
            <a:gd name="connsiteX1" fmla="*/ 349534 w 349534"/>
            <a:gd name="connsiteY1" fmla="*/ 395728 h 395728"/>
            <a:gd name="connsiteX0" fmla="*/ 0 w 349534"/>
            <a:gd name="connsiteY0" fmla="*/ 0 h 395728"/>
            <a:gd name="connsiteX1" fmla="*/ 349534 w 349534"/>
            <a:gd name="connsiteY1" fmla="*/ 395728 h 395728"/>
            <a:gd name="connsiteX0" fmla="*/ 0 w 349534"/>
            <a:gd name="connsiteY0" fmla="*/ 0 h 395728"/>
            <a:gd name="connsiteX1" fmla="*/ 349534 w 349534"/>
            <a:gd name="connsiteY1" fmla="*/ 395728 h 395728"/>
            <a:gd name="connsiteX0" fmla="*/ 0 w 351223"/>
            <a:gd name="connsiteY0" fmla="*/ 0 h 456643"/>
            <a:gd name="connsiteX1" fmla="*/ 351223 w 351223"/>
            <a:gd name="connsiteY1" fmla="*/ 456643 h 456643"/>
            <a:gd name="connsiteX0" fmla="*/ 0 w 351223"/>
            <a:gd name="connsiteY0" fmla="*/ 0 h 456643"/>
            <a:gd name="connsiteX1" fmla="*/ 351223 w 351223"/>
            <a:gd name="connsiteY1" fmla="*/ 456643 h 456643"/>
            <a:gd name="connsiteX0" fmla="*/ 0 w 347845"/>
            <a:gd name="connsiteY0" fmla="*/ 0 h 465104"/>
            <a:gd name="connsiteX1" fmla="*/ 347845 w 347845"/>
            <a:gd name="connsiteY1" fmla="*/ 465104 h 465104"/>
            <a:gd name="connsiteX0" fmla="*/ 0 w 347845"/>
            <a:gd name="connsiteY0" fmla="*/ 0 h 465104"/>
            <a:gd name="connsiteX1" fmla="*/ 347845 w 347845"/>
            <a:gd name="connsiteY1" fmla="*/ 465104 h 465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47845" h="465104">
              <a:moveTo>
                <a:pt x="0" y="0"/>
              </a:moveTo>
              <a:cubicBezTo>
                <a:pt x="34858" y="155035"/>
                <a:pt x="60719" y="147628"/>
                <a:pt x="347845" y="46510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363135</xdr:colOff>
      <xdr:row>30</xdr:row>
      <xdr:rowOff>132270</xdr:rowOff>
    </xdr:from>
    <xdr:to>
      <xdr:col>2</xdr:col>
      <xdr:colOff>542012</xdr:colOff>
      <xdr:row>30</xdr:row>
      <xdr:rowOff>144173</xdr:rowOff>
    </xdr:to>
    <xdr:sp macro="" textlink="">
      <xdr:nvSpPr>
        <xdr:cNvPr id="212" name="Line 149">
          <a:extLst>
            <a:ext uri="{FF2B5EF4-FFF2-40B4-BE49-F238E27FC236}">
              <a16:creationId xmlns:a16="http://schemas.microsoft.com/office/drawing/2014/main" id="{714EB14B-AC06-48BE-9648-2D8211083BFB}"/>
            </a:ext>
          </a:extLst>
        </xdr:cNvPr>
        <xdr:cNvSpPr>
          <a:spLocks noChangeShapeType="1"/>
        </xdr:cNvSpPr>
      </xdr:nvSpPr>
      <xdr:spPr bwMode="auto">
        <a:xfrm>
          <a:off x="3252385" y="6685470"/>
          <a:ext cx="883727" cy="1190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648721</xdr:colOff>
      <xdr:row>27</xdr:row>
      <xdr:rowOff>142448</xdr:rowOff>
    </xdr:from>
    <xdr:to>
      <xdr:col>1</xdr:col>
      <xdr:colOff>648721</xdr:colOff>
      <xdr:row>30</xdr:row>
      <xdr:rowOff>118636</xdr:rowOff>
    </xdr:to>
    <xdr:sp macro="" textlink="">
      <xdr:nvSpPr>
        <xdr:cNvPr id="213" name="Line 149">
          <a:extLst>
            <a:ext uri="{FF2B5EF4-FFF2-40B4-BE49-F238E27FC236}">
              <a16:creationId xmlns:a16="http://schemas.microsoft.com/office/drawing/2014/main" id="{9B9AC87F-7D64-4B57-8CD3-C2D384F27DEA}"/>
            </a:ext>
          </a:extLst>
        </xdr:cNvPr>
        <xdr:cNvSpPr>
          <a:spLocks noChangeShapeType="1"/>
        </xdr:cNvSpPr>
      </xdr:nvSpPr>
      <xdr:spPr bwMode="auto">
        <a:xfrm>
          <a:off x="3537971" y="6181298"/>
          <a:ext cx="0" cy="4905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577623</xdr:colOff>
      <xdr:row>30</xdr:row>
      <xdr:rowOff>69291</xdr:rowOff>
    </xdr:from>
    <xdr:to>
      <xdr:col>2</xdr:col>
      <xdr:colOff>0</xdr:colOff>
      <xdr:row>31</xdr:row>
      <xdr:rowOff>28574</xdr:rowOff>
    </xdr:to>
    <xdr:sp macro="" textlink="">
      <xdr:nvSpPr>
        <xdr:cNvPr id="214" name="Oval 310">
          <a:extLst>
            <a:ext uri="{FF2B5EF4-FFF2-40B4-BE49-F238E27FC236}">
              <a16:creationId xmlns:a16="http://schemas.microsoft.com/office/drawing/2014/main" id="{F7EAD7C3-5277-4E06-B5FA-C667DD5D3BDC}"/>
            </a:ext>
          </a:extLst>
        </xdr:cNvPr>
        <xdr:cNvSpPr>
          <a:spLocks noChangeArrowheads="1"/>
        </xdr:cNvSpPr>
      </xdr:nvSpPr>
      <xdr:spPr bwMode="auto">
        <a:xfrm>
          <a:off x="3466873" y="6622491"/>
          <a:ext cx="127227" cy="1307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683973</xdr:colOff>
      <xdr:row>31</xdr:row>
      <xdr:rowOff>72773</xdr:rowOff>
    </xdr:from>
    <xdr:ext cx="569344" cy="253980"/>
    <xdr:sp macro="" textlink="">
      <xdr:nvSpPr>
        <xdr:cNvPr id="215" name="Text Box 1300">
          <a:extLst>
            <a:ext uri="{FF2B5EF4-FFF2-40B4-BE49-F238E27FC236}">
              <a16:creationId xmlns:a16="http://schemas.microsoft.com/office/drawing/2014/main" id="{F0324513-C25B-41B7-9A66-14E049E9DC4C}"/>
            </a:ext>
          </a:extLst>
        </xdr:cNvPr>
        <xdr:cNvSpPr txBox="1">
          <a:spLocks noChangeArrowheads="1"/>
        </xdr:cNvSpPr>
      </xdr:nvSpPr>
      <xdr:spPr bwMode="auto">
        <a:xfrm>
          <a:off x="3573223" y="6797423"/>
          <a:ext cx="569344" cy="25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ﾎｰﾑｾﾝﾀｰ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ﾛｯｷｰ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137340</xdr:colOff>
      <xdr:row>29</xdr:row>
      <xdr:rowOff>64855</xdr:rowOff>
    </xdr:from>
    <xdr:to>
      <xdr:col>1</xdr:col>
      <xdr:colOff>365714</xdr:colOff>
      <xdr:row>30</xdr:row>
      <xdr:rowOff>90025</xdr:rowOff>
    </xdr:to>
    <xdr:sp macro="" textlink="">
      <xdr:nvSpPr>
        <xdr:cNvPr id="216" name="六角形 215">
          <a:extLst>
            <a:ext uri="{FF2B5EF4-FFF2-40B4-BE49-F238E27FC236}">
              <a16:creationId xmlns:a16="http://schemas.microsoft.com/office/drawing/2014/main" id="{0486978A-624C-48F7-BA71-833CC52B803E}"/>
            </a:ext>
          </a:extLst>
        </xdr:cNvPr>
        <xdr:cNvSpPr/>
      </xdr:nvSpPr>
      <xdr:spPr bwMode="auto">
        <a:xfrm>
          <a:off x="3026590" y="6446605"/>
          <a:ext cx="228374" cy="1966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４９</a:t>
          </a:r>
        </a:p>
      </xdr:txBody>
    </xdr:sp>
    <xdr:clientData/>
  </xdr:twoCellAnchor>
  <xdr:twoCellAnchor>
    <xdr:from>
      <xdr:col>5</xdr:col>
      <xdr:colOff>54398</xdr:colOff>
      <xdr:row>26</xdr:row>
      <xdr:rowOff>134888</xdr:rowOff>
    </xdr:from>
    <xdr:to>
      <xdr:col>5</xdr:col>
      <xdr:colOff>208454</xdr:colOff>
      <xdr:row>32</xdr:row>
      <xdr:rowOff>110361</xdr:rowOff>
    </xdr:to>
    <xdr:sp macro="" textlink="">
      <xdr:nvSpPr>
        <xdr:cNvPr id="217" name="Freeform 606">
          <a:extLst>
            <a:ext uri="{FF2B5EF4-FFF2-40B4-BE49-F238E27FC236}">
              <a16:creationId xmlns:a16="http://schemas.microsoft.com/office/drawing/2014/main" id="{CFA0F715-9E10-455F-BF99-BE2CCF6BCD26}"/>
            </a:ext>
          </a:extLst>
        </xdr:cNvPr>
        <xdr:cNvSpPr>
          <a:spLocks/>
        </xdr:cNvSpPr>
      </xdr:nvSpPr>
      <xdr:spPr bwMode="auto">
        <a:xfrm rot="-5244912" flipV="1">
          <a:off x="1127939" y="6096240"/>
          <a:ext cx="955187" cy="154056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4012 w 14012"/>
            <a:gd name="connsiteY0" fmla="*/ 5034 h 7354"/>
            <a:gd name="connsiteX1" fmla="*/ 4314 w 14012"/>
            <a:gd name="connsiteY1" fmla="*/ 7354 h 7354"/>
            <a:gd name="connsiteX2" fmla="*/ 0 w 14012"/>
            <a:gd name="connsiteY2" fmla="*/ 0 h 7354"/>
            <a:gd name="connsiteX0" fmla="*/ 10000 w 10000"/>
            <a:gd name="connsiteY0" fmla="*/ 6845 h 42174"/>
            <a:gd name="connsiteX1" fmla="*/ 3079 w 10000"/>
            <a:gd name="connsiteY1" fmla="*/ 10000 h 42174"/>
            <a:gd name="connsiteX2" fmla="*/ 0 w 10000"/>
            <a:gd name="connsiteY2" fmla="*/ 0 h 42174"/>
            <a:gd name="connsiteX0" fmla="*/ 10000 w 10000"/>
            <a:gd name="connsiteY0" fmla="*/ 6845 h 28248"/>
            <a:gd name="connsiteX1" fmla="*/ 5937 w 10000"/>
            <a:gd name="connsiteY1" fmla="*/ 28233 h 28248"/>
            <a:gd name="connsiteX2" fmla="*/ 3079 w 10000"/>
            <a:gd name="connsiteY2" fmla="*/ 10000 h 28248"/>
            <a:gd name="connsiteX3" fmla="*/ 0 w 10000"/>
            <a:gd name="connsiteY3" fmla="*/ 0 h 28248"/>
            <a:gd name="connsiteX0" fmla="*/ 16885 w 16885"/>
            <a:gd name="connsiteY0" fmla="*/ 0 h 21403"/>
            <a:gd name="connsiteX1" fmla="*/ 12822 w 16885"/>
            <a:gd name="connsiteY1" fmla="*/ 21388 h 21403"/>
            <a:gd name="connsiteX2" fmla="*/ 9964 w 16885"/>
            <a:gd name="connsiteY2" fmla="*/ 3155 h 21403"/>
            <a:gd name="connsiteX3" fmla="*/ 0 w 16885"/>
            <a:gd name="connsiteY3" fmla="*/ 5455 h 21403"/>
            <a:gd name="connsiteX0" fmla="*/ 16885 w 16885"/>
            <a:gd name="connsiteY0" fmla="*/ 0 h 56657"/>
            <a:gd name="connsiteX1" fmla="*/ 12822 w 16885"/>
            <a:gd name="connsiteY1" fmla="*/ 21388 h 56657"/>
            <a:gd name="connsiteX2" fmla="*/ 9964 w 16885"/>
            <a:gd name="connsiteY2" fmla="*/ 3155 h 56657"/>
            <a:gd name="connsiteX3" fmla="*/ 4625 w 16885"/>
            <a:gd name="connsiteY3" fmla="*/ 56655 h 56657"/>
            <a:gd name="connsiteX4" fmla="*/ 0 w 16885"/>
            <a:gd name="connsiteY4" fmla="*/ 5455 h 56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6885" h="56657">
              <a:moveTo>
                <a:pt x="16885" y="0"/>
              </a:moveTo>
              <a:cubicBezTo>
                <a:pt x="16154" y="4319"/>
                <a:pt x="13975" y="20862"/>
                <a:pt x="12822" y="21388"/>
              </a:cubicBezTo>
              <a:cubicBezTo>
                <a:pt x="11669" y="21914"/>
                <a:pt x="11472" y="5536"/>
                <a:pt x="9964" y="3155"/>
              </a:cubicBezTo>
              <a:cubicBezTo>
                <a:pt x="8456" y="775"/>
                <a:pt x="6286" y="56272"/>
                <a:pt x="4625" y="56655"/>
              </a:cubicBezTo>
              <a:cubicBezTo>
                <a:pt x="2964" y="57038"/>
                <a:pt x="629" y="5730"/>
                <a:pt x="0" y="5455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571630</xdr:colOff>
      <xdr:row>27</xdr:row>
      <xdr:rowOff>140604</xdr:rowOff>
    </xdr:from>
    <xdr:to>
      <xdr:col>5</xdr:col>
      <xdr:colOff>666749</xdr:colOff>
      <xdr:row>29</xdr:row>
      <xdr:rowOff>58967</xdr:rowOff>
    </xdr:to>
    <xdr:sp macro="" textlink="">
      <xdr:nvSpPr>
        <xdr:cNvPr id="220" name="Freeform 2883">
          <a:extLst>
            <a:ext uri="{FF2B5EF4-FFF2-40B4-BE49-F238E27FC236}">
              <a16:creationId xmlns:a16="http://schemas.microsoft.com/office/drawing/2014/main" id="{56217AE0-BD19-4A12-9DF2-E8B250C11257}"/>
            </a:ext>
          </a:extLst>
        </xdr:cNvPr>
        <xdr:cNvSpPr>
          <a:spLocks/>
        </xdr:cNvSpPr>
      </xdr:nvSpPr>
      <xdr:spPr bwMode="auto">
        <a:xfrm rot="5400000">
          <a:off x="1970829" y="5939583"/>
          <a:ext cx="244935" cy="95119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093" h="10002">
              <a:moveTo>
                <a:pt x="14093" y="283"/>
              </a:moveTo>
              <a:cubicBezTo>
                <a:pt x="14050" y="-2170"/>
                <a:pt x="13767" y="12172"/>
                <a:pt x="13724" y="9719"/>
              </a:cubicBezTo>
              <a:lnTo>
                <a:pt x="0" y="9973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25881</xdr:colOff>
      <xdr:row>26</xdr:row>
      <xdr:rowOff>16604</xdr:rowOff>
    </xdr:from>
    <xdr:to>
      <xdr:col>8</xdr:col>
      <xdr:colOff>293334</xdr:colOff>
      <xdr:row>31</xdr:row>
      <xdr:rowOff>114136</xdr:rowOff>
    </xdr:to>
    <xdr:sp macro="" textlink="">
      <xdr:nvSpPr>
        <xdr:cNvPr id="221" name="Freeform 169">
          <a:extLst>
            <a:ext uri="{FF2B5EF4-FFF2-40B4-BE49-F238E27FC236}">
              <a16:creationId xmlns:a16="http://schemas.microsoft.com/office/drawing/2014/main" id="{4C34F9FD-5238-4C56-8BEF-2844A4454897}"/>
            </a:ext>
          </a:extLst>
        </xdr:cNvPr>
        <xdr:cNvSpPr>
          <a:spLocks/>
        </xdr:cNvSpPr>
      </xdr:nvSpPr>
      <xdr:spPr bwMode="auto">
        <a:xfrm rot="-1800000">
          <a:off x="2925714" y="5638471"/>
          <a:ext cx="974420" cy="923032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751 w 10751"/>
            <a:gd name="connsiteY0" fmla="*/ 12373 h 12373"/>
            <a:gd name="connsiteX1" fmla="*/ 10000 w 10751"/>
            <a:gd name="connsiteY1" fmla="*/ 0 h 12373"/>
            <a:gd name="connsiteX2" fmla="*/ 0 w 10751"/>
            <a:gd name="connsiteY2" fmla="*/ 0 h 12373"/>
            <a:gd name="connsiteX0" fmla="*/ 17210 w 17210"/>
            <a:gd name="connsiteY0" fmla="*/ 12373 h 12373"/>
            <a:gd name="connsiteX1" fmla="*/ 16459 w 17210"/>
            <a:gd name="connsiteY1" fmla="*/ 0 h 12373"/>
            <a:gd name="connsiteX2" fmla="*/ 0 w 17210"/>
            <a:gd name="connsiteY2" fmla="*/ 508 h 12373"/>
            <a:gd name="connsiteX0" fmla="*/ 16759 w 16759"/>
            <a:gd name="connsiteY0" fmla="*/ 12373 h 12373"/>
            <a:gd name="connsiteX1" fmla="*/ 16008 w 16759"/>
            <a:gd name="connsiteY1" fmla="*/ 0 h 12373"/>
            <a:gd name="connsiteX2" fmla="*/ 0 w 16759"/>
            <a:gd name="connsiteY2" fmla="*/ 339 h 12373"/>
            <a:gd name="connsiteX0" fmla="*/ 18261 w 18261"/>
            <a:gd name="connsiteY0" fmla="*/ 12204 h 12204"/>
            <a:gd name="connsiteX1" fmla="*/ 16008 w 18261"/>
            <a:gd name="connsiteY1" fmla="*/ 0 h 12204"/>
            <a:gd name="connsiteX2" fmla="*/ 0 w 18261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2664 w 16012"/>
            <a:gd name="connsiteY0" fmla="*/ 14902 h 14902"/>
            <a:gd name="connsiteX1" fmla="*/ 16008 w 16012"/>
            <a:gd name="connsiteY1" fmla="*/ 0 h 14902"/>
            <a:gd name="connsiteX2" fmla="*/ 0 w 16012"/>
            <a:gd name="connsiteY2" fmla="*/ 339 h 14902"/>
            <a:gd name="connsiteX0" fmla="*/ 2664 w 16026"/>
            <a:gd name="connsiteY0" fmla="*/ 14902 h 14902"/>
            <a:gd name="connsiteX1" fmla="*/ 16008 w 16026"/>
            <a:gd name="connsiteY1" fmla="*/ 0 h 14902"/>
            <a:gd name="connsiteX2" fmla="*/ 0 w 16026"/>
            <a:gd name="connsiteY2" fmla="*/ 339 h 14902"/>
            <a:gd name="connsiteX0" fmla="*/ 1430 w 16021"/>
            <a:gd name="connsiteY0" fmla="*/ 13489 h 13489"/>
            <a:gd name="connsiteX1" fmla="*/ 16008 w 16021"/>
            <a:gd name="connsiteY1" fmla="*/ 0 h 13489"/>
            <a:gd name="connsiteX2" fmla="*/ 0 w 16021"/>
            <a:gd name="connsiteY2" fmla="*/ 339 h 13489"/>
            <a:gd name="connsiteX0" fmla="*/ 1430 w 16014"/>
            <a:gd name="connsiteY0" fmla="*/ 13489 h 13489"/>
            <a:gd name="connsiteX1" fmla="*/ 16008 w 16014"/>
            <a:gd name="connsiteY1" fmla="*/ 0 h 13489"/>
            <a:gd name="connsiteX2" fmla="*/ 0 w 16014"/>
            <a:gd name="connsiteY2" fmla="*/ 339 h 13489"/>
            <a:gd name="connsiteX0" fmla="*/ 196 w 16013"/>
            <a:gd name="connsiteY0" fmla="*/ 12204 h 12204"/>
            <a:gd name="connsiteX1" fmla="*/ 16008 w 16013"/>
            <a:gd name="connsiteY1" fmla="*/ 0 h 12204"/>
            <a:gd name="connsiteX2" fmla="*/ 0 w 16013"/>
            <a:gd name="connsiteY2" fmla="*/ 339 h 12204"/>
            <a:gd name="connsiteX0" fmla="*/ 196 w 16008"/>
            <a:gd name="connsiteY0" fmla="*/ 12204 h 12204"/>
            <a:gd name="connsiteX1" fmla="*/ 16008 w 16008"/>
            <a:gd name="connsiteY1" fmla="*/ 0 h 12204"/>
            <a:gd name="connsiteX2" fmla="*/ 0 w 16008"/>
            <a:gd name="connsiteY2" fmla="*/ 339 h 12204"/>
            <a:gd name="connsiteX0" fmla="*/ 196 w 16279"/>
            <a:gd name="connsiteY0" fmla="*/ 13407 h 13407"/>
            <a:gd name="connsiteX1" fmla="*/ 16008 w 16279"/>
            <a:gd name="connsiteY1" fmla="*/ 1203 h 13407"/>
            <a:gd name="connsiteX2" fmla="*/ 9647 w 16279"/>
            <a:gd name="connsiteY2" fmla="*/ 356 h 13407"/>
            <a:gd name="connsiteX3" fmla="*/ 0 w 16279"/>
            <a:gd name="connsiteY3" fmla="*/ 1542 h 13407"/>
            <a:gd name="connsiteX0" fmla="*/ 196 w 16292"/>
            <a:gd name="connsiteY0" fmla="*/ 13126 h 13126"/>
            <a:gd name="connsiteX1" fmla="*/ 16008 w 16292"/>
            <a:gd name="connsiteY1" fmla="*/ 922 h 13126"/>
            <a:gd name="connsiteX2" fmla="*/ 9647 w 16292"/>
            <a:gd name="connsiteY2" fmla="*/ 75 h 13126"/>
            <a:gd name="connsiteX3" fmla="*/ 0 w 16292"/>
            <a:gd name="connsiteY3" fmla="*/ 1261 h 13126"/>
            <a:gd name="connsiteX0" fmla="*/ 196 w 16008"/>
            <a:gd name="connsiteY0" fmla="*/ 13051 h 13051"/>
            <a:gd name="connsiteX1" fmla="*/ 16008 w 16008"/>
            <a:gd name="connsiteY1" fmla="*/ 847 h 13051"/>
            <a:gd name="connsiteX2" fmla="*/ 9647 w 16008"/>
            <a:gd name="connsiteY2" fmla="*/ 0 h 13051"/>
            <a:gd name="connsiteX3" fmla="*/ 0 w 16008"/>
            <a:gd name="connsiteY3" fmla="*/ 1186 h 13051"/>
            <a:gd name="connsiteX0" fmla="*/ 1971 w 17783"/>
            <a:gd name="connsiteY0" fmla="*/ 13484 h 13484"/>
            <a:gd name="connsiteX1" fmla="*/ 17783 w 17783"/>
            <a:gd name="connsiteY1" fmla="*/ 1280 h 13484"/>
            <a:gd name="connsiteX2" fmla="*/ 11422 w 17783"/>
            <a:gd name="connsiteY2" fmla="*/ 433 h 13484"/>
            <a:gd name="connsiteX3" fmla="*/ 0 w 17783"/>
            <a:gd name="connsiteY3" fmla="*/ 1 h 13484"/>
            <a:gd name="connsiteX0" fmla="*/ 1971 w 17783"/>
            <a:gd name="connsiteY0" fmla="*/ 13483 h 13483"/>
            <a:gd name="connsiteX1" fmla="*/ 17783 w 17783"/>
            <a:gd name="connsiteY1" fmla="*/ 1279 h 13483"/>
            <a:gd name="connsiteX2" fmla="*/ 11422 w 17783"/>
            <a:gd name="connsiteY2" fmla="*/ 432 h 13483"/>
            <a:gd name="connsiteX3" fmla="*/ 0 w 17783"/>
            <a:gd name="connsiteY3" fmla="*/ 0 h 13483"/>
            <a:gd name="connsiteX0" fmla="*/ 2555 w 17783"/>
            <a:gd name="connsiteY0" fmla="*/ 10013 h 10013"/>
            <a:gd name="connsiteX1" fmla="*/ 17783 w 17783"/>
            <a:gd name="connsiteY1" fmla="*/ 1279 h 10013"/>
            <a:gd name="connsiteX2" fmla="*/ 11422 w 17783"/>
            <a:gd name="connsiteY2" fmla="*/ 432 h 10013"/>
            <a:gd name="connsiteX3" fmla="*/ 0 w 17783"/>
            <a:gd name="connsiteY3" fmla="*/ 0 h 10013"/>
            <a:gd name="connsiteX0" fmla="*/ 2555 w 17783"/>
            <a:gd name="connsiteY0" fmla="*/ 10013 h 10013"/>
            <a:gd name="connsiteX1" fmla="*/ 17783 w 17783"/>
            <a:gd name="connsiteY1" fmla="*/ 1279 h 10013"/>
            <a:gd name="connsiteX2" fmla="*/ 11422 w 17783"/>
            <a:gd name="connsiteY2" fmla="*/ 432 h 10013"/>
            <a:gd name="connsiteX3" fmla="*/ 0 w 17783"/>
            <a:gd name="connsiteY3" fmla="*/ 0 h 10013"/>
            <a:gd name="connsiteX0" fmla="*/ 0 w 15228"/>
            <a:gd name="connsiteY0" fmla="*/ 19832 h 19832"/>
            <a:gd name="connsiteX1" fmla="*/ 15228 w 15228"/>
            <a:gd name="connsiteY1" fmla="*/ 11098 h 19832"/>
            <a:gd name="connsiteX2" fmla="*/ 8867 w 15228"/>
            <a:gd name="connsiteY2" fmla="*/ 10251 h 19832"/>
            <a:gd name="connsiteX3" fmla="*/ 421 w 15228"/>
            <a:gd name="connsiteY3" fmla="*/ 0 h 19832"/>
            <a:gd name="connsiteX0" fmla="*/ 2030 w 17258"/>
            <a:gd name="connsiteY0" fmla="*/ 19832 h 19832"/>
            <a:gd name="connsiteX1" fmla="*/ 17258 w 17258"/>
            <a:gd name="connsiteY1" fmla="*/ 11098 h 19832"/>
            <a:gd name="connsiteX2" fmla="*/ 10897 w 17258"/>
            <a:gd name="connsiteY2" fmla="*/ 10251 h 19832"/>
            <a:gd name="connsiteX3" fmla="*/ 2451 w 17258"/>
            <a:gd name="connsiteY3" fmla="*/ 0 h 19832"/>
            <a:gd name="connsiteX0" fmla="*/ 0 w 19625"/>
            <a:gd name="connsiteY0" fmla="*/ 21053 h 21053"/>
            <a:gd name="connsiteX1" fmla="*/ 19625 w 19625"/>
            <a:gd name="connsiteY1" fmla="*/ 11098 h 21053"/>
            <a:gd name="connsiteX2" fmla="*/ 13264 w 19625"/>
            <a:gd name="connsiteY2" fmla="*/ 10251 h 21053"/>
            <a:gd name="connsiteX3" fmla="*/ 4818 w 19625"/>
            <a:gd name="connsiteY3" fmla="*/ 0 h 21053"/>
            <a:gd name="connsiteX0" fmla="*/ 0 w 19625"/>
            <a:gd name="connsiteY0" fmla="*/ 21053 h 21053"/>
            <a:gd name="connsiteX1" fmla="*/ 19625 w 19625"/>
            <a:gd name="connsiteY1" fmla="*/ 11098 h 21053"/>
            <a:gd name="connsiteX2" fmla="*/ 13264 w 19625"/>
            <a:gd name="connsiteY2" fmla="*/ 10251 h 21053"/>
            <a:gd name="connsiteX3" fmla="*/ 4818 w 19625"/>
            <a:gd name="connsiteY3" fmla="*/ 0 h 210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9625" h="21053">
              <a:moveTo>
                <a:pt x="0" y="21053"/>
              </a:moveTo>
              <a:cubicBezTo>
                <a:pt x="3315" y="11221"/>
                <a:pt x="17233" y="20355"/>
                <a:pt x="19625" y="11098"/>
              </a:cubicBezTo>
              <a:cubicBezTo>
                <a:pt x="17741" y="10690"/>
                <a:pt x="16234" y="11137"/>
                <a:pt x="13264" y="10251"/>
              </a:cubicBezTo>
              <a:cubicBezTo>
                <a:pt x="10596" y="10307"/>
                <a:pt x="-3141" y="17786"/>
                <a:pt x="481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159250</xdr:colOff>
      <xdr:row>27</xdr:row>
      <xdr:rowOff>6527</xdr:rowOff>
    </xdr:from>
    <xdr:to>
      <xdr:col>8</xdr:col>
      <xdr:colOff>435079</xdr:colOff>
      <xdr:row>27</xdr:row>
      <xdr:rowOff>122773</xdr:rowOff>
    </xdr:to>
    <xdr:sp macro="" textlink="">
      <xdr:nvSpPr>
        <xdr:cNvPr id="222" name="Line 149">
          <a:extLst>
            <a:ext uri="{FF2B5EF4-FFF2-40B4-BE49-F238E27FC236}">
              <a16:creationId xmlns:a16="http://schemas.microsoft.com/office/drawing/2014/main" id="{762CB2F6-4EC1-47D9-9C02-21DF5F0D6BD9}"/>
            </a:ext>
          </a:extLst>
        </xdr:cNvPr>
        <xdr:cNvSpPr>
          <a:spLocks noChangeShapeType="1"/>
        </xdr:cNvSpPr>
      </xdr:nvSpPr>
      <xdr:spPr bwMode="auto">
        <a:xfrm flipV="1">
          <a:off x="2343650" y="7416977"/>
          <a:ext cx="275829" cy="1162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676</xdr:colOff>
      <xdr:row>27</xdr:row>
      <xdr:rowOff>78731</xdr:rowOff>
    </xdr:from>
    <xdr:to>
      <xdr:col>8</xdr:col>
      <xdr:colOff>151405</xdr:colOff>
      <xdr:row>28</xdr:row>
      <xdr:rowOff>123793</xdr:rowOff>
    </xdr:to>
    <xdr:grpSp>
      <xdr:nvGrpSpPr>
        <xdr:cNvPr id="223" name="Group 602">
          <a:extLst>
            <a:ext uri="{FF2B5EF4-FFF2-40B4-BE49-F238E27FC236}">
              <a16:creationId xmlns:a16="http://schemas.microsoft.com/office/drawing/2014/main" id="{0383F318-64D7-42B4-B2ED-9C32C18B7CAF}"/>
            </a:ext>
          </a:extLst>
        </xdr:cNvPr>
        <xdr:cNvGrpSpPr>
          <a:grpSpLocks/>
        </xdr:cNvGrpSpPr>
      </xdr:nvGrpSpPr>
      <xdr:grpSpPr bwMode="auto">
        <a:xfrm rot="-6600000">
          <a:off x="4966179" y="4518093"/>
          <a:ext cx="208102" cy="150729"/>
          <a:chOff x="718" y="97"/>
          <a:chExt cx="23" cy="15"/>
        </a:xfrm>
      </xdr:grpSpPr>
      <xdr:sp macro="" textlink="">
        <xdr:nvSpPr>
          <xdr:cNvPr id="224" name="Freeform 603">
            <a:extLst>
              <a:ext uri="{FF2B5EF4-FFF2-40B4-BE49-F238E27FC236}">
                <a16:creationId xmlns:a16="http://schemas.microsoft.com/office/drawing/2014/main" id="{A5C370C9-978C-4E73-B78F-ADAFDEC9636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5" name="Freeform 604">
            <a:extLst>
              <a:ext uri="{FF2B5EF4-FFF2-40B4-BE49-F238E27FC236}">
                <a16:creationId xmlns:a16="http://schemas.microsoft.com/office/drawing/2014/main" id="{B511048D-49F0-4CA9-8C01-70AF553D48F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108981</xdr:colOff>
      <xdr:row>29</xdr:row>
      <xdr:rowOff>112235</xdr:rowOff>
    </xdr:from>
    <xdr:to>
      <xdr:col>8</xdr:col>
      <xdr:colOff>145362</xdr:colOff>
      <xdr:row>30</xdr:row>
      <xdr:rowOff>95584</xdr:rowOff>
    </xdr:to>
    <xdr:sp macro="" textlink="">
      <xdr:nvSpPr>
        <xdr:cNvPr id="226" name="Freeform 606">
          <a:extLst>
            <a:ext uri="{FF2B5EF4-FFF2-40B4-BE49-F238E27FC236}">
              <a16:creationId xmlns:a16="http://schemas.microsoft.com/office/drawing/2014/main" id="{F8AF2BDD-9AFA-4AF4-9ABE-596DD4DE9743}"/>
            </a:ext>
          </a:extLst>
        </xdr:cNvPr>
        <xdr:cNvSpPr>
          <a:spLocks/>
        </xdr:cNvSpPr>
      </xdr:nvSpPr>
      <xdr:spPr bwMode="auto">
        <a:xfrm rot="20109773" flipV="1">
          <a:off x="1588531" y="7865585"/>
          <a:ext cx="741231" cy="154799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0146 w 10146"/>
            <a:gd name="connsiteY0" fmla="*/ 30846 h 30846"/>
            <a:gd name="connsiteX1" fmla="*/ 4314 w 10146"/>
            <a:gd name="connsiteY1" fmla="*/ 7354 h 30846"/>
            <a:gd name="connsiteX2" fmla="*/ 0 w 10146"/>
            <a:gd name="connsiteY2" fmla="*/ 0 h 30846"/>
            <a:gd name="connsiteX0" fmla="*/ 10146 w 10146"/>
            <a:gd name="connsiteY0" fmla="*/ 30846 h 30846"/>
            <a:gd name="connsiteX1" fmla="*/ 4314 w 10146"/>
            <a:gd name="connsiteY1" fmla="*/ 7354 h 30846"/>
            <a:gd name="connsiteX2" fmla="*/ 0 w 10146"/>
            <a:gd name="connsiteY2" fmla="*/ 0 h 30846"/>
            <a:gd name="connsiteX0" fmla="*/ 10146 w 10146"/>
            <a:gd name="connsiteY0" fmla="*/ 30846 h 30846"/>
            <a:gd name="connsiteX1" fmla="*/ 4314 w 10146"/>
            <a:gd name="connsiteY1" fmla="*/ 7354 h 30846"/>
            <a:gd name="connsiteX2" fmla="*/ 0 w 10146"/>
            <a:gd name="connsiteY2" fmla="*/ 0 h 30846"/>
            <a:gd name="connsiteX0" fmla="*/ 10146 w 10146"/>
            <a:gd name="connsiteY0" fmla="*/ 30846 h 30846"/>
            <a:gd name="connsiteX1" fmla="*/ 4314 w 10146"/>
            <a:gd name="connsiteY1" fmla="*/ 7354 h 30846"/>
            <a:gd name="connsiteX2" fmla="*/ 0 w 10146"/>
            <a:gd name="connsiteY2" fmla="*/ 0 h 30846"/>
            <a:gd name="connsiteX0" fmla="*/ 11889 w 11889"/>
            <a:gd name="connsiteY0" fmla="*/ 36538 h 36538"/>
            <a:gd name="connsiteX1" fmla="*/ 6057 w 11889"/>
            <a:gd name="connsiteY1" fmla="*/ 13046 h 36538"/>
            <a:gd name="connsiteX2" fmla="*/ 132 w 11889"/>
            <a:gd name="connsiteY2" fmla="*/ 138 h 36538"/>
            <a:gd name="connsiteX3" fmla="*/ 1743 w 11889"/>
            <a:gd name="connsiteY3" fmla="*/ 5692 h 36538"/>
            <a:gd name="connsiteX0" fmla="*/ 14622 w 14622"/>
            <a:gd name="connsiteY0" fmla="*/ 54259 h 54259"/>
            <a:gd name="connsiteX1" fmla="*/ 8790 w 14622"/>
            <a:gd name="connsiteY1" fmla="*/ 30767 h 54259"/>
            <a:gd name="connsiteX2" fmla="*/ 67 w 14622"/>
            <a:gd name="connsiteY2" fmla="*/ 43 h 54259"/>
            <a:gd name="connsiteX3" fmla="*/ 4476 w 14622"/>
            <a:gd name="connsiteY3" fmla="*/ 23413 h 54259"/>
            <a:gd name="connsiteX0" fmla="*/ 18074 w 18074"/>
            <a:gd name="connsiteY0" fmla="*/ 59331 h 59331"/>
            <a:gd name="connsiteX1" fmla="*/ 12242 w 18074"/>
            <a:gd name="connsiteY1" fmla="*/ 35839 h 59331"/>
            <a:gd name="connsiteX2" fmla="*/ 3519 w 18074"/>
            <a:gd name="connsiteY2" fmla="*/ 5115 h 59331"/>
            <a:gd name="connsiteX3" fmla="*/ 0 w 18074"/>
            <a:gd name="connsiteY3" fmla="*/ 0 h 59331"/>
            <a:gd name="connsiteX0" fmla="*/ 20117 w 20117"/>
            <a:gd name="connsiteY0" fmla="*/ 54328 h 54328"/>
            <a:gd name="connsiteX1" fmla="*/ 14285 w 20117"/>
            <a:gd name="connsiteY1" fmla="*/ 30836 h 54328"/>
            <a:gd name="connsiteX2" fmla="*/ 5562 w 20117"/>
            <a:gd name="connsiteY2" fmla="*/ 112 h 54328"/>
            <a:gd name="connsiteX3" fmla="*/ 0 w 20117"/>
            <a:gd name="connsiteY3" fmla="*/ 7609 h 54328"/>
            <a:gd name="connsiteX0" fmla="*/ 20117 w 20117"/>
            <a:gd name="connsiteY0" fmla="*/ 46719 h 46719"/>
            <a:gd name="connsiteX1" fmla="*/ 14285 w 20117"/>
            <a:gd name="connsiteY1" fmla="*/ 23227 h 46719"/>
            <a:gd name="connsiteX2" fmla="*/ 5574 w 20117"/>
            <a:gd name="connsiteY2" fmla="*/ 2306 h 46719"/>
            <a:gd name="connsiteX3" fmla="*/ 0 w 20117"/>
            <a:gd name="connsiteY3" fmla="*/ 0 h 467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117" h="46719">
              <a:moveTo>
                <a:pt x="20117" y="46719"/>
              </a:moveTo>
              <a:cubicBezTo>
                <a:pt x="17913" y="29505"/>
                <a:pt x="16401" y="23227"/>
                <a:pt x="14285" y="23227"/>
              </a:cubicBezTo>
              <a:cubicBezTo>
                <a:pt x="12708" y="18633"/>
                <a:pt x="6293" y="3532"/>
                <a:pt x="5574" y="2306"/>
              </a:cubicBezTo>
              <a:cubicBezTo>
                <a:pt x="4855" y="1080"/>
                <a:pt x="113" y="54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136712</xdr:colOff>
      <xdr:row>25</xdr:row>
      <xdr:rowOff>28473</xdr:rowOff>
    </xdr:from>
    <xdr:to>
      <xdr:col>8</xdr:col>
      <xdr:colOff>197773</xdr:colOff>
      <xdr:row>27</xdr:row>
      <xdr:rowOff>159313</xdr:rowOff>
    </xdr:to>
    <xdr:sp macro="" textlink="">
      <xdr:nvSpPr>
        <xdr:cNvPr id="227" name="Freeform 606">
          <a:extLst>
            <a:ext uri="{FF2B5EF4-FFF2-40B4-BE49-F238E27FC236}">
              <a16:creationId xmlns:a16="http://schemas.microsoft.com/office/drawing/2014/main" id="{8D1AF5C0-670E-46CB-923F-F330C9C169B8}"/>
            </a:ext>
          </a:extLst>
        </xdr:cNvPr>
        <xdr:cNvSpPr>
          <a:spLocks/>
        </xdr:cNvSpPr>
      </xdr:nvSpPr>
      <xdr:spPr bwMode="auto">
        <a:xfrm rot="18326168" flipV="1">
          <a:off x="2114773" y="7302362"/>
          <a:ext cx="473740" cy="61061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0567 w 10567"/>
            <a:gd name="connsiteY0" fmla="*/ 10000 h 10914"/>
            <a:gd name="connsiteX1" fmla="*/ 4881 w 10567"/>
            <a:gd name="connsiteY1" fmla="*/ 7354 h 10914"/>
            <a:gd name="connsiteX2" fmla="*/ 235 w 10567"/>
            <a:gd name="connsiteY2" fmla="*/ 10746 h 10914"/>
            <a:gd name="connsiteX3" fmla="*/ 567 w 10567"/>
            <a:gd name="connsiteY3" fmla="*/ 0 h 10914"/>
            <a:gd name="connsiteX0" fmla="*/ 10000 w 10000"/>
            <a:gd name="connsiteY0" fmla="*/ 10000 h 10452"/>
            <a:gd name="connsiteX1" fmla="*/ 4314 w 10000"/>
            <a:gd name="connsiteY1" fmla="*/ 7354 h 10452"/>
            <a:gd name="connsiteX2" fmla="*/ 2389 w 10000"/>
            <a:gd name="connsiteY2" fmla="*/ 10271 h 10452"/>
            <a:gd name="connsiteX3" fmla="*/ 0 w 10000"/>
            <a:gd name="connsiteY3" fmla="*/ 0 h 10452"/>
            <a:gd name="connsiteX0" fmla="*/ 10000 w 10000"/>
            <a:gd name="connsiteY0" fmla="*/ 10000 h 18334"/>
            <a:gd name="connsiteX1" fmla="*/ 5829 w 10000"/>
            <a:gd name="connsiteY1" fmla="*/ 18334 h 18334"/>
            <a:gd name="connsiteX2" fmla="*/ 2389 w 10000"/>
            <a:gd name="connsiteY2" fmla="*/ 10271 h 18334"/>
            <a:gd name="connsiteX3" fmla="*/ 0 w 10000"/>
            <a:gd name="connsiteY3" fmla="*/ 0 h 18334"/>
            <a:gd name="connsiteX0" fmla="*/ 12040 w 12040"/>
            <a:gd name="connsiteY0" fmla="*/ 5800 h 18334"/>
            <a:gd name="connsiteX1" fmla="*/ 5829 w 12040"/>
            <a:gd name="connsiteY1" fmla="*/ 18334 h 18334"/>
            <a:gd name="connsiteX2" fmla="*/ 2389 w 12040"/>
            <a:gd name="connsiteY2" fmla="*/ 10271 h 18334"/>
            <a:gd name="connsiteX3" fmla="*/ 0 w 12040"/>
            <a:gd name="connsiteY3" fmla="*/ 0 h 183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040" h="18334">
              <a:moveTo>
                <a:pt x="12040" y="5800"/>
              </a:moveTo>
              <a:cubicBezTo>
                <a:pt x="10983" y="5800"/>
                <a:pt x="7945" y="18334"/>
                <a:pt x="5829" y="18334"/>
              </a:cubicBezTo>
              <a:cubicBezTo>
                <a:pt x="4280" y="17035"/>
                <a:pt x="3108" y="11497"/>
                <a:pt x="2389" y="10271"/>
              </a:cubicBezTo>
              <a:cubicBezTo>
                <a:pt x="1670" y="9045"/>
                <a:pt x="117" y="36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172265</xdr:colOff>
      <xdr:row>27</xdr:row>
      <xdr:rowOff>149021</xdr:rowOff>
    </xdr:from>
    <xdr:to>
      <xdr:col>8</xdr:col>
      <xdr:colOff>307495</xdr:colOff>
      <xdr:row>28</xdr:row>
      <xdr:rowOff>100637</xdr:rowOff>
    </xdr:to>
    <xdr:sp macro="" textlink="">
      <xdr:nvSpPr>
        <xdr:cNvPr id="228" name="AutoShape 86">
          <a:extLst>
            <a:ext uri="{FF2B5EF4-FFF2-40B4-BE49-F238E27FC236}">
              <a16:creationId xmlns:a16="http://schemas.microsoft.com/office/drawing/2014/main" id="{7B5A1937-6CA5-4F1E-AF68-642AC9F6875D}"/>
            </a:ext>
          </a:extLst>
        </xdr:cNvPr>
        <xdr:cNvSpPr>
          <a:spLocks noChangeArrowheads="1"/>
        </xdr:cNvSpPr>
      </xdr:nvSpPr>
      <xdr:spPr bwMode="auto">
        <a:xfrm>
          <a:off x="2356665" y="7559471"/>
          <a:ext cx="135230" cy="12306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192827</xdr:colOff>
      <xdr:row>28</xdr:row>
      <xdr:rowOff>89296</xdr:rowOff>
    </xdr:from>
    <xdr:to>
      <xdr:col>7</xdr:col>
      <xdr:colOff>537038</xdr:colOff>
      <xdr:row>30</xdr:row>
      <xdr:rowOff>83904</xdr:rowOff>
    </xdr:to>
    <xdr:grpSp>
      <xdr:nvGrpSpPr>
        <xdr:cNvPr id="229" name="Group 6672">
          <a:extLst>
            <a:ext uri="{FF2B5EF4-FFF2-40B4-BE49-F238E27FC236}">
              <a16:creationId xmlns:a16="http://schemas.microsoft.com/office/drawing/2014/main" id="{A1B24FCE-A2B1-4A28-9AFD-E8EF7DDBB334}"/>
            </a:ext>
          </a:extLst>
        </xdr:cNvPr>
        <xdr:cNvGrpSpPr>
          <a:grpSpLocks/>
        </xdr:cNvGrpSpPr>
      </xdr:nvGrpSpPr>
      <xdr:grpSpPr bwMode="auto">
        <a:xfrm>
          <a:off x="4483368" y="4663012"/>
          <a:ext cx="344211" cy="320689"/>
          <a:chOff x="536" y="110"/>
          <a:chExt cx="46" cy="44"/>
        </a:xfrm>
      </xdr:grpSpPr>
      <xdr:pic>
        <xdr:nvPicPr>
          <xdr:cNvPr id="230" name="Picture 6673" descr="route2">
            <a:extLst>
              <a:ext uri="{FF2B5EF4-FFF2-40B4-BE49-F238E27FC236}">
                <a16:creationId xmlns:a16="http://schemas.microsoft.com/office/drawing/2014/main" id="{62D66349-4FCC-4720-AF1B-9A8A85A34FB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1" name="Text Box 6674">
            <a:extLst>
              <a:ext uri="{FF2B5EF4-FFF2-40B4-BE49-F238E27FC236}">
                <a16:creationId xmlns:a16="http://schemas.microsoft.com/office/drawing/2014/main" id="{28DD8FEE-1993-4EF3-A7AD-11A8FE5954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oneCellAnchor>
    <xdr:from>
      <xdr:col>7</xdr:col>
      <xdr:colOff>208643</xdr:colOff>
      <xdr:row>15</xdr:row>
      <xdr:rowOff>74011</xdr:rowOff>
    </xdr:from>
    <xdr:ext cx="304188" cy="186974"/>
    <xdr:sp macro="" textlink="">
      <xdr:nvSpPr>
        <xdr:cNvPr id="233" name="Text Box 1664">
          <a:extLst>
            <a:ext uri="{FF2B5EF4-FFF2-40B4-BE49-F238E27FC236}">
              <a16:creationId xmlns:a16="http://schemas.microsoft.com/office/drawing/2014/main" id="{AB9E6B83-1BBD-49F3-8D4A-19E389CFB584}"/>
            </a:ext>
          </a:extLst>
        </xdr:cNvPr>
        <xdr:cNvSpPr txBox="1">
          <a:spLocks noChangeArrowheads="1"/>
        </xdr:cNvSpPr>
      </xdr:nvSpPr>
      <xdr:spPr bwMode="auto">
        <a:xfrm>
          <a:off x="3097893" y="4042761"/>
          <a:ext cx="304188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284509</xdr:colOff>
      <xdr:row>14</xdr:row>
      <xdr:rowOff>86590</xdr:rowOff>
    </xdr:from>
    <xdr:ext cx="204107" cy="346363"/>
    <xdr:sp macro="" textlink="">
      <xdr:nvSpPr>
        <xdr:cNvPr id="234" name="Text Box 1664">
          <a:extLst>
            <a:ext uri="{FF2B5EF4-FFF2-40B4-BE49-F238E27FC236}">
              <a16:creationId xmlns:a16="http://schemas.microsoft.com/office/drawing/2014/main" id="{11A52CF1-6757-43AC-B857-F499260D616A}"/>
            </a:ext>
          </a:extLst>
        </xdr:cNvPr>
        <xdr:cNvSpPr txBox="1">
          <a:spLocks noChangeArrowheads="1"/>
        </xdr:cNvSpPr>
      </xdr:nvSpPr>
      <xdr:spPr bwMode="auto">
        <a:xfrm>
          <a:off x="4583459" y="3877540"/>
          <a:ext cx="204107" cy="346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38884</xdr:colOff>
      <xdr:row>25</xdr:row>
      <xdr:rowOff>3275</xdr:rowOff>
    </xdr:from>
    <xdr:to>
      <xdr:col>10</xdr:col>
      <xdr:colOff>108748</xdr:colOff>
      <xdr:row>27</xdr:row>
      <xdr:rowOff>78682</xdr:rowOff>
    </xdr:to>
    <xdr:sp macro="" textlink="">
      <xdr:nvSpPr>
        <xdr:cNvPr id="235" name="Line 149">
          <a:extLst>
            <a:ext uri="{FF2B5EF4-FFF2-40B4-BE49-F238E27FC236}">
              <a16:creationId xmlns:a16="http://schemas.microsoft.com/office/drawing/2014/main" id="{38759FBD-4FDD-4A08-91B9-9F808DA143AC}"/>
            </a:ext>
          </a:extLst>
        </xdr:cNvPr>
        <xdr:cNvSpPr>
          <a:spLocks noChangeShapeType="1"/>
        </xdr:cNvSpPr>
      </xdr:nvSpPr>
      <xdr:spPr bwMode="auto">
        <a:xfrm rot="11484743">
          <a:off x="3632984" y="7070825"/>
          <a:ext cx="69864" cy="4183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629255</xdr:colOff>
      <xdr:row>25</xdr:row>
      <xdr:rowOff>21154</xdr:rowOff>
    </xdr:from>
    <xdr:to>
      <xdr:col>10</xdr:col>
      <xdr:colOff>242794</xdr:colOff>
      <xdr:row>26</xdr:row>
      <xdr:rowOff>103948</xdr:rowOff>
    </xdr:to>
    <xdr:grpSp>
      <xdr:nvGrpSpPr>
        <xdr:cNvPr id="236" name="Group 6672">
          <a:extLst>
            <a:ext uri="{FF2B5EF4-FFF2-40B4-BE49-F238E27FC236}">
              <a16:creationId xmlns:a16="http://schemas.microsoft.com/office/drawing/2014/main" id="{8781C3C2-79F5-43E2-A99B-D9D329FDB385}"/>
            </a:ext>
          </a:extLst>
        </xdr:cNvPr>
        <xdr:cNvGrpSpPr>
          <a:grpSpLocks/>
        </xdr:cNvGrpSpPr>
      </xdr:nvGrpSpPr>
      <xdr:grpSpPr bwMode="auto">
        <a:xfrm>
          <a:off x="6327093" y="4105749"/>
          <a:ext cx="317187" cy="245834"/>
          <a:chOff x="536" y="110"/>
          <a:chExt cx="46" cy="44"/>
        </a:xfrm>
      </xdr:grpSpPr>
      <xdr:pic>
        <xdr:nvPicPr>
          <xdr:cNvPr id="237" name="Picture 6673" descr="route2">
            <a:extLst>
              <a:ext uri="{FF2B5EF4-FFF2-40B4-BE49-F238E27FC236}">
                <a16:creationId xmlns:a16="http://schemas.microsoft.com/office/drawing/2014/main" id="{071F5BCC-FF87-4CDD-83B2-0E40E8363A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38" name="Text Box 6674">
            <a:extLst>
              <a:ext uri="{FF2B5EF4-FFF2-40B4-BE49-F238E27FC236}">
                <a16:creationId xmlns:a16="http://schemas.microsoft.com/office/drawing/2014/main" id="{87F9F566-E465-459E-8EAB-0776332CCE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oneCellAnchor>
    <xdr:from>
      <xdr:col>1</xdr:col>
      <xdr:colOff>58614</xdr:colOff>
      <xdr:row>37</xdr:row>
      <xdr:rowOff>115840</xdr:rowOff>
    </xdr:from>
    <xdr:ext cx="483930" cy="294468"/>
    <xdr:sp macro="" textlink="">
      <xdr:nvSpPr>
        <xdr:cNvPr id="240" name="Text Box 709">
          <a:extLst>
            <a:ext uri="{FF2B5EF4-FFF2-40B4-BE49-F238E27FC236}">
              <a16:creationId xmlns:a16="http://schemas.microsoft.com/office/drawing/2014/main" id="{B6B99D9E-B684-462A-9E6C-4108EA2EBE59}"/>
            </a:ext>
          </a:extLst>
        </xdr:cNvPr>
        <xdr:cNvSpPr txBox="1">
          <a:spLocks noChangeArrowheads="1"/>
        </xdr:cNvSpPr>
      </xdr:nvSpPr>
      <xdr:spPr bwMode="auto">
        <a:xfrm flipV="1">
          <a:off x="5767264" y="7869190"/>
          <a:ext cx="483930" cy="294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↓男女滝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0.7㎞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669910</xdr:colOff>
      <xdr:row>35</xdr:row>
      <xdr:rowOff>31448</xdr:rowOff>
    </xdr:from>
    <xdr:ext cx="390494" cy="274126"/>
    <xdr:sp macro="" textlink="">
      <xdr:nvSpPr>
        <xdr:cNvPr id="241" name="Text Box 709">
          <a:extLst>
            <a:ext uri="{FF2B5EF4-FFF2-40B4-BE49-F238E27FC236}">
              <a16:creationId xmlns:a16="http://schemas.microsoft.com/office/drawing/2014/main" id="{B4AFB66D-A1BD-4ACF-8C24-B9844F6F97F4}"/>
            </a:ext>
          </a:extLst>
        </xdr:cNvPr>
        <xdr:cNvSpPr txBox="1">
          <a:spLocks noChangeArrowheads="1"/>
        </xdr:cNvSpPr>
      </xdr:nvSpPr>
      <xdr:spPr bwMode="auto">
        <a:xfrm flipV="1">
          <a:off x="6378560" y="7441898"/>
          <a:ext cx="390494" cy="274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西円山</a:t>
          </a:r>
        </a:p>
      </xdr:txBody>
    </xdr:sp>
    <xdr:clientData/>
  </xdr:oneCellAnchor>
  <xdr:twoCellAnchor>
    <xdr:from>
      <xdr:col>1</xdr:col>
      <xdr:colOff>226163</xdr:colOff>
      <xdr:row>39</xdr:row>
      <xdr:rowOff>80964</xdr:rowOff>
    </xdr:from>
    <xdr:to>
      <xdr:col>1</xdr:col>
      <xdr:colOff>451416</xdr:colOff>
      <xdr:row>40</xdr:row>
      <xdr:rowOff>100281</xdr:rowOff>
    </xdr:to>
    <xdr:sp macro="" textlink="">
      <xdr:nvSpPr>
        <xdr:cNvPr id="242" name="六角形 241">
          <a:extLst>
            <a:ext uri="{FF2B5EF4-FFF2-40B4-BE49-F238E27FC236}">
              <a16:creationId xmlns:a16="http://schemas.microsoft.com/office/drawing/2014/main" id="{40B7362F-DB14-4B7F-B264-8B89FA5B9849}"/>
            </a:ext>
          </a:extLst>
        </xdr:cNvPr>
        <xdr:cNvSpPr/>
      </xdr:nvSpPr>
      <xdr:spPr bwMode="auto">
        <a:xfrm>
          <a:off x="5953863" y="6528331"/>
          <a:ext cx="225253" cy="1844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159482</xdr:colOff>
      <xdr:row>39</xdr:row>
      <xdr:rowOff>162729</xdr:rowOff>
    </xdr:from>
    <xdr:to>
      <xdr:col>10</xdr:col>
      <xdr:colOff>342132</xdr:colOff>
      <xdr:row>40</xdr:row>
      <xdr:rowOff>153479</xdr:rowOff>
    </xdr:to>
    <xdr:grpSp>
      <xdr:nvGrpSpPr>
        <xdr:cNvPr id="243" name="Group 405">
          <a:extLst>
            <a:ext uri="{FF2B5EF4-FFF2-40B4-BE49-F238E27FC236}">
              <a16:creationId xmlns:a16="http://schemas.microsoft.com/office/drawing/2014/main" id="{8698A367-43E1-4C80-A02F-4938AB5659CA}"/>
            </a:ext>
          </a:extLst>
        </xdr:cNvPr>
        <xdr:cNvGrpSpPr>
          <a:grpSpLocks/>
        </xdr:cNvGrpSpPr>
      </xdr:nvGrpSpPr>
      <xdr:grpSpPr bwMode="auto">
        <a:xfrm>
          <a:off x="6560968" y="6529891"/>
          <a:ext cx="182650" cy="153791"/>
          <a:chOff x="718" y="97"/>
          <a:chExt cx="23" cy="15"/>
        </a:xfrm>
      </xdr:grpSpPr>
      <xdr:sp macro="" textlink="">
        <xdr:nvSpPr>
          <xdr:cNvPr id="244" name="Freeform 406">
            <a:extLst>
              <a:ext uri="{FF2B5EF4-FFF2-40B4-BE49-F238E27FC236}">
                <a16:creationId xmlns:a16="http://schemas.microsoft.com/office/drawing/2014/main" id="{E374B3DB-9488-49D2-9D54-7302E7AD159D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5" name="Freeform 407">
            <a:extLst>
              <a:ext uri="{FF2B5EF4-FFF2-40B4-BE49-F238E27FC236}">
                <a16:creationId xmlns:a16="http://schemas.microsoft.com/office/drawing/2014/main" id="{3A3AA415-625D-4E16-90A2-3A4D1C56555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680188</xdr:colOff>
      <xdr:row>33</xdr:row>
      <xdr:rowOff>103150</xdr:rowOff>
    </xdr:from>
    <xdr:to>
      <xdr:col>9</xdr:col>
      <xdr:colOff>684115</xdr:colOff>
      <xdr:row>35</xdr:row>
      <xdr:rowOff>3975</xdr:rowOff>
    </xdr:to>
    <xdr:sp macro="" textlink="">
      <xdr:nvSpPr>
        <xdr:cNvPr id="246" name="Line 149">
          <a:extLst>
            <a:ext uri="{FF2B5EF4-FFF2-40B4-BE49-F238E27FC236}">
              <a16:creationId xmlns:a16="http://schemas.microsoft.com/office/drawing/2014/main" id="{CA895F95-6125-4CFB-B284-707F700EEB54}"/>
            </a:ext>
          </a:extLst>
        </xdr:cNvPr>
        <xdr:cNvSpPr>
          <a:spLocks noChangeShapeType="1"/>
        </xdr:cNvSpPr>
      </xdr:nvSpPr>
      <xdr:spPr bwMode="auto">
        <a:xfrm>
          <a:off x="2158547" y="8534263"/>
          <a:ext cx="3927" cy="2431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434579</xdr:colOff>
      <xdr:row>33</xdr:row>
      <xdr:rowOff>163215</xdr:rowOff>
    </xdr:from>
    <xdr:to>
      <xdr:col>9</xdr:col>
      <xdr:colOff>446486</xdr:colOff>
      <xdr:row>39</xdr:row>
      <xdr:rowOff>95249</xdr:rowOff>
    </xdr:to>
    <xdr:sp macro="" textlink="">
      <xdr:nvSpPr>
        <xdr:cNvPr id="247" name="Line 149">
          <a:extLst>
            <a:ext uri="{FF2B5EF4-FFF2-40B4-BE49-F238E27FC236}">
              <a16:creationId xmlns:a16="http://schemas.microsoft.com/office/drawing/2014/main" id="{6E7E45A4-781A-43B8-90C3-BDC7BF208A5A}"/>
            </a:ext>
          </a:extLst>
        </xdr:cNvPr>
        <xdr:cNvSpPr>
          <a:spLocks noChangeShapeType="1"/>
        </xdr:cNvSpPr>
      </xdr:nvSpPr>
      <xdr:spPr bwMode="auto">
        <a:xfrm>
          <a:off x="1912938" y="8594328"/>
          <a:ext cx="11907" cy="95894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555612</xdr:colOff>
      <xdr:row>34</xdr:row>
      <xdr:rowOff>59535</xdr:rowOff>
    </xdr:from>
    <xdr:to>
      <xdr:col>9</xdr:col>
      <xdr:colOff>750081</xdr:colOff>
      <xdr:row>34</xdr:row>
      <xdr:rowOff>63503</xdr:rowOff>
    </xdr:to>
    <xdr:sp macro="" textlink="">
      <xdr:nvSpPr>
        <xdr:cNvPr id="248" name="Line 149">
          <a:extLst>
            <a:ext uri="{FF2B5EF4-FFF2-40B4-BE49-F238E27FC236}">
              <a16:creationId xmlns:a16="http://schemas.microsoft.com/office/drawing/2014/main" id="{9A74E78D-C3E4-4D96-BB27-D647E28746C9}"/>
            </a:ext>
          </a:extLst>
        </xdr:cNvPr>
        <xdr:cNvSpPr>
          <a:spLocks noChangeShapeType="1"/>
        </xdr:cNvSpPr>
      </xdr:nvSpPr>
      <xdr:spPr bwMode="auto">
        <a:xfrm>
          <a:off x="6264262" y="8670135"/>
          <a:ext cx="150019" cy="39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200042</xdr:colOff>
      <xdr:row>34</xdr:row>
      <xdr:rowOff>108782</xdr:rowOff>
    </xdr:from>
    <xdr:to>
      <xdr:col>10</xdr:col>
      <xdr:colOff>121878</xdr:colOff>
      <xdr:row>40</xdr:row>
      <xdr:rowOff>15326</xdr:rowOff>
    </xdr:to>
    <xdr:sp macro="" textlink="">
      <xdr:nvSpPr>
        <xdr:cNvPr id="251" name="AutoShape 1653">
          <a:extLst>
            <a:ext uri="{FF2B5EF4-FFF2-40B4-BE49-F238E27FC236}">
              <a16:creationId xmlns:a16="http://schemas.microsoft.com/office/drawing/2014/main" id="{176145F5-6B91-4987-97C1-2FBC4758CEE1}"/>
            </a:ext>
          </a:extLst>
        </xdr:cNvPr>
        <xdr:cNvSpPr>
          <a:spLocks/>
        </xdr:cNvSpPr>
      </xdr:nvSpPr>
      <xdr:spPr bwMode="auto">
        <a:xfrm rot="20694030" flipH="1">
          <a:off x="5897880" y="5660741"/>
          <a:ext cx="625484" cy="884788"/>
        </a:xfrm>
        <a:prstGeom prst="rightBrace">
          <a:avLst>
            <a:gd name="adj1" fmla="val 42094"/>
            <a:gd name="adj2" fmla="val 386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8</xdr:col>
      <xdr:colOff>690775</xdr:colOff>
      <xdr:row>36</xdr:row>
      <xdr:rowOff>89705</xdr:rowOff>
    </xdr:from>
    <xdr:ext cx="217876" cy="214674"/>
    <xdr:sp macro="" textlink="">
      <xdr:nvSpPr>
        <xdr:cNvPr id="252" name="Text Box 1563">
          <a:extLst>
            <a:ext uri="{FF2B5EF4-FFF2-40B4-BE49-F238E27FC236}">
              <a16:creationId xmlns:a16="http://schemas.microsoft.com/office/drawing/2014/main" id="{0348091F-74CE-4EED-9C86-96C2E8AB5260}"/>
            </a:ext>
          </a:extLst>
        </xdr:cNvPr>
        <xdr:cNvSpPr txBox="1">
          <a:spLocks noChangeArrowheads="1"/>
        </xdr:cNvSpPr>
      </xdr:nvSpPr>
      <xdr:spPr bwMode="auto">
        <a:xfrm>
          <a:off x="5684964" y="5967746"/>
          <a:ext cx="217876" cy="2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r" rtl="0">
            <a:lnSpc>
              <a:spcPts val="7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7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454423</xdr:colOff>
      <xdr:row>39</xdr:row>
      <xdr:rowOff>106662</xdr:rowOff>
    </xdr:from>
    <xdr:to>
      <xdr:col>10</xdr:col>
      <xdr:colOff>667247</xdr:colOff>
      <xdr:row>39</xdr:row>
      <xdr:rowOff>148414</xdr:rowOff>
    </xdr:to>
    <xdr:sp macro="" textlink="">
      <xdr:nvSpPr>
        <xdr:cNvPr id="253" name="Line 149">
          <a:extLst>
            <a:ext uri="{FF2B5EF4-FFF2-40B4-BE49-F238E27FC236}">
              <a16:creationId xmlns:a16="http://schemas.microsoft.com/office/drawing/2014/main" id="{48890BAF-E5AB-42FA-8F59-AC0C2FA045B3}"/>
            </a:ext>
          </a:extLst>
        </xdr:cNvPr>
        <xdr:cNvSpPr>
          <a:spLocks noChangeShapeType="1"/>
        </xdr:cNvSpPr>
      </xdr:nvSpPr>
      <xdr:spPr bwMode="auto">
        <a:xfrm>
          <a:off x="1932782" y="9564689"/>
          <a:ext cx="917278" cy="41752"/>
        </a:xfrm>
        <a:custGeom>
          <a:avLst/>
          <a:gdLst>
            <a:gd name="connsiteX0" fmla="*/ 0 w 832942"/>
            <a:gd name="connsiteY0" fmla="*/ 0 h 27286"/>
            <a:gd name="connsiteX1" fmla="*/ 832942 w 832942"/>
            <a:gd name="connsiteY1" fmla="*/ 27286 h 27286"/>
            <a:gd name="connsiteX0" fmla="*/ 0 w 832942"/>
            <a:gd name="connsiteY0" fmla="*/ 0 h 32309"/>
            <a:gd name="connsiteX1" fmla="*/ 832942 w 832942"/>
            <a:gd name="connsiteY1" fmla="*/ 27286 h 32309"/>
            <a:gd name="connsiteX0" fmla="*/ 0 w 832942"/>
            <a:gd name="connsiteY0" fmla="*/ 0 h 34079"/>
            <a:gd name="connsiteX1" fmla="*/ 832942 w 832942"/>
            <a:gd name="connsiteY1" fmla="*/ 27286 h 34079"/>
            <a:gd name="connsiteX0" fmla="*/ 0 w 832942"/>
            <a:gd name="connsiteY0" fmla="*/ 0 h 37558"/>
            <a:gd name="connsiteX1" fmla="*/ 832942 w 832942"/>
            <a:gd name="connsiteY1" fmla="*/ 27286 h 37558"/>
            <a:gd name="connsiteX0" fmla="*/ 0 w 907356"/>
            <a:gd name="connsiteY0" fmla="*/ 0 h 39328"/>
            <a:gd name="connsiteX1" fmla="*/ 907356 w 907356"/>
            <a:gd name="connsiteY1" fmla="*/ 29766 h 39328"/>
            <a:gd name="connsiteX0" fmla="*/ 0 w 907356"/>
            <a:gd name="connsiteY0" fmla="*/ 0 h 35006"/>
            <a:gd name="connsiteX1" fmla="*/ 907356 w 907356"/>
            <a:gd name="connsiteY1" fmla="*/ 29766 h 35006"/>
            <a:gd name="connsiteX0" fmla="*/ 0 w 917278"/>
            <a:gd name="connsiteY0" fmla="*/ 0 h 41752"/>
            <a:gd name="connsiteX1" fmla="*/ 917278 w 917278"/>
            <a:gd name="connsiteY1" fmla="*/ 37207 h 417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17278" h="41752">
              <a:moveTo>
                <a:pt x="0" y="0"/>
              </a:moveTo>
              <a:cubicBezTo>
                <a:pt x="7275" y="14056"/>
                <a:pt x="627228" y="55398"/>
                <a:pt x="917278" y="3720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258976</xdr:colOff>
      <xdr:row>39</xdr:row>
      <xdr:rowOff>74414</xdr:rowOff>
    </xdr:from>
    <xdr:to>
      <xdr:col>11</xdr:col>
      <xdr:colOff>7440</xdr:colOff>
      <xdr:row>39</xdr:row>
      <xdr:rowOff>83351</xdr:rowOff>
    </xdr:to>
    <xdr:sp macro="" textlink="">
      <xdr:nvSpPr>
        <xdr:cNvPr id="254" name="Line 149">
          <a:extLst>
            <a:ext uri="{FF2B5EF4-FFF2-40B4-BE49-F238E27FC236}">
              <a16:creationId xmlns:a16="http://schemas.microsoft.com/office/drawing/2014/main" id="{A6C29127-09D4-4C1A-B3D4-FEAA37A6B8BD}"/>
            </a:ext>
          </a:extLst>
        </xdr:cNvPr>
        <xdr:cNvSpPr>
          <a:spLocks noChangeShapeType="1"/>
        </xdr:cNvSpPr>
      </xdr:nvSpPr>
      <xdr:spPr bwMode="auto">
        <a:xfrm flipV="1">
          <a:off x="2441789" y="9532441"/>
          <a:ext cx="452917" cy="89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540743</xdr:colOff>
      <xdr:row>39</xdr:row>
      <xdr:rowOff>67467</xdr:rowOff>
    </xdr:from>
    <xdr:to>
      <xdr:col>9</xdr:col>
      <xdr:colOff>690562</xdr:colOff>
      <xdr:row>39</xdr:row>
      <xdr:rowOff>131464</xdr:rowOff>
    </xdr:to>
    <xdr:sp macro="" textlink="">
      <xdr:nvSpPr>
        <xdr:cNvPr id="255" name="Line 149">
          <a:extLst>
            <a:ext uri="{FF2B5EF4-FFF2-40B4-BE49-F238E27FC236}">
              <a16:creationId xmlns:a16="http://schemas.microsoft.com/office/drawing/2014/main" id="{459A2DBA-538D-4CD5-8894-8250F17E49BE}"/>
            </a:ext>
          </a:extLst>
        </xdr:cNvPr>
        <xdr:cNvSpPr>
          <a:spLocks noChangeShapeType="1"/>
        </xdr:cNvSpPr>
      </xdr:nvSpPr>
      <xdr:spPr bwMode="auto">
        <a:xfrm flipV="1">
          <a:off x="2019102" y="9525494"/>
          <a:ext cx="149819" cy="639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198438</xdr:colOff>
      <xdr:row>35</xdr:row>
      <xdr:rowOff>63504</xdr:rowOff>
    </xdr:from>
    <xdr:to>
      <xdr:col>10</xdr:col>
      <xdr:colOff>404812</xdr:colOff>
      <xdr:row>36</xdr:row>
      <xdr:rowOff>32443</xdr:rowOff>
    </xdr:to>
    <xdr:sp macro="" textlink="">
      <xdr:nvSpPr>
        <xdr:cNvPr id="256" name="Line 149">
          <a:extLst>
            <a:ext uri="{FF2B5EF4-FFF2-40B4-BE49-F238E27FC236}">
              <a16:creationId xmlns:a16="http://schemas.microsoft.com/office/drawing/2014/main" id="{B0E52DDB-BA85-489B-8B4F-EB08BCC03EC2}"/>
            </a:ext>
          </a:extLst>
        </xdr:cNvPr>
        <xdr:cNvSpPr>
          <a:spLocks noChangeShapeType="1"/>
        </xdr:cNvSpPr>
      </xdr:nvSpPr>
      <xdr:spPr bwMode="auto">
        <a:xfrm>
          <a:off x="5907088" y="8845554"/>
          <a:ext cx="911224" cy="140389"/>
        </a:xfrm>
        <a:custGeom>
          <a:avLst/>
          <a:gdLst>
            <a:gd name="connsiteX0" fmla="*/ 0 w 976312"/>
            <a:gd name="connsiteY0" fmla="*/ 0 h 123032"/>
            <a:gd name="connsiteX1" fmla="*/ 976312 w 976312"/>
            <a:gd name="connsiteY1" fmla="*/ 123032 h 123032"/>
            <a:gd name="connsiteX0" fmla="*/ 1640 w 977952"/>
            <a:gd name="connsiteY0" fmla="*/ 0 h 123032"/>
            <a:gd name="connsiteX1" fmla="*/ 977952 w 977952"/>
            <a:gd name="connsiteY1" fmla="*/ 123032 h 123032"/>
            <a:gd name="connsiteX0" fmla="*/ 72 w 976384"/>
            <a:gd name="connsiteY0" fmla="*/ 0 h 123032"/>
            <a:gd name="connsiteX1" fmla="*/ 976384 w 976384"/>
            <a:gd name="connsiteY1" fmla="*/ 123032 h 123032"/>
            <a:gd name="connsiteX0" fmla="*/ 0 w 976312"/>
            <a:gd name="connsiteY0" fmla="*/ 0 h 123032"/>
            <a:gd name="connsiteX1" fmla="*/ 523874 w 976312"/>
            <a:gd name="connsiteY1" fmla="*/ 111125 h 123032"/>
            <a:gd name="connsiteX2" fmla="*/ 976312 w 976312"/>
            <a:gd name="connsiteY2" fmla="*/ 123032 h 123032"/>
            <a:gd name="connsiteX0" fmla="*/ 144834 w 1121146"/>
            <a:gd name="connsiteY0" fmla="*/ 0 h 123032"/>
            <a:gd name="connsiteX1" fmla="*/ 204364 w 1121146"/>
            <a:gd name="connsiteY1" fmla="*/ 91282 h 123032"/>
            <a:gd name="connsiteX2" fmla="*/ 1121146 w 1121146"/>
            <a:gd name="connsiteY2" fmla="*/ 123032 h 123032"/>
            <a:gd name="connsiteX0" fmla="*/ 0 w 976312"/>
            <a:gd name="connsiteY0" fmla="*/ 0 h 139595"/>
            <a:gd name="connsiteX1" fmla="*/ 59530 w 976312"/>
            <a:gd name="connsiteY1" fmla="*/ 91282 h 139595"/>
            <a:gd name="connsiteX2" fmla="*/ 769936 w 976312"/>
            <a:gd name="connsiteY2" fmla="*/ 138907 h 139595"/>
            <a:gd name="connsiteX3" fmla="*/ 976312 w 976312"/>
            <a:gd name="connsiteY3" fmla="*/ 123032 h 139595"/>
            <a:gd name="connsiteX0" fmla="*/ 19306 w 995618"/>
            <a:gd name="connsiteY0" fmla="*/ 0 h 139595"/>
            <a:gd name="connsiteX1" fmla="*/ 78836 w 995618"/>
            <a:gd name="connsiteY1" fmla="*/ 91282 h 139595"/>
            <a:gd name="connsiteX2" fmla="*/ 789242 w 995618"/>
            <a:gd name="connsiteY2" fmla="*/ 138907 h 139595"/>
            <a:gd name="connsiteX3" fmla="*/ 995618 w 995618"/>
            <a:gd name="connsiteY3" fmla="*/ 123032 h 139595"/>
            <a:gd name="connsiteX0" fmla="*/ 34621 w 1010933"/>
            <a:gd name="connsiteY0" fmla="*/ 0 h 139595"/>
            <a:gd name="connsiteX1" fmla="*/ 70338 w 1010933"/>
            <a:gd name="connsiteY1" fmla="*/ 91282 h 139595"/>
            <a:gd name="connsiteX2" fmla="*/ 804557 w 1010933"/>
            <a:gd name="connsiteY2" fmla="*/ 138907 h 139595"/>
            <a:gd name="connsiteX3" fmla="*/ 1010933 w 1010933"/>
            <a:gd name="connsiteY3" fmla="*/ 123032 h 139595"/>
            <a:gd name="connsiteX0" fmla="*/ 0 w 976312"/>
            <a:gd name="connsiteY0" fmla="*/ 0 h 139595"/>
            <a:gd name="connsiteX1" fmla="*/ 35717 w 976312"/>
            <a:gd name="connsiteY1" fmla="*/ 91282 h 139595"/>
            <a:gd name="connsiteX2" fmla="*/ 769936 w 976312"/>
            <a:gd name="connsiteY2" fmla="*/ 138907 h 139595"/>
            <a:gd name="connsiteX3" fmla="*/ 976312 w 976312"/>
            <a:gd name="connsiteY3" fmla="*/ 123032 h 1395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76312" h="139595">
              <a:moveTo>
                <a:pt x="0" y="0"/>
              </a:moveTo>
              <a:cubicBezTo>
                <a:pt x="15874" y="45640"/>
                <a:pt x="-16869" y="9426"/>
                <a:pt x="35717" y="91282"/>
              </a:cubicBezTo>
              <a:cubicBezTo>
                <a:pt x="20503" y="105834"/>
                <a:pt x="617139" y="133615"/>
                <a:pt x="769936" y="138907"/>
              </a:cubicBezTo>
              <a:cubicBezTo>
                <a:pt x="922733" y="144199"/>
                <a:pt x="798380" y="117079"/>
                <a:pt x="976312" y="12303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11893</xdr:colOff>
      <xdr:row>34</xdr:row>
      <xdr:rowOff>133512</xdr:rowOff>
    </xdr:from>
    <xdr:ext cx="412750" cy="223651"/>
    <xdr:sp macro="" textlink="">
      <xdr:nvSpPr>
        <xdr:cNvPr id="257" name="Text Box 303">
          <a:extLst>
            <a:ext uri="{FF2B5EF4-FFF2-40B4-BE49-F238E27FC236}">
              <a16:creationId xmlns:a16="http://schemas.microsoft.com/office/drawing/2014/main" id="{535A058A-C420-4F8E-A39A-243D9D078C73}"/>
            </a:ext>
          </a:extLst>
        </xdr:cNvPr>
        <xdr:cNvSpPr txBox="1">
          <a:spLocks noChangeArrowheads="1"/>
        </xdr:cNvSpPr>
      </xdr:nvSpPr>
      <xdr:spPr bwMode="auto">
        <a:xfrm>
          <a:off x="5720543" y="8744112"/>
          <a:ext cx="412750" cy="223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ﾙｰﾄ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ｲﾝ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</xdr:col>
      <xdr:colOff>440792</xdr:colOff>
      <xdr:row>33</xdr:row>
      <xdr:rowOff>96509</xdr:rowOff>
    </xdr:from>
    <xdr:to>
      <xdr:col>1</xdr:col>
      <xdr:colOff>661139</xdr:colOff>
      <xdr:row>34</xdr:row>
      <xdr:rowOff>75966</xdr:rowOff>
    </xdr:to>
    <xdr:sp macro="" textlink="">
      <xdr:nvSpPr>
        <xdr:cNvPr id="259" name="六角形 258">
          <a:extLst>
            <a:ext uri="{FF2B5EF4-FFF2-40B4-BE49-F238E27FC236}">
              <a16:creationId xmlns:a16="http://schemas.microsoft.com/office/drawing/2014/main" id="{DAB22B7E-2F08-4BB3-AFE6-932602634F9B}"/>
            </a:ext>
          </a:extLst>
        </xdr:cNvPr>
        <xdr:cNvSpPr/>
      </xdr:nvSpPr>
      <xdr:spPr bwMode="auto">
        <a:xfrm>
          <a:off x="509441" y="5485428"/>
          <a:ext cx="220347" cy="1424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266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63791</xdr:colOff>
      <xdr:row>43</xdr:row>
      <xdr:rowOff>148336</xdr:rowOff>
    </xdr:from>
    <xdr:to>
      <xdr:col>2</xdr:col>
      <xdr:colOff>193797</xdr:colOff>
      <xdr:row>44</xdr:row>
      <xdr:rowOff>119012</xdr:rowOff>
    </xdr:to>
    <xdr:sp macro="" textlink="">
      <xdr:nvSpPr>
        <xdr:cNvPr id="260" name="六角形 259">
          <a:extLst>
            <a:ext uri="{FF2B5EF4-FFF2-40B4-BE49-F238E27FC236}">
              <a16:creationId xmlns:a16="http://schemas.microsoft.com/office/drawing/2014/main" id="{2B696DBB-6E3F-40F7-AAF5-A2D70F201A8B}"/>
            </a:ext>
          </a:extLst>
        </xdr:cNvPr>
        <xdr:cNvSpPr/>
      </xdr:nvSpPr>
      <xdr:spPr bwMode="auto">
        <a:xfrm>
          <a:off x="3668952" y="8828376"/>
          <a:ext cx="130006" cy="1396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91821</xdr:colOff>
      <xdr:row>43</xdr:row>
      <xdr:rowOff>63482</xdr:rowOff>
    </xdr:from>
    <xdr:to>
      <xdr:col>2</xdr:col>
      <xdr:colOff>103687</xdr:colOff>
      <xdr:row>45</xdr:row>
      <xdr:rowOff>108116</xdr:rowOff>
    </xdr:to>
    <xdr:sp macro="" textlink="">
      <xdr:nvSpPr>
        <xdr:cNvPr id="261" name="Line 72">
          <a:extLst>
            <a:ext uri="{FF2B5EF4-FFF2-40B4-BE49-F238E27FC236}">
              <a16:creationId xmlns:a16="http://schemas.microsoft.com/office/drawing/2014/main" id="{BF349195-B6EB-4230-BF83-3106B6B6C04D}"/>
            </a:ext>
          </a:extLst>
        </xdr:cNvPr>
        <xdr:cNvSpPr>
          <a:spLocks noChangeShapeType="1"/>
        </xdr:cNvSpPr>
      </xdr:nvSpPr>
      <xdr:spPr bwMode="auto">
        <a:xfrm flipV="1">
          <a:off x="3682457" y="8930391"/>
          <a:ext cx="11866" cy="3909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145764</xdr:colOff>
      <xdr:row>45</xdr:row>
      <xdr:rowOff>113084</xdr:rowOff>
    </xdr:from>
    <xdr:to>
      <xdr:col>2</xdr:col>
      <xdr:colOff>99919</xdr:colOff>
      <xdr:row>48</xdr:row>
      <xdr:rowOff>74199</xdr:rowOff>
    </xdr:to>
    <xdr:sp macro="" textlink="">
      <xdr:nvSpPr>
        <xdr:cNvPr id="262" name="Freeform 527">
          <a:extLst>
            <a:ext uri="{FF2B5EF4-FFF2-40B4-BE49-F238E27FC236}">
              <a16:creationId xmlns:a16="http://schemas.microsoft.com/office/drawing/2014/main" id="{A5AD42F1-108F-4F15-A1AD-149C018CA104}"/>
            </a:ext>
          </a:extLst>
        </xdr:cNvPr>
        <xdr:cNvSpPr>
          <a:spLocks/>
        </xdr:cNvSpPr>
      </xdr:nvSpPr>
      <xdr:spPr bwMode="auto">
        <a:xfrm flipH="1">
          <a:off x="3032128" y="9326357"/>
          <a:ext cx="658427" cy="48066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24982</xdr:colOff>
      <xdr:row>46</xdr:row>
      <xdr:rowOff>143431</xdr:rowOff>
    </xdr:from>
    <xdr:to>
      <xdr:col>2</xdr:col>
      <xdr:colOff>161639</xdr:colOff>
      <xdr:row>47</xdr:row>
      <xdr:rowOff>103909</xdr:rowOff>
    </xdr:to>
    <xdr:sp macro="" textlink="">
      <xdr:nvSpPr>
        <xdr:cNvPr id="263" name="AutoShape 526">
          <a:extLst>
            <a:ext uri="{FF2B5EF4-FFF2-40B4-BE49-F238E27FC236}">
              <a16:creationId xmlns:a16="http://schemas.microsoft.com/office/drawing/2014/main" id="{E7C3A567-D756-4D73-A15B-F997DEE67D12}"/>
            </a:ext>
          </a:extLst>
        </xdr:cNvPr>
        <xdr:cNvSpPr>
          <a:spLocks noChangeArrowheads="1"/>
        </xdr:cNvSpPr>
      </xdr:nvSpPr>
      <xdr:spPr bwMode="auto">
        <a:xfrm>
          <a:off x="3615618" y="9529886"/>
          <a:ext cx="136657" cy="1336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711423</xdr:colOff>
      <xdr:row>45</xdr:row>
      <xdr:rowOff>115528</xdr:rowOff>
    </xdr:from>
    <xdr:to>
      <xdr:col>2</xdr:col>
      <xdr:colOff>746125</xdr:colOff>
      <xdr:row>45</xdr:row>
      <xdr:rowOff>119063</xdr:rowOff>
    </xdr:to>
    <xdr:sp macro="" textlink="">
      <xdr:nvSpPr>
        <xdr:cNvPr id="264" name="Line 76">
          <a:extLst>
            <a:ext uri="{FF2B5EF4-FFF2-40B4-BE49-F238E27FC236}">
              <a16:creationId xmlns:a16="http://schemas.microsoft.com/office/drawing/2014/main" id="{C578E539-B63C-4DCB-B06E-5D47C3E675F0}"/>
            </a:ext>
          </a:extLst>
        </xdr:cNvPr>
        <xdr:cNvSpPr>
          <a:spLocks noChangeShapeType="1"/>
        </xdr:cNvSpPr>
      </xdr:nvSpPr>
      <xdr:spPr bwMode="auto">
        <a:xfrm>
          <a:off x="7823423" y="979128"/>
          <a:ext cx="701452" cy="35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14356</xdr:colOff>
      <xdr:row>45</xdr:row>
      <xdr:rowOff>33774</xdr:rowOff>
    </xdr:from>
    <xdr:to>
      <xdr:col>2</xdr:col>
      <xdr:colOff>184729</xdr:colOff>
      <xdr:row>46</xdr:row>
      <xdr:rowOff>28864</xdr:rowOff>
    </xdr:to>
    <xdr:sp macro="" textlink="">
      <xdr:nvSpPr>
        <xdr:cNvPr id="265" name="Oval 1295">
          <a:extLst>
            <a:ext uri="{FF2B5EF4-FFF2-40B4-BE49-F238E27FC236}">
              <a16:creationId xmlns:a16="http://schemas.microsoft.com/office/drawing/2014/main" id="{F290B00D-04D4-48A2-B27A-E51FDEB9D55A}"/>
            </a:ext>
          </a:extLst>
        </xdr:cNvPr>
        <xdr:cNvSpPr>
          <a:spLocks noChangeArrowheads="1"/>
        </xdr:cNvSpPr>
      </xdr:nvSpPr>
      <xdr:spPr bwMode="auto">
        <a:xfrm>
          <a:off x="3604992" y="9247047"/>
          <a:ext cx="170373" cy="16827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339999</xdr:colOff>
      <xdr:row>45</xdr:row>
      <xdr:rowOff>5121</xdr:rowOff>
    </xdr:from>
    <xdr:to>
      <xdr:col>1</xdr:col>
      <xdr:colOff>682899</xdr:colOff>
      <xdr:row>46</xdr:row>
      <xdr:rowOff>157627</xdr:rowOff>
    </xdr:to>
    <xdr:grpSp>
      <xdr:nvGrpSpPr>
        <xdr:cNvPr id="266" name="Group 6672">
          <a:extLst>
            <a:ext uri="{FF2B5EF4-FFF2-40B4-BE49-F238E27FC236}">
              <a16:creationId xmlns:a16="http://schemas.microsoft.com/office/drawing/2014/main" id="{8C67A15D-B0E8-4E7F-B40F-47F92442F7C8}"/>
            </a:ext>
          </a:extLst>
        </xdr:cNvPr>
        <xdr:cNvGrpSpPr>
          <a:grpSpLocks/>
        </xdr:cNvGrpSpPr>
      </xdr:nvGrpSpPr>
      <xdr:grpSpPr bwMode="auto">
        <a:xfrm>
          <a:off x="408648" y="7350526"/>
          <a:ext cx="342900" cy="315547"/>
          <a:chOff x="536" y="110"/>
          <a:chExt cx="46" cy="44"/>
        </a:xfrm>
      </xdr:grpSpPr>
      <xdr:pic>
        <xdr:nvPicPr>
          <xdr:cNvPr id="267" name="Picture 6673" descr="route2">
            <a:extLst>
              <a:ext uri="{FF2B5EF4-FFF2-40B4-BE49-F238E27FC236}">
                <a16:creationId xmlns:a16="http://schemas.microsoft.com/office/drawing/2014/main" id="{6DE57B52-C7E5-4AFD-9853-176196AE4C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68" name="Text Box 6674">
            <a:extLst>
              <a:ext uri="{FF2B5EF4-FFF2-40B4-BE49-F238E27FC236}">
                <a16:creationId xmlns:a16="http://schemas.microsoft.com/office/drawing/2014/main" id="{1BEEF271-E868-47BE-BE20-C253597285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oneCellAnchor>
    <xdr:from>
      <xdr:col>10</xdr:col>
      <xdr:colOff>263807</xdr:colOff>
      <xdr:row>39</xdr:row>
      <xdr:rowOff>157114</xdr:rowOff>
    </xdr:from>
    <xdr:ext cx="433192" cy="155425"/>
    <xdr:sp macro="" textlink="">
      <xdr:nvSpPr>
        <xdr:cNvPr id="269" name="Text Box 709">
          <a:extLst>
            <a:ext uri="{FF2B5EF4-FFF2-40B4-BE49-F238E27FC236}">
              <a16:creationId xmlns:a16="http://schemas.microsoft.com/office/drawing/2014/main" id="{C3130F01-A28C-4114-9000-31D459D4A0A3}"/>
            </a:ext>
          </a:extLst>
        </xdr:cNvPr>
        <xdr:cNvSpPr txBox="1">
          <a:spLocks noChangeArrowheads="1"/>
        </xdr:cNvSpPr>
      </xdr:nvSpPr>
      <xdr:spPr bwMode="auto">
        <a:xfrm flipV="1">
          <a:off x="2446620" y="9615141"/>
          <a:ext cx="433192" cy="15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いろは橋</a:t>
          </a:r>
        </a:p>
      </xdr:txBody>
    </xdr:sp>
    <xdr:clientData/>
  </xdr:oneCellAnchor>
  <xdr:oneCellAnchor>
    <xdr:from>
      <xdr:col>9</xdr:col>
      <xdr:colOff>702964</xdr:colOff>
      <xdr:row>34</xdr:row>
      <xdr:rowOff>97544</xdr:rowOff>
    </xdr:from>
    <xdr:ext cx="134938" cy="293414"/>
    <xdr:sp macro="" textlink="">
      <xdr:nvSpPr>
        <xdr:cNvPr id="270" name="Text Box 1620">
          <a:extLst>
            <a:ext uri="{FF2B5EF4-FFF2-40B4-BE49-F238E27FC236}">
              <a16:creationId xmlns:a16="http://schemas.microsoft.com/office/drawing/2014/main" id="{83E562FC-E44B-4B45-8C0B-E793329F9525}"/>
            </a:ext>
          </a:extLst>
        </xdr:cNvPr>
        <xdr:cNvSpPr txBox="1">
          <a:spLocks noChangeArrowheads="1"/>
        </xdr:cNvSpPr>
      </xdr:nvSpPr>
      <xdr:spPr bwMode="auto">
        <a:xfrm>
          <a:off x="2181323" y="8699810"/>
          <a:ext cx="134938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473305</xdr:colOff>
      <xdr:row>33</xdr:row>
      <xdr:rowOff>3500</xdr:rowOff>
    </xdr:from>
    <xdr:ext cx="579399" cy="165173"/>
    <xdr:sp macro="" textlink="">
      <xdr:nvSpPr>
        <xdr:cNvPr id="271" name="Text Box 1620">
          <a:extLst>
            <a:ext uri="{FF2B5EF4-FFF2-40B4-BE49-F238E27FC236}">
              <a16:creationId xmlns:a16="http://schemas.microsoft.com/office/drawing/2014/main" id="{13D2383A-C103-49B0-99AC-FC9992D888BF}"/>
            </a:ext>
          </a:extLst>
        </xdr:cNvPr>
        <xdr:cNvSpPr txBox="1">
          <a:spLocks noChangeArrowheads="1"/>
        </xdr:cNvSpPr>
      </xdr:nvSpPr>
      <xdr:spPr bwMode="auto">
        <a:xfrm>
          <a:off x="1951664" y="8434613"/>
          <a:ext cx="579399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重蔵神社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28121</xdr:colOff>
      <xdr:row>41</xdr:row>
      <xdr:rowOff>20285</xdr:rowOff>
    </xdr:from>
    <xdr:to>
      <xdr:col>1</xdr:col>
      <xdr:colOff>210959</xdr:colOff>
      <xdr:row>41</xdr:row>
      <xdr:rowOff>165825</xdr:rowOff>
    </xdr:to>
    <xdr:sp macro="" textlink="">
      <xdr:nvSpPr>
        <xdr:cNvPr id="272" name="六角形 271">
          <a:extLst>
            <a:ext uri="{FF2B5EF4-FFF2-40B4-BE49-F238E27FC236}">
              <a16:creationId xmlns:a16="http://schemas.microsoft.com/office/drawing/2014/main" id="{4E4EEF29-F6E3-46D9-A06C-B6E1B0C535D1}"/>
            </a:ext>
          </a:extLst>
        </xdr:cNvPr>
        <xdr:cNvSpPr/>
      </xdr:nvSpPr>
      <xdr:spPr bwMode="auto">
        <a:xfrm>
          <a:off x="5731576" y="6889830"/>
          <a:ext cx="182838" cy="14554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5326</xdr:colOff>
      <xdr:row>41</xdr:row>
      <xdr:rowOff>11944</xdr:rowOff>
    </xdr:from>
    <xdr:to>
      <xdr:col>3</xdr:col>
      <xdr:colOff>172757</xdr:colOff>
      <xdr:row>41</xdr:row>
      <xdr:rowOff>149411</xdr:rowOff>
    </xdr:to>
    <xdr:sp macro="" textlink="">
      <xdr:nvSpPr>
        <xdr:cNvPr id="273" name="六角形 272">
          <a:extLst>
            <a:ext uri="{FF2B5EF4-FFF2-40B4-BE49-F238E27FC236}">
              <a16:creationId xmlns:a16="http://schemas.microsoft.com/office/drawing/2014/main" id="{1DEB67C9-44D2-4B1B-8DBF-E640E13D5C48}"/>
            </a:ext>
          </a:extLst>
        </xdr:cNvPr>
        <xdr:cNvSpPr/>
      </xdr:nvSpPr>
      <xdr:spPr bwMode="auto">
        <a:xfrm>
          <a:off x="1485436" y="6721466"/>
          <a:ext cx="167431" cy="1374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3117</xdr:colOff>
      <xdr:row>41</xdr:row>
      <xdr:rowOff>8373</xdr:rowOff>
    </xdr:from>
    <xdr:to>
      <xdr:col>5</xdr:col>
      <xdr:colOff>186531</xdr:colOff>
      <xdr:row>41</xdr:row>
      <xdr:rowOff>150813</xdr:rowOff>
    </xdr:to>
    <xdr:sp macro="" textlink="">
      <xdr:nvSpPr>
        <xdr:cNvPr id="274" name="六角形 273">
          <a:extLst>
            <a:ext uri="{FF2B5EF4-FFF2-40B4-BE49-F238E27FC236}">
              <a16:creationId xmlns:a16="http://schemas.microsoft.com/office/drawing/2014/main" id="{109F74F5-4628-4157-96A5-904506E375DE}"/>
            </a:ext>
          </a:extLst>
        </xdr:cNvPr>
        <xdr:cNvSpPr/>
      </xdr:nvSpPr>
      <xdr:spPr bwMode="auto">
        <a:xfrm>
          <a:off x="1487430" y="8180029"/>
          <a:ext cx="183414" cy="14244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7391</xdr:colOff>
      <xdr:row>25</xdr:row>
      <xdr:rowOff>14286</xdr:rowOff>
    </xdr:from>
    <xdr:to>
      <xdr:col>9</xdr:col>
      <xdr:colOff>223347</xdr:colOff>
      <xdr:row>26</xdr:row>
      <xdr:rowOff>13138</xdr:rowOff>
    </xdr:to>
    <xdr:sp macro="" textlink="">
      <xdr:nvSpPr>
        <xdr:cNvPr id="275" name="六角形 274">
          <a:extLst>
            <a:ext uri="{FF2B5EF4-FFF2-40B4-BE49-F238E27FC236}">
              <a16:creationId xmlns:a16="http://schemas.microsoft.com/office/drawing/2014/main" id="{34D77806-72D2-4861-BEC3-EF45774FA591}"/>
            </a:ext>
          </a:extLst>
        </xdr:cNvPr>
        <xdr:cNvSpPr/>
      </xdr:nvSpPr>
      <xdr:spPr bwMode="auto">
        <a:xfrm>
          <a:off x="2896641" y="7081836"/>
          <a:ext cx="215956" cy="17030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194</xdr:colOff>
      <xdr:row>33</xdr:row>
      <xdr:rowOff>4761</xdr:rowOff>
    </xdr:from>
    <xdr:to>
      <xdr:col>1</xdr:col>
      <xdr:colOff>213826</xdr:colOff>
      <xdr:row>33</xdr:row>
      <xdr:rowOff>165230</xdr:rowOff>
    </xdr:to>
    <xdr:sp macro="" textlink="">
      <xdr:nvSpPr>
        <xdr:cNvPr id="276" name="六角形 275">
          <a:extLst>
            <a:ext uri="{FF2B5EF4-FFF2-40B4-BE49-F238E27FC236}">
              <a16:creationId xmlns:a16="http://schemas.microsoft.com/office/drawing/2014/main" id="{F21ACC87-9A64-4800-8A9D-2DF3BF1F367F}"/>
            </a:ext>
          </a:extLst>
        </xdr:cNvPr>
        <xdr:cNvSpPr/>
      </xdr:nvSpPr>
      <xdr:spPr bwMode="auto">
        <a:xfrm>
          <a:off x="5708844" y="7072311"/>
          <a:ext cx="213632" cy="16046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29847</xdr:colOff>
      <xdr:row>33</xdr:row>
      <xdr:rowOff>12475</xdr:rowOff>
    </xdr:from>
    <xdr:to>
      <xdr:col>9</xdr:col>
      <xdr:colOff>210909</xdr:colOff>
      <xdr:row>33</xdr:row>
      <xdr:rowOff>161019</xdr:rowOff>
    </xdr:to>
    <xdr:sp macro="" textlink="">
      <xdr:nvSpPr>
        <xdr:cNvPr id="277" name="六角形 276">
          <a:extLst>
            <a:ext uri="{FF2B5EF4-FFF2-40B4-BE49-F238E27FC236}">
              <a16:creationId xmlns:a16="http://schemas.microsoft.com/office/drawing/2014/main" id="{3CA2357E-CC8B-40D8-BAB4-5F7E91F69264}"/>
            </a:ext>
          </a:extLst>
        </xdr:cNvPr>
        <xdr:cNvSpPr/>
      </xdr:nvSpPr>
      <xdr:spPr bwMode="auto">
        <a:xfrm>
          <a:off x="5722168" y="8485189"/>
          <a:ext cx="181062" cy="14854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464789</xdr:colOff>
      <xdr:row>33</xdr:row>
      <xdr:rowOff>144012</xdr:rowOff>
    </xdr:from>
    <xdr:to>
      <xdr:col>9</xdr:col>
      <xdr:colOff>641978</xdr:colOff>
      <xdr:row>34</xdr:row>
      <xdr:rowOff>95251</xdr:rowOff>
    </xdr:to>
    <xdr:sp macro="" textlink="">
      <xdr:nvSpPr>
        <xdr:cNvPr id="279" name="六角形 278">
          <a:extLst>
            <a:ext uri="{FF2B5EF4-FFF2-40B4-BE49-F238E27FC236}">
              <a16:creationId xmlns:a16="http://schemas.microsoft.com/office/drawing/2014/main" id="{C492E306-76B6-4AA9-AEEC-42FDD4A7E6D0}"/>
            </a:ext>
          </a:extLst>
        </xdr:cNvPr>
        <xdr:cNvSpPr/>
      </xdr:nvSpPr>
      <xdr:spPr bwMode="auto">
        <a:xfrm>
          <a:off x="6157110" y="8616726"/>
          <a:ext cx="177189" cy="12359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15698</xdr:colOff>
      <xdr:row>42</xdr:row>
      <xdr:rowOff>150490</xdr:rowOff>
    </xdr:from>
    <xdr:ext cx="696532" cy="261402"/>
    <xdr:sp macro="" textlink="">
      <xdr:nvSpPr>
        <xdr:cNvPr id="296" name="Text Box 1664">
          <a:extLst>
            <a:ext uri="{FF2B5EF4-FFF2-40B4-BE49-F238E27FC236}">
              <a16:creationId xmlns:a16="http://schemas.microsoft.com/office/drawing/2014/main" id="{D35FC96E-D0C5-4BDF-ACD9-8EF4CA83C08A}"/>
            </a:ext>
          </a:extLst>
        </xdr:cNvPr>
        <xdr:cNvSpPr txBox="1">
          <a:spLocks noChangeArrowheads="1"/>
        </xdr:cNvSpPr>
      </xdr:nvSpPr>
      <xdr:spPr bwMode="auto">
        <a:xfrm>
          <a:off x="4306239" y="7006774"/>
          <a:ext cx="696532" cy="261402"/>
        </a:xfrm>
        <a:prstGeom prst="rect">
          <a:avLst/>
        </a:prstGeom>
        <a:solidFill>
          <a:schemeClr val="bg1">
            <a:alpha val="5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288" rIns="0" bIns="18288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禄剛碕灯台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歩き往復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7</xdr:col>
      <xdr:colOff>518378</xdr:colOff>
      <xdr:row>46</xdr:row>
      <xdr:rowOff>126503</xdr:rowOff>
    </xdr:from>
    <xdr:ext cx="884986" cy="282129"/>
    <xdr:sp macro="" textlink="">
      <xdr:nvSpPr>
        <xdr:cNvPr id="297" name="Text Box 2937">
          <a:extLst>
            <a:ext uri="{FF2B5EF4-FFF2-40B4-BE49-F238E27FC236}">
              <a16:creationId xmlns:a16="http://schemas.microsoft.com/office/drawing/2014/main" id="{A4414020-F7AD-426D-ADC7-60A4F925926D}"/>
            </a:ext>
          </a:extLst>
        </xdr:cNvPr>
        <xdr:cNvSpPr txBox="1">
          <a:spLocks noChangeArrowheads="1"/>
        </xdr:cNvSpPr>
      </xdr:nvSpPr>
      <xdr:spPr bwMode="auto">
        <a:xfrm>
          <a:off x="4816840" y="9081050"/>
          <a:ext cx="884986" cy="28212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　狼煙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直売所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8:30~17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</a:p>
      </xdr:txBody>
    </xdr:sp>
    <xdr:clientData/>
  </xdr:oneCellAnchor>
  <xdr:twoCellAnchor>
    <xdr:from>
      <xdr:col>7</xdr:col>
      <xdr:colOff>478869</xdr:colOff>
      <xdr:row>47</xdr:row>
      <xdr:rowOff>83038</xdr:rowOff>
    </xdr:from>
    <xdr:to>
      <xdr:col>7</xdr:col>
      <xdr:colOff>649654</xdr:colOff>
      <xdr:row>48</xdr:row>
      <xdr:rowOff>134815</xdr:rowOff>
    </xdr:to>
    <xdr:sp macro="" textlink="">
      <xdr:nvSpPr>
        <xdr:cNvPr id="298" name="Freeform 169">
          <a:extLst>
            <a:ext uri="{FF2B5EF4-FFF2-40B4-BE49-F238E27FC236}">
              <a16:creationId xmlns:a16="http://schemas.microsoft.com/office/drawing/2014/main" id="{D91B0EC6-CBB9-4A22-BE15-D27773E3EE53}"/>
            </a:ext>
          </a:extLst>
        </xdr:cNvPr>
        <xdr:cNvSpPr>
          <a:spLocks/>
        </xdr:cNvSpPr>
      </xdr:nvSpPr>
      <xdr:spPr bwMode="auto">
        <a:xfrm flipH="1">
          <a:off x="3360792" y="9222153"/>
          <a:ext cx="170785" cy="217854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530328</xdr:colOff>
      <xdr:row>45</xdr:row>
      <xdr:rowOff>163983</xdr:rowOff>
    </xdr:from>
    <xdr:ext cx="538995" cy="145747"/>
    <xdr:sp macro="" textlink="">
      <xdr:nvSpPr>
        <xdr:cNvPr id="299" name="Text Box 1563">
          <a:extLst>
            <a:ext uri="{FF2B5EF4-FFF2-40B4-BE49-F238E27FC236}">
              <a16:creationId xmlns:a16="http://schemas.microsoft.com/office/drawing/2014/main" id="{1821E2BA-75EE-42D8-B862-7441275E50C3}"/>
            </a:ext>
          </a:extLst>
        </xdr:cNvPr>
        <xdr:cNvSpPr txBox="1">
          <a:spLocks noChangeArrowheads="1"/>
        </xdr:cNvSpPr>
      </xdr:nvSpPr>
      <xdr:spPr bwMode="auto">
        <a:xfrm>
          <a:off x="4828790" y="8952802"/>
          <a:ext cx="538995" cy="14574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サイン取得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205943</xdr:colOff>
      <xdr:row>45</xdr:row>
      <xdr:rowOff>34324</xdr:rowOff>
    </xdr:from>
    <xdr:to>
      <xdr:col>7</xdr:col>
      <xdr:colOff>351830</xdr:colOff>
      <xdr:row>46</xdr:row>
      <xdr:rowOff>55784</xdr:rowOff>
    </xdr:to>
    <xdr:sp macro="" textlink="">
      <xdr:nvSpPr>
        <xdr:cNvPr id="301" name="Text Box 1563">
          <a:extLst>
            <a:ext uri="{FF2B5EF4-FFF2-40B4-BE49-F238E27FC236}">
              <a16:creationId xmlns:a16="http://schemas.microsoft.com/office/drawing/2014/main" id="{C3F5DC56-625F-424E-9C7A-0A6BF0AF0177}"/>
            </a:ext>
          </a:extLst>
        </xdr:cNvPr>
        <xdr:cNvSpPr txBox="1">
          <a:spLocks noChangeArrowheads="1"/>
        </xdr:cNvSpPr>
      </xdr:nvSpPr>
      <xdr:spPr bwMode="auto">
        <a:xfrm>
          <a:off x="4496484" y="7379729"/>
          <a:ext cx="145887" cy="18450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7</xdr:col>
      <xdr:colOff>494098</xdr:colOff>
      <xdr:row>45</xdr:row>
      <xdr:rowOff>14050</xdr:rowOff>
    </xdr:from>
    <xdr:to>
      <xdr:col>8</xdr:col>
      <xdr:colOff>750094</xdr:colOff>
      <xdr:row>45</xdr:row>
      <xdr:rowOff>79540</xdr:rowOff>
    </xdr:to>
    <xdr:sp macro="" textlink="">
      <xdr:nvSpPr>
        <xdr:cNvPr id="302" name="Line 149">
          <a:extLst>
            <a:ext uri="{FF2B5EF4-FFF2-40B4-BE49-F238E27FC236}">
              <a16:creationId xmlns:a16="http://schemas.microsoft.com/office/drawing/2014/main" id="{B78215E3-91F5-4E62-A1AB-531895F1BC90}"/>
            </a:ext>
          </a:extLst>
        </xdr:cNvPr>
        <xdr:cNvSpPr>
          <a:spLocks noChangeShapeType="1"/>
        </xdr:cNvSpPr>
      </xdr:nvSpPr>
      <xdr:spPr bwMode="auto">
        <a:xfrm flipH="1">
          <a:off x="7612448" y="2255600"/>
          <a:ext cx="916396" cy="654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219785</xdr:colOff>
      <xdr:row>43</xdr:row>
      <xdr:rowOff>164872</xdr:rowOff>
    </xdr:from>
    <xdr:to>
      <xdr:col>8</xdr:col>
      <xdr:colOff>672243</xdr:colOff>
      <xdr:row>44</xdr:row>
      <xdr:rowOff>103088</xdr:rowOff>
    </xdr:to>
    <xdr:sp macro="" textlink="">
      <xdr:nvSpPr>
        <xdr:cNvPr id="303" name="Line 149">
          <a:extLst>
            <a:ext uri="{FF2B5EF4-FFF2-40B4-BE49-F238E27FC236}">
              <a16:creationId xmlns:a16="http://schemas.microsoft.com/office/drawing/2014/main" id="{5374E3F2-0353-4F62-AF55-D411DBD8E1FB}"/>
            </a:ext>
          </a:extLst>
        </xdr:cNvPr>
        <xdr:cNvSpPr>
          <a:spLocks noChangeShapeType="1"/>
        </xdr:cNvSpPr>
      </xdr:nvSpPr>
      <xdr:spPr bwMode="auto">
        <a:xfrm flipH="1">
          <a:off x="3116973" y="8669903"/>
          <a:ext cx="1158895" cy="10490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50003"/>
            <a:gd name="connsiteX1" fmla="*/ 10000 w 10000"/>
            <a:gd name="connsiteY1" fmla="*/ 150003 h 150003"/>
            <a:gd name="connsiteX0" fmla="*/ 0 w 10000"/>
            <a:gd name="connsiteY0" fmla="*/ 0 h 150964"/>
            <a:gd name="connsiteX1" fmla="*/ 192 w 10000"/>
            <a:gd name="connsiteY1" fmla="*/ 150001 h 150964"/>
            <a:gd name="connsiteX2" fmla="*/ 10000 w 10000"/>
            <a:gd name="connsiteY2" fmla="*/ 150003 h 150964"/>
            <a:gd name="connsiteX0" fmla="*/ 0 w 9904"/>
            <a:gd name="connsiteY0" fmla="*/ 0 h 180966"/>
            <a:gd name="connsiteX1" fmla="*/ 96 w 9904"/>
            <a:gd name="connsiteY1" fmla="*/ 180003 h 180966"/>
            <a:gd name="connsiteX2" fmla="*/ 9904 w 9904"/>
            <a:gd name="connsiteY2" fmla="*/ 180005 h 1809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904" h="180966">
              <a:moveTo>
                <a:pt x="0" y="0"/>
              </a:moveTo>
              <a:cubicBezTo>
                <a:pt x="80" y="0"/>
                <a:pt x="-4" y="180003"/>
                <a:pt x="96" y="180003"/>
              </a:cubicBezTo>
              <a:cubicBezTo>
                <a:pt x="2948" y="183338"/>
                <a:pt x="6571" y="176672"/>
                <a:pt x="9904" y="18000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20720</xdr:colOff>
      <xdr:row>43</xdr:row>
      <xdr:rowOff>1653</xdr:rowOff>
    </xdr:from>
    <xdr:to>
      <xdr:col>8</xdr:col>
      <xdr:colOff>472266</xdr:colOff>
      <xdr:row>44</xdr:row>
      <xdr:rowOff>50606</xdr:rowOff>
    </xdr:to>
    <xdr:sp macro="" textlink="">
      <xdr:nvSpPr>
        <xdr:cNvPr id="304" name="Text Box 1563">
          <a:extLst>
            <a:ext uri="{FF2B5EF4-FFF2-40B4-BE49-F238E27FC236}">
              <a16:creationId xmlns:a16="http://schemas.microsoft.com/office/drawing/2014/main" id="{300A2A30-349D-4FD4-86A1-6EB3895A3D10}"/>
            </a:ext>
          </a:extLst>
        </xdr:cNvPr>
        <xdr:cNvSpPr txBox="1">
          <a:spLocks noChangeArrowheads="1"/>
        </xdr:cNvSpPr>
      </xdr:nvSpPr>
      <xdr:spPr bwMode="auto">
        <a:xfrm>
          <a:off x="5037220" y="8506684"/>
          <a:ext cx="451546" cy="215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４㎞</a:t>
          </a:r>
        </a:p>
      </xdr:txBody>
    </xdr:sp>
    <xdr:clientData/>
  </xdr:twoCellAnchor>
  <xdr:twoCellAnchor>
    <xdr:from>
      <xdr:col>7</xdr:col>
      <xdr:colOff>461416</xdr:colOff>
      <xdr:row>43</xdr:row>
      <xdr:rowOff>158750</xdr:rowOff>
    </xdr:from>
    <xdr:to>
      <xdr:col>8</xdr:col>
      <xdr:colOff>432598</xdr:colOff>
      <xdr:row>44</xdr:row>
      <xdr:rowOff>99436</xdr:rowOff>
    </xdr:to>
    <xdr:sp macro="" textlink="">
      <xdr:nvSpPr>
        <xdr:cNvPr id="305" name="AutoShape 1561">
          <a:extLst>
            <a:ext uri="{FF2B5EF4-FFF2-40B4-BE49-F238E27FC236}">
              <a16:creationId xmlns:a16="http://schemas.microsoft.com/office/drawing/2014/main" id="{E7B32CBD-9A6C-4DDA-A732-5692BB88A12B}"/>
            </a:ext>
          </a:extLst>
        </xdr:cNvPr>
        <xdr:cNvSpPr>
          <a:spLocks/>
        </xdr:cNvSpPr>
      </xdr:nvSpPr>
      <xdr:spPr bwMode="auto">
        <a:xfrm rot="5400000" flipH="1" flipV="1">
          <a:off x="5056602" y="8378658"/>
          <a:ext cx="107374" cy="677619"/>
        </a:xfrm>
        <a:prstGeom prst="rightBrace">
          <a:avLst>
            <a:gd name="adj1" fmla="val 43430"/>
            <a:gd name="adj2" fmla="val 4813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583394</xdr:colOff>
      <xdr:row>45</xdr:row>
      <xdr:rowOff>35752</xdr:rowOff>
    </xdr:from>
    <xdr:ext cx="176213" cy="168508"/>
    <xdr:sp macro="" textlink="">
      <xdr:nvSpPr>
        <xdr:cNvPr id="306" name="Text Box 1563">
          <a:extLst>
            <a:ext uri="{FF2B5EF4-FFF2-40B4-BE49-F238E27FC236}">
              <a16:creationId xmlns:a16="http://schemas.microsoft.com/office/drawing/2014/main" id="{846EF69C-2608-4083-8C92-3FBFA914FF2B}"/>
            </a:ext>
          </a:extLst>
        </xdr:cNvPr>
        <xdr:cNvSpPr txBox="1">
          <a:spLocks noChangeArrowheads="1"/>
        </xdr:cNvSpPr>
      </xdr:nvSpPr>
      <xdr:spPr bwMode="auto">
        <a:xfrm>
          <a:off x="4881856" y="8824571"/>
          <a:ext cx="17621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oneCellAnchor>
  <xdr:twoCellAnchor>
    <xdr:from>
      <xdr:col>7</xdr:col>
      <xdr:colOff>150794</xdr:colOff>
      <xdr:row>45</xdr:row>
      <xdr:rowOff>76774</xdr:rowOff>
    </xdr:from>
    <xdr:to>
      <xdr:col>7</xdr:col>
      <xdr:colOff>473993</xdr:colOff>
      <xdr:row>45</xdr:row>
      <xdr:rowOff>80888</xdr:rowOff>
    </xdr:to>
    <xdr:sp macro="" textlink="">
      <xdr:nvSpPr>
        <xdr:cNvPr id="308" name="Line 149">
          <a:extLst>
            <a:ext uri="{FF2B5EF4-FFF2-40B4-BE49-F238E27FC236}">
              <a16:creationId xmlns:a16="http://schemas.microsoft.com/office/drawing/2014/main" id="{648A3413-F69C-4A85-A441-9AEF5CF5AFF0}"/>
            </a:ext>
          </a:extLst>
        </xdr:cNvPr>
        <xdr:cNvSpPr>
          <a:spLocks noChangeShapeType="1"/>
        </xdr:cNvSpPr>
      </xdr:nvSpPr>
      <xdr:spPr bwMode="auto">
        <a:xfrm flipH="1" flipV="1">
          <a:off x="4441335" y="7422179"/>
          <a:ext cx="323199" cy="41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38741</xdr:colOff>
      <xdr:row>45</xdr:row>
      <xdr:rowOff>24638</xdr:rowOff>
    </xdr:from>
    <xdr:to>
      <xdr:col>7</xdr:col>
      <xdr:colOff>120854</xdr:colOff>
      <xdr:row>45</xdr:row>
      <xdr:rowOff>106750</xdr:rowOff>
    </xdr:to>
    <xdr:sp macro="" textlink="">
      <xdr:nvSpPr>
        <xdr:cNvPr id="309" name="Oval 77">
          <a:extLst>
            <a:ext uri="{FF2B5EF4-FFF2-40B4-BE49-F238E27FC236}">
              <a16:creationId xmlns:a16="http://schemas.microsoft.com/office/drawing/2014/main" id="{3F59B419-9FB4-4516-AC1B-284E89D82025}"/>
            </a:ext>
          </a:extLst>
        </xdr:cNvPr>
        <xdr:cNvSpPr>
          <a:spLocks noChangeArrowheads="1"/>
        </xdr:cNvSpPr>
      </xdr:nvSpPr>
      <xdr:spPr bwMode="auto">
        <a:xfrm>
          <a:off x="7157091" y="2266188"/>
          <a:ext cx="82113" cy="8211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3970</xdr:colOff>
      <xdr:row>41</xdr:row>
      <xdr:rowOff>11907</xdr:rowOff>
    </xdr:from>
    <xdr:to>
      <xdr:col>7</xdr:col>
      <xdr:colOff>142876</xdr:colOff>
      <xdr:row>41</xdr:row>
      <xdr:rowOff>158751</xdr:rowOff>
    </xdr:to>
    <xdr:sp macro="" textlink="">
      <xdr:nvSpPr>
        <xdr:cNvPr id="310" name="六角形 309">
          <a:extLst>
            <a:ext uri="{FF2B5EF4-FFF2-40B4-BE49-F238E27FC236}">
              <a16:creationId xmlns:a16="http://schemas.microsoft.com/office/drawing/2014/main" id="{146830A1-C868-41A5-A61A-43074BC4108A}"/>
            </a:ext>
          </a:extLst>
        </xdr:cNvPr>
        <xdr:cNvSpPr/>
      </xdr:nvSpPr>
      <xdr:spPr bwMode="auto">
        <a:xfrm>
          <a:off x="2901158" y="8183563"/>
          <a:ext cx="138906" cy="14684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23708</xdr:colOff>
      <xdr:row>55</xdr:row>
      <xdr:rowOff>51646</xdr:rowOff>
    </xdr:from>
    <xdr:ext cx="742938" cy="253816"/>
    <xdr:sp macro="" textlink="">
      <xdr:nvSpPr>
        <xdr:cNvPr id="311" name="Text Box 2937">
          <a:extLst>
            <a:ext uri="{FF2B5EF4-FFF2-40B4-BE49-F238E27FC236}">
              <a16:creationId xmlns:a16="http://schemas.microsoft.com/office/drawing/2014/main" id="{6904C119-5811-48D6-899B-06F06E177C58}"/>
            </a:ext>
          </a:extLst>
        </xdr:cNvPr>
        <xdr:cNvSpPr txBox="1">
          <a:spLocks noChangeArrowheads="1"/>
        </xdr:cNvSpPr>
      </xdr:nvSpPr>
      <xdr:spPr bwMode="auto">
        <a:xfrm>
          <a:off x="5746646" y="10556927"/>
          <a:ext cx="742938" cy="25381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珠洲野々江店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622253</xdr:colOff>
      <xdr:row>55</xdr:row>
      <xdr:rowOff>124416</xdr:rowOff>
    </xdr:from>
    <xdr:to>
      <xdr:col>4</xdr:col>
      <xdr:colOff>111125</xdr:colOff>
      <xdr:row>56</xdr:row>
      <xdr:rowOff>150814</xdr:rowOff>
    </xdr:to>
    <xdr:sp macro="" textlink="">
      <xdr:nvSpPr>
        <xdr:cNvPr id="313" name="Freeform 169">
          <a:extLst>
            <a:ext uri="{FF2B5EF4-FFF2-40B4-BE49-F238E27FC236}">
              <a16:creationId xmlns:a16="http://schemas.microsoft.com/office/drawing/2014/main" id="{3E144EF2-5CDB-40B1-AB70-F14D8D3BBF5A}"/>
            </a:ext>
          </a:extLst>
        </xdr:cNvPr>
        <xdr:cNvSpPr>
          <a:spLocks/>
        </xdr:cNvSpPr>
      </xdr:nvSpPr>
      <xdr:spPr bwMode="auto">
        <a:xfrm>
          <a:off x="6345191" y="10629697"/>
          <a:ext cx="195309" cy="193086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52556</xdr:colOff>
      <xdr:row>55</xdr:row>
      <xdr:rowOff>144199</xdr:rowOff>
    </xdr:from>
    <xdr:to>
      <xdr:col>4</xdr:col>
      <xdr:colOff>166882</xdr:colOff>
      <xdr:row>56</xdr:row>
      <xdr:rowOff>93924</xdr:rowOff>
    </xdr:to>
    <xdr:sp macro="" textlink="">
      <xdr:nvSpPr>
        <xdr:cNvPr id="314" name="AutoShape 1094">
          <a:extLst>
            <a:ext uri="{FF2B5EF4-FFF2-40B4-BE49-F238E27FC236}">
              <a16:creationId xmlns:a16="http://schemas.microsoft.com/office/drawing/2014/main" id="{FE3F74F6-8C39-427D-AF00-678B348DDAB6}"/>
            </a:ext>
          </a:extLst>
        </xdr:cNvPr>
        <xdr:cNvSpPr>
          <a:spLocks noChangeArrowheads="1"/>
        </xdr:cNvSpPr>
      </xdr:nvSpPr>
      <xdr:spPr bwMode="auto">
        <a:xfrm>
          <a:off x="6481931" y="10649480"/>
          <a:ext cx="114326" cy="1164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218278</xdr:colOff>
      <xdr:row>54</xdr:row>
      <xdr:rowOff>26831</xdr:rowOff>
    </xdr:from>
    <xdr:ext cx="504559" cy="191451"/>
    <xdr:sp macro="" textlink="">
      <xdr:nvSpPr>
        <xdr:cNvPr id="315" name="Text Box 1563">
          <a:extLst>
            <a:ext uri="{FF2B5EF4-FFF2-40B4-BE49-F238E27FC236}">
              <a16:creationId xmlns:a16="http://schemas.microsoft.com/office/drawing/2014/main" id="{598B0B0B-E795-44B2-95B3-0E6263F6C805}"/>
            </a:ext>
          </a:extLst>
        </xdr:cNvPr>
        <xdr:cNvSpPr txBox="1">
          <a:spLocks noChangeArrowheads="1"/>
        </xdr:cNvSpPr>
      </xdr:nvSpPr>
      <xdr:spPr bwMode="auto">
        <a:xfrm flipV="1">
          <a:off x="5941216" y="10365425"/>
          <a:ext cx="504559" cy="19145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556612</xdr:colOff>
      <xdr:row>53</xdr:row>
      <xdr:rowOff>72386</xdr:rowOff>
    </xdr:from>
    <xdr:to>
      <xdr:col>4</xdr:col>
      <xdr:colOff>103201</xdr:colOff>
      <xdr:row>55</xdr:row>
      <xdr:rowOff>76494</xdr:rowOff>
    </xdr:to>
    <xdr:sp macro="" textlink="">
      <xdr:nvSpPr>
        <xdr:cNvPr id="316" name="Freeform 2883">
          <a:extLst>
            <a:ext uri="{FF2B5EF4-FFF2-40B4-BE49-F238E27FC236}">
              <a16:creationId xmlns:a16="http://schemas.microsoft.com/office/drawing/2014/main" id="{1CB85992-74A1-4181-9ACE-EEAD28A94182}"/>
            </a:ext>
          </a:extLst>
        </xdr:cNvPr>
        <xdr:cNvSpPr>
          <a:spLocks/>
        </xdr:cNvSpPr>
      </xdr:nvSpPr>
      <xdr:spPr bwMode="auto">
        <a:xfrm rot="5400000" flipV="1">
          <a:off x="6237321" y="10286521"/>
          <a:ext cx="337483" cy="253026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1483 w 11483"/>
            <a:gd name="connsiteY0" fmla="*/ 59844 h 69563"/>
            <a:gd name="connsiteX1" fmla="*/ 11114 w 11483"/>
            <a:gd name="connsiteY1" fmla="*/ 69280 h 69563"/>
            <a:gd name="connsiteX2" fmla="*/ 0 w 11483"/>
            <a:gd name="connsiteY2" fmla="*/ 0 h 69563"/>
            <a:gd name="connsiteX0" fmla="*/ 11483 w 11483"/>
            <a:gd name="connsiteY0" fmla="*/ 59844 h 74955"/>
            <a:gd name="connsiteX1" fmla="*/ 11114 w 11483"/>
            <a:gd name="connsiteY1" fmla="*/ 69280 h 74955"/>
            <a:gd name="connsiteX2" fmla="*/ 4640 w 11483"/>
            <a:gd name="connsiteY2" fmla="*/ 71193 h 74955"/>
            <a:gd name="connsiteX3" fmla="*/ 0 w 11483"/>
            <a:gd name="connsiteY3" fmla="*/ 0 h 74955"/>
            <a:gd name="connsiteX0" fmla="*/ 11483 w 11483"/>
            <a:gd name="connsiteY0" fmla="*/ 59844 h 71193"/>
            <a:gd name="connsiteX1" fmla="*/ 11114 w 11483"/>
            <a:gd name="connsiteY1" fmla="*/ 69280 h 71193"/>
            <a:gd name="connsiteX2" fmla="*/ 4640 w 11483"/>
            <a:gd name="connsiteY2" fmla="*/ 71193 h 71193"/>
            <a:gd name="connsiteX3" fmla="*/ 0 w 11483"/>
            <a:gd name="connsiteY3" fmla="*/ 0 h 71193"/>
            <a:gd name="connsiteX0" fmla="*/ 11483 w 11483"/>
            <a:gd name="connsiteY0" fmla="*/ 59844 h 69563"/>
            <a:gd name="connsiteX1" fmla="*/ 11114 w 11483"/>
            <a:gd name="connsiteY1" fmla="*/ 69280 h 69563"/>
            <a:gd name="connsiteX2" fmla="*/ 4930 w 11483"/>
            <a:gd name="connsiteY2" fmla="*/ 69020 h 69563"/>
            <a:gd name="connsiteX3" fmla="*/ 0 w 11483"/>
            <a:gd name="connsiteY3" fmla="*/ 0 h 69563"/>
            <a:gd name="connsiteX0" fmla="*/ 11483 w 11483"/>
            <a:gd name="connsiteY0" fmla="*/ 59844 h 69563"/>
            <a:gd name="connsiteX1" fmla="*/ 11114 w 11483"/>
            <a:gd name="connsiteY1" fmla="*/ 69280 h 69563"/>
            <a:gd name="connsiteX2" fmla="*/ 4930 w 11483"/>
            <a:gd name="connsiteY2" fmla="*/ 69020 h 69563"/>
            <a:gd name="connsiteX3" fmla="*/ 0 w 11483"/>
            <a:gd name="connsiteY3" fmla="*/ 0 h 69563"/>
            <a:gd name="connsiteX0" fmla="*/ 11483 w 11483"/>
            <a:gd name="connsiteY0" fmla="*/ 59844 h 69563"/>
            <a:gd name="connsiteX1" fmla="*/ 11114 w 11483"/>
            <a:gd name="connsiteY1" fmla="*/ 69280 h 69563"/>
            <a:gd name="connsiteX2" fmla="*/ 4330 w 11483"/>
            <a:gd name="connsiteY2" fmla="*/ 69020 h 69563"/>
            <a:gd name="connsiteX3" fmla="*/ 0 w 11483"/>
            <a:gd name="connsiteY3" fmla="*/ 0 h 69563"/>
            <a:gd name="connsiteX0" fmla="*/ 11483 w 11483"/>
            <a:gd name="connsiteY0" fmla="*/ 59844 h 70553"/>
            <a:gd name="connsiteX1" fmla="*/ 11114 w 11483"/>
            <a:gd name="connsiteY1" fmla="*/ 69280 h 70553"/>
            <a:gd name="connsiteX2" fmla="*/ 4330 w 11483"/>
            <a:gd name="connsiteY2" fmla="*/ 69020 h 70553"/>
            <a:gd name="connsiteX3" fmla="*/ 0 w 11483"/>
            <a:gd name="connsiteY3" fmla="*/ 0 h 70553"/>
            <a:gd name="connsiteX0" fmla="*/ 11483 w 11483"/>
            <a:gd name="connsiteY0" fmla="*/ 59844 h 70553"/>
            <a:gd name="connsiteX1" fmla="*/ 11114 w 11483"/>
            <a:gd name="connsiteY1" fmla="*/ 69280 h 70553"/>
            <a:gd name="connsiteX2" fmla="*/ 4330 w 11483"/>
            <a:gd name="connsiteY2" fmla="*/ 69020 h 70553"/>
            <a:gd name="connsiteX3" fmla="*/ 0 w 11483"/>
            <a:gd name="connsiteY3" fmla="*/ 0 h 70553"/>
            <a:gd name="connsiteX0" fmla="*/ 11483 w 11483"/>
            <a:gd name="connsiteY0" fmla="*/ 59844 h 69878"/>
            <a:gd name="connsiteX1" fmla="*/ 11114 w 11483"/>
            <a:gd name="connsiteY1" fmla="*/ 69280 h 69878"/>
            <a:gd name="connsiteX2" fmla="*/ 4330 w 11483"/>
            <a:gd name="connsiteY2" fmla="*/ 69020 h 69878"/>
            <a:gd name="connsiteX3" fmla="*/ 0 w 11483"/>
            <a:gd name="connsiteY3" fmla="*/ 0 h 69878"/>
            <a:gd name="connsiteX0" fmla="*/ 11483 w 11483"/>
            <a:gd name="connsiteY0" fmla="*/ 59844 h 69812"/>
            <a:gd name="connsiteX1" fmla="*/ 11114 w 11483"/>
            <a:gd name="connsiteY1" fmla="*/ 69280 h 69812"/>
            <a:gd name="connsiteX2" fmla="*/ 4330 w 11483"/>
            <a:gd name="connsiteY2" fmla="*/ 69020 h 69812"/>
            <a:gd name="connsiteX3" fmla="*/ 0 w 11483"/>
            <a:gd name="connsiteY3" fmla="*/ 0 h 69812"/>
            <a:gd name="connsiteX0" fmla="*/ 11483 w 11483"/>
            <a:gd name="connsiteY0" fmla="*/ 59844 h 70826"/>
            <a:gd name="connsiteX1" fmla="*/ 11114 w 11483"/>
            <a:gd name="connsiteY1" fmla="*/ 69280 h 70826"/>
            <a:gd name="connsiteX2" fmla="*/ 4130 w 11483"/>
            <a:gd name="connsiteY2" fmla="*/ 70826 h 70826"/>
            <a:gd name="connsiteX3" fmla="*/ 0 w 11483"/>
            <a:gd name="connsiteY3" fmla="*/ 0 h 70826"/>
            <a:gd name="connsiteX0" fmla="*/ 11483 w 11483"/>
            <a:gd name="connsiteY0" fmla="*/ 59844 h 69994"/>
            <a:gd name="connsiteX1" fmla="*/ 11114 w 11483"/>
            <a:gd name="connsiteY1" fmla="*/ 69280 h 69994"/>
            <a:gd name="connsiteX2" fmla="*/ 3330 w 11483"/>
            <a:gd name="connsiteY2" fmla="*/ 69742 h 69994"/>
            <a:gd name="connsiteX3" fmla="*/ 0 w 11483"/>
            <a:gd name="connsiteY3" fmla="*/ 0 h 69994"/>
            <a:gd name="connsiteX0" fmla="*/ 11483 w 11483"/>
            <a:gd name="connsiteY0" fmla="*/ 59844 h 69742"/>
            <a:gd name="connsiteX1" fmla="*/ 11114 w 11483"/>
            <a:gd name="connsiteY1" fmla="*/ 69280 h 69742"/>
            <a:gd name="connsiteX2" fmla="*/ 3330 w 11483"/>
            <a:gd name="connsiteY2" fmla="*/ 69742 h 69742"/>
            <a:gd name="connsiteX3" fmla="*/ 0 w 11483"/>
            <a:gd name="connsiteY3" fmla="*/ 0 h 69742"/>
            <a:gd name="connsiteX0" fmla="*/ 8942 w 8942"/>
            <a:gd name="connsiteY0" fmla="*/ 69236 h 79134"/>
            <a:gd name="connsiteX1" fmla="*/ 8573 w 8942"/>
            <a:gd name="connsiteY1" fmla="*/ 78672 h 79134"/>
            <a:gd name="connsiteX2" fmla="*/ 789 w 8942"/>
            <a:gd name="connsiteY2" fmla="*/ 79134 h 79134"/>
            <a:gd name="connsiteX3" fmla="*/ 260 w 8942"/>
            <a:gd name="connsiteY3" fmla="*/ 0 h 79134"/>
            <a:gd name="connsiteX0" fmla="*/ 20896 w 20896"/>
            <a:gd name="connsiteY0" fmla="*/ 8795 h 10046"/>
            <a:gd name="connsiteX1" fmla="*/ 20483 w 20896"/>
            <a:gd name="connsiteY1" fmla="*/ 9988 h 10046"/>
            <a:gd name="connsiteX2" fmla="*/ 11778 w 20896"/>
            <a:gd name="connsiteY2" fmla="*/ 10046 h 10046"/>
            <a:gd name="connsiteX3" fmla="*/ 0 w 20896"/>
            <a:gd name="connsiteY3" fmla="*/ 0 h 10046"/>
            <a:gd name="connsiteX0" fmla="*/ 20896 w 20896"/>
            <a:gd name="connsiteY0" fmla="*/ 8803 h 10054"/>
            <a:gd name="connsiteX1" fmla="*/ 20483 w 20896"/>
            <a:gd name="connsiteY1" fmla="*/ 9996 h 10054"/>
            <a:gd name="connsiteX2" fmla="*/ 11778 w 20896"/>
            <a:gd name="connsiteY2" fmla="*/ 10054 h 10054"/>
            <a:gd name="connsiteX3" fmla="*/ 10515 w 20896"/>
            <a:gd name="connsiteY3" fmla="*/ 1062 h 10054"/>
            <a:gd name="connsiteX4" fmla="*/ 0 w 20896"/>
            <a:gd name="connsiteY4" fmla="*/ 8 h 10054"/>
            <a:gd name="connsiteX0" fmla="*/ 20896 w 20896"/>
            <a:gd name="connsiteY0" fmla="*/ 8973 h 10224"/>
            <a:gd name="connsiteX1" fmla="*/ 20483 w 20896"/>
            <a:gd name="connsiteY1" fmla="*/ 10166 h 10224"/>
            <a:gd name="connsiteX2" fmla="*/ 11778 w 20896"/>
            <a:gd name="connsiteY2" fmla="*/ 10224 h 10224"/>
            <a:gd name="connsiteX3" fmla="*/ 10963 w 20896"/>
            <a:gd name="connsiteY3" fmla="*/ 912 h 10224"/>
            <a:gd name="connsiteX4" fmla="*/ 0 w 20896"/>
            <a:gd name="connsiteY4" fmla="*/ 178 h 10224"/>
            <a:gd name="connsiteX0" fmla="*/ 20896 w 20896"/>
            <a:gd name="connsiteY0" fmla="*/ 9212 h 10463"/>
            <a:gd name="connsiteX1" fmla="*/ 20483 w 20896"/>
            <a:gd name="connsiteY1" fmla="*/ 10405 h 10463"/>
            <a:gd name="connsiteX2" fmla="*/ 11778 w 20896"/>
            <a:gd name="connsiteY2" fmla="*/ 10463 h 10463"/>
            <a:gd name="connsiteX3" fmla="*/ 11187 w 20896"/>
            <a:gd name="connsiteY3" fmla="*/ 786 h 10463"/>
            <a:gd name="connsiteX4" fmla="*/ 0 w 20896"/>
            <a:gd name="connsiteY4" fmla="*/ 417 h 10463"/>
            <a:gd name="connsiteX0" fmla="*/ 20896 w 20896"/>
            <a:gd name="connsiteY0" fmla="*/ 8795 h 10046"/>
            <a:gd name="connsiteX1" fmla="*/ 20483 w 20896"/>
            <a:gd name="connsiteY1" fmla="*/ 9988 h 10046"/>
            <a:gd name="connsiteX2" fmla="*/ 11778 w 20896"/>
            <a:gd name="connsiteY2" fmla="*/ 10046 h 10046"/>
            <a:gd name="connsiteX3" fmla="*/ 11187 w 20896"/>
            <a:gd name="connsiteY3" fmla="*/ 369 h 10046"/>
            <a:gd name="connsiteX4" fmla="*/ 0 w 20896"/>
            <a:gd name="connsiteY4" fmla="*/ 0 h 10046"/>
            <a:gd name="connsiteX0" fmla="*/ 21791 w 21791"/>
            <a:gd name="connsiteY0" fmla="*/ 8428 h 9679"/>
            <a:gd name="connsiteX1" fmla="*/ 21378 w 21791"/>
            <a:gd name="connsiteY1" fmla="*/ 9621 h 9679"/>
            <a:gd name="connsiteX2" fmla="*/ 12673 w 21791"/>
            <a:gd name="connsiteY2" fmla="*/ 9679 h 9679"/>
            <a:gd name="connsiteX3" fmla="*/ 12082 w 21791"/>
            <a:gd name="connsiteY3" fmla="*/ 2 h 9679"/>
            <a:gd name="connsiteX4" fmla="*/ 0 w 21791"/>
            <a:gd name="connsiteY4" fmla="*/ 89 h 9679"/>
            <a:gd name="connsiteX0" fmla="*/ 9897 w 9897"/>
            <a:gd name="connsiteY0" fmla="*/ 8805 h 10097"/>
            <a:gd name="connsiteX1" fmla="*/ 9707 w 9897"/>
            <a:gd name="connsiteY1" fmla="*/ 10037 h 10097"/>
            <a:gd name="connsiteX2" fmla="*/ 5713 w 9897"/>
            <a:gd name="connsiteY2" fmla="*/ 10097 h 10097"/>
            <a:gd name="connsiteX3" fmla="*/ 5441 w 9897"/>
            <a:gd name="connsiteY3" fmla="*/ 99 h 10097"/>
            <a:gd name="connsiteX4" fmla="*/ 0 w 9897"/>
            <a:gd name="connsiteY4" fmla="*/ 0 h 10097"/>
            <a:gd name="connsiteX0" fmla="*/ 10000 w 10000"/>
            <a:gd name="connsiteY0" fmla="*/ 8720 h 10000"/>
            <a:gd name="connsiteX1" fmla="*/ 9808 w 10000"/>
            <a:gd name="connsiteY1" fmla="*/ 9941 h 10000"/>
            <a:gd name="connsiteX2" fmla="*/ 5772 w 10000"/>
            <a:gd name="connsiteY2" fmla="*/ 10000 h 10000"/>
            <a:gd name="connsiteX3" fmla="*/ 5498 w 10000"/>
            <a:gd name="connsiteY3" fmla="*/ 98 h 10000"/>
            <a:gd name="connsiteX4" fmla="*/ 0 w 10000"/>
            <a:gd name="connsiteY4" fmla="*/ 0 h 10000"/>
            <a:gd name="connsiteX0" fmla="*/ 10000 w 10000"/>
            <a:gd name="connsiteY0" fmla="*/ 8720 h 10000"/>
            <a:gd name="connsiteX1" fmla="*/ 9808 w 10000"/>
            <a:gd name="connsiteY1" fmla="*/ 9941 h 10000"/>
            <a:gd name="connsiteX2" fmla="*/ 5772 w 10000"/>
            <a:gd name="connsiteY2" fmla="*/ 10000 h 10000"/>
            <a:gd name="connsiteX3" fmla="*/ 5498 w 10000"/>
            <a:gd name="connsiteY3" fmla="*/ 98 h 10000"/>
            <a:gd name="connsiteX4" fmla="*/ 0 w 10000"/>
            <a:gd name="connsiteY4" fmla="*/ 0 h 10000"/>
            <a:gd name="connsiteX0" fmla="*/ 10000 w 10000"/>
            <a:gd name="connsiteY0" fmla="*/ 8720 h 10000"/>
            <a:gd name="connsiteX1" fmla="*/ 9808 w 10000"/>
            <a:gd name="connsiteY1" fmla="*/ 9941 h 10000"/>
            <a:gd name="connsiteX2" fmla="*/ 5772 w 10000"/>
            <a:gd name="connsiteY2" fmla="*/ 10000 h 10000"/>
            <a:gd name="connsiteX3" fmla="*/ 5498 w 10000"/>
            <a:gd name="connsiteY3" fmla="*/ 98 h 10000"/>
            <a:gd name="connsiteX4" fmla="*/ 0 w 10000"/>
            <a:gd name="connsiteY4" fmla="*/ 0 h 10000"/>
            <a:gd name="connsiteX0" fmla="*/ 10000 w 10000"/>
            <a:gd name="connsiteY0" fmla="*/ 8720 h 10000"/>
            <a:gd name="connsiteX1" fmla="*/ 9808 w 10000"/>
            <a:gd name="connsiteY1" fmla="*/ 9941 h 10000"/>
            <a:gd name="connsiteX2" fmla="*/ 5772 w 10000"/>
            <a:gd name="connsiteY2" fmla="*/ 10000 h 10000"/>
            <a:gd name="connsiteX3" fmla="*/ 5498 w 10000"/>
            <a:gd name="connsiteY3" fmla="*/ 98 h 10000"/>
            <a:gd name="connsiteX4" fmla="*/ 0 w 10000"/>
            <a:gd name="connsiteY4" fmla="*/ 0 h 10000"/>
            <a:gd name="connsiteX0" fmla="*/ 4503 w 4503"/>
            <a:gd name="connsiteY0" fmla="*/ 8622 h 9902"/>
            <a:gd name="connsiteX1" fmla="*/ 4311 w 4503"/>
            <a:gd name="connsiteY1" fmla="*/ 9843 h 9902"/>
            <a:gd name="connsiteX2" fmla="*/ 275 w 4503"/>
            <a:gd name="connsiteY2" fmla="*/ 9902 h 9902"/>
            <a:gd name="connsiteX3" fmla="*/ 1 w 4503"/>
            <a:gd name="connsiteY3" fmla="*/ 0 h 9902"/>
            <a:gd name="connsiteX0" fmla="*/ 9389 w 9389"/>
            <a:gd name="connsiteY0" fmla="*/ 8601 h 9894"/>
            <a:gd name="connsiteX1" fmla="*/ 8963 w 9389"/>
            <a:gd name="connsiteY1" fmla="*/ 9834 h 9894"/>
            <a:gd name="connsiteX2" fmla="*/ 0 w 9389"/>
            <a:gd name="connsiteY2" fmla="*/ 9894 h 9894"/>
            <a:gd name="connsiteX3" fmla="*/ 312 w 9389"/>
            <a:gd name="connsiteY3" fmla="*/ 0 h 9894"/>
            <a:gd name="connsiteX0" fmla="*/ 10000 w 10000"/>
            <a:gd name="connsiteY0" fmla="*/ 42 h 1349"/>
            <a:gd name="connsiteX1" fmla="*/ 9546 w 10000"/>
            <a:gd name="connsiteY1" fmla="*/ 1288 h 1349"/>
            <a:gd name="connsiteX2" fmla="*/ 0 w 10000"/>
            <a:gd name="connsiteY2" fmla="*/ 1349 h 1349"/>
            <a:gd name="connsiteX0" fmla="*/ 13269 w 13269"/>
            <a:gd name="connsiteY0" fmla="*/ 305 h 9815"/>
            <a:gd name="connsiteX1" fmla="*/ 12815 w 13269"/>
            <a:gd name="connsiteY1" fmla="*/ 9542 h 9815"/>
            <a:gd name="connsiteX2" fmla="*/ 0 w 13269"/>
            <a:gd name="connsiteY2" fmla="*/ 9596 h 9815"/>
            <a:gd name="connsiteX0" fmla="*/ 14232 w 14232"/>
            <a:gd name="connsiteY0" fmla="*/ 3659 h 13125"/>
            <a:gd name="connsiteX1" fmla="*/ 13890 w 14232"/>
            <a:gd name="connsiteY1" fmla="*/ 13070 h 13125"/>
            <a:gd name="connsiteX2" fmla="*/ 0 w 14232"/>
            <a:gd name="connsiteY2" fmla="*/ 2 h 13125"/>
            <a:gd name="connsiteX0" fmla="*/ 14232 w 14232"/>
            <a:gd name="connsiteY0" fmla="*/ 3657 h 13123"/>
            <a:gd name="connsiteX1" fmla="*/ 13890 w 14232"/>
            <a:gd name="connsiteY1" fmla="*/ 13068 h 13123"/>
            <a:gd name="connsiteX2" fmla="*/ 0 w 14232"/>
            <a:gd name="connsiteY2" fmla="*/ 0 h 13123"/>
            <a:gd name="connsiteX0" fmla="*/ 14232 w 14232"/>
            <a:gd name="connsiteY0" fmla="*/ 3657 h 14461"/>
            <a:gd name="connsiteX1" fmla="*/ 13890 w 14232"/>
            <a:gd name="connsiteY1" fmla="*/ 13068 h 14461"/>
            <a:gd name="connsiteX2" fmla="*/ 7498 w 14232"/>
            <a:gd name="connsiteY2" fmla="*/ 13034 h 14461"/>
            <a:gd name="connsiteX3" fmla="*/ 0 w 14232"/>
            <a:gd name="connsiteY3" fmla="*/ 0 h 14461"/>
            <a:gd name="connsiteX0" fmla="*/ 14232 w 14232"/>
            <a:gd name="connsiteY0" fmla="*/ 3657 h 14461"/>
            <a:gd name="connsiteX1" fmla="*/ 13890 w 14232"/>
            <a:gd name="connsiteY1" fmla="*/ 13068 h 14461"/>
            <a:gd name="connsiteX2" fmla="*/ 7498 w 14232"/>
            <a:gd name="connsiteY2" fmla="*/ 13034 h 14461"/>
            <a:gd name="connsiteX3" fmla="*/ 0 w 14232"/>
            <a:gd name="connsiteY3" fmla="*/ 0 h 14461"/>
            <a:gd name="connsiteX0" fmla="*/ 14232 w 14232"/>
            <a:gd name="connsiteY0" fmla="*/ 3657 h 14461"/>
            <a:gd name="connsiteX1" fmla="*/ 13890 w 14232"/>
            <a:gd name="connsiteY1" fmla="*/ 13068 h 14461"/>
            <a:gd name="connsiteX2" fmla="*/ 7498 w 14232"/>
            <a:gd name="connsiteY2" fmla="*/ 13034 h 14461"/>
            <a:gd name="connsiteX3" fmla="*/ 0 w 14232"/>
            <a:gd name="connsiteY3" fmla="*/ 0 h 14461"/>
            <a:gd name="connsiteX0" fmla="*/ 14232 w 14847"/>
            <a:gd name="connsiteY0" fmla="*/ 3657 h 14461"/>
            <a:gd name="connsiteX1" fmla="*/ 13890 w 14847"/>
            <a:gd name="connsiteY1" fmla="*/ 13068 h 14461"/>
            <a:gd name="connsiteX2" fmla="*/ 7498 w 14847"/>
            <a:gd name="connsiteY2" fmla="*/ 13034 h 14461"/>
            <a:gd name="connsiteX3" fmla="*/ 0 w 14847"/>
            <a:gd name="connsiteY3" fmla="*/ 0 h 14461"/>
            <a:gd name="connsiteX0" fmla="*/ 14232 w 14232"/>
            <a:gd name="connsiteY0" fmla="*/ 3657 h 14461"/>
            <a:gd name="connsiteX1" fmla="*/ 13890 w 14232"/>
            <a:gd name="connsiteY1" fmla="*/ 13068 h 14461"/>
            <a:gd name="connsiteX2" fmla="*/ 7498 w 14232"/>
            <a:gd name="connsiteY2" fmla="*/ 13034 h 14461"/>
            <a:gd name="connsiteX3" fmla="*/ 0 w 14232"/>
            <a:gd name="connsiteY3" fmla="*/ 0 h 14461"/>
            <a:gd name="connsiteX0" fmla="*/ 14232 w 15429"/>
            <a:gd name="connsiteY0" fmla="*/ 3657 h 14331"/>
            <a:gd name="connsiteX1" fmla="*/ 15429 w 15429"/>
            <a:gd name="connsiteY1" fmla="*/ 12756 h 14331"/>
            <a:gd name="connsiteX2" fmla="*/ 7498 w 15429"/>
            <a:gd name="connsiteY2" fmla="*/ 13034 h 14331"/>
            <a:gd name="connsiteX3" fmla="*/ 0 w 15429"/>
            <a:gd name="connsiteY3" fmla="*/ 0 h 14331"/>
            <a:gd name="connsiteX0" fmla="*/ 14232 w 15429"/>
            <a:gd name="connsiteY0" fmla="*/ 3657 h 13824"/>
            <a:gd name="connsiteX1" fmla="*/ 15429 w 15429"/>
            <a:gd name="connsiteY1" fmla="*/ 12756 h 13824"/>
            <a:gd name="connsiteX2" fmla="*/ 7498 w 15429"/>
            <a:gd name="connsiteY2" fmla="*/ 13034 h 13824"/>
            <a:gd name="connsiteX3" fmla="*/ 0 w 15429"/>
            <a:gd name="connsiteY3" fmla="*/ 0 h 13824"/>
            <a:gd name="connsiteX0" fmla="*/ 14232 w 15429"/>
            <a:gd name="connsiteY0" fmla="*/ 3657 h 13824"/>
            <a:gd name="connsiteX1" fmla="*/ 15429 w 15429"/>
            <a:gd name="connsiteY1" fmla="*/ 12756 h 13824"/>
            <a:gd name="connsiteX2" fmla="*/ 8075 w 15429"/>
            <a:gd name="connsiteY2" fmla="*/ 13034 h 13824"/>
            <a:gd name="connsiteX3" fmla="*/ 0 w 15429"/>
            <a:gd name="connsiteY3" fmla="*/ 0 h 13824"/>
            <a:gd name="connsiteX0" fmla="*/ 15002 w 15429"/>
            <a:gd name="connsiteY0" fmla="*/ 4595 h 13824"/>
            <a:gd name="connsiteX1" fmla="*/ 15429 w 15429"/>
            <a:gd name="connsiteY1" fmla="*/ 12756 h 13824"/>
            <a:gd name="connsiteX2" fmla="*/ 8075 w 15429"/>
            <a:gd name="connsiteY2" fmla="*/ 13034 h 13824"/>
            <a:gd name="connsiteX3" fmla="*/ 0 w 15429"/>
            <a:gd name="connsiteY3" fmla="*/ 0 h 13824"/>
            <a:gd name="connsiteX0" fmla="*/ 15002 w 15429"/>
            <a:gd name="connsiteY0" fmla="*/ 4595 h 13824"/>
            <a:gd name="connsiteX1" fmla="*/ 15429 w 15429"/>
            <a:gd name="connsiteY1" fmla="*/ 12756 h 13824"/>
            <a:gd name="connsiteX2" fmla="*/ 9422 w 15429"/>
            <a:gd name="connsiteY2" fmla="*/ 13034 h 13824"/>
            <a:gd name="connsiteX3" fmla="*/ 0 w 15429"/>
            <a:gd name="connsiteY3" fmla="*/ 0 h 13824"/>
            <a:gd name="connsiteX0" fmla="*/ 15579 w 16006"/>
            <a:gd name="connsiteY0" fmla="*/ 8657 h 17886"/>
            <a:gd name="connsiteX1" fmla="*/ 16006 w 16006"/>
            <a:gd name="connsiteY1" fmla="*/ 16818 h 17886"/>
            <a:gd name="connsiteX2" fmla="*/ 9999 w 16006"/>
            <a:gd name="connsiteY2" fmla="*/ 17096 h 17886"/>
            <a:gd name="connsiteX3" fmla="*/ 0 w 16006"/>
            <a:gd name="connsiteY3" fmla="*/ 0 h 17886"/>
            <a:gd name="connsiteX0" fmla="*/ 15964 w 16006"/>
            <a:gd name="connsiteY0" fmla="*/ 8032 h 17886"/>
            <a:gd name="connsiteX1" fmla="*/ 16006 w 16006"/>
            <a:gd name="connsiteY1" fmla="*/ 16818 h 17886"/>
            <a:gd name="connsiteX2" fmla="*/ 9999 w 16006"/>
            <a:gd name="connsiteY2" fmla="*/ 17096 h 17886"/>
            <a:gd name="connsiteX3" fmla="*/ 0 w 16006"/>
            <a:gd name="connsiteY3" fmla="*/ 0 h 17886"/>
            <a:gd name="connsiteX0" fmla="*/ 15964 w 17883"/>
            <a:gd name="connsiteY0" fmla="*/ 8032 h 17612"/>
            <a:gd name="connsiteX1" fmla="*/ 17883 w 17883"/>
            <a:gd name="connsiteY1" fmla="*/ 14447 h 17612"/>
            <a:gd name="connsiteX2" fmla="*/ 9999 w 17883"/>
            <a:gd name="connsiteY2" fmla="*/ 17096 h 17612"/>
            <a:gd name="connsiteX3" fmla="*/ 0 w 17883"/>
            <a:gd name="connsiteY3" fmla="*/ 0 h 17612"/>
            <a:gd name="connsiteX0" fmla="*/ 15964 w 15964"/>
            <a:gd name="connsiteY0" fmla="*/ 8032 h 18892"/>
            <a:gd name="connsiteX1" fmla="*/ 15818 w 15964"/>
            <a:gd name="connsiteY1" fmla="*/ 18892 h 18892"/>
            <a:gd name="connsiteX2" fmla="*/ 9999 w 15964"/>
            <a:gd name="connsiteY2" fmla="*/ 17096 h 18892"/>
            <a:gd name="connsiteX3" fmla="*/ 0 w 15964"/>
            <a:gd name="connsiteY3" fmla="*/ 0 h 188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964" h="18892">
              <a:moveTo>
                <a:pt x="15964" y="8032"/>
              </a:moveTo>
              <a:cubicBezTo>
                <a:pt x="15925" y="5585"/>
                <a:pt x="15465" y="12084"/>
                <a:pt x="15818" y="18892"/>
              </a:cubicBezTo>
              <a:cubicBezTo>
                <a:pt x="10752" y="18268"/>
                <a:pt x="12314" y="19274"/>
                <a:pt x="9999" y="17096"/>
              </a:cubicBezTo>
              <a:cubicBezTo>
                <a:pt x="7684" y="14918"/>
                <a:pt x="1731" y="217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80397</xdr:colOff>
      <xdr:row>44</xdr:row>
      <xdr:rowOff>5499</xdr:rowOff>
    </xdr:from>
    <xdr:to>
      <xdr:col>10</xdr:col>
      <xdr:colOff>80397</xdr:colOff>
      <xdr:row>48</xdr:row>
      <xdr:rowOff>138597</xdr:rowOff>
    </xdr:to>
    <xdr:sp macro="" textlink="">
      <xdr:nvSpPr>
        <xdr:cNvPr id="317" name="Line 148">
          <a:extLst>
            <a:ext uri="{FF2B5EF4-FFF2-40B4-BE49-F238E27FC236}">
              <a16:creationId xmlns:a16="http://schemas.microsoft.com/office/drawing/2014/main" id="{7D2571B5-1F4E-4EAA-B965-75B69B448AAF}"/>
            </a:ext>
          </a:extLst>
        </xdr:cNvPr>
        <xdr:cNvSpPr>
          <a:spLocks noChangeShapeType="1"/>
        </xdr:cNvSpPr>
      </xdr:nvSpPr>
      <xdr:spPr bwMode="auto">
        <a:xfrm flipV="1">
          <a:off x="9313297" y="2075599"/>
          <a:ext cx="0" cy="825248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14223</xdr:colOff>
      <xdr:row>47</xdr:row>
      <xdr:rowOff>83905</xdr:rowOff>
    </xdr:from>
    <xdr:to>
      <xdr:col>10</xdr:col>
      <xdr:colOff>147072</xdr:colOff>
      <xdr:row>48</xdr:row>
      <xdr:rowOff>41945</xdr:rowOff>
    </xdr:to>
    <xdr:sp macro="" textlink="">
      <xdr:nvSpPr>
        <xdr:cNvPr id="318" name="AutoShape 86">
          <a:extLst>
            <a:ext uri="{FF2B5EF4-FFF2-40B4-BE49-F238E27FC236}">
              <a16:creationId xmlns:a16="http://schemas.microsoft.com/office/drawing/2014/main" id="{3F8EDAB4-33F2-454A-AF71-EFA0228688FA}"/>
            </a:ext>
          </a:extLst>
        </xdr:cNvPr>
        <xdr:cNvSpPr>
          <a:spLocks noChangeArrowheads="1"/>
        </xdr:cNvSpPr>
      </xdr:nvSpPr>
      <xdr:spPr bwMode="auto">
        <a:xfrm>
          <a:off x="9247123" y="2674705"/>
          <a:ext cx="132849" cy="12949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451313</xdr:colOff>
      <xdr:row>43</xdr:row>
      <xdr:rowOff>40880</xdr:rowOff>
    </xdr:from>
    <xdr:to>
      <xdr:col>9</xdr:col>
      <xdr:colOff>497032</xdr:colOff>
      <xdr:row>48</xdr:row>
      <xdr:rowOff>157275</xdr:rowOff>
    </xdr:to>
    <xdr:sp macro="" textlink="">
      <xdr:nvSpPr>
        <xdr:cNvPr id="319" name="Freeform 606">
          <a:extLst>
            <a:ext uri="{FF2B5EF4-FFF2-40B4-BE49-F238E27FC236}">
              <a16:creationId xmlns:a16="http://schemas.microsoft.com/office/drawing/2014/main" id="{69E9B13E-32BC-4DC7-8C6A-C6C4D7BB1C60}"/>
            </a:ext>
          </a:extLst>
        </xdr:cNvPr>
        <xdr:cNvSpPr>
          <a:spLocks/>
        </xdr:cNvSpPr>
      </xdr:nvSpPr>
      <xdr:spPr bwMode="auto">
        <a:xfrm rot="-5244912" flipV="1">
          <a:off x="8512225" y="2406668"/>
          <a:ext cx="979995" cy="45719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4012 w 14012"/>
            <a:gd name="connsiteY0" fmla="*/ 5034 h 7354"/>
            <a:gd name="connsiteX1" fmla="*/ 4314 w 14012"/>
            <a:gd name="connsiteY1" fmla="*/ 7354 h 7354"/>
            <a:gd name="connsiteX2" fmla="*/ 0 w 14012"/>
            <a:gd name="connsiteY2" fmla="*/ 0 h 7354"/>
            <a:gd name="connsiteX0" fmla="*/ 10000 w 10000"/>
            <a:gd name="connsiteY0" fmla="*/ 6845 h 42174"/>
            <a:gd name="connsiteX1" fmla="*/ 3079 w 10000"/>
            <a:gd name="connsiteY1" fmla="*/ 10000 h 42174"/>
            <a:gd name="connsiteX2" fmla="*/ 0 w 10000"/>
            <a:gd name="connsiteY2" fmla="*/ 0 h 42174"/>
            <a:gd name="connsiteX0" fmla="*/ 10000 w 10000"/>
            <a:gd name="connsiteY0" fmla="*/ 6845 h 28248"/>
            <a:gd name="connsiteX1" fmla="*/ 5937 w 10000"/>
            <a:gd name="connsiteY1" fmla="*/ 28233 h 28248"/>
            <a:gd name="connsiteX2" fmla="*/ 3079 w 10000"/>
            <a:gd name="connsiteY2" fmla="*/ 10000 h 28248"/>
            <a:gd name="connsiteX3" fmla="*/ 0 w 10000"/>
            <a:gd name="connsiteY3" fmla="*/ 0 h 28248"/>
            <a:gd name="connsiteX0" fmla="*/ 16885 w 16885"/>
            <a:gd name="connsiteY0" fmla="*/ 0 h 21403"/>
            <a:gd name="connsiteX1" fmla="*/ 12822 w 16885"/>
            <a:gd name="connsiteY1" fmla="*/ 21388 h 21403"/>
            <a:gd name="connsiteX2" fmla="*/ 9964 w 16885"/>
            <a:gd name="connsiteY2" fmla="*/ 3155 h 21403"/>
            <a:gd name="connsiteX3" fmla="*/ 0 w 16885"/>
            <a:gd name="connsiteY3" fmla="*/ 5455 h 21403"/>
            <a:gd name="connsiteX0" fmla="*/ 16885 w 16885"/>
            <a:gd name="connsiteY0" fmla="*/ 0 h 56657"/>
            <a:gd name="connsiteX1" fmla="*/ 12822 w 16885"/>
            <a:gd name="connsiteY1" fmla="*/ 21388 h 56657"/>
            <a:gd name="connsiteX2" fmla="*/ 9964 w 16885"/>
            <a:gd name="connsiteY2" fmla="*/ 3155 h 56657"/>
            <a:gd name="connsiteX3" fmla="*/ 4625 w 16885"/>
            <a:gd name="connsiteY3" fmla="*/ 56655 h 56657"/>
            <a:gd name="connsiteX4" fmla="*/ 0 w 16885"/>
            <a:gd name="connsiteY4" fmla="*/ 5455 h 56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6885" h="56657">
              <a:moveTo>
                <a:pt x="16885" y="0"/>
              </a:moveTo>
              <a:cubicBezTo>
                <a:pt x="16154" y="4319"/>
                <a:pt x="13975" y="20862"/>
                <a:pt x="12822" y="21388"/>
              </a:cubicBezTo>
              <a:cubicBezTo>
                <a:pt x="11669" y="21914"/>
                <a:pt x="11472" y="5536"/>
                <a:pt x="9964" y="3155"/>
              </a:cubicBezTo>
              <a:cubicBezTo>
                <a:pt x="8456" y="775"/>
                <a:pt x="6286" y="56272"/>
                <a:pt x="4625" y="56655"/>
              </a:cubicBezTo>
              <a:cubicBezTo>
                <a:pt x="2964" y="57038"/>
                <a:pt x="629" y="5730"/>
                <a:pt x="0" y="5455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82803</xdr:colOff>
      <xdr:row>46</xdr:row>
      <xdr:rowOff>11900</xdr:rowOff>
    </xdr:from>
    <xdr:to>
      <xdr:col>10</xdr:col>
      <xdr:colOff>520953</xdr:colOff>
      <xdr:row>47</xdr:row>
      <xdr:rowOff>113778</xdr:rowOff>
    </xdr:to>
    <xdr:sp macro="" textlink="">
      <xdr:nvSpPr>
        <xdr:cNvPr id="320" name="Line 149">
          <a:extLst>
            <a:ext uri="{FF2B5EF4-FFF2-40B4-BE49-F238E27FC236}">
              <a16:creationId xmlns:a16="http://schemas.microsoft.com/office/drawing/2014/main" id="{815AF8C9-45B9-42E2-91B8-2D66BEBF8DAD}"/>
            </a:ext>
          </a:extLst>
        </xdr:cNvPr>
        <xdr:cNvSpPr>
          <a:spLocks noChangeShapeType="1"/>
        </xdr:cNvSpPr>
      </xdr:nvSpPr>
      <xdr:spPr bwMode="auto">
        <a:xfrm flipH="1">
          <a:off x="9315703" y="2431250"/>
          <a:ext cx="438150" cy="2733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307944</xdr:colOff>
      <xdr:row>44</xdr:row>
      <xdr:rowOff>80021</xdr:rowOff>
    </xdr:from>
    <xdr:ext cx="395654" cy="278425"/>
    <xdr:sp macro="" textlink="">
      <xdr:nvSpPr>
        <xdr:cNvPr id="321" name="Text Box 1563">
          <a:extLst>
            <a:ext uri="{FF2B5EF4-FFF2-40B4-BE49-F238E27FC236}">
              <a16:creationId xmlns:a16="http://schemas.microsoft.com/office/drawing/2014/main" id="{3E3624FF-BD9E-49DA-9A42-98F4261444D3}"/>
            </a:ext>
          </a:extLst>
        </xdr:cNvPr>
        <xdr:cNvSpPr txBox="1">
          <a:spLocks noChangeArrowheads="1"/>
        </xdr:cNvSpPr>
      </xdr:nvSpPr>
      <xdr:spPr bwMode="auto">
        <a:xfrm>
          <a:off x="6737319" y="8751740"/>
          <a:ext cx="395654" cy="27842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330186</xdr:colOff>
      <xdr:row>49</xdr:row>
      <xdr:rowOff>46233</xdr:rowOff>
    </xdr:from>
    <xdr:to>
      <xdr:col>6</xdr:col>
      <xdr:colOff>326571</xdr:colOff>
      <xdr:row>56</xdr:row>
      <xdr:rowOff>167818</xdr:rowOff>
    </xdr:to>
    <xdr:sp macro="" textlink="">
      <xdr:nvSpPr>
        <xdr:cNvPr id="355" name="Freeform 169">
          <a:extLst>
            <a:ext uri="{FF2B5EF4-FFF2-40B4-BE49-F238E27FC236}">
              <a16:creationId xmlns:a16="http://schemas.microsoft.com/office/drawing/2014/main" id="{065A92D0-774A-48A2-BB0F-18067521BD6B}"/>
            </a:ext>
          </a:extLst>
        </xdr:cNvPr>
        <xdr:cNvSpPr>
          <a:spLocks/>
        </xdr:cNvSpPr>
      </xdr:nvSpPr>
      <xdr:spPr bwMode="auto">
        <a:xfrm>
          <a:off x="7453525" y="218590"/>
          <a:ext cx="701689" cy="1332621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751 w 10751"/>
            <a:gd name="connsiteY0" fmla="*/ 12373 h 12373"/>
            <a:gd name="connsiteX1" fmla="*/ 10000 w 10751"/>
            <a:gd name="connsiteY1" fmla="*/ 0 h 12373"/>
            <a:gd name="connsiteX2" fmla="*/ 0 w 10751"/>
            <a:gd name="connsiteY2" fmla="*/ 0 h 12373"/>
            <a:gd name="connsiteX0" fmla="*/ 17210 w 17210"/>
            <a:gd name="connsiteY0" fmla="*/ 12373 h 12373"/>
            <a:gd name="connsiteX1" fmla="*/ 16459 w 17210"/>
            <a:gd name="connsiteY1" fmla="*/ 0 h 12373"/>
            <a:gd name="connsiteX2" fmla="*/ 0 w 17210"/>
            <a:gd name="connsiteY2" fmla="*/ 508 h 12373"/>
            <a:gd name="connsiteX0" fmla="*/ 16759 w 16759"/>
            <a:gd name="connsiteY0" fmla="*/ 12373 h 12373"/>
            <a:gd name="connsiteX1" fmla="*/ 16008 w 16759"/>
            <a:gd name="connsiteY1" fmla="*/ 0 h 12373"/>
            <a:gd name="connsiteX2" fmla="*/ 0 w 16759"/>
            <a:gd name="connsiteY2" fmla="*/ 339 h 12373"/>
            <a:gd name="connsiteX0" fmla="*/ 18261 w 18261"/>
            <a:gd name="connsiteY0" fmla="*/ 12204 h 12204"/>
            <a:gd name="connsiteX1" fmla="*/ 16008 w 18261"/>
            <a:gd name="connsiteY1" fmla="*/ 0 h 12204"/>
            <a:gd name="connsiteX2" fmla="*/ 0 w 18261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369 w 16369"/>
            <a:gd name="connsiteY0" fmla="*/ 5482 h 5482"/>
            <a:gd name="connsiteX1" fmla="*/ 16008 w 16369"/>
            <a:gd name="connsiteY1" fmla="*/ 0 h 5482"/>
            <a:gd name="connsiteX2" fmla="*/ 0 w 16369"/>
            <a:gd name="connsiteY2" fmla="*/ 339 h 5482"/>
            <a:gd name="connsiteX0" fmla="*/ 10000 w 10000"/>
            <a:gd name="connsiteY0" fmla="*/ 10000 h 10000"/>
            <a:gd name="connsiteX1" fmla="*/ 9779 w 10000"/>
            <a:gd name="connsiteY1" fmla="*/ 0 h 10000"/>
            <a:gd name="connsiteX2" fmla="*/ 0 w 10000"/>
            <a:gd name="connsiteY2" fmla="*/ 618 h 10000"/>
            <a:gd name="connsiteX0" fmla="*/ 10000 w 10000"/>
            <a:gd name="connsiteY0" fmla="*/ 12520 h 12520"/>
            <a:gd name="connsiteX1" fmla="*/ 9779 w 10000"/>
            <a:gd name="connsiteY1" fmla="*/ 2520 h 12520"/>
            <a:gd name="connsiteX2" fmla="*/ 3133 w 10000"/>
            <a:gd name="connsiteY2" fmla="*/ 6 h 12520"/>
            <a:gd name="connsiteX3" fmla="*/ 0 w 10000"/>
            <a:gd name="connsiteY3" fmla="*/ 3138 h 12520"/>
            <a:gd name="connsiteX0" fmla="*/ 8186 w 8186"/>
            <a:gd name="connsiteY0" fmla="*/ 51074 h 51074"/>
            <a:gd name="connsiteX1" fmla="*/ 7965 w 8186"/>
            <a:gd name="connsiteY1" fmla="*/ 41074 h 51074"/>
            <a:gd name="connsiteX2" fmla="*/ 1319 w 8186"/>
            <a:gd name="connsiteY2" fmla="*/ 38560 h 51074"/>
            <a:gd name="connsiteX3" fmla="*/ 0 w 8186"/>
            <a:gd name="connsiteY3" fmla="*/ 0 h 51074"/>
            <a:gd name="connsiteX0" fmla="*/ 10000 w 10000"/>
            <a:gd name="connsiteY0" fmla="*/ 10000 h 10000"/>
            <a:gd name="connsiteX1" fmla="*/ 9730 w 10000"/>
            <a:gd name="connsiteY1" fmla="*/ 8042 h 10000"/>
            <a:gd name="connsiteX2" fmla="*/ 3827 w 10000"/>
            <a:gd name="connsiteY2" fmla="*/ 769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9730 w 10000"/>
            <a:gd name="connsiteY1" fmla="*/ 8042 h 10000"/>
            <a:gd name="connsiteX2" fmla="*/ 3827 w 10000"/>
            <a:gd name="connsiteY2" fmla="*/ 769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9730 w 10000"/>
            <a:gd name="connsiteY1" fmla="*/ 8042 h 10000"/>
            <a:gd name="connsiteX2" fmla="*/ 3827 w 10000"/>
            <a:gd name="connsiteY2" fmla="*/ 769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9730 w 10000"/>
            <a:gd name="connsiteY1" fmla="*/ 8042 h 10000"/>
            <a:gd name="connsiteX2" fmla="*/ 3827 w 10000"/>
            <a:gd name="connsiteY2" fmla="*/ 7698 h 10000"/>
            <a:gd name="connsiteX3" fmla="*/ 4968 w 10000"/>
            <a:gd name="connsiteY3" fmla="*/ 7587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9730 w 10000"/>
            <a:gd name="connsiteY1" fmla="*/ 8042 h 10000"/>
            <a:gd name="connsiteX2" fmla="*/ 3827 w 10000"/>
            <a:gd name="connsiteY2" fmla="*/ 7698 h 10000"/>
            <a:gd name="connsiteX3" fmla="*/ 4498 w 10000"/>
            <a:gd name="connsiteY3" fmla="*/ 5629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9730 w 10000"/>
            <a:gd name="connsiteY1" fmla="*/ 8042 h 10000"/>
            <a:gd name="connsiteX2" fmla="*/ 5304 w 10000"/>
            <a:gd name="connsiteY2" fmla="*/ 7735 h 10000"/>
            <a:gd name="connsiteX3" fmla="*/ 4498 w 10000"/>
            <a:gd name="connsiteY3" fmla="*/ 5629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9730 w 10000"/>
            <a:gd name="connsiteY1" fmla="*/ 8042 h 10000"/>
            <a:gd name="connsiteX2" fmla="*/ 5304 w 10000"/>
            <a:gd name="connsiteY2" fmla="*/ 7735 h 10000"/>
            <a:gd name="connsiteX3" fmla="*/ 4498 w 10000"/>
            <a:gd name="connsiteY3" fmla="*/ 5629 h 10000"/>
            <a:gd name="connsiteX4" fmla="*/ 3827 w 10000"/>
            <a:gd name="connsiteY4" fmla="*/ 5444 h 10000"/>
            <a:gd name="connsiteX5" fmla="*/ 0 w 10000"/>
            <a:gd name="connsiteY5" fmla="*/ 0 h 10000"/>
            <a:gd name="connsiteX0" fmla="*/ 10000 w 10000"/>
            <a:gd name="connsiteY0" fmla="*/ 10000 h 10000"/>
            <a:gd name="connsiteX1" fmla="*/ 9730 w 10000"/>
            <a:gd name="connsiteY1" fmla="*/ 8042 h 10000"/>
            <a:gd name="connsiteX2" fmla="*/ 5304 w 10000"/>
            <a:gd name="connsiteY2" fmla="*/ 7735 h 10000"/>
            <a:gd name="connsiteX3" fmla="*/ 4498 w 10000"/>
            <a:gd name="connsiteY3" fmla="*/ 5629 h 10000"/>
            <a:gd name="connsiteX4" fmla="*/ 2686 w 10000"/>
            <a:gd name="connsiteY4" fmla="*/ 4668 h 10000"/>
            <a:gd name="connsiteX5" fmla="*/ 0 w 10000"/>
            <a:gd name="connsiteY5" fmla="*/ 0 h 10000"/>
            <a:gd name="connsiteX0" fmla="*/ 10000 w 10000"/>
            <a:gd name="connsiteY0" fmla="*/ 10000 h 10000"/>
            <a:gd name="connsiteX1" fmla="*/ 9730 w 10000"/>
            <a:gd name="connsiteY1" fmla="*/ 8042 h 10000"/>
            <a:gd name="connsiteX2" fmla="*/ 5304 w 10000"/>
            <a:gd name="connsiteY2" fmla="*/ 7735 h 10000"/>
            <a:gd name="connsiteX3" fmla="*/ 3961 w 10000"/>
            <a:gd name="connsiteY3" fmla="*/ 5740 h 10000"/>
            <a:gd name="connsiteX4" fmla="*/ 2686 w 10000"/>
            <a:gd name="connsiteY4" fmla="*/ 4668 h 10000"/>
            <a:gd name="connsiteX5" fmla="*/ 0 w 10000"/>
            <a:gd name="connsiteY5" fmla="*/ 0 h 10000"/>
            <a:gd name="connsiteX0" fmla="*/ 10000 w 10000"/>
            <a:gd name="connsiteY0" fmla="*/ 10000 h 10000"/>
            <a:gd name="connsiteX1" fmla="*/ 9730 w 10000"/>
            <a:gd name="connsiteY1" fmla="*/ 8042 h 10000"/>
            <a:gd name="connsiteX2" fmla="*/ 5304 w 10000"/>
            <a:gd name="connsiteY2" fmla="*/ 7735 h 10000"/>
            <a:gd name="connsiteX3" fmla="*/ 3827 w 10000"/>
            <a:gd name="connsiteY3" fmla="*/ 5851 h 10000"/>
            <a:gd name="connsiteX4" fmla="*/ 2686 w 10000"/>
            <a:gd name="connsiteY4" fmla="*/ 4668 h 10000"/>
            <a:gd name="connsiteX5" fmla="*/ 0 w 10000"/>
            <a:gd name="connsiteY5" fmla="*/ 0 h 10000"/>
            <a:gd name="connsiteX0" fmla="*/ 10000 w 10000"/>
            <a:gd name="connsiteY0" fmla="*/ 10000 h 10000"/>
            <a:gd name="connsiteX1" fmla="*/ 9730 w 10000"/>
            <a:gd name="connsiteY1" fmla="*/ 8042 h 10000"/>
            <a:gd name="connsiteX2" fmla="*/ 5304 w 10000"/>
            <a:gd name="connsiteY2" fmla="*/ 7735 h 10000"/>
            <a:gd name="connsiteX3" fmla="*/ 3827 w 10000"/>
            <a:gd name="connsiteY3" fmla="*/ 5851 h 10000"/>
            <a:gd name="connsiteX4" fmla="*/ 2686 w 10000"/>
            <a:gd name="connsiteY4" fmla="*/ 4668 h 10000"/>
            <a:gd name="connsiteX5" fmla="*/ 0 w 10000"/>
            <a:gd name="connsiteY5" fmla="*/ 0 h 10000"/>
            <a:gd name="connsiteX0" fmla="*/ 10000 w 10000"/>
            <a:gd name="connsiteY0" fmla="*/ 10000 h 10000"/>
            <a:gd name="connsiteX1" fmla="*/ 9730 w 10000"/>
            <a:gd name="connsiteY1" fmla="*/ 8042 h 10000"/>
            <a:gd name="connsiteX2" fmla="*/ 5304 w 10000"/>
            <a:gd name="connsiteY2" fmla="*/ 7513 h 10000"/>
            <a:gd name="connsiteX3" fmla="*/ 3827 w 10000"/>
            <a:gd name="connsiteY3" fmla="*/ 5851 h 10000"/>
            <a:gd name="connsiteX4" fmla="*/ 2686 w 10000"/>
            <a:gd name="connsiteY4" fmla="*/ 4668 h 10000"/>
            <a:gd name="connsiteX5" fmla="*/ 0 w 10000"/>
            <a:gd name="connsiteY5" fmla="*/ 0 h 10000"/>
            <a:gd name="connsiteX0" fmla="*/ 11343 w 11343"/>
            <a:gd name="connsiteY0" fmla="*/ 10222 h 10222"/>
            <a:gd name="connsiteX1" fmla="*/ 11073 w 11343"/>
            <a:gd name="connsiteY1" fmla="*/ 8264 h 10222"/>
            <a:gd name="connsiteX2" fmla="*/ 6647 w 11343"/>
            <a:gd name="connsiteY2" fmla="*/ 7735 h 10222"/>
            <a:gd name="connsiteX3" fmla="*/ 5170 w 11343"/>
            <a:gd name="connsiteY3" fmla="*/ 6073 h 10222"/>
            <a:gd name="connsiteX4" fmla="*/ 4029 w 11343"/>
            <a:gd name="connsiteY4" fmla="*/ 4890 h 10222"/>
            <a:gd name="connsiteX5" fmla="*/ 0 w 11343"/>
            <a:gd name="connsiteY5" fmla="*/ 0 h 10222"/>
            <a:gd name="connsiteX0" fmla="*/ 10134 w 10134"/>
            <a:gd name="connsiteY0" fmla="*/ 10296 h 10296"/>
            <a:gd name="connsiteX1" fmla="*/ 9864 w 10134"/>
            <a:gd name="connsiteY1" fmla="*/ 8338 h 10296"/>
            <a:gd name="connsiteX2" fmla="*/ 5438 w 10134"/>
            <a:gd name="connsiteY2" fmla="*/ 7809 h 10296"/>
            <a:gd name="connsiteX3" fmla="*/ 3961 w 10134"/>
            <a:gd name="connsiteY3" fmla="*/ 6147 h 10296"/>
            <a:gd name="connsiteX4" fmla="*/ 2820 w 10134"/>
            <a:gd name="connsiteY4" fmla="*/ 4964 h 10296"/>
            <a:gd name="connsiteX5" fmla="*/ 0 w 10134"/>
            <a:gd name="connsiteY5" fmla="*/ 0 h 10296"/>
            <a:gd name="connsiteX0" fmla="*/ 10134 w 10134"/>
            <a:gd name="connsiteY0" fmla="*/ 10296 h 10296"/>
            <a:gd name="connsiteX1" fmla="*/ 9864 w 10134"/>
            <a:gd name="connsiteY1" fmla="*/ 8338 h 10296"/>
            <a:gd name="connsiteX2" fmla="*/ 5438 w 10134"/>
            <a:gd name="connsiteY2" fmla="*/ 7809 h 10296"/>
            <a:gd name="connsiteX3" fmla="*/ 3961 w 10134"/>
            <a:gd name="connsiteY3" fmla="*/ 6147 h 10296"/>
            <a:gd name="connsiteX4" fmla="*/ 2820 w 10134"/>
            <a:gd name="connsiteY4" fmla="*/ 4964 h 10296"/>
            <a:gd name="connsiteX5" fmla="*/ 0 w 10134"/>
            <a:gd name="connsiteY5" fmla="*/ 0 h 10296"/>
            <a:gd name="connsiteX0" fmla="*/ 10134 w 10134"/>
            <a:gd name="connsiteY0" fmla="*/ 10296 h 10296"/>
            <a:gd name="connsiteX1" fmla="*/ 9864 w 10134"/>
            <a:gd name="connsiteY1" fmla="*/ 8338 h 10296"/>
            <a:gd name="connsiteX2" fmla="*/ 5438 w 10134"/>
            <a:gd name="connsiteY2" fmla="*/ 7809 h 10296"/>
            <a:gd name="connsiteX3" fmla="*/ 4230 w 10134"/>
            <a:gd name="connsiteY3" fmla="*/ 6073 h 10296"/>
            <a:gd name="connsiteX4" fmla="*/ 2820 w 10134"/>
            <a:gd name="connsiteY4" fmla="*/ 4964 h 10296"/>
            <a:gd name="connsiteX5" fmla="*/ 0 w 10134"/>
            <a:gd name="connsiteY5" fmla="*/ 0 h 10296"/>
            <a:gd name="connsiteX0" fmla="*/ 10134 w 10134"/>
            <a:gd name="connsiteY0" fmla="*/ 10296 h 10296"/>
            <a:gd name="connsiteX1" fmla="*/ 9864 w 10134"/>
            <a:gd name="connsiteY1" fmla="*/ 8338 h 10296"/>
            <a:gd name="connsiteX2" fmla="*/ 5438 w 10134"/>
            <a:gd name="connsiteY2" fmla="*/ 7809 h 10296"/>
            <a:gd name="connsiteX3" fmla="*/ 4230 w 10134"/>
            <a:gd name="connsiteY3" fmla="*/ 6073 h 10296"/>
            <a:gd name="connsiteX4" fmla="*/ 0 w 10134"/>
            <a:gd name="connsiteY4" fmla="*/ 0 h 10296"/>
            <a:gd name="connsiteX0" fmla="*/ 10134 w 10134"/>
            <a:gd name="connsiteY0" fmla="*/ 10296 h 10296"/>
            <a:gd name="connsiteX1" fmla="*/ 9864 w 10134"/>
            <a:gd name="connsiteY1" fmla="*/ 8338 h 10296"/>
            <a:gd name="connsiteX2" fmla="*/ 5438 w 10134"/>
            <a:gd name="connsiteY2" fmla="*/ 7809 h 10296"/>
            <a:gd name="connsiteX3" fmla="*/ 3693 w 10134"/>
            <a:gd name="connsiteY3" fmla="*/ 6073 h 10296"/>
            <a:gd name="connsiteX4" fmla="*/ 0 w 10134"/>
            <a:gd name="connsiteY4" fmla="*/ 0 h 10296"/>
            <a:gd name="connsiteX0" fmla="*/ 10134 w 10134"/>
            <a:gd name="connsiteY0" fmla="*/ 10296 h 10296"/>
            <a:gd name="connsiteX1" fmla="*/ 9864 w 10134"/>
            <a:gd name="connsiteY1" fmla="*/ 8338 h 10296"/>
            <a:gd name="connsiteX2" fmla="*/ 5438 w 10134"/>
            <a:gd name="connsiteY2" fmla="*/ 7809 h 10296"/>
            <a:gd name="connsiteX3" fmla="*/ 3693 w 10134"/>
            <a:gd name="connsiteY3" fmla="*/ 6073 h 10296"/>
            <a:gd name="connsiteX4" fmla="*/ 0 w 10134"/>
            <a:gd name="connsiteY4" fmla="*/ 0 h 10296"/>
            <a:gd name="connsiteX0" fmla="*/ 10134 w 10134"/>
            <a:gd name="connsiteY0" fmla="*/ 10296 h 10296"/>
            <a:gd name="connsiteX1" fmla="*/ 9864 w 10134"/>
            <a:gd name="connsiteY1" fmla="*/ 8338 h 10296"/>
            <a:gd name="connsiteX2" fmla="*/ 5438 w 10134"/>
            <a:gd name="connsiteY2" fmla="*/ 7809 h 10296"/>
            <a:gd name="connsiteX3" fmla="*/ 4432 w 10134"/>
            <a:gd name="connsiteY3" fmla="*/ 6147 h 10296"/>
            <a:gd name="connsiteX4" fmla="*/ 0 w 10134"/>
            <a:gd name="connsiteY4" fmla="*/ 0 h 10296"/>
            <a:gd name="connsiteX0" fmla="*/ 10134 w 10134"/>
            <a:gd name="connsiteY0" fmla="*/ 10296 h 10296"/>
            <a:gd name="connsiteX1" fmla="*/ 9864 w 10134"/>
            <a:gd name="connsiteY1" fmla="*/ 8338 h 10296"/>
            <a:gd name="connsiteX2" fmla="*/ 5438 w 10134"/>
            <a:gd name="connsiteY2" fmla="*/ 7809 h 10296"/>
            <a:gd name="connsiteX3" fmla="*/ 4432 w 10134"/>
            <a:gd name="connsiteY3" fmla="*/ 6147 h 10296"/>
            <a:gd name="connsiteX4" fmla="*/ 0 w 10134"/>
            <a:gd name="connsiteY4" fmla="*/ 0 h 10296"/>
            <a:gd name="connsiteX0" fmla="*/ 10134 w 10134"/>
            <a:gd name="connsiteY0" fmla="*/ 10296 h 10296"/>
            <a:gd name="connsiteX1" fmla="*/ 9864 w 10134"/>
            <a:gd name="connsiteY1" fmla="*/ 8338 h 10296"/>
            <a:gd name="connsiteX2" fmla="*/ 5438 w 10134"/>
            <a:gd name="connsiteY2" fmla="*/ 7809 h 10296"/>
            <a:gd name="connsiteX3" fmla="*/ 4432 w 10134"/>
            <a:gd name="connsiteY3" fmla="*/ 6147 h 10296"/>
            <a:gd name="connsiteX4" fmla="*/ 0 w 10134"/>
            <a:gd name="connsiteY4" fmla="*/ 0 h 10296"/>
            <a:gd name="connsiteX0" fmla="*/ 10940 w 10940"/>
            <a:gd name="connsiteY0" fmla="*/ 10444 h 10444"/>
            <a:gd name="connsiteX1" fmla="*/ 10670 w 10940"/>
            <a:gd name="connsiteY1" fmla="*/ 8486 h 10444"/>
            <a:gd name="connsiteX2" fmla="*/ 6244 w 10940"/>
            <a:gd name="connsiteY2" fmla="*/ 7957 h 10444"/>
            <a:gd name="connsiteX3" fmla="*/ 5238 w 10940"/>
            <a:gd name="connsiteY3" fmla="*/ 6295 h 10444"/>
            <a:gd name="connsiteX4" fmla="*/ 0 w 10940"/>
            <a:gd name="connsiteY4" fmla="*/ 0 h 10444"/>
            <a:gd name="connsiteX0" fmla="*/ 10940 w 10940"/>
            <a:gd name="connsiteY0" fmla="*/ 10444 h 10444"/>
            <a:gd name="connsiteX1" fmla="*/ 10670 w 10940"/>
            <a:gd name="connsiteY1" fmla="*/ 8486 h 10444"/>
            <a:gd name="connsiteX2" fmla="*/ 6244 w 10940"/>
            <a:gd name="connsiteY2" fmla="*/ 7957 h 10444"/>
            <a:gd name="connsiteX3" fmla="*/ 5238 w 10940"/>
            <a:gd name="connsiteY3" fmla="*/ 6295 h 10444"/>
            <a:gd name="connsiteX4" fmla="*/ 0 w 10940"/>
            <a:gd name="connsiteY4" fmla="*/ 0 h 10444"/>
            <a:gd name="connsiteX0" fmla="*/ 10940 w 10940"/>
            <a:gd name="connsiteY0" fmla="*/ 10444 h 10444"/>
            <a:gd name="connsiteX1" fmla="*/ 10670 w 10940"/>
            <a:gd name="connsiteY1" fmla="*/ 8486 h 10444"/>
            <a:gd name="connsiteX2" fmla="*/ 6244 w 10940"/>
            <a:gd name="connsiteY2" fmla="*/ 7957 h 10444"/>
            <a:gd name="connsiteX3" fmla="*/ 5305 w 10940"/>
            <a:gd name="connsiteY3" fmla="*/ 6000 h 10444"/>
            <a:gd name="connsiteX4" fmla="*/ 0 w 10940"/>
            <a:gd name="connsiteY4" fmla="*/ 0 h 10444"/>
            <a:gd name="connsiteX0" fmla="*/ 10940 w 10940"/>
            <a:gd name="connsiteY0" fmla="*/ 10444 h 10444"/>
            <a:gd name="connsiteX1" fmla="*/ 10670 w 10940"/>
            <a:gd name="connsiteY1" fmla="*/ 8486 h 10444"/>
            <a:gd name="connsiteX2" fmla="*/ 6244 w 10940"/>
            <a:gd name="connsiteY2" fmla="*/ 7957 h 10444"/>
            <a:gd name="connsiteX3" fmla="*/ 5305 w 10940"/>
            <a:gd name="connsiteY3" fmla="*/ 6000 h 10444"/>
            <a:gd name="connsiteX4" fmla="*/ 0 w 10940"/>
            <a:gd name="connsiteY4" fmla="*/ 0 h 10444"/>
            <a:gd name="connsiteX0" fmla="*/ 10940 w 10940"/>
            <a:gd name="connsiteY0" fmla="*/ 10444 h 10444"/>
            <a:gd name="connsiteX1" fmla="*/ 10670 w 10940"/>
            <a:gd name="connsiteY1" fmla="*/ 8486 h 10444"/>
            <a:gd name="connsiteX2" fmla="*/ 6244 w 10940"/>
            <a:gd name="connsiteY2" fmla="*/ 7957 h 10444"/>
            <a:gd name="connsiteX3" fmla="*/ 5305 w 10940"/>
            <a:gd name="connsiteY3" fmla="*/ 6000 h 10444"/>
            <a:gd name="connsiteX4" fmla="*/ 0 w 10940"/>
            <a:gd name="connsiteY4" fmla="*/ 0 h 10444"/>
            <a:gd name="connsiteX0" fmla="*/ 10940 w 10940"/>
            <a:gd name="connsiteY0" fmla="*/ 10444 h 10444"/>
            <a:gd name="connsiteX1" fmla="*/ 10670 w 10940"/>
            <a:gd name="connsiteY1" fmla="*/ 8486 h 10444"/>
            <a:gd name="connsiteX2" fmla="*/ 4700 w 10940"/>
            <a:gd name="connsiteY2" fmla="*/ 7809 h 10444"/>
            <a:gd name="connsiteX3" fmla="*/ 5305 w 10940"/>
            <a:gd name="connsiteY3" fmla="*/ 6000 h 10444"/>
            <a:gd name="connsiteX4" fmla="*/ 0 w 10940"/>
            <a:gd name="connsiteY4" fmla="*/ 0 h 10444"/>
            <a:gd name="connsiteX0" fmla="*/ 10940 w 10940"/>
            <a:gd name="connsiteY0" fmla="*/ 10444 h 10444"/>
            <a:gd name="connsiteX1" fmla="*/ 10670 w 10940"/>
            <a:gd name="connsiteY1" fmla="*/ 8486 h 10444"/>
            <a:gd name="connsiteX2" fmla="*/ 4700 w 10940"/>
            <a:gd name="connsiteY2" fmla="*/ 7809 h 10444"/>
            <a:gd name="connsiteX3" fmla="*/ 4566 w 10940"/>
            <a:gd name="connsiteY3" fmla="*/ 5261 h 10444"/>
            <a:gd name="connsiteX4" fmla="*/ 0 w 10940"/>
            <a:gd name="connsiteY4" fmla="*/ 0 h 10444"/>
            <a:gd name="connsiteX0" fmla="*/ 10940 w 10940"/>
            <a:gd name="connsiteY0" fmla="*/ 10444 h 10444"/>
            <a:gd name="connsiteX1" fmla="*/ 10670 w 10940"/>
            <a:gd name="connsiteY1" fmla="*/ 8486 h 10444"/>
            <a:gd name="connsiteX2" fmla="*/ 4700 w 10940"/>
            <a:gd name="connsiteY2" fmla="*/ 7809 h 10444"/>
            <a:gd name="connsiteX3" fmla="*/ 4566 w 10940"/>
            <a:gd name="connsiteY3" fmla="*/ 5261 h 10444"/>
            <a:gd name="connsiteX4" fmla="*/ 0 w 10940"/>
            <a:gd name="connsiteY4" fmla="*/ 0 h 10444"/>
            <a:gd name="connsiteX0" fmla="*/ 10940 w 10940"/>
            <a:gd name="connsiteY0" fmla="*/ 10444 h 10444"/>
            <a:gd name="connsiteX1" fmla="*/ 10670 w 10940"/>
            <a:gd name="connsiteY1" fmla="*/ 8486 h 10444"/>
            <a:gd name="connsiteX2" fmla="*/ 4700 w 10940"/>
            <a:gd name="connsiteY2" fmla="*/ 7809 h 10444"/>
            <a:gd name="connsiteX3" fmla="*/ 4566 w 10940"/>
            <a:gd name="connsiteY3" fmla="*/ 5261 h 10444"/>
            <a:gd name="connsiteX4" fmla="*/ 0 w 10940"/>
            <a:gd name="connsiteY4" fmla="*/ 0 h 10444"/>
            <a:gd name="connsiteX0" fmla="*/ 10940 w 10940"/>
            <a:gd name="connsiteY0" fmla="*/ 10444 h 10444"/>
            <a:gd name="connsiteX1" fmla="*/ 10670 w 10940"/>
            <a:gd name="connsiteY1" fmla="*/ 8486 h 10444"/>
            <a:gd name="connsiteX2" fmla="*/ 4700 w 10940"/>
            <a:gd name="connsiteY2" fmla="*/ 7809 h 10444"/>
            <a:gd name="connsiteX3" fmla="*/ 4230 w 10940"/>
            <a:gd name="connsiteY3" fmla="*/ 5113 h 10444"/>
            <a:gd name="connsiteX4" fmla="*/ 0 w 10940"/>
            <a:gd name="connsiteY4" fmla="*/ 0 h 10444"/>
            <a:gd name="connsiteX0" fmla="*/ 10940 w 10940"/>
            <a:gd name="connsiteY0" fmla="*/ 10444 h 10444"/>
            <a:gd name="connsiteX1" fmla="*/ 10670 w 10940"/>
            <a:gd name="connsiteY1" fmla="*/ 8486 h 10444"/>
            <a:gd name="connsiteX2" fmla="*/ 4700 w 10940"/>
            <a:gd name="connsiteY2" fmla="*/ 7809 h 10444"/>
            <a:gd name="connsiteX3" fmla="*/ 4230 w 10940"/>
            <a:gd name="connsiteY3" fmla="*/ 5113 h 10444"/>
            <a:gd name="connsiteX4" fmla="*/ 0 w 10940"/>
            <a:gd name="connsiteY4" fmla="*/ 0 h 10444"/>
            <a:gd name="connsiteX0" fmla="*/ 10940 w 10940"/>
            <a:gd name="connsiteY0" fmla="*/ 10444 h 10444"/>
            <a:gd name="connsiteX1" fmla="*/ 10670 w 10940"/>
            <a:gd name="connsiteY1" fmla="*/ 8486 h 10444"/>
            <a:gd name="connsiteX2" fmla="*/ 4700 w 10940"/>
            <a:gd name="connsiteY2" fmla="*/ 7809 h 10444"/>
            <a:gd name="connsiteX3" fmla="*/ 4230 w 10940"/>
            <a:gd name="connsiteY3" fmla="*/ 5113 h 10444"/>
            <a:gd name="connsiteX4" fmla="*/ 0 w 10940"/>
            <a:gd name="connsiteY4" fmla="*/ 0 h 104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940" h="10444">
              <a:moveTo>
                <a:pt x="10940" y="10444"/>
              </a:moveTo>
              <a:cubicBezTo>
                <a:pt x="10759" y="8590"/>
                <a:pt x="10895" y="10141"/>
                <a:pt x="10670" y="8486"/>
              </a:cubicBezTo>
              <a:cubicBezTo>
                <a:pt x="9552" y="8182"/>
                <a:pt x="6758" y="8011"/>
                <a:pt x="4700" y="7809"/>
              </a:cubicBezTo>
              <a:cubicBezTo>
                <a:pt x="4454" y="6205"/>
                <a:pt x="4332" y="6877"/>
                <a:pt x="4230" y="5113"/>
              </a:cubicBezTo>
              <a:lnTo>
                <a:pt x="0" y="0"/>
              </a:ln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259749</xdr:colOff>
      <xdr:row>56</xdr:row>
      <xdr:rowOff>15574</xdr:rowOff>
    </xdr:from>
    <xdr:to>
      <xdr:col>6</xdr:col>
      <xdr:colOff>391011</xdr:colOff>
      <xdr:row>56</xdr:row>
      <xdr:rowOff>140401</xdr:rowOff>
    </xdr:to>
    <xdr:sp macro="" textlink="">
      <xdr:nvSpPr>
        <xdr:cNvPr id="356" name="AutoShape 86">
          <a:extLst>
            <a:ext uri="{FF2B5EF4-FFF2-40B4-BE49-F238E27FC236}">
              <a16:creationId xmlns:a16="http://schemas.microsoft.com/office/drawing/2014/main" id="{5488AF0B-7D7F-468E-803D-518A235E0330}"/>
            </a:ext>
          </a:extLst>
        </xdr:cNvPr>
        <xdr:cNvSpPr>
          <a:spLocks noChangeArrowheads="1"/>
        </xdr:cNvSpPr>
      </xdr:nvSpPr>
      <xdr:spPr bwMode="auto">
        <a:xfrm>
          <a:off x="8076510" y="1399606"/>
          <a:ext cx="131262" cy="12482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252525</xdr:colOff>
      <xdr:row>55</xdr:row>
      <xdr:rowOff>22197</xdr:rowOff>
    </xdr:from>
    <xdr:to>
      <xdr:col>6</xdr:col>
      <xdr:colOff>393312</xdr:colOff>
      <xdr:row>55</xdr:row>
      <xdr:rowOff>169250</xdr:rowOff>
    </xdr:to>
    <xdr:sp macro="" textlink="">
      <xdr:nvSpPr>
        <xdr:cNvPr id="357" name="Oval 77">
          <a:extLst>
            <a:ext uri="{FF2B5EF4-FFF2-40B4-BE49-F238E27FC236}">
              <a16:creationId xmlns:a16="http://schemas.microsoft.com/office/drawing/2014/main" id="{B62875A7-D3E1-4B01-BE95-C863F7748C28}"/>
            </a:ext>
          </a:extLst>
        </xdr:cNvPr>
        <xdr:cNvSpPr>
          <a:spLocks noChangeArrowheads="1"/>
        </xdr:cNvSpPr>
      </xdr:nvSpPr>
      <xdr:spPr bwMode="auto">
        <a:xfrm>
          <a:off x="8069286" y="1234063"/>
          <a:ext cx="140787" cy="1470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695700</xdr:colOff>
      <xdr:row>54</xdr:row>
      <xdr:rowOff>120967</xdr:rowOff>
    </xdr:from>
    <xdr:to>
      <xdr:col>6</xdr:col>
      <xdr:colOff>174875</xdr:colOff>
      <xdr:row>55</xdr:row>
      <xdr:rowOff>134293</xdr:rowOff>
    </xdr:to>
    <xdr:grpSp>
      <xdr:nvGrpSpPr>
        <xdr:cNvPr id="358" name="Group 602">
          <a:extLst>
            <a:ext uri="{FF2B5EF4-FFF2-40B4-BE49-F238E27FC236}">
              <a16:creationId xmlns:a16="http://schemas.microsoft.com/office/drawing/2014/main" id="{B01A53AE-69CA-41CB-8095-7276ED25EA27}"/>
            </a:ext>
          </a:extLst>
        </xdr:cNvPr>
        <xdr:cNvGrpSpPr>
          <a:grpSpLocks/>
        </xdr:cNvGrpSpPr>
      </xdr:nvGrpSpPr>
      <xdr:grpSpPr bwMode="auto">
        <a:xfrm rot="16601451">
          <a:off x="3582171" y="8930509"/>
          <a:ext cx="176367" cy="182824"/>
          <a:chOff x="718" y="97"/>
          <a:chExt cx="23" cy="15"/>
        </a:xfrm>
      </xdr:grpSpPr>
      <xdr:sp macro="" textlink="">
        <xdr:nvSpPr>
          <xdr:cNvPr id="359" name="Freeform 603">
            <a:extLst>
              <a:ext uri="{FF2B5EF4-FFF2-40B4-BE49-F238E27FC236}">
                <a16:creationId xmlns:a16="http://schemas.microsoft.com/office/drawing/2014/main" id="{699792FC-8EA4-4F32-A8FD-147201E31FBE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60" name="Freeform 604">
            <a:extLst>
              <a:ext uri="{FF2B5EF4-FFF2-40B4-BE49-F238E27FC236}">
                <a16:creationId xmlns:a16="http://schemas.microsoft.com/office/drawing/2014/main" id="{A52EFC70-FE71-469B-BADA-97D02B8E7A0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49157</xdr:colOff>
      <xdr:row>55</xdr:row>
      <xdr:rowOff>100176</xdr:rowOff>
    </xdr:from>
    <xdr:to>
      <xdr:col>6</xdr:col>
      <xdr:colOff>83378</xdr:colOff>
      <xdr:row>56</xdr:row>
      <xdr:rowOff>156590</xdr:rowOff>
    </xdr:to>
    <xdr:sp macro="" textlink="">
      <xdr:nvSpPr>
        <xdr:cNvPr id="361" name="Freeform 606">
          <a:extLst>
            <a:ext uri="{FF2B5EF4-FFF2-40B4-BE49-F238E27FC236}">
              <a16:creationId xmlns:a16="http://schemas.microsoft.com/office/drawing/2014/main" id="{4135D9C9-B104-4DB3-8759-33916D2CAA23}"/>
            </a:ext>
          </a:extLst>
        </xdr:cNvPr>
        <xdr:cNvSpPr>
          <a:spLocks/>
        </xdr:cNvSpPr>
      </xdr:nvSpPr>
      <xdr:spPr bwMode="auto">
        <a:xfrm rot="-5244912" flipV="1">
          <a:off x="13414336" y="2787797"/>
          <a:ext cx="227864" cy="34221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5686 w 5686"/>
            <a:gd name="connsiteY0" fmla="*/ 2646 h 2646"/>
            <a:gd name="connsiteX1" fmla="*/ 0 w 5686"/>
            <a:gd name="connsiteY1" fmla="*/ 0 h 2646"/>
            <a:gd name="connsiteX0" fmla="*/ 9188 w 9188"/>
            <a:gd name="connsiteY0" fmla="*/ 0 h 1774"/>
            <a:gd name="connsiteX1" fmla="*/ 0 w 9188"/>
            <a:gd name="connsiteY1" fmla="*/ 1773 h 1774"/>
            <a:gd name="connsiteX0" fmla="*/ 10750 w 10750"/>
            <a:gd name="connsiteY0" fmla="*/ 0 h 218944"/>
            <a:gd name="connsiteX1" fmla="*/ 0 w 10750"/>
            <a:gd name="connsiteY1" fmla="*/ 218946 h 2189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750" h="218944">
              <a:moveTo>
                <a:pt x="10750" y="0"/>
              </a:moveTo>
              <a:cubicBezTo>
                <a:pt x="8727" y="0"/>
                <a:pt x="4050" y="218946"/>
                <a:pt x="0" y="21894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87024</xdr:colOff>
      <xdr:row>52</xdr:row>
      <xdr:rowOff>83720</xdr:rowOff>
    </xdr:from>
    <xdr:to>
      <xdr:col>6</xdr:col>
      <xdr:colOff>136805</xdr:colOff>
      <xdr:row>54</xdr:row>
      <xdr:rowOff>150164</xdr:rowOff>
    </xdr:to>
    <xdr:sp macro="" textlink="">
      <xdr:nvSpPr>
        <xdr:cNvPr id="362" name="Freeform 606">
          <a:extLst>
            <a:ext uri="{FF2B5EF4-FFF2-40B4-BE49-F238E27FC236}">
              <a16:creationId xmlns:a16="http://schemas.microsoft.com/office/drawing/2014/main" id="{FF120FD9-C104-432A-BF97-129446110E65}"/>
            </a:ext>
          </a:extLst>
        </xdr:cNvPr>
        <xdr:cNvSpPr>
          <a:spLocks/>
        </xdr:cNvSpPr>
      </xdr:nvSpPr>
      <xdr:spPr bwMode="auto">
        <a:xfrm rot="17239071" flipV="1">
          <a:off x="7734978" y="958373"/>
          <a:ext cx="411159" cy="49781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0120 w 10120"/>
            <a:gd name="connsiteY0" fmla="*/ 14947 h 14947"/>
            <a:gd name="connsiteX1" fmla="*/ 4314 w 10120"/>
            <a:gd name="connsiteY1" fmla="*/ 7354 h 14947"/>
            <a:gd name="connsiteX2" fmla="*/ 0 w 10120"/>
            <a:gd name="connsiteY2" fmla="*/ 0 h 149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20" h="14947">
              <a:moveTo>
                <a:pt x="10120" y="14947"/>
              </a:moveTo>
              <a:cubicBezTo>
                <a:pt x="9063" y="14947"/>
                <a:pt x="6430" y="7354"/>
                <a:pt x="4314" y="7354"/>
              </a:cubicBezTo>
              <a:cubicBezTo>
                <a:pt x="2199" y="7354"/>
                <a:pt x="2115" y="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665833</xdr:colOff>
      <xdr:row>52</xdr:row>
      <xdr:rowOff>52841</xdr:rowOff>
    </xdr:from>
    <xdr:to>
      <xdr:col>5</xdr:col>
      <xdr:colOff>676944</xdr:colOff>
      <xdr:row>55</xdr:row>
      <xdr:rowOff>14730</xdr:rowOff>
    </xdr:to>
    <xdr:sp macro="" textlink="">
      <xdr:nvSpPr>
        <xdr:cNvPr id="364" name="Line 149">
          <a:extLst>
            <a:ext uri="{FF2B5EF4-FFF2-40B4-BE49-F238E27FC236}">
              <a16:creationId xmlns:a16="http://schemas.microsoft.com/office/drawing/2014/main" id="{4665534F-BBD9-47F5-9617-6BE5D5EE9246}"/>
            </a:ext>
          </a:extLst>
        </xdr:cNvPr>
        <xdr:cNvSpPr>
          <a:spLocks noChangeShapeType="1"/>
        </xdr:cNvSpPr>
      </xdr:nvSpPr>
      <xdr:spPr bwMode="auto">
        <a:xfrm flipH="1">
          <a:off x="7789172" y="746805"/>
          <a:ext cx="11111" cy="4789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317938</xdr:colOff>
      <xdr:row>55</xdr:row>
      <xdr:rowOff>39354</xdr:rowOff>
    </xdr:from>
    <xdr:to>
      <xdr:col>5</xdr:col>
      <xdr:colOff>646630</xdr:colOff>
      <xdr:row>56</xdr:row>
      <xdr:rowOff>96817</xdr:rowOff>
    </xdr:to>
    <xdr:sp macro="" textlink="">
      <xdr:nvSpPr>
        <xdr:cNvPr id="365" name="Line 149">
          <a:extLst>
            <a:ext uri="{FF2B5EF4-FFF2-40B4-BE49-F238E27FC236}">
              <a16:creationId xmlns:a16="http://schemas.microsoft.com/office/drawing/2014/main" id="{21BCD8D4-B7CA-4AAB-94A5-B90843FBFC3D}"/>
            </a:ext>
          </a:extLst>
        </xdr:cNvPr>
        <xdr:cNvSpPr>
          <a:spLocks noChangeShapeType="1"/>
        </xdr:cNvSpPr>
      </xdr:nvSpPr>
      <xdr:spPr bwMode="auto">
        <a:xfrm flipH="1">
          <a:off x="7441277" y="1250390"/>
          <a:ext cx="328692" cy="229820"/>
        </a:xfrm>
        <a:custGeom>
          <a:avLst/>
          <a:gdLst>
            <a:gd name="connsiteX0" fmla="*/ 0 w 276305"/>
            <a:gd name="connsiteY0" fmla="*/ 0 h 266712"/>
            <a:gd name="connsiteX1" fmla="*/ 276305 w 276305"/>
            <a:gd name="connsiteY1" fmla="*/ 266712 h 266712"/>
            <a:gd name="connsiteX0" fmla="*/ 0 w 276305"/>
            <a:gd name="connsiteY0" fmla="*/ 0 h 266712"/>
            <a:gd name="connsiteX1" fmla="*/ 95330 w 276305"/>
            <a:gd name="connsiteY1" fmla="*/ 214325 h 266712"/>
            <a:gd name="connsiteX2" fmla="*/ 276305 w 276305"/>
            <a:gd name="connsiteY2" fmla="*/ 266712 h 266712"/>
            <a:gd name="connsiteX0" fmla="*/ 0 w 276305"/>
            <a:gd name="connsiteY0" fmla="*/ 0 h 266712"/>
            <a:gd name="connsiteX1" fmla="*/ 95330 w 276305"/>
            <a:gd name="connsiteY1" fmla="*/ 214325 h 266712"/>
            <a:gd name="connsiteX2" fmla="*/ 276305 w 276305"/>
            <a:gd name="connsiteY2" fmla="*/ 266712 h 266712"/>
            <a:gd name="connsiteX0" fmla="*/ 0 w 276305"/>
            <a:gd name="connsiteY0" fmla="*/ 0 h 266712"/>
            <a:gd name="connsiteX1" fmla="*/ 95330 w 276305"/>
            <a:gd name="connsiteY1" fmla="*/ 214325 h 266712"/>
            <a:gd name="connsiteX2" fmla="*/ 276305 w 276305"/>
            <a:gd name="connsiteY2" fmla="*/ 266712 h 266712"/>
            <a:gd name="connsiteX0" fmla="*/ 0 w 328692"/>
            <a:gd name="connsiteY0" fmla="*/ 0 h 217371"/>
            <a:gd name="connsiteX1" fmla="*/ 95330 w 328692"/>
            <a:gd name="connsiteY1" fmla="*/ 214325 h 217371"/>
            <a:gd name="connsiteX2" fmla="*/ 328692 w 328692"/>
            <a:gd name="connsiteY2" fmla="*/ 166700 h 217371"/>
            <a:gd name="connsiteX0" fmla="*/ 0 w 328692"/>
            <a:gd name="connsiteY0" fmla="*/ 0 h 232990"/>
            <a:gd name="connsiteX1" fmla="*/ 95330 w 328692"/>
            <a:gd name="connsiteY1" fmla="*/ 214325 h 232990"/>
            <a:gd name="connsiteX2" fmla="*/ 328692 w 328692"/>
            <a:gd name="connsiteY2" fmla="*/ 166700 h 232990"/>
            <a:gd name="connsiteX0" fmla="*/ 0 w 328692"/>
            <a:gd name="connsiteY0" fmla="*/ 0 h 228913"/>
            <a:gd name="connsiteX1" fmla="*/ 95330 w 328692"/>
            <a:gd name="connsiteY1" fmla="*/ 214325 h 228913"/>
            <a:gd name="connsiteX2" fmla="*/ 328692 w 328692"/>
            <a:gd name="connsiteY2" fmla="*/ 166700 h 2289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28692" h="228913">
              <a:moveTo>
                <a:pt x="0" y="0"/>
              </a:moveTo>
              <a:cubicBezTo>
                <a:pt x="49239" y="41279"/>
                <a:pt x="69904" y="125421"/>
                <a:pt x="95330" y="214325"/>
              </a:cubicBezTo>
              <a:cubicBezTo>
                <a:pt x="330226" y="231779"/>
                <a:pt x="317553" y="249246"/>
                <a:pt x="328692" y="1667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613348</xdr:colOff>
      <xdr:row>53</xdr:row>
      <xdr:rowOff>78969</xdr:rowOff>
    </xdr:from>
    <xdr:to>
      <xdr:col>6</xdr:col>
      <xdr:colOff>281439</xdr:colOff>
      <xdr:row>54</xdr:row>
      <xdr:rowOff>77341</xdr:rowOff>
    </xdr:to>
    <xdr:sp macro="" textlink="">
      <xdr:nvSpPr>
        <xdr:cNvPr id="366" name="Text Box 709">
          <a:extLst>
            <a:ext uri="{FF2B5EF4-FFF2-40B4-BE49-F238E27FC236}">
              <a16:creationId xmlns:a16="http://schemas.microsoft.com/office/drawing/2014/main" id="{54BAA4A6-D267-49F2-8C4E-04A88C762573}"/>
            </a:ext>
          </a:extLst>
        </xdr:cNvPr>
        <xdr:cNvSpPr txBox="1">
          <a:spLocks noChangeArrowheads="1"/>
        </xdr:cNvSpPr>
      </xdr:nvSpPr>
      <xdr:spPr bwMode="auto">
        <a:xfrm flipV="1">
          <a:off x="7751977" y="903445"/>
          <a:ext cx="374785" cy="162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r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666713</xdr:colOff>
      <xdr:row>54</xdr:row>
      <xdr:rowOff>26162</xdr:rowOff>
    </xdr:from>
    <xdr:to>
      <xdr:col>6</xdr:col>
      <xdr:colOff>351322</xdr:colOff>
      <xdr:row>55</xdr:row>
      <xdr:rowOff>79699</xdr:rowOff>
    </xdr:to>
    <xdr:sp macro="" textlink="">
      <xdr:nvSpPr>
        <xdr:cNvPr id="367" name="AutoShape 1561">
          <a:extLst>
            <a:ext uri="{FF2B5EF4-FFF2-40B4-BE49-F238E27FC236}">
              <a16:creationId xmlns:a16="http://schemas.microsoft.com/office/drawing/2014/main" id="{41BA372D-B8ED-4E15-812A-DDBC87C7F8BB}"/>
            </a:ext>
          </a:extLst>
        </xdr:cNvPr>
        <xdr:cNvSpPr>
          <a:spLocks/>
        </xdr:cNvSpPr>
      </xdr:nvSpPr>
      <xdr:spPr bwMode="auto">
        <a:xfrm rot="16986204" flipV="1">
          <a:off x="7892290" y="927561"/>
          <a:ext cx="217408" cy="391303"/>
        </a:xfrm>
        <a:prstGeom prst="rightBrace">
          <a:avLst>
            <a:gd name="adj1" fmla="val 42740"/>
            <a:gd name="adj2" fmla="val 5086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47630</xdr:colOff>
      <xdr:row>52</xdr:row>
      <xdr:rowOff>115</xdr:rowOff>
    </xdr:from>
    <xdr:ext cx="542925" cy="523733"/>
    <xdr:sp macro="" textlink="">
      <xdr:nvSpPr>
        <xdr:cNvPr id="368" name="Text Box 1563">
          <a:extLst>
            <a:ext uri="{FF2B5EF4-FFF2-40B4-BE49-F238E27FC236}">
              <a16:creationId xmlns:a16="http://schemas.microsoft.com/office/drawing/2014/main" id="{A72B9257-C5CB-407D-99E1-5B068FC50768}"/>
            </a:ext>
          </a:extLst>
        </xdr:cNvPr>
        <xdr:cNvSpPr txBox="1">
          <a:spLocks noChangeArrowheads="1"/>
        </xdr:cNvSpPr>
      </xdr:nvSpPr>
      <xdr:spPr bwMode="auto">
        <a:xfrm>
          <a:off x="12804780" y="2070215"/>
          <a:ext cx="542925" cy="52373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公園道路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こどもの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飛び出し注意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6</xdr:col>
      <xdr:colOff>397899</xdr:colOff>
      <xdr:row>54</xdr:row>
      <xdr:rowOff>134278</xdr:rowOff>
    </xdr:from>
    <xdr:to>
      <xdr:col>6</xdr:col>
      <xdr:colOff>684892</xdr:colOff>
      <xdr:row>56</xdr:row>
      <xdr:rowOff>6162</xdr:rowOff>
    </xdr:to>
    <xdr:grpSp>
      <xdr:nvGrpSpPr>
        <xdr:cNvPr id="369" name="Group 6672">
          <a:extLst>
            <a:ext uri="{FF2B5EF4-FFF2-40B4-BE49-F238E27FC236}">
              <a16:creationId xmlns:a16="http://schemas.microsoft.com/office/drawing/2014/main" id="{402AD8BB-6AD1-4675-B445-4C1513B54E50}"/>
            </a:ext>
          </a:extLst>
        </xdr:cNvPr>
        <xdr:cNvGrpSpPr>
          <a:grpSpLocks/>
        </xdr:cNvGrpSpPr>
      </xdr:nvGrpSpPr>
      <xdr:grpSpPr bwMode="auto">
        <a:xfrm>
          <a:off x="3984791" y="8947048"/>
          <a:ext cx="286993" cy="197965"/>
          <a:chOff x="535" y="110"/>
          <a:chExt cx="47" cy="44"/>
        </a:xfrm>
      </xdr:grpSpPr>
      <xdr:pic>
        <xdr:nvPicPr>
          <xdr:cNvPr id="370" name="Picture 6673" descr="route2">
            <a:extLst>
              <a:ext uri="{FF2B5EF4-FFF2-40B4-BE49-F238E27FC236}">
                <a16:creationId xmlns:a16="http://schemas.microsoft.com/office/drawing/2014/main" id="{49A802BD-2C45-4CED-9ACC-6F90C76DDC7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1" name="Text Box 6674">
            <a:extLst>
              <a:ext uri="{FF2B5EF4-FFF2-40B4-BE49-F238E27FC236}">
                <a16:creationId xmlns:a16="http://schemas.microsoft.com/office/drawing/2014/main" id="{64326D6A-D617-4F6E-B7FC-1E5959D990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11"/>
            <a:ext cx="46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oneCellAnchor>
    <xdr:from>
      <xdr:col>5</xdr:col>
      <xdr:colOff>633862</xdr:colOff>
      <xdr:row>55</xdr:row>
      <xdr:rowOff>94396</xdr:rowOff>
    </xdr:from>
    <xdr:ext cx="317501" cy="159531"/>
    <xdr:sp macro="" textlink="">
      <xdr:nvSpPr>
        <xdr:cNvPr id="372" name="Text Box 1300">
          <a:extLst>
            <a:ext uri="{FF2B5EF4-FFF2-40B4-BE49-F238E27FC236}">
              <a16:creationId xmlns:a16="http://schemas.microsoft.com/office/drawing/2014/main" id="{CC29B7E3-174D-47E1-8A95-911A188CA659}"/>
            </a:ext>
          </a:extLst>
        </xdr:cNvPr>
        <xdr:cNvSpPr txBox="1">
          <a:spLocks noChangeArrowheads="1"/>
        </xdr:cNvSpPr>
      </xdr:nvSpPr>
      <xdr:spPr bwMode="auto">
        <a:xfrm>
          <a:off x="13391012" y="2685196"/>
          <a:ext cx="317501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0</xdr:colOff>
      <xdr:row>49</xdr:row>
      <xdr:rowOff>8731</xdr:rowOff>
    </xdr:from>
    <xdr:to>
      <xdr:col>5</xdr:col>
      <xdr:colOff>189764</xdr:colOff>
      <xdr:row>50</xdr:row>
      <xdr:rowOff>9925</xdr:rowOff>
    </xdr:to>
    <xdr:sp macro="" textlink="">
      <xdr:nvSpPr>
        <xdr:cNvPr id="373" name="六角形 372">
          <a:extLst>
            <a:ext uri="{FF2B5EF4-FFF2-40B4-BE49-F238E27FC236}">
              <a16:creationId xmlns:a16="http://schemas.microsoft.com/office/drawing/2014/main" id="{2F15BD3C-D3FD-4C6C-8BFB-D64A97135558}"/>
            </a:ext>
          </a:extLst>
        </xdr:cNvPr>
        <xdr:cNvSpPr/>
      </xdr:nvSpPr>
      <xdr:spPr bwMode="auto">
        <a:xfrm>
          <a:off x="12757150" y="1558131"/>
          <a:ext cx="189764" cy="17899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382430</xdr:colOff>
      <xdr:row>50</xdr:row>
      <xdr:rowOff>28578</xdr:rowOff>
    </xdr:from>
    <xdr:to>
      <xdr:col>7</xdr:col>
      <xdr:colOff>472536</xdr:colOff>
      <xdr:row>56</xdr:row>
      <xdr:rowOff>102128</xdr:rowOff>
    </xdr:to>
    <xdr:sp macro="" textlink="">
      <xdr:nvSpPr>
        <xdr:cNvPr id="376" name="Freeform 606">
          <a:extLst>
            <a:ext uri="{FF2B5EF4-FFF2-40B4-BE49-F238E27FC236}">
              <a16:creationId xmlns:a16="http://schemas.microsoft.com/office/drawing/2014/main" id="{0A99B91A-0063-4A97-8DA8-F7E2FB83826F}"/>
            </a:ext>
          </a:extLst>
        </xdr:cNvPr>
        <xdr:cNvSpPr>
          <a:spLocks/>
        </xdr:cNvSpPr>
      </xdr:nvSpPr>
      <xdr:spPr bwMode="auto">
        <a:xfrm rot="16437348" flipV="1">
          <a:off x="8401233" y="3642975"/>
          <a:ext cx="1108600" cy="90106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4012 w 14012"/>
            <a:gd name="connsiteY0" fmla="*/ 5034 h 7354"/>
            <a:gd name="connsiteX1" fmla="*/ 4314 w 14012"/>
            <a:gd name="connsiteY1" fmla="*/ 7354 h 7354"/>
            <a:gd name="connsiteX2" fmla="*/ 0 w 14012"/>
            <a:gd name="connsiteY2" fmla="*/ 0 h 7354"/>
            <a:gd name="connsiteX0" fmla="*/ 10000 w 10000"/>
            <a:gd name="connsiteY0" fmla="*/ 6845 h 42174"/>
            <a:gd name="connsiteX1" fmla="*/ 3079 w 10000"/>
            <a:gd name="connsiteY1" fmla="*/ 10000 h 42174"/>
            <a:gd name="connsiteX2" fmla="*/ 0 w 10000"/>
            <a:gd name="connsiteY2" fmla="*/ 0 h 42174"/>
            <a:gd name="connsiteX0" fmla="*/ 10000 w 10000"/>
            <a:gd name="connsiteY0" fmla="*/ 6845 h 28248"/>
            <a:gd name="connsiteX1" fmla="*/ 5937 w 10000"/>
            <a:gd name="connsiteY1" fmla="*/ 28233 h 28248"/>
            <a:gd name="connsiteX2" fmla="*/ 3079 w 10000"/>
            <a:gd name="connsiteY2" fmla="*/ 10000 h 28248"/>
            <a:gd name="connsiteX3" fmla="*/ 0 w 10000"/>
            <a:gd name="connsiteY3" fmla="*/ 0 h 28248"/>
            <a:gd name="connsiteX0" fmla="*/ 16885 w 16885"/>
            <a:gd name="connsiteY0" fmla="*/ 0 h 21403"/>
            <a:gd name="connsiteX1" fmla="*/ 12822 w 16885"/>
            <a:gd name="connsiteY1" fmla="*/ 21388 h 21403"/>
            <a:gd name="connsiteX2" fmla="*/ 9964 w 16885"/>
            <a:gd name="connsiteY2" fmla="*/ 3155 h 21403"/>
            <a:gd name="connsiteX3" fmla="*/ 0 w 16885"/>
            <a:gd name="connsiteY3" fmla="*/ 5455 h 21403"/>
            <a:gd name="connsiteX0" fmla="*/ 16885 w 16885"/>
            <a:gd name="connsiteY0" fmla="*/ 0 h 56657"/>
            <a:gd name="connsiteX1" fmla="*/ 12822 w 16885"/>
            <a:gd name="connsiteY1" fmla="*/ 21388 h 56657"/>
            <a:gd name="connsiteX2" fmla="*/ 9964 w 16885"/>
            <a:gd name="connsiteY2" fmla="*/ 3155 h 56657"/>
            <a:gd name="connsiteX3" fmla="*/ 4625 w 16885"/>
            <a:gd name="connsiteY3" fmla="*/ 56655 h 56657"/>
            <a:gd name="connsiteX4" fmla="*/ 0 w 16885"/>
            <a:gd name="connsiteY4" fmla="*/ 5455 h 56657"/>
            <a:gd name="connsiteX0" fmla="*/ 16885 w 16885"/>
            <a:gd name="connsiteY0" fmla="*/ 0 h 231196"/>
            <a:gd name="connsiteX1" fmla="*/ 12822 w 16885"/>
            <a:gd name="connsiteY1" fmla="*/ 21388 h 231196"/>
            <a:gd name="connsiteX2" fmla="*/ 9964 w 16885"/>
            <a:gd name="connsiteY2" fmla="*/ 3155 h 231196"/>
            <a:gd name="connsiteX3" fmla="*/ 4625 w 16885"/>
            <a:gd name="connsiteY3" fmla="*/ 56655 h 231196"/>
            <a:gd name="connsiteX4" fmla="*/ 9316 w 16885"/>
            <a:gd name="connsiteY4" fmla="*/ 230891 h 231196"/>
            <a:gd name="connsiteX5" fmla="*/ 0 w 16885"/>
            <a:gd name="connsiteY5" fmla="*/ 5455 h 231196"/>
            <a:gd name="connsiteX0" fmla="*/ 16885 w 16885"/>
            <a:gd name="connsiteY0" fmla="*/ 4591 h 236336"/>
            <a:gd name="connsiteX1" fmla="*/ 12822 w 16885"/>
            <a:gd name="connsiteY1" fmla="*/ 25979 h 236336"/>
            <a:gd name="connsiteX2" fmla="*/ 9964 w 16885"/>
            <a:gd name="connsiteY2" fmla="*/ 7746 h 236336"/>
            <a:gd name="connsiteX3" fmla="*/ 9138 w 16885"/>
            <a:gd name="connsiteY3" fmla="*/ 176382 h 236336"/>
            <a:gd name="connsiteX4" fmla="*/ 9316 w 16885"/>
            <a:gd name="connsiteY4" fmla="*/ 235482 h 236336"/>
            <a:gd name="connsiteX5" fmla="*/ 0 w 16885"/>
            <a:gd name="connsiteY5" fmla="*/ 10046 h 236336"/>
            <a:gd name="connsiteX0" fmla="*/ 16885 w 16885"/>
            <a:gd name="connsiteY0" fmla="*/ 4592 h 238449"/>
            <a:gd name="connsiteX1" fmla="*/ 12822 w 16885"/>
            <a:gd name="connsiteY1" fmla="*/ 25980 h 238449"/>
            <a:gd name="connsiteX2" fmla="*/ 9964 w 16885"/>
            <a:gd name="connsiteY2" fmla="*/ 7747 h 238449"/>
            <a:gd name="connsiteX3" fmla="*/ 9138 w 16885"/>
            <a:gd name="connsiteY3" fmla="*/ 176383 h 238449"/>
            <a:gd name="connsiteX4" fmla="*/ 9316 w 16885"/>
            <a:gd name="connsiteY4" fmla="*/ 235483 h 238449"/>
            <a:gd name="connsiteX5" fmla="*/ 8357 w 16885"/>
            <a:gd name="connsiteY5" fmla="*/ 196914 h 238449"/>
            <a:gd name="connsiteX6" fmla="*/ 0 w 16885"/>
            <a:gd name="connsiteY6" fmla="*/ 10047 h 238449"/>
            <a:gd name="connsiteX0" fmla="*/ 16885 w 16885"/>
            <a:gd name="connsiteY0" fmla="*/ 4592 h 235783"/>
            <a:gd name="connsiteX1" fmla="*/ 12822 w 16885"/>
            <a:gd name="connsiteY1" fmla="*/ 25980 h 235783"/>
            <a:gd name="connsiteX2" fmla="*/ 9964 w 16885"/>
            <a:gd name="connsiteY2" fmla="*/ 7747 h 235783"/>
            <a:gd name="connsiteX3" fmla="*/ 9138 w 16885"/>
            <a:gd name="connsiteY3" fmla="*/ 176383 h 235783"/>
            <a:gd name="connsiteX4" fmla="*/ 9316 w 16885"/>
            <a:gd name="connsiteY4" fmla="*/ 235483 h 235783"/>
            <a:gd name="connsiteX5" fmla="*/ 7974 w 16885"/>
            <a:gd name="connsiteY5" fmla="*/ 24337 h 235783"/>
            <a:gd name="connsiteX6" fmla="*/ 0 w 16885"/>
            <a:gd name="connsiteY6" fmla="*/ 10047 h 235783"/>
            <a:gd name="connsiteX0" fmla="*/ 16885 w 16885"/>
            <a:gd name="connsiteY0" fmla="*/ 4592 h 215205"/>
            <a:gd name="connsiteX1" fmla="*/ 12822 w 16885"/>
            <a:gd name="connsiteY1" fmla="*/ 25980 h 215205"/>
            <a:gd name="connsiteX2" fmla="*/ 9964 w 16885"/>
            <a:gd name="connsiteY2" fmla="*/ 7747 h 215205"/>
            <a:gd name="connsiteX3" fmla="*/ 9138 w 16885"/>
            <a:gd name="connsiteY3" fmla="*/ 176383 h 215205"/>
            <a:gd name="connsiteX4" fmla="*/ 8428 w 16885"/>
            <a:gd name="connsiteY4" fmla="*/ 214869 h 215205"/>
            <a:gd name="connsiteX5" fmla="*/ 7974 w 16885"/>
            <a:gd name="connsiteY5" fmla="*/ 24337 h 215205"/>
            <a:gd name="connsiteX6" fmla="*/ 0 w 16885"/>
            <a:gd name="connsiteY6" fmla="*/ 10047 h 215205"/>
            <a:gd name="connsiteX0" fmla="*/ 16885 w 16885"/>
            <a:gd name="connsiteY0" fmla="*/ 4287 h 214901"/>
            <a:gd name="connsiteX1" fmla="*/ 12822 w 16885"/>
            <a:gd name="connsiteY1" fmla="*/ 25675 h 214901"/>
            <a:gd name="connsiteX2" fmla="*/ 9964 w 16885"/>
            <a:gd name="connsiteY2" fmla="*/ 7442 h 214901"/>
            <a:gd name="connsiteX3" fmla="*/ 9550 w 16885"/>
            <a:gd name="connsiteY3" fmla="*/ 171513 h 214901"/>
            <a:gd name="connsiteX4" fmla="*/ 8428 w 16885"/>
            <a:gd name="connsiteY4" fmla="*/ 214564 h 214901"/>
            <a:gd name="connsiteX5" fmla="*/ 7974 w 16885"/>
            <a:gd name="connsiteY5" fmla="*/ 24032 h 214901"/>
            <a:gd name="connsiteX6" fmla="*/ 0 w 16885"/>
            <a:gd name="connsiteY6" fmla="*/ 9742 h 214901"/>
            <a:gd name="connsiteX0" fmla="*/ 16885 w 16885"/>
            <a:gd name="connsiteY0" fmla="*/ 65590 h 276204"/>
            <a:gd name="connsiteX1" fmla="*/ 12822 w 16885"/>
            <a:gd name="connsiteY1" fmla="*/ 86978 h 276204"/>
            <a:gd name="connsiteX2" fmla="*/ 10005 w 16885"/>
            <a:gd name="connsiteY2" fmla="*/ 3890 h 276204"/>
            <a:gd name="connsiteX3" fmla="*/ 9550 w 16885"/>
            <a:gd name="connsiteY3" fmla="*/ 232816 h 276204"/>
            <a:gd name="connsiteX4" fmla="*/ 8428 w 16885"/>
            <a:gd name="connsiteY4" fmla="*/ 275867 h 276204"/>
            <a:gd name="connsiteX5" fmla="*/ 7974 w 16885"/>
            <a:gd name="connsiteY5" fmla="*/ 85335 h 276204"/>
            <a:gd name="connsiteX6" fmla="*/ 0 w 16885"/>
            <a:gd name="connsiteY6" fmla="*/ 71045 h 276204"/>
            <a:gd name="connsiteX0" fmla="*/ 16885 w 16885"/>
            <a:gd name="connsiteY0" fmla="*/ 119248 h 329862"/>
            <a:gd name="connsiteX1" fmla="*/ 15856 w 16885"/>
            <a:gd name="connsiteY1" fmla="*/ 2821 h 329862"/>
            <a:gd name="connsiteX2" fmla="*/ 10005 w 16885"/>
            <a:gd name="connsiteY2" fmla="*/ 57548 h 329862"/>
            <a:gd name="connsiteX3" fmla="*/ 9550 w 16885"/>
            <a:gd name="connsiteY3" fmla="*/ 286474 h 329862"/>
            <a:gd name="connsiteX4" fmla="*/ 8428 w 16885"/>
            <a:gd name="connsiteY4" fmla="*/ 329525 h 329862"/>
            <a:gd name="connsiteX5" fmla="*/ 7974 w 16885"/>
            <a:gd name="connsiteY5" fmla="*/ 138993 h 329862"/>
            <a:gd name="connsiteX6" fmla="*/ 0 w 16885"/>
            <a:gd name="connsiteY6" fmla="*/ 124703 h 329862"/>
            <a:gd name="connsiteX0" fmla="*/ 16885 w 16885"/>
            <a:gd name="connsiteY0" fmla="*/ 129980 h 340594"/>
            <a:gd name="connsiteX1" fmla="*/ 15856 w 16885"/>
            <a:gd name="connsiteY1" fmla="*/ 13553 h 340594"/>
            <a:gd name="connsiteX2" fmla="*/ 10005 w 16885"/>
            <a:gd name="connsiteY2" fmla="*/ 68280 h 340594"/>
            <a:gd name="connsiteX3" fmla="*/ 9550 w 16885"/>
            <a:gd name="connsiteY3" fmla="*/ 297206 h 340594"/>
            <a:gd name="connsiteX4" fmla="*/ 8428 w 16885"/>
            <a:gd name="connsiteY4" fmla="*/ 340257 h 340594"/>
            <a:gd name="connsiteX5" fmla="*/ 7974 w 16885"/>
            <a:gd name="connsiteY5" fmla="*/ 149725 h 340594"/>
            <a:gd name="connsiteX6" fmla="*/ 0 w 16885"/>
            <a:gd name="connsiteY6" fmla="*/ 135435 h 340594"/>
            <a:gd name="connsiteX0" fmla="*/ 16885 w 18005"/>
            <a:gd name="connsiteY0" fmla="*/ 132168 h 342782"/>
            <a:gd name="connsiteX1" fmla="*/ 15856 w 18005"/>
            <a:gd name="connsiteY1" fmla="*/ 15741 h 342782"/>
            <a:gd name="connsiteX2" fmla="*/ 10005 w 18005"/>
            <a:gd name="connsiteY2" fmla="*/ 70468 h 342782"/>
            <a:gd name="connsiteX3" fmla="*/ 9550 w 18005"/>
            <a:gd name="connsiteY3" fmla="*/ 299394 h 342782"/>
            <a:gd name="connsiteX4" fmla="*/ 8428 w 18005"/>
            <a:gd name="connsiteY4" fmla="*/ 342445 h 342782"/>
            <a:gd name="connsiteX5" fmla="*/ 7974 w 18005"/>
            <a:gd name="connsiteY5" fmla="*/ 151913 h 342782"/>
            <a:gd name="connsiteX6" fmla="*/ 0 w 18005"/>
            <a:gd name="connsiteY6" fmla="*/ 137623 h 342782"/>
            <a:gd name="connsiteX0" fmla="*/ 16054 w 16210"/>
            <a:gd name="connsiteY0" fmla="*/ 291492 h 351209"/>
            <a:gd name="connsiteX1" fmla="*/ 15856 w 16210"/>
            <a:gd name="connsiteY1" fmla="*/ 24168 h 351209"/>
            <a:gd name="connsiteX2" fmla="*/ 10005 w 16210"/>
            <a:gd name="connsiteY2" fmla="*/ 78895 h 351209"/>
            <a:gd name="connsiteX3" fmla="*/ 9550 w 16210"/>
            <a:gd name="connsiteY3" fmla="*/ 307821 h 351209"/>
            <a:gd name="connsiteX4" fmla="*/ 8428 w 16210"/>
            <a:gd name="connsiteY4" fmla="*/ 350872 h 351209"/>
            <a:gd name="connsiteX5" fmla="*/ 7974 w 16210"/>
            <a:gd name="connsiteY5" fmla="*/ 160340 h 351209"/>
            <a:gd name="connsiteX6" fmla="*/ 0 w 16210"/>
            <a:gd name="connsiteY6" fmla="*/ 146050 h 351209"/>
            <a:gd name="connsiteX0" fmla="*/ 16054 w 16208"/>
            <a:gd name="connsiteY0" fmla="*/ 309964 h 369681"/>
            <a:gd name="connsiteX1" fmla="*/ 15856 w 16208"/>
            <a:gd name="connsiteY1" fmla="*/ 42640 h 369681"/>
            <a:gd name="connsiteX2" fmla="*/ 10027 w 16208"/>
            <a:gd name="connsiteY2" fmla="*/ 61993 h 369681"/>
            <a:gd name="connsiteX3" fmla="*/ 9550 w 16208"/>
            <a:gd name="connsiteY3" fmla="*/ 326293 h 369681"/>
            <a:gd name="connsiteX4" fmla="*/ 8428 w 16208"/>
            <a:gd name="connsiteY4" fmla="*/ 369344 h 369681"/>
            <a:gd name="connsiteX5" fmla="*/ 7974 w 16208"/>
            <a:gd name="connsiteY5" fmla="*/ 178812 h 369681"/>
            <a:gd name="connsiteX6" fmla="*/ 0 w 16208"/>
            <a:gd name="connsiteY6" fmla="*/ 164522 h 369681"/>
            <a:gd name="connsiteX0" fmla="*/ 16054 w 16208"/>
            <a:gd name="connsiteY0" fmla="*/ 287430 h 347147"/>
            <a:gd name="connsiteX1" fmla="*/ 15856 w 16208"/>
            <a:gd name="connsiteY1" fmla="*/ 20106 h 347147"/>
            <a:gd name="connsiteX2" fmla="*/ 10027 w 16208"/>
            <a:gd name="connsiteY2" fmla="*/ 39459 h 347147"/>
            <a:gd name="connsiteX3" fmla="*/ 9550 w 16208"/>
            <a:gd name="connsiteY3" fmla="*/ 303759 h 347147"/>
            <a:gd name="connsiteX4" fmla="*/ 8428 w 16208"/>
            <a:gd name="connsiteY4" fmla="*/ 346810 h 347147"/>
            <a:gd name="connsiteX5" fmla="*/ 7974 w 16208"/>
            <a:gd name="connsiteY5" fmla="*/ 156278 h 347147"/>
            <a:gd name="connsiteX6" fmla="*/ 0 w 16208"/>
            <a:gd name="connsiteY6" fmla="*/ 141988 h 347147"/>
            <a:gd name="connsiteX0" fmla="*/ 16054 w 16208"/>
            <a:gd name="connsiteY0" fmla="*/ 280513 h 340230"/>
            <a:gd name="connsiteX1" fmla="*/ 15856 w 16208"/>
            <a:gd name="connsiteY1" fmla="*/ 13189 h 340230"/>
            <a:gd name="connsiteX2" fmla="*/ 10027 w 16208"/>
            <a:gd name="connsiteY2" fmla="*/ 32542 h 340230"/>
            <a:gd name="connsiteX3" fmla="*/ 9550 w 16208"/>
            <a:gd name="connsiteY3" fmla="*/ 296842 h 340230"/>
            <a:gd name="connsiteX4" fmla="*/ 8428 w 16208"/>
            <a:gd name="connsiteY4" fmla="*/ 339893 h 340230"/>
            <a:gd name="connsiteX5" fmla="*/ 7974 w 16208"/>
            <a:gd name="connsiteY5" fmla="*/ 149361 h 340230"/>
            <a:gd name="connsiteX6" fmla="*/ 0 w 16208"/>
            <a:gd name="connsiteY6" fmla="*/ 135071 h 340230"/>
            <a:gd name="connsiteX0" fmla="*/ 16054 w 16242"/>
            <a:gd name="connsiteY0" fmla="*/ 267345 h 327062"/>
            <a:gd name="connsiteX1" fmla="*/ 15856 w 16242"/>
            <a:gd name="connsiteY1" fmla="*/ 21 h 327062"/>
            <a:gd name="connsiteX2" fmla="*/ 9550 w 16242"/>
            <a:gd name="connsiteY2" fmla="*/ 283674 h 327062"/>
            <a:gd name="connsiteX3" fmla="*/ 8428 w 16242"/>
            <a:gd name="connsiteY3" fmla="*/ 326725 h 327062"/>
            <a:gd name="connsiteX4" fmla="*/ 7974 w 16242"/>
            <a:gd name="connsiteY4" fmla="*/ 136193 h 327062"/>
            <a:gd name="connsiteX5" fmla="*/ 0 w 16242"/>
            <a:gd name="connsiteY5" fmla="*/ 121903 h 327062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60"/>
            <a:gd name="connsiteY0" fmla="*/ 287772 h 347489"/>
            <a:gd name="connsiteX1" fmla="*/ 15856 w 16260"/>
            <a:gd name="connsiteY1" fmla="*/ 20448 h 347489"/>
            <a:gd name="connsiteX2" fmla="*/ 9297 w 16260"/>
            <a:gd name="connsiteY2" fmla="*/ 55143 h 347489"/>
            <a:gd name="connsiteX3" fmla="*/ 8428 w 16260"/>
            <a:gd name="connsiteY3" fmla="*/ 347152 h 347489"/>
            <a:gd name="connsiteX4" fmla="*/ 7974 w 16260"/>
            <a:gd name="connsiteY4" fmla="*/ 156620 h 347489"/>
            <a:gd name="connsiteX5" fmla="*/ 0 w 16260"/>
            <a:gd name="connsiteY5" fmla="*/ 142330 h 347489"/>
            <a:gd name="connsiteX0" fmla="*/ 16054 w 16247"/>
            <a:gd name="connsiteY0" fmla="*/ 298028 h 357745"/>
            <a:gd name="connsiteX1" fmla="*/ 15856 w 16247"/>
            <a:gd name="connsiteY1" fmla="*/ 30704 h 357745"/>
            <a:gd name="connsiteX2" fmla="*/ 9475 w 16247"/>
            <a:gd name="connsiteY2" fmla="*/ 42347 h 357745"/>
            <a:gd name="connsiteX3" fmla="*/ 8428 w 16247"/>
            <a:gd name="connsiteY3" fmla="*/ 357408 h 357745"/>
            <a:gd name="connsiteX4" fmla="*/ 7974 w 16247"/>
            <a:gd name="connsiteY4" fmla="*/ 166876 h 357745"/>
            <a:gd name="connsiteX5" fmla="*/ 0 w 16247"/>
            <a:gd name="connsiteY5" fmla="*/ 152586 h 357745"/>
            <a:gd name="connsiteX0" fmla="*/ 16054 w 16247"/>
            <a:gd name="connsiteY0" fmla="*/ 294105 h 353822"/>
            <a:gd name="connsiteX1" fmla="*/ 15856 w 16247"/>
            <a:gd name="connsiteY1" fmla="*/ 26781 h 353822"/>
            <a:gd name="connsiteX2" fmla="*/ 9475 w 16247"/>
            <a:gd name="connsiteY2" fmla="*/ 38424 h 353822"/>
            <a:gd name="connsiteX3" fmla="*/ 8428 w 16247"/>
            <a:gd name="connsiteY3" fmla="*/ 353485 h 353822"/>
            <a:gd name="connsiteX4" fmla="*/ 7974 w 16247"/>
            <a:gd name="connsiteY4" fmla="*/ 162953 h 353822"/>
            <a:gd name="connsiteX5" fmla="*/ 0 w 16247"/>
            <a:gd name="connsiteY5" fmla="*/ 148663 h 353822"/>
            <a:gd name="connsiteX0" fmla="*/ 16054 w 18506"/>
            <a:gd name="connsiteY0" fmla="*/ 275161 h 334878"/>
            <a:gd name="connsiteX1" fmla="*/ 15856 w 18506"/>
            <a:gd name="connsiteY1" fmla="*/ 7837 h 334878"/>
            <a:gd name="connsiteX2" fmla="*/ 9475 w 18506"/>
            <a:gd name="connsiteY2" fmla="*/ 19480 h 334878"/>
            <a:gd name="connsiteX3" fmla="*/ 8428 w 18506"/>
            <a:gd name="connsiteY3" fmla="*/ 334541 h 334878"/>
            <a:gd name="connsiteX4" fmla="*/ 7974 w 18506"/>
            <a:gd name="connsiteY4" fmla="*/ 144009 h 334878"/>
            <a:gd name="connsiteX5" fmla="*/ 0 w 18506"/>
            <a:gd name="connsiteY5" fmla="*/ 129719 h 334878"/>
            <a:gd name="connsiteX0" fmla="*/ 16054 w 18608"/>
            <a:gd name="connsiteY0" fmla="*/ 275161 h 334878"/>
            <a:gd name="connsiteX1" fmla="*/ 15856 w 18608"/>
            <a:gd name="connsiteY1" fmla="*/ 7837 h 334878"/>
            <a:gd name="connsiteX2" fmla="*/ 9475 w 18608"/>
            <a:gd name="connsiteY2" fmla="*/ 19480 h 334878"/>
            <a:gd name="connsiteX3" fmla="*/ 8428 w 18608"/>
            <a:gd name="connsiteY3" fmla="*/ 334541 h 334878"/>
            <a:gd name="connsiteX4" fmla="*/ 7974 w 18608"/>
            <a:gd name="connsiteY4" fmla="*/ 144009 h 334878"/>
            <a:gd name="connsiteX5" fmla="*/ 0 w 18608"/>
            <a:gd name="connsiteY5" fmla="*/ 129719 h 334878"/>
            <a:gd name="connsiteX0" fmla="*/ 16054 w 16054"/>
            <a:gd name="connsiteY0" fmla="*/ 256016 h 315733"/>
            <a:gd name="connsiteX1" fmla="*/ 9475 w 16054"/>
            <a:gd name="connsiteY1" fmla="*/ 335 h 315733"/>
            <a:gd name="connsiteX2" fmla="*/ 8428 w 16054"/>
            <a:gd name="connsiteY2" fmla="*/ 315396 h 315733"/>
            <a:gd name="connsiteX3" fmla="*/ 7974 w 16054"/>
            <a:gd name="connsiteY3" fmla="*/ 124864 h 315733"/>
            <a:gd name="connsiteX4" fmla="*/ 0 w 16054"/>
            <a:gd name="connsiteY4" fmla="*/ 110574 h 315733"/>
            <a:gd name="connsiteX0" fmla="*/ 16054 w 16054"/>
            <a:gd name="connsiteY0" fmla="*/ 289957 h 349674"/>
            <a:gd name="connsiteX1" fmla="*/ 15264 w 16054"/>
            <a:gd name="connsiteY1" fmla="*/ 23027 h 349674"/>
            <a:gd name="connsiteX2" fmla="*/ 9475 w 16054"/>
            <a:gd name="connsiteY2" fmla="*/ 34276 h 349674"/>
            <a:gd name="connsiteX3" fmla="*/ 8428 w 16054"/>
            <a:gd name="connsiteY3" fmla="*/ 349337 h 349674"/>
            <a:gd name="connsiteX4" fmla="*/ 7974 w 16054"/>
            <a:gd name="connsiteY4" fmla="*/ 158805 h 349674"/>
            <a:gd name="connsiteX5" fmla="*/ 0 w 16054"/>
            <a:gd name="connsiteY5" fmla="*/ 144515 h 349674"/>
            <a:gd name="connsiteX0" fmla="*/ 16054 w 16054"/>
            <a:gd name="connsiteY0" fmla="*/ 267268 h 326985"/>
            <a:gd name="connsiteX1" fmla="*/ 15264 w 16054"/>
            <a:gd name="connsiteY1" fmla="*/ 338 h 326985"/>
            <a:gd name="connsiteX2" fmla="*/ 9475 w 16054"/>
            <a:gd name="connsiteY2" fmla="*/ 11587 h 326985"/>
            <a:gd name="connsiteX3" fmla="*/ 8428 w 16054"/>
            <a:gd name="connsiteY3" fmla="*/ 326648 h 326985"/>
            <a:gd name="connsiteX4" fmla="*/ 7974 w 16054"/>
            <a:gd name="connsiteY4" fmla="*/ 136116 h 326985"/>
            <a:gd name="connsiteX5" fmla="*/ 0 w 16054"/>
            <a:gd name="connsiteY5" fmla="*/ 121826 h 326985"/>
            <a:gd name="connsiteX0" fmla="*/ 16054 w 16054"/>
            <a:gd name="connsiteY0" fmla="*/ 267267 h 326984"/>
            <a:gd name="connsiteX1" fmla="*/ 15264 w 16054"/>
            <a:gd name="connsiteY1" fmla="*/ 337 h 326984"/>
            <a:gd name="connsiteX2" fmla="*/ 9475 w 16054"/>
            <a:gd name="connsiteY2" fmla="*/ 11586 h 326984"/>
            <a:gd name="connsiteX3" fmla="*/ 8428 w 16054"/>
            <a:gd name="connsiteY3" fmla="*/ 326647 h 326984"/>
            <a:gd name="connsiteX4" fmla="*/ 7974 w 16054"/>
            <a:gd name="connsiteY4" fmla="*/ 136115 h 326984"/>
            <a:gd name="connsiteX5" fmla="*/ 0 w 16054"/>
            <a:gd name="connsiteY5" fmla="*/ 121825 h 326984"/>
            <a:gd name="connsiteX0" fmla="*/ 16054 w 16054"/>
            <a:gd name="connsiteY0" fmla="*/ 267267 h 339826"/>
            <a:gd name="connsiteX1" fmla="*/ 15264 w 16054"/>
            <a:gd name="connsiteY1" fmla="*/ 337 h 339826"/>
            <a:gd name="connsiteX2" fmla="*/ 9475 w 16054"/>
            <a:gd name="connsiteY2" fmla="*/ 11586 h 339826"/>
            <a:gd name="connsiteX3" fmla="*/ 8428 w 16054"/>
            <a:gd name="connsiteY3" fmla="*/ 326647 h 339826"/>
            <a:gd name="connsiteX4" fmla="*/ 7533 w 16054"/>
            <a:gd name="connsiteY4" fmla="*/ 317825 h 339826"/>
            <a:gd name="connsiteX5" fmla="*/ 0 w 16054"/>
            <a:gd name="connsiteY5" fmla="*/ 121825 h 339826"/>
            <a:gd name="connsiteX0" fmla="*/ 9221 w 9221"/>
            <a:gd name="connsiteY0" fmla="*/ 267267 h 339826"/>
            <a:gd name="connsiteX1" fmla="*/ 8431 w 9221"/>
            <a:gd name="connsiteY1" fmla="*/ 337 h 339826"/>
            <a:gd name="connsiteX2" fmla="*/ 2642 w 9221"/>
            <a:gd name="connsiteY2" fmla="*/ 11586 h 339826"/>
            <a:gd name="connsiteX3" fmla="*/ 1595 w 9221"/>
            <a:gd name="connsiteY3" fmla="*/ 326647 h 339826"/>
            <a:gd name="connsiteX4" fmla="*/ 700 w 9221"/>
            <a:gd name="connsiteY4" fmla="*/ 317825 h 339826"/>
            <a:gd name="connsiteX5" fmla="*/ 0 w 9221"/>
            <a:gd name="connsiteY5" fmla="*/ 61373 h 339826"/>
            <a:gd name="connsiteX0" fmla="*/ 10000 w 10000"/>
            <a:gd name="connsiteY0" fmla="*/ 7865 h 10000"/>
            <a:gd name="connsiteX1" fmla="*/ 9143 w 10000"/>
            <a:gd name="connsiteY1" fmla="*/ 10 h 10000"/>
            <a:gd name="connsiteX2" fmla="*/ 2865 w 10000"/>
            <a:gd name="connsiteY2" fmla="*/ 341 h 10000"/>
            <a:gd name="connsiteX3" fmla="*/ 1730 w 10000"/>
            <a:gd name="connsiteY3" fmla="*/ 9612 h 10000"/>
            <a:gd name="connsiteX4" fmla="*/ 759 w 10000"/>
            <a:gd name="connsiteY4" fmla="*/ 9353 h 10000"/>
            <a:gd name="connsiteX5" fmla="*/ 0 w 10000"/>
            <a:gd name="connsiteY5" fmla="*/ 1806 h 10000"/>
            <a:gd name="connsiteX0" fmla="*/ 10000 w 10000"/>
            <a:gd name="connsiteY0" fmla="*/ 7865 h 9835"/>
            <a:gd name="connsiteX1" fmla="*/ 9143 w 10000"/>
            <a:gd name="connsiteY1" fmla="*/ 10 h 9835"/>
            <a:gd name="connsiteX2" fmla="*/ 2865 w 10000"/>
            <a:gd name="connsiteY2" fmla="*/ 341 h 9835"/>
            <a:gd name="connsiteX3" fmla="*/ 1831 w 10000"/>
            <a:gd name="connsiteY3" fmla="*/ 9099 h 9835"/>
            <a:gd name="connsiteX4" fmla="*/ 759 w 10000"/>
            <a:gd name="connsiteY4" fmla="*/ 9353 h 9835"/>
            <a:gd name="connsiteX5" fmla="*/ 0 w 10000"/>
            <a:gd name="connsiteY5" fmla="*/ 1806 h 9835"/>
            <a:gd name="connsiteX0" fmla="*/ 9480 w 9480"/>
            <a:gd name="connsiteY0" fmla="*/ 7420 h 10000"/>
            <a:gd name="connsiteX1" fmla="*/ 9143 w 9480"/>
            <a:gd name="connsiteY1" fmla="*/ 10 h 10000"/>
            <a:gd name="connsiteX2" fmla="*/ 2865 w 9480"/>
            <a:gd name="connsiteY2" fmla="*/ 347 h 10000"/>
            <a:gd name="connsiteX3" fmla="*/ 1831 w 9480"/>
            <a:gd name="connsiteY3" fmla="*/ 9252 h 10000"/>
            <a:gd name="connsiteX4" fmla="*/ 759 w 9480"/>
            <a:gd name="connsiteY4" fmla="*/ 9510 h 10000"/>
            <a:gd name="connsiteX5" fmla="*/ 0 w 9480"/>
            <a:gd name="connsiteY5" fmla="*/ 1836 h 10000"/>
            <a:gd name="connsiteX0" fmla="*/ 10000 w 10000"/>
            <a:gd name="connsiteY0" fmla="*/ 7410 h 9990"/>
            <a:gd name="connsiteX1" fmla="*/ 9645 w 10000"/>
            <a:gd name="connsiteY1" fmla="*/ 0 h 9990"/>
            <a:gd name="connsiteX2" fmla="*/ 2449 w 10000"/>
            <a:gd name="connsiteY2" fmla="*/ 818 h 9990"/>
            <a:gd name="connsiteX3" fmla="*/ 1931 w 10000"/>
            <a:gd name="connsiteY3" fmla="*/ 9242 h 9990"/>
            <a:gd name="connsiteX4" fmla="*/ 801 w 10000"/>
            <a:gd name="connsiteY4" fmla="*/ 9500 h 9990"/>
            <a:gd name="connsiteX5" fmla="*/ 0 w 10000"/>
            <a:gd name="connsiteY5" fmla="*/ 1826 h 999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449 w 10000"/>
            <a:gd name="connsiteY2" fmla="*/ 819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9510"/>
            <a:gd name="connsiteX1" fmla="*/ 9645 w 10000"/>
            <a:gd name="connsiteY1" fmla="*/ 0 h 9510"/>
            <a:gd name="connsiteX2" fmla="*/ 2271 w 10000"/>
            <a:gd name="connsiteY2" fmla="*/ 450 h 9510"/>
            <a:gd name="connsiteX3" fmla="*/ 1931 w 10000"/>
            <a:gd name="connsiteY3" fmla="*/ 9251 h 9510"/>
            <a:gd name="connsiteX4" fmla="*/ 801 w 10000"/>
            <a:gd name="connsiteY4" fmla="*/ 9510 h 9510"/>
            <a:gd name="connsiteX5" fmla="*/ 0 w 10000"/>
            <a:gd name="connsiteY5" fmla="*/ 1828 h 9510"/>
            <a:gd name="connsiteX0" fmla="*/ 10000 w 10000"/>
            <a:gd name="connsiteY0" fmla="*/ 7799 h 10000"/>
            <a:gd name="connsiteX1" fmla="*/ 9645 w 10000"/>
            <a:gd name="connsiteY1" fmla="*/ 0 h 10000"/>
            <a:gd name="connsiteX2" fmla="*/ 2271 w 10000"/>
            <a:gd name="connsiteY2" fmla="*/ 473 h 10000"/>
            <a:gd name="connsiteX3" fmla="*/ 2029 w 10000"/>
            <a:gd name="connsiteY3" fmla="*/ 9551 h 10000"/>
            <a:gd name="connsiteX4" fmla="*/ 801 w 10000"/>
            <a:gd name="connsiteY4" fmla="*/ 10000 h 10000"/>
            <a:gd name="connsiteX5" fmla="*/ 0 w 10000"/>
            <a:gd name="connsiteY5" fmla="*/ 1922 h 10000"/>
            <a:gd name="connsiteX0" fmla="*/ 9199 w 9199"/>
            <a:gd name="connsiteY0" fmla="*/ 7799 h 10000"/>
            <a:gd name="connsiteX1" fmla="*/ 8844 w 9199"/>
            <a:gd name="connsiteY1" fmla="*/ 0 h 10000"/>
            <a:gd name="connsiteX2" fmla="*/ 1470 w 9199"/>
            <a:gd name="connsiteY2" fmla="*/ 473 h 10000"/>
            <a:gd name="connsiteX3" fmla="*/ 1228 w 9199"/>
            <a:gd name="connsiteY3" fmla="*/ 9551 h 10000"/>
            <a:gd name="connsiteX4" fmla="*/ 0 w 9199"/>
            <a:gd name="connsiteY4" fmla="*/ 10000 h 10000"/>
            <a:gd name="connsiteX0" fmla="*/ 8670 w 8670"/>
            <a:gd name="connsiteY0" fmla="*/ 7799 h 9551"/>
            <a:gd name="connsiteX1" fmla="*/ 8284 w 8670"/>
            <a:gd name="connsiteY1" fmla="*/ 0 h 9551"/>
            <a:gd name="connsiteX2" fmla="*/ 268 w 8670"/>
            <a:gd name="connsiteY2" fmla="*/ 473 h 9551"/>
            <a:gd name="connsiteX3" fmla="*/ 5 w 8670"/>
            <a:gd name="connsiteY3" fmla="*/ 9551 h 9551"/>
            <a:gd name="connsiteX0" fmla="*/ 9691 w 9691"/>
            <a:gd name="connsiteY0" fmla="*/ 8166 h 8166"/>
            <a:gd name="connsiteX1" fmla="*/ 9246 w 9691"/>
            <a:gd name="connsiteY1" fmla="*/ 0 h 8166"/>
            <a:gd name="connsiteX2" fmla="*/ 0 w 9691"/>
            <a:gd name="connsiteY2" fmla="*/ 495 h 8166"/>
            <a:gd name="connsiteX0" fmla="*/ 13333 w 13333"/>
            <a:gd name="connsiteY0" fmla="*/ 10000 h 10000"/>
            <a:gd name="connsiteX1" fmla="*/ 12874 w 13333"/>
            <a:gd name="connsiteY1" fmla="*/ 0 h 10000"/>
            <a:gd name="connsiteX2" fmla="*/ 0 w 13333"/>
            <a:gd name="connsiteY2" fmla="*/ 3251 h 10000"/>
            <a:gd name="connsiteX0" fmla="*/ 12510 w 12510"/>
            <a:gd name="connsiteY0" fmla="*/ 10000 h 10000"/>
            <a:gd name="connsiteX1" fmla="*/ 12051 w 12510"/>
            <a:gd name="connsiteY1" fmla="*/ 0 h 10000"/>
            <a:gd name="connsiteX2" fmla="*/ 0 w 12510"/>
            <a:gd name="connsiteY2" fmla="*/ 3056 h 10000"/>
            <a:gd name="connsiteX0" fmla="*/ 12510 w 12510"/>
            <a:gd name="connsiteY0" fmla="*/ 12437 h 12437"/>
            <a:gd name="connsiteX1" fmla="*/ 11698 w 12510"/>
            <a:gd name="connsiteY1" fmla="*/ 0 h 12437"/>
            <a:gd name="connsiteX2" fmla="*/ 0 w 12510"/>
            <a:gd name="connsiteY2" fmla="*/ 5493 h 12437"/>
            <a:gd name="connsiteX0" fmla="*/ 16732 w 16732"/>
            <a:gd name="connsiteY0" fmla="*/ 783 h 5493"/>
            <a:gd name="connsiteX1" fmla="*/ 11698 w 16732"/>
            <a:gd name="connsiteY1" fmla="*/ 0 h 5493"/>
            <a:gd name="connsiteX2" fmla="*/ 0 w 16732"/>
            <a:gd name="connsiteY2" fmla="*/ 5493 h 5493"/>
            <a:gd name="connsiteX0" fmla="*/ 10000 w 10000"/>
            <a:gd name="connsiteY0" fmla="*/ 1425 h 10000"/>
            <a:gd name="connsiteX1" fmla="*/ 6991 w 10000"/>
            <a:gd name="connsiteY1" fmla="*/ 0 h 10000"/>
            <a:gd name="connsiteX2" fmla="*/ 0 w 10000"/>
            <a:gd name="connsiteY2" fmla="*/ 10000 h 10000"/>
            <a:gd name="connsiteX0" fmla="*/ 9431 w 9431"/>
            <a:gd name="connsiteY0" fmla="*/ 1272 h 10000"/>
            <a:gd name="connsiteX1" fmla="*/ 6991 w 9431"/>
            <a:gd name="connsiteY1" fmla="*/ 0 h 10000"/>
            <a:gd name="connsiteX2" fmla="*/ 0 w 9431"/>
            <a:gd name="connsiteY2" fmla="*/ 10000 h 10000"/>
            <a:gd name="connsiteX0" fmla="*/ 10000 w 10000"/>
            <a:gd name="connsiteY0" fmla="*/ 2912 h 11640"/>
            <a:gd name="connsiteX1" fmla="*/ 8277 w 10000"/>
            <a:gd name="connsiteY1" fmla="*/ 49 h 11640"/>
            <a:gd name="connsiteX2" fmla="*/ 7413 w 10000"/>
            <a:gd name="connsiteY2" fmla="*/ 1640 h 11640"/>
            <a:gd name="connsiteX3" fmla="*/ 0 w 10000"/>
            <a:gd name="connsiteY3" fmla="*/ 11640 h 11640"/>
            <a:gd name="connsiteX0" fmla="*/ 9588 w 9588"/>
            <a:gd name="connsiteY0" fmla="*/ 374 h 11640"/>
            <a:gd name="connsiteX1" fmla="*/ 8277 w 9588"/>
            <a:gd name="connsiteY1" fmla="*/ 49 h 11640"/>
            <a:gd name="connsiteX2" fmla="*/ 7413 w 9588"/>
            <a:gd name="connsiteY2" fmla="*/ 1640 h 11640"/>
            <a:gd name="connsiteX3" fmla="*/ 0 w 9588"/>
            <a:gd name="connsiteY3" fmla="*/ 11640 h 11640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2942 w 12942"/>
            <a:gd name="connsiteY0" fmla="*/ 1065 h 10744"/>
            <a:gd name="connsiteX1" fmla="*/ 11575 w 12942"/>
            <a:gd name="connsiteY1" fmla="*/ 786 h 10744"/>
            <a:gd name="connsiteX2" fmla="*/ 9787 w 12942"/>
            <a:gd name="connsiteY2" fmla="*/ 713 h 10744"/>
            <a:gd name="connsiteX3" fmla="*/ 207 w 12942"/>
            <a:gd name="connsiteY3" fmla="*/ 6015 h 10744"/>
            <a:gd name="connsiteX4" fmla="*/ 2942 w 12942"/>
            <a:gd name="connsiteY4" fmla="*/ 10744 h 10744"/>
            <a:gd name="connsiteX0" fmla="*/ 10000 w 10000"/>
            <a:gd name="connsiteY0" fmla="*/ 1065 h 10744"/>
            <a:gd name="connsiteX1" fmla="*/ 8633 w 10000"/>
            <a:gd name="connsiteY1" fmla="*/ 786 h 10744"/>
            <a:gd name="connsiteX2" fmla="*/ 6845 w 10000"/>
            <a:gd name="connsiteY2" fmla="*/ 713 h 10744"/>
            <a:gd name="connsiteX3" fmla="*/ 3042 w 10000"/>
            <a:gd name="connsiteY3" fmla="*/ 6114 h 10744"/>
            <a:gd name="connsiteX4" fmla="*/ 0 w 10000"/>
            <a:gd name="connsiteY4" fmla="*/ 10744 h 10744"/>
            <a:gd name="connsiteX0" fmla="*/ 13125 w 13125"/>
            <a:gd name="connsiteY0" fmla="*/ 1065 h 7162"/>
            <a:gd name="connsiteX1" fmla="*/ 11758 w 13125"/>
            <a:gd name="connsiteY1" fmla="*/ 786 h 7162"/>
            <a:gd name="connsiteX2" fmla="*/ 9970 w 13125"/>
            <a:gd name="connsiteY2" fmla="*/ 713 h 7162"/>
            <a:gd name="connsiteX3" fmla="*/ 6167 w 13125"/>
            <a:gd name="connsiteY3" fmla="*/ 6114 h 7162"/>
            <a:gd name="connsiteX4" fmla="*/ 0 w 13125"/>
            <a:gd name="connsiteY4" fmla="*/ 7035 h 7162"/>
            <a:gd name="connsiteX0" fmla="*/ 10970 w 10970"/>
            <a:gd name="connsiteY0" fmla="*/ 3468 h 10798"/>
            <a:gd name="connsiteX1" fmla="*/ 9928 w 10970"/>
            <a:gd name="connsiteY1" fmla="*/ 3078 h 10798"/>
            <a:gd name="connsiteX2" fmla="*/ 8566 w 10970"/>
            <a:gd name="connsiteY2" fmla="*/ 2977 h 10798"/>
            <a:gd name="connsiteX3" fmla="*/ 5669 w 10970"/>
            <a:gd name="connsiteY3" fmla="*/ 10518 h 10798"/>
            <a:gd name="connsiteX4" fmla="*/ 0 w 10970"/>
            <a:gd name="connsiteY4" fmla="*/ 1 h 10798"/>
            <a:gd name="connsiteX0" fmla="*/ 10133 w 10133"/>
            <a:gd name="connsiteY0" fmla="*/ 3365 h 10697"/>
            <a:gd name="connsiteX1" fmla="*/ 9091 w 10133"/>
            <a:gd name="connsiteY1" fmla="*/ 2975 h 10697"/>
            <a:gd name="connsiteX2" fmla="*/ 7729 w 10133"/>
            <a:gd name="connsiteY2" fmla="*/ 2874 h 10697"/>
            <a:gd name="connsiteX3" fmla="*/ 4832 w 10133"/>
            <a:gd name="connsiteY3" fmla="*/ 10415 h 10697"/>
            <a:gd name="connsiteX4" fmla="*/ 0 w 10133"/>
            <a:gd name="connsiteY4" fmla="*/ 2 h 10697"/>
            <a:gd name="connsiteX0" fmla="*/ 10320 w 10320"/>
            <a:gd name="connsiteY0" fmla="*/ 1488 h 8918"/>
            <a:gd name="connsiteX1" fmla="*/ 9278 w 10320"/>
            <a:gd name="connsiteY1" fmla="*/ 1098 h 8918"/>
            <a:gd name="connsiteX2" fmla="*/ 7916 w 10320"/>
            <a:gd name="connsiteY2" fmla="*/ 997 h 8918"/>
            <a:gd name="connsiteX3" fmla="*/ 5019 w 10320"/>
            <a:gd name="connsiteY3" fmla="*/ 8538 h 8918"/>
            <a:gd name="connsiteX4" fmla="*/ 0 w 10320"/>
            <a:gd name="connsiteY4" fmla="*/ 1844 h 8918"/>
            <a:gd name="connsiteX0" fmla="*/ 10032 w 10032"/>
            <a:gd name="connsiteY0" fmla="*/ 1669 h 23709"/>
            <a:gd name="connsiteX1" fmla="*/ 9022 w 10032"/>
            <a:gd name="connsiteY1" fmla="*/ 1231 h 23709"/>
            <a:gd name="connsiteX2" fmla="*/ 7703 w 10032"/>
            <a:gd name="connsiteY2" fmla="*/ 1118 h 23709"/>
            <a:gd name="connsiteX3" fmla="*/ 4895 w 10032"/>
            <a:gd name="connsiteY3" fmla="*/ 9574 h 23709"/>
            <a:gd name="connsiteX4" fmla="*/ 0 w 10032"/>
            <a:gd name="connsiteY4" fmla="*/ 23709 h 23709"/>
            <a:gd name="connsiteX0" fmla="*/ 10134 w 10134"/>
            <a:gd name="connsiteY0" fmla="*/ 1669 h 9996"/>
            <a:gd name="connsiteX1" fmla="*/ 9124 w 10134"/>
            <a:gd name="connsiteY1" fmla="*/ 1231 h 9996"/>
            <a:gd name="connsiteX2" fmla="*/ 7805 w 10134"/>
            <a:gd name="connsiteY2" fmla="*/ 1118 h 9996"/>
            <a:gd name="connsiteX3" fmla="*/ 4997 w 10134"/>
            <a:gd name="connsiteY3" fmla="*/ 9574 h 9996"/>
            <a:gd name="connsiteX4" fmla="*/ 0 w 10134"/>
            <a:gd name="connsiteY4" fmla="*/ 1947 h 9996"/>
            <a:gd name="connsiteX0" fmla="*/ 50621 w 50621"/>
            <a:gd name="connsiteY0" fmla="*/ 60079 h 60079"/>
            <a:gd name="connsiteX1" fmla="*/ 9003 w 50621"/>
            <a:gd name="connsiteY1" fmla="*/ 4741 h 60079"/>
            <a:gd name="connsiteX2" fmla="*/ 7702 w 50621"/>
            <a:gd name="connsiteY2" fmla="*/ 4628 h 60079"/>
            <a:gd name="connsiteX3" fmla="*/ 4931 w 50621"/>
            <a:gd name="connsiteY3" fmla="*/ 13088 h 60079"/>
            <a:gd name="connsiteX4" fmla="*/ 0 w 50621"/>
            <a:gd name="connsiteY4" fmla="*/ 5458 h 60079"/>
            <a:gd name="connsiteX0" fmla="*/ 24221 w 24221"/>
            <a:gd name="connsiteY0" fmla="*/ 22261 h 22262"/>
            <a:gd name="connsiteX1" fmla="*/ 9003 w 24221"/>
            <a:gd name="connsiteY1" fmla="*/ 2237 h 22262"/>
            <a:gd name="connsiteX2" fmla="*/ 7702 w 24221"/>
            <a:gd name="connsiteY2" fmla="*/ 2124 h 22262"/>
            <a:gd name="connsiteX3" fmla="*/ 4931 w 24221"/>
            <a:gd name="connsiteY3" fmla="*/ 10584 h 22262"/>
            <a:gd name="connsiteX4" fmla="*/ 0 w 24221"/>
            <a:gd name="connsiteY4" fmla="*/ 2954 h 22262"/>
            <a:gd name="connsiteX0" fmla="*/ 13890 w 13890"/>
            <a:gd name="connsiteY0" fmla="*/ 7042 h 10172"/>
            <a:gd name="connsiteX1" fmla="*/ 9003 w 13890"/>
            <a:gd name="connsiteY1" fmla="*/ 1403 h 10172"/>
            <a:gd name="connsiteX2" fmla="*/ 7702 w 13890"/>
            <a:gd name="connsiteY2" fmla="*/ 1290 h 10172"/>
            <a:gd name="connsiteX3" fmla="*/ 4931 w 13890"/>
            <a:gd name="connsiteY3" fmla="*/ 9750 h 10172"/>
            <a:gd name="connsiteX4" fmla="*/ 0 w 13890"/>
            <a:gd name="connsiteY4" fmla="*/ 2120 h 101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890" h="10172">
              <a:moveTo>
                <a:pt x="13890" y="7042"/>
              </a:moveTo>
              <a:cubicBezTo>
                <a:pt x="13745" y="7196"/>
                <a:pt x="10034" y="2362"/>
                <a:pt x="9003" y="1403"/>
              </a:cubicBezTo>
              <a:cubicBezTo>
                <a:pt x="7972" y="444"/>
                <a:pt x="8703" y="-1147"/>
                <a:pt x="7702" y="1290"/>
              </a:cubicBezTo>
              <a:cubicBezTo>
                <a:pt x="6700" y="3725"/>
                <a:pt x="5762" y="7131"/>
                <a:pt x="4931" y="9750"/>
              </a:cubicBezTo>
              <a:cubicBezTo>
                <a:pt x="4099" y="12368"/>
                <a:pt x="46" y="1955"/>
                <a:pt x="0" y="212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7</xdr:col>
      <xdr:colOff>764186</xdr:colOff>
      <xdr:row>52</xdr:row>
      <xdr:rowOff>167216</xdr:rowOff>
    </xdr:from>
    <xdr:ext cx="90220" cy="94394"/>
    <xdr:sp macro="" textlink="">
      <xdr:nvSpPr>
        <xdr:cNvPr id="377" name="Text Box 208">
          <a:extLst>
            <a:ext uri="{FF2B5EF4-FFF2-40B4-BE49-F238E27FC236}">
              <a16:creationId xmlns:a16="http://schemas.microsoft.com/office/drawing/2014/main" id="{CB18B67D-00A7-4BC4-BD4A-A8AAB1F4C7FA}"/>
            </a:ext>
          </a:extLst>
        </xdr:cNvPr>
        <xdr:cNvSpPr txBox="1">
          <a:spLocks noChangeArrowheads="1"/>
        </xdr:cNvSpPr>
      </xdr:nvSpPr>
      <xdr:spPr bwMode="auto">
        <a:xfrm>
          <a:off x="9235086" y="3615266"/>
          <a:ext cx="90220" cy="9439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573469</xdr:colOff>
      <xdr:row>52</xdr:row>
      <xdr:rowOff>154781</xdr:rowOff>
    </xdr:from>
    <xdr:ext cx="322721" cy="186974"/>
    <xdr:sp macro="" textlink="">
      <xdr:nvSpPr>
        <xdr:cNvPr id="393" name="Text Box 1664">
          <a:extLst>
            <a:ext uri="{FF2B5EF4-FFF2-40B4-BE49-F238E27FC236}">
              <a16:creationId xmlns:a16="http://schemas.microsoft.com/office/drawing/2014/main" id="{35A33981-B772-46F2-AFA4-B1A24743F9EE}"/>
            </a:ext>
          </a:extLst>
        </xdr:cNvPr>
        <xdr:cNvSpPr txBox="1">
          <a:spLocks noChangeArrowheads="1"/>
        </xdr:cNvSpPr>
      </xdr:nvSpPr>
      <xdr:spPr bwMode="auto">
        <a:xfrm>
          <a:off x="10538872" y="815386"/>
          <a:ext cx="322721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608541</xdr:colOff>
      <xdr:row>52</xdr:row>
      <xdr:rowOff>97897</xdr:rowOff>
    </xdr:from>
    <xdr:to>
      <xdr:col>8</xdr:col>
      <xdr:colOff>112060</xdr:colOff>
      <xdr:row>55</xdr:row>
      <xdr:rowOff>17172</xdr:rowOff>
    </xdr:to>
    <xdr:sp macro="" textlink="">
      <xdr:nvSpPr>
        <xdr:cNvPr id="394" name="Line 149">
          <a:extLst>
            <a:ext uri="{FF2B5EF4-FFF2-40B4-BE49-F238E27FC236}">
              <a16:creationId xmlns:a16="http://schemas.microsoft.com/office/drawing/2014/main" id="{A6A02026-C134-4CEB-B1CB-62501A648076}"/>
            </a:ext>
          </a:extLst>
        </xdr:cNvPr>
        <xdr:cNvSpPr>
          <a:spLocks noChangeShapeType="1"/>
        </xdr:cNvSpPr>
      </xdr:nvSpPr>
      <xdr:spPr bwMode="auto">
        <a:xfrm>
          <a:off x="10530416" y="791105"/>
          <a:ext cx="207311" cy="4352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420819</xdr:colOff>
      <xdr:row>55</xdr:row>
      <xdr:rowOff>155577</xdr:rowOff>
    </xdr:from>
    <xdr:ext cx="333308" cy="186974"/>
    <xdr:sp macro="" textlink="">
      <xdr:nvSpPr>
        <xdr:cNvPr id="395" name="Text Box 1664">
          <a:extLst>
            <a:ext uri="{FF2B5EF4-FFF2-40B4-BE49-F238E27FC236}">
              <a16:creationId xmlns:a16="http://schemas.microsoft.com/office/drawing/2014/main" id="{B1075D07-E772-42CD-962E-F618B03741F3}"/>
            </a:ext>
          </a:extLst>
        </xdr:cNvPr>
        <xdr:cNvSpPr txBox="1">
          <a:spLocks noChangeArrowheads="1"/>
        </xdr:cNvSpPr>
      </xdr:nvSpPr>
      <xdr:spPr bwMode="auto">
        <a:xfrm>
          <a:off x="10342694" y="1364723"/>
          <a:ext cx="333308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14232</xdr:colOff>
      <xdr:row>51</xdr:row>
      <xdr:rowOff>3034</xdr:rowOff>
    </xdr:from>
    <xdr:ext cx="1234601" cy="337633"/>
    <xdr:sp macro="" textlink="">
      <xdr:nvSpPr>
        <xdr:cNvPr id="398" name="Text Box 1664">
          <a:extLst>
            <a:ext uri="{FF2B5EF4-FFF2-40B4-BE49-F238E27FC236}">
              <a16:creationId xmlns:a16="http://schemas.microsoft.com/office/drawing/2014/main" id="{C8F97D45-E46A-4CB2-A8E8-B36964EA5EA5}"/>
            </a:ext>
          </a:extLst>
        </xdr:cNvPr>
        <xdr:cNvSpPr txBox="1">
          <a:spLocks noChangeArrowheads="1"/>
        </xdr:cNvSpPr>
      </xdr:nvSpPr>
      <xdr:spPr bwMode="auto">
        <a:xfrm>
          <a:off x="4304773" y="8326683"/>
          <a:ext cx="1234601" cy="337633"/>
        </a:xfrm>
        <a:prstGeom prst="rect">
          <a:avLst/>
        </a:prstGeom>
        <a:solidFill>
          <a:schemeClr val="bg2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↖総合運動公園　　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↖ﾌｨｯｼﾝｸﾞﾌﾞﾘｯｼﾞ赤崎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↖能登赤崎ﾓﾋﾞﾚｰｼﾞ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595313</xdr:colOff>
      <xdr:row>50</xdr:row>
      <xdr:rowOff>28723</xdr:rowOff>
    </xdr:from>
    <xdr:to>
      <xdr:col>9</xdr:col>
      <xdr:colOff>608542</xdr:colOff>
      <xdr:row>56</xdr:row>
      <xdr:rowOff>153080</xdr:rowOff>
    </xdr:to>
    <xdr:sp macro="" textlink="">
      <xdr:nvSpPr>
        <xdr:cNvPr id="407" name="Line 149">
          <a:extLst>
            <a:ext uri="{FF2B5EF4-FFF2-40B4-BE49-F238E27FC236}">
              <a16:creationId xmlns:a16="http://schemas.microsoft.com/office/drawing/2014/main" id="{79545DC9-5EFC-4C2C-A746-83BB564D766D}"/>
            </a:ext>
          </a:extLst>
        </xdr:cNvPr>
        <xdr:cNvSpPr>
          <a:spLocks noChangeShapeType="1"/>
        </xdr:cNvSpPr>
      </xdr:nvSpPr>
      <xdr:spPr bwMode="auto">
        <a:xfrm flipH="1">
          <a:off x="11911920" y="364366"/>
          <a:ext cx="13229" cy="11040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124355</xdr:colOff>
      <xdr:row>52</xdr:row>
      <xdr:rowOff>36282</xdr:rowOff>
    </xdr:from>
    <xdr:to>
      <xdr:col>9</xdr:col>
      <xdr:colOff>602407</xdr:colOff>
      <xdr:row>52</xdr:row>
      <xdr:rowOff>108454</xdr:rowOff>
    </xdr:to>
    <xdr:sp macro="" textlink="">
      <xdr:nvSpPr>
        <xdr:cNvPr id="408" name="Line 149">
          <a:extLst>
            <a:ext uri="{FF2B5EF4-FFF2-40B4-BE49-F238E27FC236}">
              <a16:creationId xmlns:a16="http://schemas.microsoft.com/office/drawing/2014/main" id="{AD23E797-E5B7-45B2-A210-FD9FA0EEA2D0}"/>
            </a:ext>
          </a:extLst>
        </xdr:cNvPr>
        <xdr:cNvSpPr>
          <a:spLocks noChangeShapeType="1"/>
        </xdr:cNvSpPr>
      </xdr:nvSpPr>
      <xdr:spPr bwMode="auto">
        <a:xfrm flipH="1" flipV="1">
          <a:off x="11440962" y="698496"/>
          <a:ext cx="478052" cy="721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22950</xdr:colOff>
      <xdr:row>62</xdr:row>
      <xdr:rowOff>133006</xdr:rowOff>
    </xdr:from>
    <xdr:ext cx="1075432" cy="347534"/>
    <xdr:sp macro="" textlink="">
      <xdr:nvSpPr>
        <xdr:cNvPr id="425" name="Text Box 1563">
          <a:extLst>
            <a:ext uri="{FF2B5EF4-FFF2-40B4-BE49-F238E27FC236}">
              <a16:creationId xmlns:a16="http://schemas.microsoft.com/office/drawing/2014/main" id="{14D6F954-23C8-4D7B-82D7-8196B9F07415}"/>
            </a:ext>
          </a:extLst>
        </xdr:cNvPr>
        <xdr:cNvSpPr txBox="1">
          <a:spLocks noChangeArrowheads="1"/>
        </xdr:cNvSpPr>
      </xdr:nvSpPr>
      <xdr:spPr bwMode="auto">
        <a:xfrm>
          <a:off x="2906193" y="10250101"/>
          <a:ext cx="1075432" cy="34753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通過チェック イカの駅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イカのオブジェと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自分の自転車撮影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oneCellAnchor>
  <xdr:twoCellAnchor>
    <xdr:from>
      <xdr:col>5</xdr:col>
      <xdr:colOff>564977</xdr:colOff>
      <xdr:row>60</xdr:row>
      <xdr:rowOff>24798</xdr:rowOff>
    </xdr:from>
    <xdr:to>
      <xdr:col>6</xdr:col>
      <xdr:colOff>488971</xdr:colOff>
      <xdr:row>62</xdr:row>
      <xdr:rowOff>149224</xdr:rowOff>
    </xdr:to>
    <xdr:sp macro="" textlink="">
      <xdr:nvSpPr>
        <xdr:cNvPr id="426" name="Freeform 2883">
          <a:extLst>
            <a:ext uri="{FF2B5EF4-FFF2-40B4-BE49-F238E27FC236}">
              <a16:creationId xmlns:a16="http://schemas.microsoft.com/office/drawing/2014/main" id="{BAF48828-A5B7-4D85-BBBC-FAAD11152A01}"/>
            </a:ext>
          </a:extLst>
        </xdr:cNvPr>
        <xdr:cNvSpPr>
          <a:spLocks/>
        </xdr:cNvSpPr>
      </xdr:nvSpPr>
      <xdr:spPr bwMode="auto">
        <a:xfrm rot="5400000">
          <a:off x="3544310" y="9829863"/>
          <a:ext cx="453983" cy="629327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3474 w 13727"/>
            <a:gd name="connsiteY0" fmla="*/ 283 h 10002"/>
            <a:gd name="connsiteX1" fmla="*/ 13724 w 13727"/>
            <a:gd name="connsiteY1" fmla="*/ 9719 h 10002"/>
            <a:gd name="connsiteX2" fmla="*/ 0 w 13727"/>
            <a:gd name="connsiteY2" fmla="*/ 9973 h 10002"/>
            <a:gd name="connsiteX0" fmla="*/ 14248 w 14248"/>
            <a:gd name="connsiteY0" fmla="*/ 283 h 10002"/>
            <a:gd name="connsiteX1" fmla="*/ 13724 w 14248"/>
            <a:gd name="connsiteY1" fmla="*/ 9719 h 10002"/>
            <a:gd name="connsiteX2" fmla="*/ 0 w 14248"/>
            <a:gd name="connsiteY2" fmla="*/ 9973 h 10002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4093 w 14093"/>
            <a:gd name="connsiteY0" fmla="*/ 44 h 9793"/>
            <a:gd name="connsiteX1" fmla="*/ 13724 w 14093"/>
            <a:gd name="connsiteY1" fmla="*/ 9480 h 9793"/>
            <a:gd name="connsiteX2" fmla="*/ 0 w 14093"/>
            <a:gd name="connsiteY2" fmla="*/ 9734 h 9793"/>
            <a:gd name="connsiteX0" fmla="*/ 10330 w 10330"/>
            <a:gd name="connsiteY0" fmla="*/ 5 h 98066"/>
            <a:gd name="connsiteX1" fmla="*/ 9738 w 10330"/>
            <a:gd name="connsiteY1" fmla="*/ 97806 h 98066"/>
            <a:gd name="connsiteX2" fmla="*/ 0 w 10330"/>
            <a:gd name="connsiteY2" fmla="*/ 98066 h 98066"/>
            <a:gd name="connsiteX0" fmla="*/ 10330 w 10330"/>
            <a:gd name="connsiteY0" fmla="*/ 2083 h 100144"/>
            <a:gd name="connsiteX1" fmla="*/ 9738 w 10330"/>
            <a:gd name="connsiteY1" fmla="*/ 99884 h 100144"/>
            <a:gd name="connsiteX2" fmla="*/ 0 w 10330"/>
            <a:gd name="connsiteY2" fmla="*/ 100144 h 100144"/>
            <a:gd name="connsiteX0" fmla="*/ 10330 w 10330"/>
            <a:gd name="connsiteY0" fmla="*/ 0 h 98061"/>
            <a:gd name="connsiteX1" fmla="*/ 9738 w 10330"/>
            <a:gd name="connsiteY1" fmla="*/ 97801 h 98061"/>
            <a:gd name="connsiteX2" fmla="*/ 0 w 10330"/>
            <a:gd name="connsiteY2" fmla="*/ 98061 h 98061"/>
            <a:gd name="connsiteX0" fmla="*/ 9890 w 9890"/>
            <a:gd name="connsiteY0" fmla="*/ 0 h 17372"/>
            <a:gd name="connsiteX1" fmla="*/ 9738 w 9890"/>
            <a:gd name="connsiteY1" fmla="*/ 16624 h 17372"/>
            <a:gd name="connsiteX2" fmla="*/ 0 w 9890"/>
            <a:gd name="connsiteY2" fmla="*/ 16884 h 17372"/>
            <a:gd name="connsiteX0" fmla="*/ 9822 w 9847"/>
            <a:gd name="connsiteY0" fmla="*/ 0 h 10204"/>
            <a:gd name="connsiteX1" fmla="*/ 9846 w 9847"/>
            <a:gd name="connsiteY1" fmla="*/ 9795 h 10204"/>
            <a:gd name="connsiteX2" fmla="*/ 0 w 9847"/>
            <a:gd name="connsiteY2" fmla="*/ 9945 h 10204"/>
            <a:gd name="connsiteX0" fmla="*/ 9975 w 9999"/>
            <a:gd name="connsiteY0" fmla="*/ 0 h 9746"/>
            <a:gd name="connsiteX1" fmla="*/ 9999 w 9999"/>
            <a:gd name="connsiteY1" fmla="*/ 9599 h 9746"/>
            <a:gd name="connsiteX2" fmla="*/ 0 w 9999"/>
            <a:gd name="connsiteY2" fmla="*/ 9746 h 9746"/>
            <a:gd name="connsiteX0" fmla="*/ 9976 w 10019"/>
            <a:gd name="connsiteY0" fmla="*/ 0 h 10000"/>
            <a:gd name="connsiteX1" fmla="*/ 10000 w 10019"/>
            <a:gd name="connsiteY1" fmla="*/ 9849 h 10000"/>
            <a:gd name="connsiteX2" fmla="*/ 0 w 10019"/>
            <a:gd name="connsiteY2" fmla="*/ 10000 h 10000"/>
            <a:gd name="connsiteX0" fmla="*/ 9976 w 10036"/>
            <a:gd name="connsiteY0" fmla="*/ 0 h 10000"/>
            <a:gd name="connsiteX1" fmla="*/ 10000 w 10036"/>
            <a:gd name="connsiteY1" fmla="*/ 9849 h 10000"/>
            <a:gd name="connsiteX2" fmla="*/ 0 w 10036"/>
            <a:gd name="connsiteY2" fmla="*/ 10000 h 10000"/>
            <a:gd name="connsiteX0" fmla="*/ 10066 w 10126"/>
            <a:gd name="connsiteY0" fmla="*/ 0 h 16146"/>
            <a:gd name="connsiteX1" fmla="*/ 10090 w 10126"/>
            <a:gd name="connsiteY1" fmla="*/ 9849 h 16146"/>
            <a:gd name="connsiteX2" fmla="*/ 0 w 10126"/>
            <a:gd name="connsiteY2" fmla="*/ 16146 h 16146"/>
            <a:gd name="connsiteX0" fmla="*/ 10066 w 10126"/>
            <a:gd name="connsiteY0" fmla="*/ 0 h 16146"/>
            <a:gd name="connsiteX1" fmla="*/ 10090 w 10126"/>
            <a:gd name="connsiteY1" fmla="*/ 9849 h 16146"/>
            <a:gd name="connsiteX2" fmla="*/ 0 w 10126"/>
            <a:gd name="connsiteY2" fmla="*/ 16146 h 16146"/>
            <a:gd name="connsiteX0" fmla="*/ 9820 w 10090"/>
            <a:gd name="connsiteY0" fmla="*/ 37457 h 38522"/>
            <a:gd name="connsiteX1" fmla="*/ 10090 w 10090"/>
            <a:gd name="connsiteY1" fmla="*/ 598 h 38522"/>
            <a:gd name="connsiteX2" fmla="*/ 0 w 10090"/>
            <a:gd name="connsiteY2" fmla="*/ 6895 h 38522"/>
            <a:gd name="connsiteX0" fmla="*/ 3423 w 3693"/>
            <a:gd name="connsiteY0" fmla="*/ 40228 h 41293"/>
            <a:gd name="connsiteX1" fmla="*/ 3693 w 3693"/>
            <a:gd name="connsiteY1" fmla="*/ 3369 h 41293"/>
            <a:gd name="connsiteX2" fmla="*/ 0 w 3693"/>
            <a:gd name="connsiteY2" fmla="*/ 3977 h 41293"/>
            <a:gd name="connsiteX0" fmla="*/ 9269 w 10000"/>
            <a:gd name="connsiteY0" fmla="*/ 9071 h 9329"/>
            <a:gd name="connsiteX1" fmla="*/ 10000 w 10000"/>
            <a:gd name="connsiteY1" fmla="*/ 145 h 9329"/>
            <a:gd name="connsiteX2" fmla="*/ 0 w 10000"/>
            <a:gd name="connsiteY2" fmla="*/ 292 h 9329"/>
            <a:gd name="connsiteX0" fmla="*/ 16931 w 16942"/>
            <a:gd name="connsiteY0" fmla="*/ 9030 h 9319"/>
            <a:gd name="connsiteX1" fmla="*/ 10000 w 16942"/>
            <a:gd name="connsiteY1" fmla="*/ 162 h 9319"/>
            <a:gd name="connsiteX2" fmla="*/ 0 w 16942"/>
            <a:gd name="connsiteY2" fmla="*/ 320 h 9319"/>
            <a:gd name="connsiteX0" fmla="*/ 9994 w 9994"/>
            <a:gd name="connsiteY0" fmla="*/ 9740 h 9740"/>
            <a:gd name="connsiteX1" fmla="*/ 5902 w 9994"/>
            <a:gd name="connsiteY1" fmla="*/ 224 h 9740"/>
            <a:gd name="connsiteX2" fmla="*/ 0 w 9994"/>
            <a:gd name="connsiteY2" fmla="*/ 393 h 9740"/>
            <a:gd name="connsiteX0" fmla="*/ 9607 w 9607"/>
            <a:gd name="connsiteY0" fmla="*/ 13544 h 13544"/>
            <a:gd name="connsiteX1" fmla="*/ 5906 w 9607"/>
            <a:gd name="connsiteY1" fmla="*/ 178 h 13544"/>
            <a:gd name="connsiteX2" fmla="*/ 0 w 9607"/>
            <a:gd name="connsiteY2" fmla="*/ 351 h 13544"/>
            <a:gd name="connsiteX0" fmla="*/ 10000 w 10000"/>
            <a:gd name="connsiteY0" fmla="*/ 9999 h 9999"/>
            <a:gd name="connsiteX1" fmla="*/ 6148 w 10000"/>
            <a:gd name="connsiteY1" fmla="*/ 130 h 9999"/>
            <a:gd name="connsiteX2" fmla="*/ 0 w 10000"/>
            <a:gd name="connsiteY2" fmla="*/ 258 h 9999"/>
            <a:gd name="connsiteX0" fmla="*/ 10512 w 10512"/>
            <a:gd name="connsiteY0" fmla="*/ 9561 h 9561"/>
            <a:gd name="connsiteX1" fmla="*/ 6148 w 10512"/>
            <a:gd name="connsiteY1" fmla="*/ 134 h 9561"/>
            <a:gd name="connsiteX2" fmla="*/ 0 w 10512"/>
            <a:gd name="connsiteY2" fmla="*/ 262 h 9561"/>
            <a:gd name="connsiteX0" fmla="*/ 10000 w 10000"/>
            <a:gd name="connsiteY0" fmla="*/ 9993 h 9996"/>
            <a:gd name="connsiteX1" fmla="*/ 5849 w 10000"/>
            <a:gd name="connsiteY1" fmla="*/ 133 h 9996"/>
            <a:gd name="connsiteX2" fmla="*/ 0 w 10000"/>
            <a:gd name="connsiteY2" fmla="*/ 267 h 9996"/>
            <a:gd name="connsiteX0" fmla="*/ 10000 w 10000"/>
            <a:gd name="connsiteY0" fmla="*/ 10046 h 10049"/>
            <a:gd name="connsiteX1" fmla="*/ 5849 w 10000"/>
            <a:gd name="connsiteY1" fmla="*/ 182 h 10049"/>
            <a:gd name="connsiteX2" fmla="*/ 0 w 10000"/>
            <a:gd name="connsiteY2" fmla="*/ 316 h 10049"/>
            <a:gd name="connsiteX0" fmla="*/ 10000 w 10000"/>
            <a:gd name="connsiteY0" fmla="*/ 9997 h 10000"/>
            <a:gd name="connsiteX1" fmla="*/ 5849 w 10000"/>
            <a:gd name="connsiteY1" fmla="*/ 133 h 10000"/>
            <a:gd name="connsiteX2" fmla="*/ 0 w 10000"/>
            <a:gd name="connsiteY2" fmla="*/ 267 h 10000"/>
            <a:gd name="connsiteX0" fmla="*/ 10000 w 10000"/>
            <a:gd name="connsiteY0" fmla="*/ 9943 h 9947"/>
            <a:gd name="connsiteX1" fmla="*/ 5849 w 10000"/>
            <a:gd name="connsiteY1" fmla="*/ 79 h 9947"/>
            <a:gd name="connsiteX2" fmla="*/ 0 w 10000"/>
            <a:gd name="connsiteY2" fmla="*/ 213 h 9947"/>
            <a:gd name="connsiteX0" fmla="*/ 10000 w 10000"/>
            <a:gd name="connsiteY0" fmla="*/ 9917 h 9921"/>
            <a:gd name="connsiteX1" fmla="*/ 5849 w 10000"/>
            <a:gd name="connsiteY1" fmla="*/ 0 h 9921"/>
            <a:gd name="connsiteX2" fmla="*/ 0 w 10000"/>
            <a:gd name="connsiteY2" fmla="*/ 135 h 9921"/>
            <a:gd name="connsiteX0" fmla="*/ 10000 w 10000"/>
            <a:gd name="connsiteY0" fmla="*/ 9996 h 10000"/>
            <a:gd name="connsiteX1" fmla="*/ 5849 w 10000"/>
            <a:gd name="connsiteY1" fmla="*/ 0 h 10000"/>
            <a:gd name="connsiteX2" fmla="*/ 0 w 10000"/>
            <a:gd name="connsiteY2" fmla="*/ 136 h 10000"/>
            <a:gd name="connsiteX0" fmla="*/ 10000 w 10000"/>
            <a:gd name="connsiteY0" fmla="*/ 9996 h 10000"/>
            <a:gd name="connsiteX1" fmla="*/ 5849 w 10000"/>
            <a:gd name="connsiteY1" fmla="*/ 0 h 10000"/>
            <a:gd name="connsiteX2" fmla="*/ 0 w 10000"/>
            <a:gd name="connsiteY2" fmla="*/ 136 h 10000"/>
            <a:gd name="connsiteX0" fmla="*/ 8778 w 8778"/>
            <a:gd name="connsiteY0" fmla="*/ 9808 h 9812"/>
            <a:gd name="connsiteX1" fmla="*/ 5849 w 8778"/>
            <a:gd name="connsiteY1" fmla="*/ 0 h 9812"/>
            <a:gd name="connsiteX2" fmla="*/ 0 w 8778"/>
            <a:gd name="connsiteY2" fmla="*/ 136 h 9812"/>
            <a:gd name="connsiteX0" fmla="*/ 10000 w 10000"/>
            <a:gd name="connsiteY0" fmla="*/ 9996 h 9996"/>
            <a:gd name="connsiteX1" fmla="*/ 6663 w 10000"/>
            <a:gd name="connsiteY1" fmla="*/ 0 h 9996"/>
            <a:gd name="connsiteX2" fmla="*/ 0 w 10000"/>
            <a:gd name="connsiteY2" fmla="*/ 139 h 9996"/>
            <a:gd name="connsiteX0" fmla="*/ 10000 w 10000"/>
            <a:gd name="connsiteY0" fmla="*/ 10000 h 10000"/>
            <a:gd name="connsiteX1" fmla="*/ 6663 w 10000"/>
            <a:gd name="connsiteY1" fmla="*/ 0 h 10000"/>
            <a:gd name="connsiteX2" fmla="*/ 0 w 10000"/>
            <a:gd name="connsiteY2" fmla="*/ 139 h 10000"/>
            <a:gd name="connsiteX0" fmla="*/ 11650 w 11650"/>
            <a:gd name="connsiteY0" fmla="*/ 10000 h 10000"/>
            <a:gd name="connsiteX1" fmla="*/ 8313 w 11650"/>
            <a:gd name="connsiteY1" fmla="*/ 0 h 10000"/>
            <a:gd name="connsiteX2" fmla="*/ 0 w 11650"/>
            <a:gd name="connsiteY2" fmla="*/ 107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650" h="10000">
              <a:moveTo>
                <a:pt x="11650" y="10000"/>
              </a:moveTo>
              <a:cubicBezTo>
                <a:pt x="5740" y="9726"/>
                <a:pt x="8239" y="1047"/>
                <a:pt x="8313" y="0"/>
              </a:cubicBezTo>
              <a:cubicBezTo>
                <a:pt x="5905" y="107"/>
                <a:pt x="3896" y="-24"/>
                <a:pt x="0" y="10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662463</xdr:colOff>
      <xdr:row>62</xdr:row>
      <xdr:rowOff>47947</xdr:rowOff>
    </xdr:from>
    <xdr:to>
      <xdr:col>6</xdr:col>
      <xdr:colOff>495774</xdr:colOff>
      <xdr:row>64</xdr:row>
      <xdr:rowOff>107637</xdr:rowOff>
    </xdr:to>
    <xdr:sp macro="" textlink="">
      <xdr:nvSpPr>
        <xdr:cNvPr id="427" name="Freeform 169">
          <a:extLst>
            <a:ext uri="{FF2B5EF4-FFF2-40B4-BE49-F238E27FC236}">
              <a16:creationId xmlns:a16="http://schemas.microsoft.com/office/drawing/2014/main" id="{F495F6E7-9262-446D-9996-0FE0D2CA2E9D}"/>
            </a:ext>
          </a:extLst>
        </xdr:cNvPr>
        <xdr:cNvSpPr>
          <a:spLocks/>
        </xdr:cNvSpPr>
      </xdr:nvSpPr>
      <xdr:spPr bwMode="auto">
        <a:xfrm>
          <a:off x="3554124" y="10270241"/>
          <a:ext cx="538644" cy="409342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6246 w 16246"/>
            <a:gd name="connsiteY0" fmla="*/ 10000 h 10780"/>
            <a:gd name="connsiteX1" fmla="*/ 16246 w 16246"/>
            <a:gd name="connsiteY1" fmla="*/ 0 h 10780"/>
            <a:gd name="connsiteX2" fmla="*/ 0 w 16246"/>
            <a:gd name="connsiteY2" fmla="*/ 10780 h 10780"/>
            <a:gd name="connsiteX0" fmla="*/ 16246 w 16246"/>
            <a:gd name="connsiteY0" fmla="*/ 10453 h 11233"/>
            <a:gd name="connsiteX1" fmla="*/ 16246 w 16246"/>
            <a:gd name="connsiteY1" fmla="*/ 453 h 11233"/>
            <a:gd name="connsiteX2" fmla="*/ 0 w 16246"/>
            <a:gd name="connsiteY2" fmla="*/ 11233 h 11233"/>
            <a:gd name="connsiteX0" fmla="*/ 15018 w 16246"/>
            <a:gd name="connsiteY0" fmla="*/ 23833 h 23833"/>
            <a:gd name="connsiteX1" fmla="*/ 16246 w 16246"/>
            <a:gd name="connsiteY1" fmla="*/ 453 h 23833"/>
            <a:gd name="connsiteX2" fmla="*/ 0 w 16246"/>
            <a:gd name="connsiteY2" fmla="*/ 11233 h 23833"/>
            <a:gd name="connsiteX0" fmla="*/ 15018 w 15396"/>
            <a:gd name="connsiteY0" fmla="*/ 23989 h 23989"/>
            <a:gd name="connsiteX1" fmla="*/ 15396 w 15396"/>
            <a:gd name="connsiteY1" fmla="*/ 397 h 23989"/>
            <a:gd name="connsiteX2" fmla="*/ 0 w 15396"/>
            <a:gd name="connsiteY2" fmla="*/ 11389 h 23989"/>
            <a:gd name="connsiteX0" fmla="*/ 15018 w 15396"/>
            <a:gd name="connsiteY0" fmla="*/ 26529 h 26529"/>
            <a:gd name="connsiteX1" fmla="*/ 15396 w 15396"/>
            <a:gd name="connsiteY1" fmla="*/ 2937 h 26529"/>
            <a:gd name="connsiteX2" fmla="*/ 5100 w 15396"/>
            <a:gd name="connsiteY2" fmla="*/ 1399 h 26529"/>
            <a:gd name="connsiteX3" fmla="*/ 0 w 15396"/>
            <a:gd name="connsiteY3" fmla="*/ 13929 h 26529"/>
            <a:gd name="connsiteX0" fmla="*/ 15018 w 15396"/>
            <a:gd name="connsiteY0" fmla="*/ 26529 h 26529"/>
            <a:gd name="connsiteX1" fmla="*/ 15396 w 15396"/>
            <a:gd name="connsiteY1" fmla="*/ 2937 h 26529"/>
            <a:gd name="connsiteX2" fmla="*/ 3022 w 15396"/>
            <a:gd name="connsiteY2" fmla="*/ 1399 h 26529"/>
            <a:gd name="connsiteX3" fmla="*/ 0 w 15396"/>
            <a:gd name="connsiteY3" fmla="*/ 13929 h 26529"/>
            <a:gd name="connsiteX0" fmla="*/ 15018 w 15080"/>
            <a:gd name="connsiteY0" fmla="*/ 26529 h 26529"/>
            <a:gd name="connsiteX1" fmla="*/ 14074 w 15080"/>
            <a:gd name="connsiteY1" fmla="*/ 2937 h 26529"/>
            <a:gd name="connsiteX2" fmla="*/ 3022 w 15080"/>
            <a:gd name="connsiteY2" fmla="*/ 1399 h 26529"/>
            <a:gd name="connsiteX3" fmla="*/ 0 w 15080"/>
            <a:gd name="connsiteY3" fmla="*/ 13929 h 26529"/>
            <a:gd name="connsiteX0" fmla="*/ 14073 w 14191"/>
            <a:gd name="connsiteY0" fmla="*/ 26529 h 26529"/>
            <a:gd name="connsiteX1" fmla="*/ 14074 w 14191"/>
            <a:gd name="connsiteY1" fmla="*/ 2937 h 26529"/>
            <a:gd name="connsiteX2" fmla="*/ 3022 w 14191"/>
            <a:gd name="connsiteY2" fmla="*/ 1399 h 26529"/>
            <a:gd name="connsiteX3" fmla="*/ 0 w 14191"/>
            <a:gd name="connsiteY3" fmla="*/ 13929 h 26529"/>
            <a:gd name="connsiteX0" fmla="*/ 14073 w 14145"/>
            <a:gd name="connsiteY0" fmla="*/ 26529 h 26529"/>
            <a:gd name="connsiteX1" fmla="*/ 13413 w 14145"/>
            <a:gd name="connsiteY1" fmla="*/ 2937 h 26529"/>
            <a:gd name="connsiteX2" fmla="*/ 3022 w 14145"/>
            <a:gd name="connsiteY2" fmla="*/ 1399 h 26529"/>
            <a:gd name="connsiteX3" fmla="*/ 0 w 14145"/>
            <a:gd name="connsiteY3" fmla="*/ 13929 h 26529"/>
            <a:gd name="connsiteX0" fmla="*/ 12656 w 13413"/>
            <a:gd name="connsiteY0" fmla="*/ 25467 h 25467"/>
            <a:gd name="connsiteX1" fmla="*/ 13413 w 13413"/>
            <a:gd name="connsiteY1" fmla="*/ 2937 h 25467"/>
            <a:gd name="connsiteX2" fmla="*/ 3022 w 13413"/>
            <a:gd name="connsiteY2" fmla="*/ 1399 h 25467"/>
            <a:gd name="connsiteX3" fmla="*/ 0 w 13413"/>
            <a:gd name="connsiteY3" fmla="*/ 13929 h 25467"/>
            <a:gd name="connsiteX0" fmla="*/ 12656 w 13885"/>
            <a:gd name="connsiteY0" fmla="*/ 25148 h 25148"/>
            <a:gd name="connsiteX1" fmla="*/ 13885 w 13885"/>
            <a:gd name="connsiteY1" fmla="*/ 3468 h 25148"/>
            <a:gd name="connsiteX2" fmla="*/ 3022 w 13885"/>
            <a:gd name="connsiteY2" fmla="*/ 1080 h 25148"/>
            <a:gd name="connsiteX3" fmla="*/ 0 w 13885"/>
            <a:gd name="connsiteY3" fmla="*/ 13610 h 25148"/>
            <a:gd name="connsiteX0" fmla="*/ 12656 w 12940"/>
            <a:gd name="connsiteY0" fmla="*/ 24967 h 24967"/>
            <a:gd name="connsiteX1" fmla="*/ 12940 w 12940"/>
            <a:gd name="connsiteY1" fmla="*/ 3924 h 24967"/>
            <a:gd name="connsiteX2" fmla="*/ 3022 w 12940"/>
            <a:gd name="connsiteY2" fmla="*/ 899 h 24967"/>
            <a:gd name="connsiteX3" fmla="*/ 0 w 12940"/>
            <a:gd name="connsiteY3" fmla="*/ 13429 h 24967"/>
            <a:gd name="connsiteX0" fmla="*/ 12656 w 12940"/>
            <a:gd name="connsiteY0" fmla="*/ 23863 h 23863"/>
            <a:gd name="connsiteX1" fmla="*/ 12940 w 12940"/>
            <a:gd name="connsiteY1" fmla="*/ 2820 h 23863"/>
            <a:gd name="connsiteX2" fmla="*/ 2266 w 12940"/>
            <a:gd name="connsiteY2" fmla="*/ 1494 h 23863"/>
            <a:gd name="connsiteX3" fmla="*/ 0 w 12940"/>
            <a:gd name="connsiteY3" fmla="*/ 12325 h 23863"/>
            <a:gd name="connsiteX0" fmla="*/ 12656 w 12940"/>
            <a:gd name="connsiteY0" fmla="*/ 23285 h 23285"/>
            <a:gd name="connsiteX1" fmla="*/ 12940 w 12940"/>
            <a:gd name="connsiteY1" fmla="*/ 2242 h 23285"/>
            <a:gd name="connsiteX2" fmla="*/ 2266 w 12940"/>
            <a:gd name="connsiteY2" fmla="*/ 916 h 23285"/>
            <a:gd name="connsiteX3" fmla="*/ 0 w 12940"/>
            <a:gd name="connsiteY3" fmla="*/ 11747 h 23285"/>
            <a:gd name="connsiteX0" fmla="*/ 12371 w 12655"/>
            <a:gd name="connsiteY0" fmla="*/ 23285 h 23285"/>
            <a:gd name="connsiteX1" fmla="*/ 12655 w 12655"/>
            <a:gd name="connsiteY1" fmla="*/ 2242 h 23285"/>
            <a:gd name="connsiteX2" fmla="*/ 1981 w 12655"/>
            <a:gd name="connsiteY2" fmla="*/ 916 h 23285"/>
            <a:gd name="connsiteX3" fmla="*/ 0 w 12655"/>
            <a:gd name="connsiteY3" fmla="*/ 6913 h 23285"/>
            <a:gd name="connsiteX0" fmla="*/ 12371 w 12655"/>
            <a:gd name="connsiteY0" fmla="*/ 23285 h 23285"/>
            <a:gd name="connsiteX1" fmla="*/ 12655 w 12655"/>
            <a:gd name="connsiteY1" fmla="*/ 2242 h 23285"/>
            <a:gd name="connsiteX2" fmla="*/ 1981 w 12655"/>
            <a:gd name="connsiteY2" fmla="*/ 916 h 23285"/>
            <a:gd name="connsiteX3" fmla="*/ 0 w 12655"/>
            <a:gd name="connsiteY3" fmla="*/ 6913 h 23285"/>
            <a:gd name="connsiteX0" fmla="*/ 12371 w 12655"/>
            <a:gd name="connsiteY0" fmla="*/ 23285 h 23285"/>
            <a:gd name="connsiteX1" fmla="*/ 12655 w 12655"/>
            <a:gd name="connsiteY1" fmla="*/ 2242 h 23285"/>
            <a:gd name="connsiteX2" fmla="*/ 1981 w 12655"/>
            <a:gd name="connsiteY2" fmla="*/ 916 h 23285"/>
            <a:gd name="connsiteX3" fmla="*/ 0 w 12655"/>
            <a:gd name="connsiteY3" fmla="*/ 6913 h 23285"/>
            <a:gd name="connsiteX0" fmla="*/ 12371 w 12655"/>
            <a:gd name="connsiteY0" fmla="*/ 23193 h 23193"/>
            <a:gd name="connsiteX1" fmla="*/ 12655 w 12655"/>
            <a:gd name="connsiteY1" fmla="*/ 2504 h 23193"/>
            <a:gd name="connsiteX2" fmla="*/ 1981 w 12655"/>
            <a:gd name="connsiteY2" fmla="*/ 824 h 23193"/>
            <a:gd name="connsiteX3" fmla="*/ 0 w 12655"/>
            <a:gd name="connsiteY3" fmla="*/ 6821 h 23193"/>
            <a:gd name="connsiteX0" fmla="*/ 12371 w 12703"/>
            <a:gd name="connsiteY0" fmla="*/ 23193 h 23193"/>
            <a:gd name="connsiteX1" fmla="*/ 12655 w 12703"/>
            <a:gd name="connsiteY1" fmla="*/ 2504 h 23193"/>
            <a:gd name="connsiteX2" fmla="*/ 1981 w 12703"/>
            <a:gd name="connsiteY2" fmla="*/ 824 h 23193"/>
            <a:gd name="connsiteX3" fmla="*/ 0 w 12703"/>
            <a:gd name="connsiteY3" fmla="*/ 6821 h 23193"/>
            <a:gd name="connsiteX0" fmla="*/ 12371 w 12679"/>
            <a:gd name="connsiteY0" fmla="*/ 23193 h 23193"/>
            <a:gd name="connsiteX1" fmla="*/ 12655 w 12679"/>
            <a:gd name="connsiteY1" fmla="*/ 2504 h 23193"/>
            <a:gd name="connsiteX2" fmla="*/ 1981 w 12679"/>
            <a:gd name="connsiteY2" fmla="*/ 824 h 23193"/>
            <a:gd name="connsiteX3" fmla="*/ 0 w 12679"/>
            <a:gd name="connsiteY3" fmla="*/ 6821 h 23193"/>
            <a:gd name="connsiteX0" fmla="*/ 12704 w 12752"/>
            <a:gd name="connsiteY0" fmla="*/ 24018 h 24018"/>
            <a:gd name="connsiteX1" fmla="*/ 12655 w 12752"/>
            <a:gd name="connsiteY1" fmla="*/ 2504 h 24018"/>
            <a:gd name="connsiteX2" fmla="*/ 1981 w 12752"/>
            <a:gd name="connsiteY2" fmla="*/ 824 h 24018"/>
            <a:gd name="connsiteX3" fmla="*/ 0 w 12752"/>
            <a:gd name="connsiteY3" fmla="*/ 6821 h 240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52" h="24018">
              <a:moveTo>
                <a:pt x="12704" y="24018"/>
              </a:moveTo>
              <a:cubicBezTo>
                <a:pt x="12780" y="17758"/>
                <a:pt x="12769" y="10415"/>
                <a:pt x="12655" y="2504"/>
              </a:cubicBezTo>
              <a:cubicBezTo>
                <a:pt x="8641" y="510"/>
                <a:pt x="4547" y="-1008"/>
                <a:pt x="1981" y="824"/>
              </a:cubicBezTo>
              <a:cubicBezTo>
                <a:pt x="-585" y="2656"/>
                <a:pt x="850" y="5016"/>
                <a:pt x="0" y="682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60900</xdr:colOff>
      <xdr:row>52</xdr:row>
      <xdr:rowOff>66154</xdr:rowOff>
    </xdr:from>
    <xdr:ext cx="320103" cy="186974"/>
    <xdr:sp macro="" textlink="">
      <xdr:nvSpPr>
        <xdr:cNvPr id="428" name="Text Box 1664">
          <a:extLst>
            <a:ext uri="{FF2B5EF4-FFF2-40B4-BE49-F238E27FC236}">
              <a16:creationId xmlns:a16="http://schemas.microsoft.com/office/drawing/2014/main" id="{9158630E-2E45-4AC2-8AB5-3486E1099966}"/>
            </a:ext>
          </a:extLst>
        </xdr:cNvPr>
        <xdr:cNvSpPr txBox="1">
          <a:spLocks noChangeArrowheads="1"/>
        </xdr:cNvSpPr>
      </xdr:nvSpPr>
      <xdr:spPr bwMode="auto">
        <a:xfrm>
          <a:off x="12094150" y="759362"/>
          <a:ext cx="320103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422699</xdr:colOff>
      <xdr:row>62</xdr:row>
      <xdr:rowOff>171207</xdr:rowOff>
    </xdr:from>
    <xdr:to>
      <xdr:col>6</xdr:col>
      <xdr:colOff>556049</xdr:colOff>
      <xdr:row>63</xdr:row>
      <xdr:rowOff>98452</xdr:rowOff>
    </xdr:to>
    <xdr:sp macro="" textlink="">
      <xdr:nvSpPr>
        <xdr:cNvPr id="434" name="AutoShape 4802">
          <a:extLst>
            <a:ext uri="{FF2B5EF4-FFF2-40B4-BE49-F238E27FC236}">
              <a16:creationId xmlns:a16="http://schemas.microsoft.com/office/drawing/2014/main" id="{4B06D813-76BB-466D-B278-124973DE3355}"/>
            </a:ext>
          </a:extLst>
        </xdr:cNvPr>
        <xdr:cNvSpPr>
          <a:spLocks noChangeArrowheads="1"/>
        </xdr:cNvSpPr>
      </xdr:nvSpPr>
      <xdr:spPr bwMode="auto">
        <a:xfrm>
          <a:off x="4019693" y="10393501"/>
          <a:ext cx="133350" cy="1121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474631</xdr:colOff>
      <xdr:row>60</xdr:row>
      <xdr:rowOff>147459</xdr:rowOff>
    </xdr:from>
    <xdr:to>
      <xdr:col>6</xdr:col>
      <xdr:colOff>667150</xdr:colOff>
      <xdr:row>61</xdr:row>
      <xdr:rowOff>146707</xdr:rowOff>
    </xdr:to>
    <xdr:sp macro="" textlink="">
      <xdr:nvSpPr>
        <xdr:cNvPr id="439" name="六角形 438">
          <a:extLst>
            <a:ext uri="{FF2B5EF4-FFF2-40B4-BE49-F238E27FC236}">
              <a16:creationId xmlns:a16="http://schemas.microsoft.com/office/drawing/2014/main" id="{F3C21577-F28B-4EAA-8B3D-EE3F672F4563}"/>
            </a:ext>
          </a:extLst>
        </xdr:cNvPr>
        <xdr:cNvSpPr/>
      </xdr:nvSpPr>
      <xdr:spPr bwMode="auto">
        <a:xfrm>
          <a:off x="4071625" y="10040196"/>
          <a:ext cx="192519" cy="1640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twoCellAnchor>
    <xdr:from>
      <xdr:col>7</xdr:col>
      <xdr:colOff>527306</xdr:colOff>
      <xdr:row>57</xdr:row>
      <xdr:rowOff>146049</xdr:rowOff>
    </xdr:from>
    <xdr:to>
      <xdr:col>8</xdr:col>
      <xdr:colOff>33869</xdr:colOff>
      <xdr:row>58</xdr:row>
      <xdr:rowOff>146051</xdr:rowOff>
    </xdr:to>
    <xdr:sp macro="" textlink="">
      <xdr:nvSpPr>
        <xdr:cNvPr id="444" name="六角形 443">
          <a:extLst>
            <a:ext uri="{FF2B5EF4-FFF2-40B4-BE49-F238E27FC236}">
              <a16:creationId xmlns:a16="http://schemas.microsoft.com/office/drawing/2014/main" id="{04101A68-F911-45DC-A432-3818E6BE0311}"/>
            </a:ext>
          </a:extLst>
        </xdr:cNvPr>
        <xdr:cNvSpPr/>
      </xdr:nvSpPr>
      <xdr:spPr bwMode="auto">
        <a:xfrm>
          <a:off x="10449181" y="1680632"/>
          <a:ext cx="210355" cy="1799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oneCellAnchor>
    <xdr:from>
      <xdr:col>7</xdr:col>
      <xdr:colOff>308225</xdr:colOff>
      <xdr:row>60</xdr:row>
      <xdr:rowOff>98449</xdr:rowOff>
    </xdr:from>
    <xdr:ext cx="322721" cy="186974"/>
    <xdr:sp macro="" textlink="">
      <xdr:nvSpPr>
        <xdr:cNvPr id="446" name="Text Box 1664">
          <a:extLst>
            <a:ext uri="{FF2B5EF4-FFF2-40B4-BE49-F238E27FC236}">
              <a16:creationId xmlns:a16="http://schemas.microsoft.com/office/drawing/2014/main" id="{E21A3DF7-C9F5-452B-80A5-CC8DC24B06C8}"/>
            </a:ext>
          </a:extLst>
        </xdr:cNvPr>
        <xdr:cNvSpPr txBox="1">
          <a:spLocks noChangeArrowheads="1"/>
        </xdr:cNvSpPr>
      </xdr:nvSpPr>
      <xdr:spPr bwMode="auto">
        <a:xfrm>
          <a:off x="10230100" y="2151616"/>
          <a:ext cx="322721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141187</xdr:colOff>
      <xdr:row>60</xdr:row>
      <xdr:rowOff>31754</xdr:rowOff>
    </xdr:from>
    <xdr:ext cx="322721" cy="186974"/>
    <xdr:sp macro="" textlink="">
      <xdr:nvSpPr>
        <xdr:cNvPr id="447" name="Text Box 1664">
          <a:extLst>
            <a:ext uri="{FF2B5EF4-FFF2-40B4-BE49-F238E27FC236}">
              <a16:creationId xmlns:a16="http://schemas.microsoft.com/office/drawing/2014/main" id="{5379EDE4-83FB-42B9-9116-9997C803023A}"/>
            </a:ext>
          </a:extLst>
        </xdr:cNvPr>
        <xdr:cNvSpPr txBox="1">
          <a:spLocks noChangeArrowheads="1"/>
        </xdr:cNvSpPr>
      </xdr:nvSpPr>
      <xdr:spPr bwMode="auto">
        <a:xfrm>
          <a:off x="10766854" y="2084921"/>
          <a:ext cx="322721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435945</xdr:colOff>
      <xdr:row>61</xdr:row>
      <xdr:rowOff>76112</xdr:rowOff>
    </xdr:from>
    <xdr:to>
      <xdr:col>8</xdr:col>
      <xdr:colOff>395810</xdr:colOff>
      <xdr:row>64</xdr:row>
      <xdr:rowOff>107457</xdr:rowOff>
    </xdr:to>
    <xdr:sp macro="" textlink="">
      <xdr:nvSpPr>
        <xdr:cNvPr id="453" name="AutoShape 1653">
          <a:extLst>
            <a:ext uri="{FF2B5EF4-FFF2-40B4-BE49-F238E27FC236}">
              <a16:creationId xmlns:a16="http://schemas.microsoft.com/office/drawing/2014/main" id="{34AAF131-1CC5-4AD0-9C54-D3883DF2B89D}"/>
            </a:ext>
          </a:extLst>
        </xdr:cNvPr>
        <xdr:cNvSpPr>
          <a:spLocks/>
        </xdr:cNvSpPr>
      </xdr:nvSpPr>
      <xdr:spPr bwMode="auto">
        <a:xfrm rot="2915699">
          <a:off x="11823402" y="830762"/>
          <a:ext cx="521202" cy="66290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136973</xdr:colOff>
      <xdr:row>58</xdr:row>
      <xdr:rowOff>62760</xdr:rowOff>
    </xdr:from>
    <xdr:to>
      <xdr:col>8</xdr:col>
      <xdr:colOff>463540</xdr:colOff>
      <xdr:row>65</xdr:row>
      <xdr:rowOff>33597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EAFEB64D-9F9C-4450-9EB1-FBAB1A91E2CE}"/>
            </a:ext>
          </a:extLst>
        </xdr:cNvPr>
        <xdr:cNvGrpSpPr/>
      </xdr:nvGrpSpPr>
      <xdr:grpSpPr>
        <a:xfrm rot="2526028">
          <a:off x="4427514" y="9527692"/>
          <a:ext cx="1030215" cy="1133574"/>
          <a:chOff x="10293016" y="-446774"/>
          <a:chExt cx="1030360" cy="1185174"/>
        </a:xfrm>
      </xdr:grpSpPr>
      <xdr:grpSp>
        <xdr:nvGrpSpPr>
          <xdr:cNvPr id="13" name="グループ化 12">
            <a:extLst>
              <a:ext uri="{FF2B5EF4-FFF2-40B4-BE49-F238E27FC236}">
                <a16:creationId xmlns:a16="http://schemas.microsoft.com/office/drawing/2014/main" id="{8E31AA51-1966-41B7-9E79-5C1ABD1A06C8}"/>
              </a:ext>
            </a:extLst>
          </xdr:cNvPr>
          <xdr:cNvGrpSpPr/>
        </xdr:nvGrpSpPr>
        <xdr:grpSpPr>
          <a:xfrm>
            <a:off x="10412928" y="-446774"/>
            <a:ext cx="910448" cy="1123584"/>
            <a:chOff x="10424779" y="-428918"/>
            <a:chExt cx="911506" cy="1127817"/>
          </a:xfrm>
        </xdr:grpSpPr>
        <xdr:sp macro="" textlink="">
          <xdr:nvSpPr>
            <xdr:cNvPr id="440" name="Freeform 197">
              <a:extLst>
                <a:ext uri="{FF2B5EF4-FFF2-40B4-BE49-F238E27FC236}">
                  <a16:creationId xmlns:a16="http://schemas.microsoft.com/office/drawing/2014/main" id="{5ACE7719-1614-4C48-B5FE-E4709DAE58D9}"/>
                </a:ext>
              </a:extLst>
            </xdr:cNvPr>
            <xdr:cNvSpPr>
              <a:spLocks/>
            </xdr:cNvSpPr>
          </xdr:nvSpPr>
          <xdr:spPr bwMode="auto">
            <a:xfrm rot="14100000" flipH="1">
              <a:off x="10429609" y="-207778"/>
              <a:ext cx="905620" cy="907733"/>
            </a:xfrm>
            <a:custGeom>
              <a:avLst/>
              <a:gdLst>
                <a:gd name="T0" fmla="*/ 0 w 8306"/>
                <a:gd name="T1" fmla="*/ 2147483647 h 11087"/>
                <a:gd name="T2" fmla="*/ 0 w 8306"/>
                <a:gd name="T3" fmla="*/ 2147483647 h 11087"/>
                <a:gd name="T4" fmla="*/ 2147483647 w 8306"/>
                <a:gd name="T5" fmla="*/ 0 h 11087"/>
                <a:gd name="T6" fmla="*/ 0 60000 65536"/>
                <a:gd name="T7" fmla="*/ 0 60000 65536"/>
                <a:gd name="T8" fmla="*/ 0 60000 65536"/>
                <a:gd name="connsiteX0" fmla="*/ 0 w 10000"/>
                <a:gd name="connsiteY0" fmla="*/ 10000 h 10000"/>
                <a:gd name="connsiteX1" fmla="*/ 0 w 10000"/>
                <a:gd name="connsiteY1" fmla="*/ 4457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0 w 10000"/>
                <a:gd name="connsiteY1" fmla="*/ 4457 h 10000"/>
                <a:gd name="connsiteX2" fmla="*/ 10000 w 10000"/>
                <a:gd name="connsiteY2" fmla="*/ 0 h 10000"/>
                <a:gd name="connsiteX0" fmla="*/ 0 w 7968"/>
                <a:gd name="connsiteY0" fmla="*/ 9007 h 9007"/>
                <a:gd name="connsiteX1" fmla="*/ 0 w 7968"/>
                <a:gd name="connsiteY1" fmla="*/ 3464 h 9007"/>
                <a:gd name="connsiteX2" fmla="*/ 7968 w 7968"/>
                <a:gd name="connsiteY2" fmla="*/ 0 h 9007"/>
                <a:gd name="connsiteX0" fmla="*/ 0 w 12057"/>
                <a:gd name="connsiteY0" fmla="*/ 8686 h 8686"/>
                <a:gd name="connsiteX1" fmla="*/ 2057 w 12057"/>
                <a:gd name="connsiteY1" fmla="*/ 3846 h 8686"/>
                <a:gd name="connsiteX2" fmla="*/ 12057 w 12057"/>
                <a:gd name="connsiteY2" fmla="*/ 0 h 8686"/>
                <a:gd name="connsiteX0" fmla="*/ 0 w 10000"/>
                <a:gd name="connsiteY0" fmla="*/ 10000 h 10000"/>
                <a:gd name="connsiteX1" fmla="*/ 2486 w 10000"/>
                <a:gd name="connsiteY1" fmla="*/ 4007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2486 w 10000"/>
                <a:gd name="connsiteY1" fmla="*/ 4007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2486 w 10000"/>
                <a:gd name="connsiteY1" fmla="*/ 4007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2486 w 10000"/>
                <a:gd name="connsiteY1" fmla="*/ 4007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5897 w 10000"/>
                <a:gd name="connsiteY1" fmla="*/ 1908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5897 w 10000"/>
                <a:gd name="connsiteY1" fmla="*/ 1908 h 10000"/>
                <a:gd name="connsiteX2" fmla="*/ 10000 w 10000"/>
                <a:gd name="connsiteY2" fmla="*/ 0 h 10000"/>
                <a:gd name="connsiteX0" fmla="*/ 0 w 14280"/>
                <a:gd name="connsiteY0" fmla="*/ 12056 h 12056"/>
                <a:gd name="connsiteX1" fmla="*/ 10177 w 14280"/>
                <a:gd name="connsiteY1" fmla="*/ 1908 h 12056"/>
                <a:gd name="connsiteX2" fmla="*/ 14280 w 14280"/>
                <a:gd name="connsiteY2" fmla="*/ 0 h 12056"/>
                <a:gd name="connsiteX0" fmla="*/ 0 w 14280"/>
                <a:gd name="connsiteY0" fmla="*/ 12056 h 12056"/>
                <a:gd name="connsiteX1" fmla="*/ 10177 w 14280"/>
                <a:gd name="connsiteY1" fmla="*/ 1908 h 12056"/>
                <a:gd name="connsiteX2" fmla="*/ 14280 w 14280"/>
                <a:gd name="connsiteY2" fmla="*/ 0 h 12056"/>
                <a:gd name="connsiteX0" fmla="*/ 0 w 14280"/>
                <a:gd name="connsiteY0" fmla="*/ 12056 h 12056"/>
                <a:gd name="connsiteX1" fmla="*/ 936 w 14280"/>
                <a:gd name="connsiteY1" fmla="*/ 8239 h 12056"/>
                <a:gd name="connsiteX2" fmla="*/ 10177 w 14280"/>
                <a:gd name="connsiteY2" fmla="*/ 1908 h 12056"/>
                <a:gd name="connsiteX3" fmla="*/ 14280 w 14280"/>
                <a:gd name="connsiteY3" fmla="*/ 0 h 12056"/>
                <a:gd name="connsiteX0" fmla="*/ 0 w 14280"/>
                <a:gd name="connsiteY0" fmla="*/ 12056 h 12056"/>
                <a:gd name="connsiteX1" fmla="*/ 936 w 14280"/>
                <a:gd name="connsiteY1" fmla="*/ 8239 h 12056"/>
                <a:gd name="connsiteX2" fmla="*/ 10177 w 14280"/>
                <a:gd name="connsiteY2" fmla="*/ 1908 h 12056"/>
                <a:gd name="connsiteX3" fmla="*/ 14280 w 14280"/>
                <a:gd name="connsiteY3" fmla="*/ 0 h 12056"/>
                <a:gd name="connsiteX0" fmla="*/ 0 w 14280"/>
                <a:gd name="connsiteY0" fmla="*/ 12056 h 12056"/>
                <a:gd name="connsiteX1" fmla="*/ 936 w 14280"/>
                <a:gd name="connsiteY1" fmla="*/ 8239 h 12056"/>
                <a:gd name="connsiteX2" fmla="*/ 10177 w 14280"/>
                <a:gd name="connsiteY2" fmla="*/ 1908 h 12056"/>
                <a:gd name="connsiteX3" fmla="*/ 14280 w 14280"/>
                <a:gd name="connsiteY3" fmla="*/ 0 h 12056"/>
                <a:gd name="connsiteX0" fmla="*/ 0 w 14280"/>
                <a:gd name="connsiteY0" fmla="*/ 12056 h 12056"/>
                <a:gd name="connsiteX1" fmla="*/ 936 w 14280"/>
                <a:gd name="connsiteY1" fmla="*/ 8239 h 12056"/>
                <a:gd name="connsiteX2" fmla="*/ 10177 w 14280"/>
                <a:gd name="connsiteY2" fmla="*/ 1908 h 12056"/>
                <a:gd name="connsiteX3" fmla="*/ 14280 w 14280"/>
                <a:gd name="connsiteY3" fmla="*/ 0 h 12056"/>
                <a:gd name="connsiteX0" fmla="*/ 0 w 14280"/>
                <a:gd name="connsiteY0" fmla="*/ 12056 h 12056"/>
                <a:gd name="connsiteX1" fmla="*/ 936 w 14280"/>
                <a:gd name="connsiteY1" fmla="*/ 8239 h 12056"/>
                <a:gd name="connsiteX2" fmla="*/ 10177 w 14280"/>
                <a:gd name="connsiteY2" fmla="*/ 1908 h 12056"/>
                <a:gd name="connsiteX3" fmla="*/ 14280 w 14280"/>
                <a:gd name="connsiteY3" fmla="*/ 0 h 12056"/>
                <a:gd name="connsiteX0" fmla="*/ 0 w 14280"/>
                <a:gd name="connsiteY0" fmla="*/ 12056 h 12056"/>
                <a:gd name="connsiteX1" fmla="*/ 936 w 14280"/>
                <a:gd name="connsiteY1" fmla="*/ 8239 h 12056"/>
                <a:gd name="connsiteX2" fmla="*/ 10177 w 14280"/>
                <a:gd name="connsiteY2" fmla="*/ 1908 h 12056"/>
                <a:gd name="connsiteX3" fmla="*/ 14280 w 14280"/>
                <a:gd name="connsiteY3" fmla="*/ 0 h 12056"/>
                <a:gd name="connsiteX0" fmla="*/ 0 w 14280"/>
                <a:gd name="connsiteY0" fmla="*/ 12056 h 12056"/>
                <a:gd name="connsiteX1" fmla="*/ 936 w 14280"/>
                <a:gd name="connsiteY1" fmla="*/ 8239 h 12056"/>
                <a:gd name="connsiteX2" fmla="*/ 10177 w 14280"/>
                <a:gd name="connsiteY2" fmla="*/ 1908 h 12056"/>
                <a:gd name="connsiteX3" fmla="*/ 14280 w 14280"/>
                <a:gd name="connsiteY3" fmla="*/ 0 h 12056"/>
                <a:gd name="connsiteX0" fmla="*/ 0 w 14280"/>
                <a:gd name="connsiteY0" fmla="*/ 12056 h 12056"/>
                <a:gd name="connsiteX1" fmla="*/ 936 w 14280"/>
                <a:gd name="connsiteY1" fmla="*/ 8239 h 12056"/>
                <a:gd name="connsiteX2" fmla="*/ 10177 w 14280"/>
                <a:gd name="connsiteY2" fmla="*/ 1908 h 12056"/>
                <a:gd name="connsiteX3" fmla="*/ 14280 w 14280"/>
                <a:gd name="connsiteY3" fmla="*/ 0 h 12056"/>
                <a:gd name="connsiteX0" fmla="*/ 0 w 14280"/>
                <a:gd name="connsiteY0" fmla="*/ 12056 h 12056"/>
                <a:gd name="connsiteX1" fmla="*/ 1493 w 14280"/>
                <a:gd name="connsiteY1" fmla="*/ 7938 h 12056"/>
                <a:gd name="connsiteX2" fmla="*/ 10177 w 14280"/>
                <a:gd name="connsiteY2" fmla="*/ 1908 h 12056"/>
                <a:gd name="connsiteX3" fmla="*/ 14280 w 14280"/>
                <a:gd name="connsiteY3" fmla="*/ 0 h 12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4280" h="12056">
                  <a:moveTo>
                    <a:pt x="0" y="12056"/>
                  </a:moveTo>
                  <a:cubicBezTo>
                    <a:pt x="610" y="10000"/>
                    <a:pt x="633" y="9818"/>
                    <a:pt x="1493" y="7938"/>
                  </a:cubicBezTo>
                  <a:cubicBezTo>
                    <a:pt x="9633" y="9686"/>
                    <a:pt x="8408" y="3142"/>
                    <a:pt x="10177" y="1908"/>
                  </a:cubicBezTo>
                  <a:cubicBezTo>
                    <a:pt x="13228" y="366"/>
                    <a:pt x="11852" y="1376"/>
                    <a:pt x="14280" y="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triangl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42" name="Line 304">
              <a:extLst>
                <a:ext uri="{FF2B5EF4-FFF2-40B4-BE49-F238E27FC236}">
                  <a16:creationId xmlns:a16="http://schemas.microsoft.com/office/drawing/2014/main" id="{FCE201C9-F87D-4357-91BC-7F0C05B195DF}"/>
                </a:ext>
              </a:extLst>
            </xdr:cNvPr>
            <xdr:cNvSpPr>
              <a:spLocks noChangeShapeType="1"/>
            </xdr:cNvSpPr>
          </xdr:nvSpPr>
          <xdr:spPr bwMode="auto">
            <a:xfrm rot="4934088">
              <a:off x="10398411" y="338463"/>
              <a:ext cx="438396" cy="208601"/>
            </a:xfrm>
            <a:custGeom>
              <a:avLst/>
              <a:gdLst>
                <a:gd name="connsiteX0" fmla="*/ 0 w 320164"/>
                <a:gd name="connsiteY0" fmla="*/ 0 h 34987"/>
                <a:gd name="connsiteX1" fmla="*/ 320164 w 320164"/>
                <a:gd name="connsiteY1" fmla="*/ 34987 h 34987"/>
                <a:gd name="connsiteX0" fmla="*/ 0 w 383362"/>
                <a:gd name="connsiteY0" fmla="*/ 52060 h 53309"/>
                <a:gd name="connsiteX1" fmla="*/ 383362 w 383362"/>
                <a:gd name="connsiteY1" fmla="*/ 1250 h 53309"/>
                <a:gd name="connsiteX0" fmla="*/ 0 w 429325"/>
                <a:gd name="connsiteY0" fmla="*/ 199484 h 199927"/>
                <a:gd name="connsiteX1" fmla="*/ 429325 w 429325"/>
                <a:gd name="connsiteY1" fmla="*/ 444 h 199927"/>
                <a:gd name="connsiteX0" fmla="*/ 0 w 429325"/>
                <a:gd name="connsiteY0" fmla="*/ 203659 h 203659"/>
                <a:gd name="connsiteX1" fmla="*/ 429325 w 429325"/>
                <a:gd name="connsiteY1" fmla="*/ 4619 h 203659"/>
                <a:gd name="connsiteX0" fmla="*/ 0 w 429325"/>
                <a:gd name="connsiteY0" fmla="*/ 208601 h 208601"/>
                <a:gd name="connsiteX1" fmla="*/ 429325 w 429325"/>
                <a:gd name="connsiteY1" fmla="*/ 9561 h 20860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429325" h="208601">
                  <a:moveTo>
                    <a:pt x="0" y="208601"/>
                  </a:moveTo>
                  <a:cubicBezTo>
                    <a:pt x="129319" y="-8401"/>
                    <a:pt x="169779" y="-14357"/>
                    <a:pt x="429325" y="9561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43" name="Line 149">
              <a:extLst>
                <a:ext uri="{FF2B5EF4-FFF2-40B4-BE49-F238E27FC236}">
                  <a16:creationId xmlns:a16="http://schemas.microsoft.com/office/drawing/2014/main" id="{57344855-8286-40D3-9ACE-43BCC7FD67AF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10424779" y="-428918"/>
              <a:ext cx="409401" cy="32730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8" name="Freeform 395">
              <a:extLst>
                <a:ext uri="{FF2B5EF4-FFF2-40B4-BE49-F238E27FC236}">
                  <a16:creationId xmlns:a16="http://schemas.microsoft.com/office/drawing/2014/main" id="{667A8040-823B-4423-AA8C-8E0685140EA8}"/>
                </a:ext>
              </a:extLst>
            </xdr:cNvPr>
            <xdr:cNvSpPr>
              <a:spLocks/>
            </xdr:cNvSpPr>
          </xdr:nvSpPr>
          <xdr:spPr bwMode="auto">
            <a:xfrm rot="19200000">
              <a:off x="10586111" y="265506"/>
              <a:ext cx="171450" cy="158750"/>
            </a:xfrm>
            <a:custGeom>
              <a:avLst/>
              <a:gdLst>
                <a:gd name="T0" fmla="*/ 0 w 21"/>
                <a:gd name="T1" fmla="*/ 2147483647 h 16"/>
                <a:gd name="T2" fmla="*/ 2147483647 w 21"/>
                <a:gd name="T3" fmla="*/ 2147483647 h 16"/>
                <a:gd name="T4" fmla="*/ 2147483647 w 21"/>
                <a:gd name="T5" fmla="*/ 0 h 16"/>
                <a:gd name="T6" fmla="*/ 2147483647 w 21"/>
                <a:gd name="T7" fmla="*/ 2147483647 h 16"/>
                <a:gd name="T8" fmla="*/ 2147483647 w 21"/>
                <a:gd name="T9" fmla="*/ 2147483647 h 1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1" h="16">
                  <a:moveTo>
                    <a:pt x="0" y="15"/>
                  </a:moveTo>
                  <a:lnTo>
                    <a:pt x="3" y="3"/>
                  </a:lnTo>
                  <a:lnTo>
                    <a:pt x="9" y="0"/>
                  </a:lnTo>
                  <a:lnTo>
                    <a:pt x="17" y="3"/>
                  </a:lnTo>
                  <a:lnTo>
                    <a:pt x="21" y="16"/>
                  </a:lnTo>
                </a:path>
              </a:pathLst>
            </a:custGeom>
            <a:noFill/>
            <a:ln w="1587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454" name="Text Box 1620">
            <a:extLst>
              <a:ext uri="{FF2B5EF4-FFF2-40B4-BE49-F238E27FC236}">
                <a16:creationId xmlns:a16="http://schemas.microsoft.com/office/drawing/2014/main" id="{D2BADEEE-C6CD-46C7-BFD4-D1FA7724E15E}"/>
              </a:ext>
            </a:extLst>
          </xdr:cNvPr>
          <xdr:cNvSpPr txBox="1">
            <a:spLocks noChangeArrowheads="1"/>
          </xdr:cNvSpPr>
        </xdr:nvSpPr>
        <xdr:spPr bwMode="auto">
          <a:xfrm rot="19073972">
            <a:off x="10331164" y="289121"/>
            <a:ext cx="312206" cy="423129"/>
          </a:xfrm>
          <a:prstGeom prst="rect">
            <a:avLst/>
          </a:prstGeom>
          <a:noFill/>
          <a:ln>
            <a:noFill/>
          </a:ln>
        </xdr:spPr>
        <xdr:txBody>
          <a:bodyPr vertOverflow="overflow" horzOverflow="overflow" wrap="square" lIns="27432" tIns="18288" rIns="27432" bIns="18288" anchor="b" upright="1">
            <a:spAutoFit/>
          </a:bodyPr>
          <a:lstStyle/>
          <a:p>
            <a:pPr algn="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↑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小木</a:t>
            </a:r>
            <a:endParaRPr lang="en-US" altLang="ja-JP" sz="1000" b="1" i="1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市街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55" name="Text Box 1620">
            <a:extLst>
              <a:ext uri="{FF2B5EF4-FFF2-40B4-BE49-F238E27FC236}">
                <a16:creationId xmlns:a16="http://schemas.microsoft.com/office/drawing/2014/main" id="{51FC1A52-47E0-48BC-8E8A-70D2D40D3DFF}"/>
              </a:ext>
            </a:extLst>
          </xdr:cNvPr>
          <xdr:cNvSpPr txBox="1">
            <a:spLocks noChangeArrowheads="1"/>
          </xdr:cNvSpPr>
        </xdr:nvSpPr>
        <xdr:spPr bwMode="auto">
          <a:xfrm rot="19073972">
            <a:off x="10724144" y="573228"/>
            <a:ext cx="391967" cy="165172"/>
          </a:xfrm>
          <a:prstGeom prst="rect">
            <a:avLst/>
          </a:prstGeom>
          <a:noFill/>
          <a:ln>
            <a:noFill/>
          </a:ln>
        </xdr:spPr>
        <xdr:txBody>
          <a:bodyPr vertOverflow="overflow" horzOverflow="overflow" wrap="square" lIns="27432" tIns="18288" rIns="27432" bIns="18288" anchor="b" upright="1">
            <a:sp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↗能都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56" name="Text Box 1620">
            <a:extLst>
              <a:ext uri="{FF2B5EF4-FFF2-40B4-BE49-F238E27FC236}">
                <a16:creationId xmlns:a16="http://schemas.microsoft.com/office/drawing/2014/main" id="{D6D1C3BD-DC37-4190-B28D-B2AB024DAA81}"/>
              </a:ext>
            </a:extLst>
          </xdr:cNvPr>
          <xdr:cNvSpPr txBox="1">
            <a:spLocks noChangeArrowheads="1"/>
          </xdr:cNvSpPr>
        </xdr:nvSpPr>
        <xdr:spPr bwMode="auto">
          <a:xfrm rot="19073972">
            <a:off x="10293016" y="-296295"/>
            <a:ext cx="761085" cy="294889"/>
          </a:xfrm>
          <a:prstGeom prst="rect">
            <a:avLst/>
          </a:prstGeom>
          <a:noFill/>
          <a:ln>
            <a:noFill/>
          </a:ln>
        </xdr:spPr>
        <xdr:txBody>
          <a:bodyPr vertOverflow="overflow" horzOverflow="overflow" wrap="square" lIns="27432" tIns="18288" rIns="27432" bIns="18288" anchor="b" upright="1">
            <a:spAutoFit/>
          </a:bodyPr>
          <a:lstStyle/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↑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小木港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57" name="Text Box 1620">
            <a:extLst>
              <a:ext uri="{FF2B5EF4-FFF2-40B4-BE49-F238E27FC236}">
                <a16:creationId xmlns:a16="http://schemas.microsoft.com/office/drawing/2014/main" id="{EB02955A-DFDB-45E0-B857-0A5B9387FCA9}"/>
              </a:ext>
            </a:extLst>
          </xdr:cNvPr>
          <xdr:cNvSpPr txBox="1">
            <a:spLocks noChangeArrowheads="1"/>
          </xdr:cNvSpPr>
        </xdr:nvSpPr>
        <xdr:spPr bwMode="auto">
          <a:xfrm rot="19073972">
            <a:off x="10377335" y="-257647"/>
            <a:ext cx="544684" cy="9504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wrap="none" lIns="0" tIns="0" rIns="0" bIns="0" anchor="ctr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→宇出津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9</xdr:col>
      <xdr:colOff>444630</xdr:colOff>
      <xdr:row>63</xdr:row>
      <xdr:rowOff>145198</xdr:rowOff>
    </xdr:from>
    <xdr:ext cx="322721" cy="186974"/>
    <xdr:sp macro="" textlink="">
      <xdr:nvSpPr>
        <xdr:cNvPr id="462" name="Text Box 1664">
          <a:extLst>
            <a:ext uri="{FF2B5EF4-FFF2-40B4-BE49-F238E27FC236}">
              <a16:creationId xmlns:a16="http://schemas.microsoft.com/office/drawing/2014/main" id="{F150E7E5-5278-4E0B-BA72-68479AB3FDB5}"/>
            </a:ext>
          </a:extLst>
        </xdr:cNvPr>
        <xdr:cNvSpPr txBox="1">
          <a:spLocks noChangeArrowheads="1"/>
        </xdr:cNvSpPr>
      </xdr:nvSpPr>
      <xdr:spPr bwMode="auto">
        <a:xfrm>
          <a:off x="11804074" y="2720476"/>
          <a:ext cx="322721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638379</xdr:colOff>
      <xdr:row>58</xdr:row>
      <xdr:rowOff>132866</xdr:rowOff>
    </xdr:from>
    <xdr:to>
      <xdr:col>10</xdr:col>
      <xdr:colOff>43317</xdr:colOff>
      <xdr:row>63</xdr:row>
      <xdr:rowOff>138409</xdr:rowOff>
    </xdr:to>
    <xdr:grpSp>
      <xdr:nvGrpSpPr>
        <xdr:cNvPr id="52" name="グループ化 51">
          <a:extLst>
            <a:ext uri="{FF2B5EF4-FFF2-40B4-BE49-F238E27FC236}">
              <a16:creationId xmlns:a16="http://schemas.microsoft.com/office/drawing/2014/main" id="{D38C4061-4B81-4D5E-AE77-16D1E8CB3DB9}"/>
            </a:ext>
          </a:extLst>
        </xdr:cNvPr>
        <xdr:cNvGrpSpPr/>
      </xdr:nvGrpSpPr>
      <xdr:grpSpPr>
        <a:xfrm rot="19114104">
          <a:off x="5632568" y="9597798"/>
          <a:ext cx="812235" cy="842199"/>
          <a:chOff x="11401476" y="2022124"/>
          <a:chExt cx="816278" cy="872399"/>
        </a:xfrm>
      </xdr:grpSpPr>
      <xdr:sp macro="" textlink="">
        <xdr:nvSpPr>
          <xdr:cNvPr id="469" name="Line 238">
            <a:extLst>
              <a:ext uri="{FF2B5EF4-FFF2-40B4-BE49-F238E27FC236}">
                <a16:creationId xmlns:a16="http://schemas.microsoft.com/office/drawing/2014/main" id="{3476E7DD-A4B1-472D-9195-138D387680A8}"/>
              </a:ext>
            </a:extLst>
          </xdr:cNvPr>
          <xdr:cNvSpPr>
            <a:spLocks noChangeShapeType="1"/>
          </xdr:cNvSpPr>
        </xdr:nvSpPr>
        <xdr:spPr bwMode="auto">
          <a:xfrm rot="15336166" flipH="1">
            <a:off x="11449348" y="2415592"/>
            <a:ext cx="431059" cy="52680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8" name="Freeform 197">
            <a:extLst>
              <a:ext uri="{FF2B5EF4-FFF2-40B4-BE49-F238E27FC236}">
                <a16:creationId xmlns:a16="http://schemas.microsoft.com/office/drawing/2014/main" id="{525B605A-0382-456F-B746-60F078D56145}"/>
              </a:ext>
            </a:extLst>
          </xdr:cNvPr>
          <xdr:cNvSpPr>
            <a:spLocks/>
          </xdr:cNvSpPr>
        </xdr:nvSpPr>
        <xdr:spPr bwMode="auto">
          <a:xfrm rot="16789085" flipH="1">
            <a:off x="11550220" y="2382640"/>
            <a:ext cx="809524" cy="88491"/>
          </a:xfrm>
          <a:custGeom>
            <a:avLst/>
            <a:gdLst>
              <a:gd name="T0" fmla="*/ 0 w 8306"/>
              <a:gd name="T1" fmla="*/ 2147483647 h 11087"/>
              <a:gd name="T2" fmla="*/ 0 w 8306"/>
              <a:gd name="T3" fmla="*/ 2147483647 h 11087"/>
              <a:gd name="T4" fmla="*/ 2147483647 w 8306"/>
              <a:gd name="T5" fmla="*/ 0 h 11087"/>
              <a:gd name="T6" fmla="*/ 0 60000 65536"/>
              <a:gd name="T7" fmla="*/ 0 60000 65536"/>
              <a:gd name="T8" fmla="*/ 0 60000 65536"/>
              <a:gd name="connsiteX0" fmla="*/ 0 w 10000"/>
              <a:gd name="connsiteY0" fmla="*/ 10000 h 10000"/>
              <a:gd name="connsiteX1" fmla="*/ 0 w 10000"/>
              <a:gd name="connsiteY1" fmla="*/ 4457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57 h 10000"/>
              <a:gd name="connsiteX2" fmla="*/ 10000 w 10000"/>
              <a:gd name="connsiteY2" fmla="*/ 0 h 10000"/>
              <a:gd name="connsiteX0" fmla="*/ 0 w 7968"/>
              <a:gd name="connsiteY0" fmla="*/ 9007 h 9007"/>
              <a:gd name="connsiteX1" fmla="*/ 0 w 7968"/>
              <a:gd name="connsiteY1" fmla="*/ 3464 h 9007"/>
              <a:gd name="connsiteX2" fmla="*/ 7968 w 7968"/>
              <a:gd name="connsiteY2" fmla="*/ 0 h 9007"/>
              <a:gd name="connsiteX0" fmla="*/ 0 w 12057"/>
              <a:gd name="connsiteY0" fmla="*/ 8686 h 8686"/>
              <a:gd name="connsiteX1" fmla="*/ 2057 w 12057"/>
              <a:gd name="connsiteY1" fmla="*/ 3846 h 8686"/>
              <a:gd name="connsiteX2" fmla="*/ 12057 w 12057"/>
              <a:gd name="connsiteY2" fmla="*/ 0 h 8686"/>
              <a:gd name="connsiteX0" fmla="*/ 0 w 10000"/>
              <a:gd name="connsiteY0" fmla="*/ 10000 h 10000"/>
              <a:gd name="connsiteX1" fmla="*/ 2486 w 10000"/>
              <a:gd name="connsiteY1" fmla="*/ 4007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2486 w 10000"/>
              <a:gd name="connsiteY1" fmla="*/ 4007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2486 w 10000"/>
              <a:gd name="connsiteY1" fmla="*/ 4007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2486 w 10000"/>
              <a:gd name="connsiteY1" fmla="*/ 4007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5897 w 10000"/>
              <a:gd name="connsiteY1" fmla="*/ 1908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5897 w 10000"/>
              <a:gd name="connsiteY1" fmla="*/ 1908 h 10000"/>
              <a:gd name="connsiteX2" fmla="*/ 10000 w 10000"/>
              <a:gd name="connsiteY2" fmla="*/ 0 h 10000"/>
              <a:gd name="connsiteX0" fmla="*/ 0 w 14280"/>
              <a:gd name="connsiteY0" fmla="*/ 12056 h 12056"/>
              <a:gd name="connsiteX1" fmla="*/ 10177 w 14280"/>
              <a:gd name="connsiteY1" fmla="*/ 1908 h 12056"/>
              <a:gd name="connsiteX2" fmla="*/ 14280 w 14280"/>
              <a:gd name="connsiteY2" fmla="*/ 0 h 12056"/>
              <a:gd name="connsiteX0" fmla="*/ 0 w 14280"/>
              <a:gd name="connsiteY0" fmla="*/ 12056 h 12056"/>
              <a:gd name="connsiteX1" fmla="*/ 10177 w 14280"/>
              <a:gd name="connsiteY1" fmla="*/ 1908 h 12056"/>
              <a:gd name="connsiteX2" fmla="*/ 14280 w 14280"/>
              <a:gd name="connsiteY2" fmla="*/ 0 h 12056"/>
              <a:gd name="connsiteX0" fmla="*/ 0 w 14280"/>
              <a:gd name="connsiteY0" fmla="*/ 12056 h 12056"/>
              <a:gd name="connsiteX1" fmla="*/ 936 w 14280"/>
              <a:gd name="connsiteY1" fmla="*/ 8239 h 12056"/>
              <a:gd name="connsiteX2" fmla="*/ 10177 w 14280"/>
              <a:gd name="connsiteY2" fmla="*/ 1908 h 12056"/>
              <a:gd name="connsiteX3" fmla="*/ 14280 w 14280"/>
              <a:gd name="connsiteY3" fmla="*/ 0 h 12056"/>
              <a:gd name="connsiteX0" fmla="*/ 0 w 14280"/>
              <a:gd name="connsiteY0" fmla="*/ 12056 h 12056"/>
              <a:gd name="connsiteX1" fmla="*/ 936 w 14280"/>
              <a:gd name="connsiteY1" fmla="*/ 8239 h 12056"/>
              <a:gd name="connsiteX2" fmla="*/ 10177 w 14280"/>
              <a:gd name="connsiteY2" fmla="*/ 1908 h 12056"/>
              <a:gd name="connsiteX3" fmla="*/ 14280 w 14280"/>
              <a:gd name="connsiteY3" fmla="*/ 0 h 12056"/>
              <a:gd name="connsiteX0" fmla="*/ 0 w 14280"/>
              <a:gd name="connsiteY0" fmla="*/ 12056 h 12056"/>
              <a:gd name="connsiteX1" fmla="*/ 936 w 14280"/>
              <a:gd name="connsiteY1" fmla="*/ 8239 h 12056"/>
              <a:gd name="connsiteX2" fmla="*/ 10177 w 14280"/>
              <a:gd name="connsiteY2" fmla="*/ 1908 h 12056"/>
              <a:gd name="connsiteX3" fmla="*/ 14280 w 14280"/>
              <a:gd name="connsiteY3" fmla="*/ 0 h 12056"/>
              <a:gd name="connsiteX0" fmla="*/ 0 w 14280"/>
              <a:gd name="connsiteY0" fmla="*/ 12056 h 12056"/>
              <a:gd name="connsiteX1" fmla="*/ 936 w 14280"/>
              <a:gd name="connsiteY1" fmla="*/ 8239 h 12056"/>
              <a:gd name="connsiteX2" fmla="*/ 10177 w 14280"/>
              <a:gd name="connsiteY2" fmla="*/ 1908 h 12056"/>
              <a:gd name="connsiteX3" fmla="*/ 14280 w 14280"/>
              <a:gd name="connsiteY3" fmla="*/ 0 h 12056"/>
              <a:gd name="connsiteX0" fmla="*/ 0 w 14280"/>
              <a:gd name="connsiteY0" fmla="*/ 12056 h 12056"/>
              <a:gd name="connsiteX1" fmla="*/ 936 w 14280"/>
              <a:gd name="connsiteY1" fmla="*/ 8239 h 12056"/>
              <a:gd name="connsiteX2" fmla="*/ 10177 w 14280"/>
              <a:gd name="connsiteY2" fmla="*/ 1908 h 12056"/>
              <a:gd name="connsiteX3" fmla="*/ 14280 w 14280"/>
              <a:gd name="connsiteY3" fmla="*/ 0 h 12056"/>
              <a:gd name="connsiteX0" fmla="*/ 0 w 14280"/>
              <a:gd name="connsiteY0" fmla="*/ 12056 h 12056"/>
              <a:gd name="connsiteX1" fmla="*/ 936 w 14280"/>
              <a:gd name="connsiteY1" fmla="*/ 8239 h 12056"/>
              <a:gd name="connsiteX2" fmla="*/ 10177 w 14280"/>
              <a:gd name="connsiteY2" fmla="*/ 1908 h 12056"/>
              <a:gd name="connsiteX3" fmla="*/ 14280 w 14280"/>
              <a:gd name="connsiteY3" fmla="*/ 0 h 12056"/>
              <a:gd name="connsiteX0" fmla="*/ 0 w 14280"/>
              <a:gd name="connsiteY0" fmla="*/ 12056 h 12056"/>
              <a:gd name="connsiteX1" fmla="*/ 936 w 14280"/>
              <a:gd name="connsiteY1" fmla="*/ 8239 h 12056"/>
              <a:gd name="connsiteX2" fmla="*/ 10177 w 14280"/>
              <a:gd name="connsiteY2" fmla="*/ 1908 h 12056"/>
              <a:gd name="connsiteX3" fmla="*/ 14280 w 14280"/>
              <a:gd name="connsiteY3" fmla="*/ 0 h 12056"/>
              <a:gd name="connsiteX0" fmla="*/ 0 w 14280"/>
              <a:gd name="connsiteY0" fmla="*/ 12056 h 12056"/>
              <a:gd name="connsiteX1" fmla="*/ 936 w 14280"/>
              <a:gd name="connsiteY1" fmla="*/ 8239 h 12056"/>
              <a:gd name="connsiteX2" fmla="*/ 10177 w 14280"/>
              <a:gd name="connsiteY2" fmla="*/ 1908 h 12056"/>
              <a:gd name="connsiteX3" fmla="*/ 14280 w 14280"/>
              <a:gd name="connsiteY3" fmla="*/ 0 h 12056"/>
              <a:gd name="connsiteX0" fmla="*/ 0 w 14280"/>
              <a:gd name="connsiteY0" fmla="*/ 12056 h 12056"/>
              <a:gd name="connsiteX1" fmla="*/ 1493 w 14280"/>
              <a:gd name="connsiteY1" fmla="*/ 7938 h 12056"/>
              <a:gd name="connsiteX2" fmla="*/ 10177 w 14280"/>
              <a:gd name="connsiteY2" fmla="*/ 1908 h 12056"/>
              <a:gd name="connsiteX3" fmla="*/ 14280 w 14280"/>
              <a:gd name="connsiteY3" fmla="*/ 0 h 12056"/>
              <a:gd name="connsiteX0" fmla="*/ 0 w 15155"/>
              <a:gd name="connsiteY0" fmla="*/ 12056 h 12056"/>
              <a:gd name="connsiteX1" fmla="*/ 1493 w 15155"/>
              <a:gd name="connsiteY1" fmla="*/ 7938 h 12056"/>
              <a:gd name="connsiteX2" fmla="*/ 14192 w 15155"/>
              <a:gd name="connsiteY2" fmla="*/ 6210 h 12056"/>
              <a:gd name="connsiteX3" fmla="*/ 14280 w 15155"/>
              <a:gd name="connsiteY3" fmla="*/ 0 h 12056"/>
              <a:gd name="connsiteX0" fmla="*/ 0 w 15440"/>
              <a:gd name="connsiteY0" fmla="*/ 12056 h 12056"/>
              <a:gd name="connsiteX1" fmla="*/ 1493 w 15440"/>
              <a:gd name="connsiteY1" fmla="*/ 7938 h 12056"/>
              <a:gd name="connsiteX2" fmla="*/ 14520 w 15440"/>
              <a:gd name="connsiteY2" fmla="*/ 7221 h 12056"/>
              <a:gd name="connsiteX3" fmla="*/ 14280 w 15440"/>
              <a:gd name="connsiteY3" fmla="*/ 0 h 12056"/>
              <a:gd name="connsiteX0" fmla="*/ 0 w 14651"/>
              <a:gd name="connsiteY0" fmla="*/ 12056 h 12056"/>
              <a:gd name="connsiteX1" fmla="*/ 1493 w 14651"/>
              <a:gd name="connsiteY1" fmla="*/ 7938 h 12056"/>
              <a:gd name="connsiteX2" fmla="*/ 13599 w 14651"/>
              <a:gd name="connsiteY2" fmla="*/ 7634 h 12056"/>
              <a:gd name="connsiteX3" fmla="*/ 14280 w 14651"/>
              <a:gd name="connsiteY3" fmla="*/ 0 h 12056"/>
              <a:gd name="connsiteX0" fmla="*/ 0 w 16363"/>
              <a:gd name="connsiteY0" fmla="*/ 9626 h 9626"/>
              <a:gd name="connsiteX1" fmla="*/ 1493 w 16363"/>
              <a:gd name="connsiteY1" fmla="*/ 5508 h 9626"/>
              <a:gd name="connsiteX2" fmla="*/ 13599 w 16363"/>
              <a:gd name="connsiteY2" fmla="*/ 5204 h 9626"/>
              <a:gd name="connsiteX3" fmla="*/ 16363 w 16363"/>
              <a:gd name="connsiteY3" fmla="*/ 0 h 9626"/>
              <a:gd name="connsiteX0" fmla="*/ 0 w 10000"/>
              <a:gd name="connsiteY0" fmla="*/ 10000 h 10000"/>
              <a:gd name="connsiteX1" fmla="*/ 912 w 10000"/>
              <a:gd name="connsiteY1" fmla="*/ 5722 h 10000"/>
              <a:gd name="connsiteX2" fmla="*/ 8311 w 10000"/>
              <a:gd name="connsiteY2" fmla="*/ 5406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912 w 10000"/>
              <a:gd name="connsiteY1" fmla="*/ 5722 h 10000"/>
              <a:gd name="connsiteX2" fmla="*/ 8707 w 10000"/>
              <a:gd name="connsiteY2" fmla="*/ 5608 h 10000"/>
              <a:gd name="connsiteX3" fmla="*/ 10000 w 10000"/>
              <a:gd name="connsiteY3" fmla="*/ 0 h 10000"/>
              <a:gd name="connsiteX0" fmla="*/ 0 w 10320"/>
              <a:gd name="connsiteY0" fmla="*/ 11155 h 11155"/>
              <a:gd name="connsiteX1" fmla="*/ 1232 w 10320"/>
              <a:gd name="connsiteY1" fmla="*/ 5722 h 11155"/>
              <a:gd name="connsiteX2" fmla="*/ 9027 w 10320"/>
              <a:gd name="connsiteY2" fmla="*/ 5608 h 11155"/>
              <a:gd name="connsiteX3" fmla="*/ 10320 w 10320"/>
              <a:gd name="connsiteY3" fmla="*/ 0 h 11155"/>
              <a:gd name="connsiteX0" fmla="*/ 0 w 10441"/>
              <a:gd name="connsiteY0" fmla="*/ 10792 h 10792"/>
              <a:gd name="connsiteX1" fmla="*/ 1353 w 10441"/>
              <a:gd name="connsiteY1" fmla="*/ 5722 h 10792"/>
              <a:gd name="connsiteX2" fmla="*/ 9148 w 10441"/>
              <a:gd name="connsiteY2" fmla="*/ 5608 h 10792"/>
              <a:gd name="connsiteX3" fmla="*/ 10441 w 10441"/>
              <a:gd name="connsiteY3" fmla="*/ 0 h 10792"/>
              <a:gd name="connsiteX0" fmla="*/ 0 w 9088"/>
              <a:gd name="connsiteY0" fmla="*/ 5722 h 6843"/>
              <a:gd name="connsiteX1" fmla="*/ 7795 w 9088"/>
              <a:gd name="connsiteY1" fmla="*/ 5608 h 6843"/>
              <a:gd name="connsiteX2" fmla="*/ 9088 w 9088"/>
              <a:gd name="connsiteY2" fmla="*/ 0 h 6843"/>
              <a:gd name="connsiteX0" fmla="*/ 0 w 8577"/>
              <a:gd name="connsiteY0" fmla="*/ 167 h 1806"/>
              <a:gd name="connsiteX1" fmla="*/ 8577 w 8577"/>
              <a:gd name="connsiteY1" fmla="*/ 0 h 180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8577" h="1806">
                <a:moveTo>
                  <a:pt x="0" y="167"/>
                </a:moveTo>
                <a:cubicBezTo>
                  <a:pt x="5474" y="2821"/>
                  <a:pt x="7388" y="1874"/>
                  <a:pt x="8577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2" name="Text Box 1664">
            <a:extLst>
              <a:ext uri="{FF2B5EF4-FFF2-40B4-BE49-F238E27FC236}">
                <a16:creationId xmlns:a16="http://schemas.microsoft.com/office/drawing/2014/main" id="{91CC47A1-B35C-4542-B0A0-534AE885EBDA}"/>
              </a:ext>
            </a:extLst>
          </xdr:cNvPr>
          <xdr:cNvSpPr txBox="1">
            <a:spLocks noChangeArrowheads="1"/>
          </xdr:cNvSpPr>
        </xdr:nvSpPr>
        <xdr:spPr bwMode="auto">
          <a:xfrm rot="762840">
            <a:off x="11890250" y="2405980"/>
            <a:ext cx="327504" cy="199874"/>
          </a:xfrm>
          <a:prstGeom prst="rect">
            <a:avLst/>
          </a:prstGeom>
          <a:solidFill>
            <a:schemeClr val="bg1">
              <a:alpha val="68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overflow" horzOverflow="overflow" wrap="square" lIns="27432" tIns="18288" rIns="27432" bIns="18288" anchor="t" upright="1">
            <a:spAutoFit/>
          </a:bodyPr>
          <a:lstStyle/>
          <a:p>
            <a:pPr algn="r" rtl="0"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276516</xdr:colOff>
      <xdr:row>2</xdr:row>
      <xdr:rowOff>64262</xdr:rowOff>
    </xdr:from>
    <xdr:to>
      <xdr:col>14</xdr:col>
      <xdr:colOff>685738</xdr:colOff>
      <xdr:row>8</xdr:row>
      <xdr:rowOff>117645</xdr:rowOff>
    </xdr:to>
    <xdr:grpSp>
      <xdr:nvGrpSpPr>
        <xdr:cNvPr id="86" name="グループ化 85">
          <a:extLst>
            <a:ext uri="{FF2B5EF4-FFF2-40B4-BE49-F238E27FC236}">
              <a16:creationId xmlns:a16="http://schemas.microsoft.com/office/drawing/2014/main" id="{EB36C86D-CCB2-4BC6-9BBD-724D50F41571}"/>
            </a:ext>
          </a:extLst>
        </xdr:cNvPr>
        <xdr:cNvGrpSpPr/>
      </xdr:nvGrpSpPr>
      <xdr:grpSpPr>
        <a:xfrm rot="5651079">
          <a:off x="8829571" y="358301"/>
          <a:ext cx="1031626" cy="1112871"/>
          <a:chOff x="7157535" y="3279744"/>
          <a:chExt cx="1086701" cy="1113495"/>
        </a:xfrm>
      </xdr:grpSpPr>
      <xdr:sp macro="" textlink="">
        <xdr:nvSpPr>
          <xdr:cNvPr id="474" name="Freeform 169">
            <a:extLst>
              <a:ext uri="{FF2B5EF4-FFF2-40B4-BE49-F238E27FC236}">
                <a16:creationId xmlns:a16="http://schemas.microsoft.com/office/drawing/2014/main" id="{806A29B4-7188-4450-8E06-7E6D1E82DB65}"/>
              </a:ext>
            </a:extLst>
          </xdr:cNvPr>
          <xdr:cNvSpPr>
            <a:spLocks/>
          </xdr:cNvSpPr>
        </xdr:nvSpPr>
        <xdr:spPr bwMode="auto">
          <a:xfrm>
            <a:off x="7157535" y="3723253"/>
            <a:ext cx="1086701" cy="473080"/>
          </a:xfrm>
          <a:custGeom>
            <a:avLst/>
            <a:gdLst>
              <a:gd name="T0" fmla="*/ 2147483647 w 68"/>
              <a:gd name="T1" fmla="*/ 2147483647 h 73"/>
              <a:gd name="T2" fmla="*/ 2147483647 w 68"/>
              <a:gd name="T3" fmla="*/ 0 h 73"/>
              <a:gd name="T4" fmla="*/ 0 w 68"/>
              <a:gd name="T5" fmla="*/ 0 h 73"/>
              <a:gd name="T6" fmla="*/ 0 60000 65536"/>
              <a:gd name="T7" fmla="*/ 0 60000 65536"/>
              <a:gd name="T8" fmla="*/ 0 60000 65536"/>
              <a:gd name="connsiteX0" fmla="*/ 7352 w 7352"/>
              <a:gd name="connsiteY0" fmla="*/ 25547 h 25547"/>
              <a:gd name="connsiteX1" fmla="*/ 7352 w 7352"/>
              <a:gd name="connsiteY1" fmla="*/ 15547 h 25547"/>
              <a:gd name="connsiteX2" fmla="*/ 0 w 7352"/>
              <a:gd name="connsiteY2" fmla="*/ 0 h 25547"/>
              <a:gd name="connsiteX0" fmla="*/ 10000 w 10000"/>
              <a:gd name="connsiteY0" fmla="*/ 10000 h 10000"/>
              <a:gd name="connsiteX1" fmla="*/ 10000 w 10000"/>
              <a:gd name="connsiteY1" fmla="*/ 6086 h 10000"/>
              <a:gd name="connsiteX2" fmla="*/ 0 w 10000"/>
              <a:gd name="connsiteY2" fmla="*/ 0 h 10000"/>
              <a:gd name="connsiteX0" fmla="*/ 9895 w 10000"/>
              <a:gd name="connsiteY0" fmla="*/ 11039 h 11039"/>
              <a:gd name="connsiteX1" fmla="*/ 10000 w 10000"/>
              <a:gd name="connsiteY1" fmla="*/ 6086 h 11039"/>
              <a:gd name="connsiteX2" fmla="*/ 0 w 10000"/>
              <a:gd name="connsiteY2" fmla="*/ 0 h 11039"/>
              <a:gd name="connsiteX0" fmla="*/ 9947 w 10000"/>
              <a:gd name="connsiteY0" fmla="*/ 11299 h 11299"/>
              <a:gd name="connsiteX1" fmla="*/ 10000 w 10000"/>
              <a:gd name="connsiteY1" fmla="*/ 6086 h 11299"/>
              <a:gd name="connsiteX2" fmla="*/ 0 w 10000"/>
              <a:gd name="connsiteY2" fmla="*/ 0 h 11299"/>
              <a:gd name="connsiteX0" fmla="*/ 9947 w 10000"/>
              <a:gd name="connsiteY0" fmla="*/ 11299 h 11299"/>
              <a:gd name="connsiteX1" fmla="*/ 10000 w 10000"/>
              <a:gd name="connsiteY1" fmla="*/ 6086 h 11299"/>
              <a:gd name="connsiteX2" fmla="*/ 0 w 10000"/>
              <a:gd name="connsiteY2" fmla="*/ 0 h 11299"/>
              <a:gd name="connsiteX0" fmla="*/ 38830 w 38883"/>
              <a:gd name="connsiteY0" fmla="*/ 5370 h 7945"/>
              <a:gd name="connsiteX1" fmla="*/ 38883 w 38883"/>
              <a:gd name="connsiteY1" fmla="*/ 157 h 7945"/>
              <a:gd name="connsiteX2" fmla="*/ 0 w 38883"/>
              <a:gd name="connsiteY2" fmla="*/ 7169 h 7945"/>
              <a:gd name="connsiteX0" fmla="*/ 9986 w 10000"/>
              <a:gd name="connsiteY0" fmla="*/ 6823 h 9109"/>
              <a:gd name="connsiteX1" fmla="*/ 10000 w 10000"/>
              <a:gd name="connsiteY1" fmla="*/ 262 h 9109"/>
              <a:gd name="connsiteX2" fmla="*/ 0 w 10000"/>
              <a:gd name="connsiteY2" fmla="*/ 9087 h 9109"/>
              <a:gd name="connsiteX0" fmla="*/ 9986 w 10000"/>
              <a:gd name="connsiteY0" fmla="*/ 7202 h 9719"/>
              <a:gd name="connsiteX1" fmla="*/ 10000 w 10000"/>
              <a:gd name="connsiteY1" fmla="*/ 0 h 9719"/>
              <a:gd name="connsiteX2" fmla="*/ 0 w 10000"/>
              <a:gd name="connsiteY2" fmla="*/ 9688 h 9719"/>
              <a:gd name="connsiteX0" fmla="*/ 9986 w 10000"/>
              <a:gd name="connsiteY0" fmla="*/ 7619 h 10177"/>
              <a:gd name="connsiteX1" fmla="*/ 10000 w 10000"/>
              <a:gd name="connsiteY1" fmla="*/ 209 h 10177"/>
              <a:gd name="connsiteX2" fmla="*/ 4019 w 10000"/>
              <a:gd name="connsiteY2" fmla="*/ 1435 h 10177"/>
              <a:gd name="connsiteX3" fmla="*/ 0 w 10000"/>
              <a:gd name="connsiteY3" fmla="*/ 10177 h 10177"/>
              <a:gd name="connsiteX0" fmla="*/ 9986 w 10000"/>
              <a:gd name="connsiteY0" fmla="*/ 7462 h 10020"/>
              <a:gd name="connsiteX1" fmla="*/ 10000 w 10000"/>
              <a:gd name="connsiteY1" fmla="*/ 52 h 10020"/>
              <a:gd name="connsiteX2" fmla="*/ 4019 w 10000"/>
              <a:gd name="connsiteY2" fmla="*/ 1278 h 10020"/>
              <a:gd name="connsiteX3" fmla="*/ 0 w 10000"/>
              <a:gd name="connsiteY3" fmla="*/ 10020 h 10020"/>
              <a:gd name="connsiteX0" fmla="*/ 9986 w 10000"/>
              <a:gd name="connsiteY0" fmla="*/ 7497 h 10055"/>
              <a:gd name="connsiteX1" fmla="*/ 10000 w 10000"/>
              <a:gd name="connsiteY1" fmla="*/ 87 h 10055"/>
              <a:gd name="connsiteX2" fmla="*/ 4019 w 10000"/>
              <a:gd name="connsiteY2" fmla="*/ 576 h 10055"/>
              <a:gd name="connsiteX3" fmla="*/ 0 w 10000"/>
              <a:gd name="connsiteY3" fmla="*/ 10055 h 10055"/>
              <a:gd name="connsiteX0" fmla="*/ 9986 w 10000"/>
              <a:gd name="connsiteY0" fmla="*/ 7497 h 10055"/>
              <a:gd name="connsiteX1" fmla="*/ 10000 w 10000"/>
              <a:gd name="connsiteY1" fmla="*/ 87 h 10055"/>
              <a:gd name="connsiteX2" fmla="*/ 4019 w 10000"/>
              <a:gd name="connsiteY2" fmla="*/ 576 h 10055"/>
              <a:gd name="connsiteX3" fmla="*/ 0 w 10000"/>
              <a:gd name="connsiteY3" fmla="*/ 10055 h 10055"/>
              <a:gd name="connsiteX0" fmla="*/ 9986 w 10000"/>
              <a:gd name="connsiteY0" fmla="*/ 7497 h 10055"/>
              <a:gd name="connsiteX1" fmla="*/ 10000 w 10000"/>
              <a:gd name="connsiteY1" fmla="*/ 87 h 10055"/>
              <a:gd name="connsiteX2" fmla="*/ 4019 w 10000"/>
              <a:gd name="connsiteY2" fmla="*/ 576 h 10055"/>
              <a:gd name="connsiteX3" fmla="*/ 0 w 10000"/>
              <a:gd name="connsiteY3" fmla="*/ 10055 h 10055"/>
              <a:gd name="connsiteX0" fmla="*/ 9986 w 10000"/>
              <a:gd name="connsiteY0" fmla="*/ 7497 h 10055"/>
              <a:gd name="connsiteX1" fmla="*/ 10000 w 10000"/>
              <a:gd name="connsiteY1" fmla="*/ 87 h 10055"/>
              <a:gd name="connsiteX2" fmla="*/ 4019 w 10000"/>
              <a:gd name="connsiteY2" fmla="*/ 576 h 10055"/>
              <a:gd name="connsiteX3" fmla="*/ 0 w 10000"/>
              <a:gd name="connsiteY3" fmla="*/ 10055 h 10055"/>
              <a:gd name="connsiteX0" fmla="*/ 9986 w 10000"/>
              <a:gd name="connsiteY0" fmla="*/ 7497 h 10055"/>
              <a:gd name="connsiteX1" fmla="*/ 10000 w 10000"/>
              <a:gd name="connsiteY1" fmla="*/ 87 h 10055"/>
              <a:gd name="connsiteX2" fmla="*/ 4019 w 10000"/>
              <a:gd name="connsiteY2" fmla="*/ 576 h 10055"/>
              <a:gd name="connsiteX3" fmla="*/ 0 w 10000"/>
              <a:gd name="connsiteY3" fmla="*/ 10055 h 10055"/>
              <a:gd name="connsiteX0" fmla="*/ 9986 w 10000"/>
              <a:gd name="connsiteY0" fmla="*/ 7497 h 10055"/>
              <a:gd name="connsiteX1" fmla="*/ 10000 w 10000"/>
              <a:gd name="connsiteY1" fmla="*/ 87 h 10055"/>
              <a:gd name="connsiteX2" fmla="*/ 4019 w 10000"/>
              <a:gd name="connsiteY2" fmla="*/ 576 h 10055"/>
              <a:gd name="connsiteX3" fmla="*/ 0 w 10000"/>
              <a:gd name="connsiteY3" fmla="*/ 10055 h 10055"/>
              <a:gd name="connsiteX0" fmla="*/ 9986 w 10000"/>
              <a:gd name="connsiteY0" fmla="*/ 7497 h 10055"/>
              <a:gd name="connsiteX1" fmla="*/ 10000 w 10000"/>
              <a:gd name="connsiteY1" fmla="*/ 87 h 10055"/>
              <a:gd name="connsiteX2" fmla="*/ 4019 w 10000"/>
              <a:gd name="connsiteY2" fmla="*/ 576 h 10055"/>
              <a:gd name="connsiteX3" fmla="*/ 0 w 10000"/>
              <a:gd name="connsiteY3" fmla="*/ 10055 h 10055"/>
              <a:gd name="connsiteX0" fmla="*/ 9986 w 10000"/>
              <a:gd name="connsiteY0" fmla="*/ 7497 h 10055"/>
              <a:gd name="connsiteX1" fmla="*/ 10000 w 10000"/>
              <a:gd name="connsiteY1" fmla="*/ 87 h 10055"/>
              <a:gd name="connsiteX2" fmla="*/ 4019 w 10000"/>
              <a:gd name="connsiteY2" fmla="*/ 576 h 10055"/>
              <a:gd name="connsiteX3" fmla="*/ 0 w 10000"/>
              <a:gd name="connsiteY3" fmla="*/ 10055 h 10055"/>
              <a:gd name="connsiteX0" fmla="*/ 9986 w 10000"/>
              <a:gd name="connsiteY0" fmla="*/ 7497 h 10055"/>
              <a:gd name="connsiteX1" fmla="*/ 10000 w 10000"/>
              <a:gd name="connsiteY1" fmla="*/ 87 h 10055"/>
              <a:gd name="connsiteX2" fmla="*/ 4019 w 10000"/>
              <a:gd name="connsiteY2" fmla="*/ 576 h 10055"/>
              <a:gd name="connsiteX3" fmla="*/ 0 w 10000"/>
              <a:gd name="connsiteY3" fmla="*/ 10055 h 10055"/>
              <a:gd name="connsiteX0" fmla="*/ 10000 w 10000"/>
              <a:gd name="connsiteY0" fmla="*/ 87 h 10055"/>
              <a:gd name="connsiteX1" fmla="*/ 4019 w 10000"/>
              <a:gd name="connsiteY1" fmla="*/ 576 h 10055"/>
              <a:gd name="connsiteX2" fmla="*/ 0 w 10000"/>
              <a:gd name="connsiteY2" fmla="*/ 10055 h 1005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55">
                <a:moveTo>
                  <a:pt x="10000" y="87"/>
                </a:moveTo>
                <a:cubicBezTo>
                  <a:pt x="9153" y="-268"/>
                  <a:pt x="5686" y="574"/>
                  <a:pt x="4019" y="576"/>
                </a:cubicBezTo>
                <a:cubicBezTo>
                  <a:pt x="4339" y="7215"/>
                  <a:pt x="2730" y="-1235"/>
                  <a:pt x="0" y="10055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6" name="Line 149">
            <a:extLst>
              <a:ext uri="{FF2B5EF4-FFF2-40B4-BE49-F238E27FC236}">
                <a16:creationId xmlns:a16="http://schemas.microsoft.com/office/drawing/2014/main" id="{3CA984F1-C5D6-4F10-8C5E-192854AB5F06}"/>
              </a:ext>
            </a:extLst>
          </xdr:cNvPr>
          <xdr:cNvSpPr>
            <a:spLocks noChangeShapeType="1"/>
          </xdr:cNvSpPr>
        </xdr:nvSpPr>
        <xdr:spPr bwMode="auto">
          <a:xfrm flipH="1">
            <a:off x="7632306" y="3279744"/>
            <a:ext cx="177093" cy="44056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8" name="Line 198">
            <a:extLst>
              <a:ext uri="{FF2B5EF4-FFF2-40B4-BE49-F238E27FC236}">
                <a16:creationId xmlns:a16="http://schemas.microsoft.com/office/drawing/2014/main" id="{839AC6B4-8D99-40C5-8F0B-3F031890DDB2}"/>
              </a:ext>
            </a:extLst>
          </xdr:cNvPr>
          <xdr:cNvSpPr>
            <a:spLocks noChangeShapeType="1"/>
          </xdr:cNvSpPr>
        </xdr:nvSpPr>
        <xdr:spPr bwMode="auto">
          <a:xfrm flipH="1">
            <a:off x="7164055" y="3737119"/>
            <a:ext cx="533398" cy="256869"/>
          </a:xfrm>
          <a:custGeom>
            <a:avLst/>
            <a:gdLst>
              <a:gd name="connsiteX0" fmla="*/ 0 w 535780"/>
              <a:gd name="connsiteY0" fmla="*/ 0 h 161585"/>
              <a:gd name="connsiteX1" fmla="*/ 535780 w 535780"/>
              <a:gd name="connsiteY1" fmla="*/ 161585 h 161585"/>
              <a:gd name="connsiteX0" fmla="*/ 0 w 535780"/>
              <a:gd name="connsiteY0" fmla="*/ 9119 h 170704"/>
              <a:gd name="connsiteX1" fmla="*/ 535780 w 535780"/>
              <a:gd name="connsiteY1" fmla="*/ 170704 h 170704"/>
              <a:gd name="connsiteX0" fmla="*/ 0 w 535780"/>
              <a:gd name="connsiteY0" fmla="*/ 6533 h 244658"/>
              <a:gd name="connsiteX1" fmla="*/ 535780 w 535780"/>
              <a:gd name="connsiteY1" fmla="*/ 244658 h 244658"/>
              <a:gd name="connsiteX0" fmla="*/ 0 w 535780"/>
              <a:gd name="connsiteY0" fmla="*/ 10635 h 248760"/>
              <a:gd name="connsiteX1" fmla="*/ 535780 w 535780"/>
              <a:gd name="connsiteY1" fmla="*/ 248760 h 2487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35780" h="248760">
                <a:moveTo>
                  <a:pt x="0" y="10635"/>
                </a:moveTo>
                <a:cubicBezTo>
                  <a:pt x="280647" y="-37556"/>
                  <a:pt x="348683" y="84340"/>
                  <a:pt x="535780" y="24876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9" name="Line 198">
            <a:extLst>
              <a:ext uri="{FF2B5EF4-FFF2-40B4-BE49-F238E27FC236}">
                <a16:creationId xmlns:a16="http://schemas.microsoft.com/office/drawing/2014/main" id="{225536A7-B2C3-409B-9303-93DF1EC11F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656298" y="3766808"/>
            <a:ext cx="406608" cy="111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0" name="Line 198">
            <a:extLst>
              <a:ext uri="{FF2B5EF4-FFF2-40B4-BE49-F238E27FC236}">
                <a16:creationId xmlns:a16="http://schemas.microsoft.com/office/drawing/2014/main" id="{E529DAD5-660D-40E1-A71B-CE51CD8F5732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622280" y="3861529"/>
            <a:ext cx="440625" cy="21104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1" name="Oval 310">
            <a:extLst>
              <a:ext uri="{FF2B5EF4-FFF2-40B4-BE49-F238E27FC236}">
                <a16:creationId xmlns:a16="http://schemas.microsoft.com/office/drawing/2014/main" id="{F601720E-6E26-457A-90E4-310F13ED5C05}"/>
              </a:ext>
            </a:extLst>
          </xdr:cNvPr>
          <xdr:cNvSpPr>
            <a:spLocks noChangeArrowheads="1"/>
          </xdr:cNvSpPr>
        </xdr:nvSpPr>
        <xdr:spPr bwMode="auto">
          <a:xfrm>
            <a:off x="7551976" y="3673255"/>
            <a:ext cx="161856" cy="15382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82" name="Freeform 606">
            <a:extLst>
              <a:ext uri="{FF2B5EF4-FFF2-40B4-BE49-F238E27FC236}">
                <a16:creationId xmlns:a16="http://schemas.microsoft.com/office/drawing/2014/main" id="{BDE5031D-F4B8-4A49-A23A-E7740ADC3275}"/>
              </a:ext>
            </a:extLst>
          </xdr:cNvPr>
          <xdr:cNvSpPr>
            <a:spLocks/>
          </xdr:cNvSpPr>
        </xdr:nvSpPr>
        <xdr:spPr bwMode="auto">
          <a:xfrm rot="20898817" flipV="1">
            <a:off x="7346992" y="3880991"/>
            <a:ext cx="821075" cy="512248"/>
          </a:xfrm>
          <a:custGeom>
            <a:avLst/>
            <a:gdLst>
              <a:gd name="T0" fmla="*/ 2147483647 w 7655"/>
              <a:gd name="T1" fmla="*/ 2147483647 h 6000"/>
              <a:gd name="T2" fmla="*/ 2147483647 w 7655"/>
              <a:gd name="T3" fmla="*/ 2147483647 h 6000"/>
              <a:gd name="T4" fmla="*/ 0 w 7655"/>
              <a:gd name="T5" fmla="*/ 0 h 6000"/>
              <a:gd name="T6" fmla="*/ 0 60000 65536"/>
              <a:gd name="T7" fmla="*/ 0 60000 65536"/>
              <a:gd name="T8" fmla="*/ 0 60000 65536"/>
              <a:gd name="connsiteX0" fmla="*/ 7625 w 7625"/>
              <a:gd name="connsiteY0" fmla="*/ 7285 h 13950"/>
              <a:gd name="connsiteX1" fmla="*/ 3109 w 7625"/>
              <a:gd name="connsiteY1" fmla="*/ 13950 h 13950"/>
              <a:gd name="connsiteX2" fmla="*/ 0 w 7625"/>
              <a:gd name="connsiteY2" fmla="*/ 0 h 13950"/>
              <a:gd name="connsiteX0" fmla="*/ 10000 w 10000"/>
              <a:gd name="connsiteY0" fmla="*/ 5222 h 5222"/>
              <a:gd name="connsiteX1" fmla="*/ 4314 w 10000"/>
              <a:gd name="connsiteY1" fmla="*/ 3840 h 5222"/>
              <a:gd name="connsiteX2" fmla="*/ 0 w 10000"/>
              <a:gd name="connsiteY2" fmla="*/ 0 h 5222"/>
              <a:gd name="connsiteX0" fmla="*/ 14012 w 14012"/>
              <a:gd name="connsiteY0" fmla="*/ 5034 h 7354"/>
              <a:gd name="connsiteX1" fmla="*/ 4314 w 14012"/>
              <a:gd name="connsiteY1" fmla="*/ 7354 h 7354"/>
              <a:gd name="connsiteX2" fmla="*/ 0 w 14012"/>
              <a:gd name="connsiteY2" fmla="*/ 0 h 7354"/>
              <a:gd name="connsiteX0" fmla="*/ 10000 w 10000"/>
              <a:gd name="connsiteY0" fmla="*/ 6845 h 42174"/>
              <a:gd name="connsiteX1" fmla="*/ 3079 w 10000"/>
              <a:gd name="connsiteY1" fmla="*/ 10000 h 42174"/>
              <a:gd name="connsiteX2" fmla="*/ 0 w 10000"/>
              <a:gd name="connsiteY2" fmla="*/ 0 h 42174"/>
              <a:gd name="connsiteX0" fmla="*/ 10000 w 10000"/>
              <a:gd name="connsiteY0" fmla="*/ 6845 h 28248"/>
              <a:gd name="connsiteX1" fmla="*/ 5937 w 10000"/>
              <a:gd name="connsiteY1" fmla="*/ 28233 h 28248"/>
              <a:gd name="connsiteX2" fmla="*/ 3079 w 10000"/>
              <a:gd name="connsiteY2" fmla="*/ 10000 h 28248"/>
              <a:gd name="connsiteX3" fmla="*/ 0 w 10000"/>
              <a:gd name="connsiteY3" fmla="*/ 0 h 28248"/>
              <a:gd name="connsiteX0" fmla="*/ 16885 w 16885"/>
              <a:gd name="connsiteY0" fmla="*/ 0 h 21403"/>
              <a:gd name="connsiteX1" fmla="*/ 12822 w 16885"/>
              <a:gd name="connsiteY1" fmla="*/ 21388 h 21403"/>
              <a:gd name="connsiteX2" fmla="*/ 9964 w 16885"/>
              <a:gd name="connsiteY2" fmla="*/ 3155 h 21403"/>
              <a:gd name="connsiteX3" fmla="*/ 0 w 16885"/>
              <a:gd name="connsiteY3" fmla="*/ 5455 h 21403"/>
              <a:gd name="connsiteX0" fmla="*/ 16885 w 16885"/>
              <a:gd name="connsiteY0" fmla="*/ 0 h 56657"/>
              <a:gd name="connsiteX1" fmla="*/ 12822 w 16885"/>
              <a:gd name="connsiteY1" fmla="*/ 21388 h 56657"/>
              <a:gd name="connsiteX2" fmla="*/ 9964 w 16885"/>
              <a:gd name="connsiteY2" fmla="*/ 3155 h 56657"/>
              <a:gd name="connsiteX3" fmla="*/ 4625 w 16885"/>
              <a:gd name="connsiteY3" fmla="*/ 56655 h 56657"/>
              <a:gd name="connsiteX4" fmla="*/ 0 w 16885"/>
              <a:gd name="connsiteY4" fmla="*/ 5455 h 56657"/>
              <a:gd name="connsiteX0" fmla="*/ 16885 w 16885"/>
              <a:gd name="connsiteY0" fmla="*/ 0 h 231196"/>
              <a:gd name="connsiteX1" fmla="*/ 12822 w 16885"/>
              <a:gd name="connsiteY1" fmla="*/ 21388 h 231196"/>
              <a:gd name="connsiteX2" fmla="*/ 9964 w 16885"/>
              <a:gd name="connsiteY2" fmla="*/ 3155 h 231196"/>
              <a:gd name="connsiteX3" fmla="*/ 4625 w 16885"/>
              <a:gd name="connsiteY3" fmla="*/ 56655 h 231196"/>
              <a:gd name="connsiteX4" fmla="*/ 9316 w 16885"/>
              <a:gd name="connsiteY4" fmla="*/ 230891 h 231196"/>
              <a:gd name="connsiteX5" fmla="*/ 0 w 16885"/>
              <a:gd name="connsiteY5" fmla="*/ 5455 h 231196"/>
              <a:gd name="connsiteX0" fmla="*/ 16885 w 16885"/>
              <a:gd name="connsiteY0" fmla="*/ 4591 h 236336"/>
              <a:gd name="connsiteX1" fmla="*/ 12822 w 16885"/>
              <a:gd name="connsiteY1" fmla="*/ 25979 h 236336"/>
              <a:gd name="connsiteX2" fmla="*/ 9964 w 16885"/>
              <a:gd name="connsiteY2" fmla="*/ 7746 h 236336"/>
              <a:gd name="connsiteX3" fmla="*/ 9138 w 16885"/>
              <a:gd name="connsiteY3" fmla="*/ 176382 h 236336"/>
              <a:gd name="connsiteX4" fmla="*/ 9316 w 16885"/>
              <a:gd name="connsiteY4" fmla="*/ 235482 h 236336"/>
              <a:gd name="connsiteX5" fmla="*/ 0 w 16885"/>
              <a:gd name="connsiteY5" fmla="*/ 10046 h 236336"/>
              <a:gd name="connsiteX0" fmla="*/ 16885 w 16885"/>
              <a:gd name="connsiteY0" fmla="*/ 4592 h 238449"/>
              <a:gd name="connsiteX1" fmla="*/ 12822 w 16885"/>
              <a:gd name="connsiteY1" fmla="*/ 25980 h 238449"/>
              <a:gd name="connsiteX2" fmla="*/ 9964 w 16885"/>
              <a:gd name="connsiteY2" fmla="*/ 7747 h 238449"/>
              <a:gd name="connsiteX3" fmla="*/ 9138 w 16885"/>
              <a:gd name="connsiteY3" fmla="*/ 176383 h 238449"/>
              <a:gd name="connsiteX4" fmla="*/ 9316 w 16885"/>
              <a:gd name="connsiteY4" fmla="*/ 235483 h 238449"/>
              <a:gd name="connsiteX5" fmla="*/ 8357 w 16885"/>
              <a:gd name="connsiteY5" fmla="*/ 196914 h 238449"/>
              <a:gd name="connsiteX6" fmla="*/ 0 w 16885"/>
              <a:gd name="connsiteY6" fmla="*/ 10047 h 238449"/>
              <a:gd name="connsiteX0" fmla="*/ 16885 w 16885"/>
              <a:gd name="connsiteY0" fmla="*/ 4592 h 235783"/>
              <a:gd name="connsiteX1" fmla="*/ 12822 w 16885"/>
              <a:gd name="connsiteY1" fmla="*/ 25980 h 235783"/>
              <a:gd name="connsiteX2" fmla="*/ 9964 w 16885"/>
              <a:gd name="connsiteY2" fmla="*/ 7747 h 235783"/>
              <a:gd name="connsiteX3" fmla="*/ 9138 w 16885"/>
              <a:gd name="connsiteY3" fmla="*/ 176383 h 235783"/>
              <a:gd name="connsiteX4" fmla="*/ 9316 w 16885"/>
              <a:gd name="connsiteY4" fmla="*/ 235483 h 235783"/>
              <a:gd name="connsiteX5" fmla="*/ 7974 w 16885"/>
              <a:gd name="connsiteY5" fmla="*/ 24337 h 235783"/>
              <a:gd name="connsiteX6" fmla="*/ 0 w 16885"/>
              <a:gd name="connsiteY6" fmla="*/ 10047 h 235783"/>
              <a:gd name="connsiteX0" fmla="*/ 16885 w 16885"/>
              <a:gd name="connsiteY0" fmla="*/ 4592 h 215205"/>
              <a:gd name="connsiteX1" fmla="*/ 12822 w 16885"/>
              <a:gd name="connsiteY1" fmla="*/ 25980 h 215205"/>
              <a:gd name="connsiteX2" fmla="*/ 9964 w 16885"/>
              <a:gd name="connsiteY2" fmla="*/ 7747 h 215205"/>
              <a:gd name="connsiteX3" fmla="*/ 9138 w 16885"/>
              <a:gd name="connsiteY3" fmla="*/ 176383 h 215205"/>
              <a:gd name="connsiteX4" fmla="*/ 8428 w 16885"/>
              <a:gd name="connsiteY4" fmla="*/ 214869 h 215205"/>
              <a:gd name="connsiteX5" fmla="*/ 7974 w 16885"/>
              <a:gd name="connsiteY5" fmla="*/ 24337 h 215205"/>
              <a:gd name="connsiteX6" fmla="*/ 0 w 16885"/>
              <a:gd name="connsiteY6" fmla="*/ 10047 h 215205"/>
              <a:gd name="connsiteX0" fmla="*/ 16885 w 16885"/>
              <a:gd name="connsiteY0" fmla="*/ 4287 h 214901"/>
              <a:gd name="connsiteX1" fmla="*/ 12822 w 16885"/>
              <a:gd name="connsiteY1" fmla="*/ 25675 h 214901"/>
              <a:gd name="connsiteX2" fmla="*/ 9964 w 16885"/>
              <a:gd name="connsiteY2" fmla="*/ 7442 h 214901"/>
              <a:gd name="connsiteX3" fmla="*/ 9550 w 16885"/>
              <a:gd name="connsiteY3" fmla="*/ 171513 h 214901"/>
              <a:gd name="connsiteX4" fmla="*/ 8428 w 16885"/>
              <a:gd name="connsiteY4" fmla="*/ 214564 h 214901"/>
              <a:gd name="connsiteX5" fmla="*/ 7974 w 16885"/>
              <a:gd name="connsiteY5" fmla="*/ 24032 h 214901"/>
              <a:gd name="connsiteX6" fmla="*/ 0 w 16885"/>
              <a:gd name="connsiteY6" fmla="*/ 9742 h 214901"/>
              <a:gd name="connsiteX0" fmla="*/ 16885 w 16885"/>
              <a:gd name="connsiteY0" fmla="*/ 65590 h 276204"/>
              <a:gd name="connsiteX1" fmla="*/ 12822 w 16885"/>
              <a:gd name="connsiteY1" fmla="*/ 86978 h 276204"/>
              <a:gd name="connsiteX2" fmla="*/ 10005 w 16885"/>
              <a:gd name="connsiteY2" fmla="*/ 3890 h 276204"/>
              <a:gd name="connsiteX3" fmla="*/ 9550 w 16885"/>
              <a:gd name="connsiteY3" fmla="*/ 232816 h 276204"/>
              <a:gd name="connsiteX4" fmla="*/ 8428 w 16885"/>
              <a:gd name="connsiteY4" fmla="*/ 275867 h 276204"/>
              <a:gd name="connsiteX5" fmla="*/ 7974 w 16885"/>
              <a:gd name="connsiteY5" fmla="*/ 85335 h 276204"/>
              <a:gd name="connsiteX6" fmla="*/ 0 w 16885"/>
              <a:gd name="connsiteY6" fmla="*/ 71045 h 276204"/>
              <a:gd name="connsiteX0" fmla="*/ 16885 w 16885"/>
              <a:gd name="connsiteY0" fmla="*/ 119248 h 329862"/>
              <a:gd name="connsiteX1" fmla="*/ 15856 w 16885"/>
              <a:gd name="connsiteY1" fmla="*/ 2821 h 329862"/>
              <a:gd name="connsiteX2" fmla="*/ 10005 w 16885"/>
              <a:gd name="connsiteY2" fmla="*/ 57548 h 329862"/>
              <a:gd name="connsiteX3" fmla="*/ 9550 w 16885"/>
              <a:gd name="connsiteY3" fmla="*/ 286474 h 329862"/>
              <a:gd name="connsiteX4" fmla="*/ 8428 w 16885"/>
              <a:gd name="connsiteY4" fmla="*/ 329525 h 329862"/>
              <a:gd name="connsiteX5" fmla="*/ 7974 w 16885"/>
              <a:gd name="connsiteY5" fmla="*/ 138993 h 329862"/>
              <a:gd name="connsiteX6" fmla="*/ 0 w 16885"/>
              <a:gd name="connsiteY6" fmla="*/ 124703 h 329862"/>
              <a:gd name="connsiteX0" fmla="*/ 16885 w 16885"/>
              <a:gd name="connsiteY0" fmla="*/ 129980 h 340594"/>
              <a:gd name="connsiteX1" fmla="*/ 15856 w 16885"/>
              <a:gd name="connsiteY1" fmla="*/ 13553 h 340594"/>
              <a:gd name="connsiteX2" fmla="*/ 10005 w 16885"/>
              <a:gd name="connsiteY2" fmla="*/ 68280 h 340594"/>
              <a:gd name="connsiteX3" fmla="*/ 9550 w 16885"/>
              <a:gd name="connsiteY3" fmla="*/ 297206 h 340594"/>
              <a:gd name="connsiteX4" fmla="*/ 8428 w 16885"/>
              <a:gd name="connsiteY4" fmla="*/ 340257 h 340594"/>
              <a:gd name="connsiteX5" fmla="*/ 7974 w 16885"/>
              <a:gd name="connsiteY5" fmla="*/ 149725 h 340594"/>
              <a:gd name="connsiteX6" fmla="*/ 0 w 16885"/>
              <a:gd name="connsiteY6" fmla="*/ 135435 h 340594"/>
              <a:gd name="connsiteX0" fmla="*/ 16885 w 18005"/>
              <a:gd name="connsiteY0" fmla="*/ 132168 h 342782"/>
              <a:gd name="connsiteX1" fmla="*/ 15856 w 18005"/>
              <a:gd name="connsiteY1" fmla="*/ 15741 h 342782"/>
              <a:gd name="connsiteX2" fmla="*/ 10005 w 18005"/>
              <a:gd name="connsiteY2" fmla="*/ 70468 h 342782"/>
              <a:gd name="connsiteX3" fmla="*/ 9550 w 18005"/>
              <a:gd name="connsiteY3" fmla="*/ 299394 h 342782"/>
              <a:gd name="connsiteX4" fmla="*/ 8428 w 18005"/>
              <a:gd name="connsiteY4" fmla="*/ 342445 h 342782"/>
              <a:gd name="connsiteX5" fmla="*/ 7974 w 18005"/>
              <a:gd name="connsiteY5" fmla="*/ 151913 h 342782"/>
              <a:gd name="connsiteX6" fmla="*/ 0 w 18005"/>
              <a:gd name="connsiteY6" fmla="*/ 137623 h 342782"/>
              <a:gd name="connsiteX0" fmla="*/ 16054 w 16210"/>
              <a:gd name="connsiteY0" fmla="*/ 291492 h 351209"/>
              <a:gd name="connsiteX1" fmla="*/ 15856 w 16210"/>
              <a:gd name="connsiteY1" fmla="*/ 24168 h 351209"/>
              <a:gd name="connsiteX2" fmla="*/ 10005 w 16210"/>
              <a:gd name="connsiteY2" fmla="*/ 78895 h 351209"/>
              <a:gd name="connsiteX3" fmla="*/ 9550 w 16210"/>
              <a:gd name="connsiteY3" fmla="*/ 307821 h 351209"/>
              <a:gd name="connsiteX4" fmla="*/ 8428 w 16210"/>
              <a:gd name="connsiteY4" fmla="*/ 350872 h 351209"/>
              <a:gd name="connsiteX5" fmla="*/ 7974 w 16210"/>
              <a:gd name="connsiteY5" fmla="*/ 160340 h 351209"/>
              <a:gd name="connsiteX6" fmla="*/ 0 w 16210"/>
              <a:gd name="connsiteY6" fmla="*/ 146050 h 351209"/>
              <a:gd name="connsiteX0" fmla="*/ 16054 w 16208"/>
              <a:gd name="connsiteY0" fmla="*/ 309964 h 369681"/>
              <a:gd name="connsiteX1" fmla="*/ 15856 w 16208"/>
              <a:gd name="connsiteY1" fmla="*/ 42640 h 369681"/>
              <a:gd name="connsiteX2" fmla="*/ 10027 w 16208"/>
              <a:gd name="connsiteY2" fmla="*/ 61993 h 369681"/>
              <a:gd name="connsiteX3" fmla="*/ 9550 w 16208"/>
              <a:gd name="connsiteY3" fmla="*/ 326293 h 369681"/>
              <a:gd name="connsiteX4" fmla="*/ 8428 w 16208"/>
              <a:gd name="connsiteY4" fmla="*/ 369344 h 369681"/>
              <a:gd name="connsiteX5" fmla="*/ 7974 w 16208"/>
              <a:gd name="connsiteY5" fmla="*/ 178812 h 369681"/>
              <a:gd name="connsiteX6" fmla="*/ 0 w 16208"/>
              <a:gd name="connsiteY6" fmla="*/ 164522 h 369681"/>
              <a:gd name="connsiteX0" fmla="*/ 16054 w 16208"/>
              <a:gd name="connsiteY0" fmla="*/ 287430 h 347147"/>
              <a:gd name="connsiteX1" fmla="*/ 15856 w 16208"/>
              <a:gd name="connsiteY1" fmla="*/ 20106 h 347147"/>
              <a:gd name="connsiteX2" fmla="*/ 10027 w 16208"/>
              <a:gd name="connsiteY2" fmla="*/ 39459 h 347147"/>
              <a:gd name="connsiteX3" fmla="*/ 9550 w 16208"/>
              <a:gd name="connsiteY3" fmla="*/ 303759 h 347147"/>
              <a:gd name="connsiteX4" fmla="*/ 8428 w 16208"/>
              <a:gd name="connsiteY4" fmla="*/ 346810 h 347147"/>
              <a:gd name="connsiteX5" fmla="*/ 7974 w 16208"/>
              <a:gd name="connsiteY5" fmla="*/ 156278 h 347147"/>
              <a:gd name="connsiteX6" fmla="*/ 0 w 16208"/>
              <a:gd name="connsiteY6" fmla="*/ 141988 h 347147"/>
              <a:gd name="connsiteX0" fmla="*/ 16054 w 16208"/>
              <a:gd name="connsiteY0" fmla="*/ 280513 h 340230"/>
              <a:gd name="connsiteX1" fmla="*/ 15856 w 16208"/>
              <a:gd name="connsiteY1" fmla="*/ 13189 h 340230"/>
              <a:gd name="connsiteX2" fmla="*/ 10027 w 16208"/>
              <a:gd name="connsiteY2" fmla="*/ 32542 h 340230"/>
              <a:gd name="connsiteX3" fmla="*/ 9550 w 16208"/>
              <a:gd name="connsiteY3" fmla="*/ 296842 h 340230"/>
              <a:gd name="connsiteX4" fmla="*/ 8428 w 16208"/>
              <a:gd name="connsiteY4" fmla="*/ 339893 h 340230"/>
              <a:gd name="connsiteX5" fmla="*/ 7974 w 16208"/>
              <a:gd name="connsiteY5" fmla="*/ 149361 h 340230"/>
              <a:gd name="connsiteX6" fmla="*/ 0 w 16208"/>
              <a:gd name="connsiteY6" fmla="*/ 135071 h 340230"/>
              <a:gd name="connsiteX0" fmla="*/ 16054 w 16242"/>
              <a:gd name="connsiteY0" fmla="*/ 267345 h 327062"/>
              <a:gd name="connsiteX1" fmla="*/ 15856 w 16242"/>
              <a:gd name="connsiteY1" fmla="*/ 21 h 327062"/>
              <a:gd name="connsiteX2" fmla="*/ 9550 w 16242"/>
              <a:gd name="connsiteY2" fmla="*/ 283674 h 327062"/>
              <a:gd name="connsiteX3" fmla="*/ 8428 w 16242"/>
              <a:gd name="connsiteY3" fmla="*/ 326725 h 327062"/>
              <a:gd name="connsiteX4" fmla="*/ 7974 w 16242"/>
              <a:gd name="connsiteY4" fmla="*/ 136193 h 327062"/>
              <a:gd name="connsiteX5" fmla="*/ 0 w 16242"/>
              <a:gd name="connsiteY5" fmla="*/ 121903 h 327062"/>
              <a:gd name="connsiteX0" fmla="*/ 16054 w 16250"/>
              <a:gd name="connsiteY0" fmla="*/ 277911 h 337628"/>
              <a:gd name="connsiteX1" fmla="*/ 15856 w 16250"/>
              <a:gd name="connsiteY1" fmla="*/ 10587 h 337628"/>
              <a:gd name="connsiteX2" fmla="*/ 9438 w 16250"/>
              <a:gd name="connsiteY2" fmla="*/ 81189 h 337628"/>
              <a:gd name="connsiteX3" fmla="*/ 8428 w 16250"/>
              <a:gd name="connsiteY3" fmla="*/ 337291 h 337628"/>
              <a:gd name="connsiteX4" fmla="*/ 7974 w 16250"/>
              <a:gd name="connsiteY4" fmla="*/ 146759 h 337628"/>
              <a:gd name="connsiteX5" fmla="*/ 0 w 16250"/>
              <a:gd name="connsiteY5" fmla="*/ 132469 h 337628"/>
              <a:gd name="connsiteX0" fmla="*/ 16054 w 16250"/>
              <a:gd name="connsiteY0" fmla="*/ 277911 h 337628"/>
              <a:gd name="connsiteX1" fmla="*/ 15856 w 16250"/>
              <a:gd name="connsiteY1" fmla="*/ 10587 h 337628"/>
              <a:gd name="connsiteX2" fmla="*/ 9438 w 16250"/>
              <a:gd name="connsiteY2" fmla="*/ 81189 h 337628"/>
              <a:gd name="connsiteX3" fmla="*/ 8428 w 16250"/>
              <a:gd name="connsiteY3" fmla="*/ 337291 h 337628"/>
              <a:gd name="connsiteX4" fmla="*/ 7974 w 16250"/>
              <a:gd name="connsiteY4" fmla="*/ 146759 h 337628"/>
              <a:gd name="connsiteX5" fmla="*/ 0 w 16250"/>
              <a:gd name="connsiteY5" fmla="*/ 132469 h 337628"/>
              <a:gd name="connsiteX0" fmla="*/ 16054 w 16260"/>
              <a:gd name="connsiteY0" fmla="*/ 287772 h 347489"/>
              <a:gd name="connsiteX1" fmla="*/ 15856 w 16260"/>
              <a:gd name="connsiteY1" fmla="*/ 20448 h 347489"/>
              <a:gd name="connsiteX2" fmla="*/ 9297 w 16260"/>
              <a:gd name="connsiteY2" fmla="*/ 55143 h 347489"/>
              <a:gd name="connsiteX3" fmla="*/ 8428 w 16260"/>
              <a:gd name="connsiteY3" fmla="*/ 347152 h 347489"/>
              <a:gd name="connsiteX4" fmla="*/ 7974 w 16260"/>
              <a:gd name="connsiteY4" fmla="*/ 156620 h 347489"/>
              <a:gd name="connsiteX5" fmla="*/ 0 w 16260"/>
              <a:gd name="connsiteY5" fmla="*/ 142330 h 347489"/>
              <a:gd name="connsiteX0" fmla="*/ 16054 w 16247"/>
              <a:gd name="connsiteY0" fmla="*/ 298028 h 357745"/>
              <a:gd name="connsiteX1" fmla="*/ 15856 w 16247"/>
              <a:gd name="connsiteY1" fmla="*/ 30704 h 357745"/>
              <a:gd name="connsiteX2" fmla="*/ 9475 w 16247"/>
              <a:gd name="connsiteY2" fmla="*/ 42347 h 357745"/>
              <a:gd name="connsiteX3" fmla="*/ 8428 w 16247"/>
              <a:gd name="connsiteY3" fmla="*/ 357408 h 357745"/>
              <a:gd name="connsiteX4" fmla="*/ 7974 w 16247"/>
              <a:gd name="connsiteY4" fmla="*/ 166876 h 357745"/>
              <a:gd name="connsiteX5" fmla="*/ 0 w 16247"/>
              <a:gd name="connsiteY5" fmla="*/ 152586 h 357745"/>
              <a:gd name="connsiteX0" fmla="*/ 16054 w 16247"/>
              <a:gd name="connsiteY0" fmla="*/ 294105 h 353822"/>
              <a:gd name="connsiteX1" fmla="*/ 15856 w 16247"/>
              <a:gd name="connsiteY1" fmla="*/ 26781 h 353822"/>
              <a:gd name="connsiteX2" fmla="*/ 9475 w 16247"/>
              <a:gd name="connsiteY2" fmla="*/ 38424 h 353822"/>
              <a:gd name="connsiteX3" fmla="*/ 8428 w 16247"/>
              <a:gd name="connsiteY3" fmla="*/ 353485 h 353822"/>
              <a:gd name="connsiteX4" fmla="*/ 7974 w 16247"/>
              <a:gd name="connsiteY4" fmla="*/ 162953 h 353822"/>
              <a:gd name="connsiteX5" fmla="*/ 0 w 16247"/>
              <a:gd name="connsiteY5" fmla="*/ 148663 h 353822"/>
              <a:gd name="connsiteX0" fmla="*/ 16054 w 18506"/>
              <a:gd name="connsiteY0" fmla="*/ 275161 h 334878"/>
              <a:gd name="connsiteX1" fmla="*/ 15856 w 18506"/>
              <a:gd name="connsiteY1" fmla="*/ 7837 h 334878"/>
              <a:gd name="connsiteX2" fmla="*/ 9475 w 18506"/>
              <a:gd name="connsiteY2" fmla="*/ 19480 h 334878"/>
              <a:gd name="connsiteX3" fmla="*/ 8428 w 18506"/>
              <a:gd name="connsiteY3" fmla="*/ 334541 h 334878"/>
              <a:gd name="connsiteX4" fmla="*/ 7974 w 18506"/>
              <a:gd name="connsiteY4" fmla="*/ 144009 h 334878"/>
              <a:gd name="connsiteX5" fmla="*/ 0 w 18506"/>
              <a:gd name="connsiteY5" fmla="*/ 129719 h 334878"/>
              <a:gd name="connsiteX0" fmla="*/ 16054 w 18608"/>
              <a:gd name="connsiteY0" fmla="*/ 275161 h 334878"/>
              <a:gd name="connsiteX1" fmla="*/ 15856 w 18608"/>
              <a:gd name="connsiteY1" fmla="*/ 7837 h 334878"/>
              <a:gd name="connsiteX2" fmla="*/ 9475 w 18608"/>
              <a:gd name="connsiteY2" fmla="*/ 19480 h 334878"/>
              <a:gd name="connsiteX3" fmla="*/ 8428 w 18608"/>
              <a:gd name="connsiteY3" fmla="*/ 334541 h 334878"/>
              <a:gd name="connsiteX4" fmla="*/ 7974 w 18608"/>
              <a:gd name="connsiteY4" fmla="*/ 144009 h 334878"/>
              <a:gd name="connsiteX5" fmla="*/ 0 w 18608"/>
              <a:gd name="connsiteY5" fmla="*/ 129719 h 334878"/>
              <a:gd name="connsiteX0" fmla="*/ 16054 w 16054"/>
              <a:gd name="connsiteY0" fmla="*/ 256016 h 315733"/>
              <a:gd name="connsiteX1" fmla="*/ 9475 w 16054"/>
              <a:gd name="connsiteY1" fmla="*/ 335 h 315733"/>
              <a:gd name="connsiteX2" fmla="*/ 8428 w 16054"/>
              <a:gd name="connsiteY2" fmla="*/ 315396 h 315733"/>
              <a:gd name="connsiteX3" fmla="*/ 7974 w 16054"/>
              <a:gd name="connsiteY3" fmla="*/ 124864 h 315733"/>
              <a:gd name="connsiteX4" fmla="*/ 0 w 16054"/>
              <a:gd name="connsiteY4" fmla="*/ 110574 h 315733"/>
              <a:gd name="connsiteX0" fmla="*/ 16054 w 16054"/>
              <a:gd name="connsiteY0" fmla="*/ 289957 h 349674"/>
              <a:gd name="connsiteX1" fmla="*/ 15264 w 16054"/>
              <a:gd name="connsiteY1" fmla="*/ 23027 h 349674"/>
              <a:gd name="connsiteX2" fmla="*/ 9475 w 16054"/>
              <a:gd name="connsiteY2" fmla="*/ 34276 h 349674"/>
              <a:gd name="connsiteX3" fmla="*/ 8428 w 16054"/>
              <a:gd name="connsiteY3" fmla="*/ 349337 h 349674"/>
              <a:gd name="connsiteX4" fmla="*/ 7974 w 16054"/>
              <a:gd name="connsiteY4" fmla="*/ 158805 h 349674"/>
              <a:gd name="connsiteX5" fmla="*/ 0 w 16054"/>
              <a:gd name="connsiteY5" fmla="*/ 144515 h 349674"/>
              <a:gd name="connsiteX0" fmla="*/ 16054 w 16054"/>
              <a:gd name="connsiteY0" fmla="*/ 267268 h 326985"/>
              <a:gd name="connsiteX1" fmla="*/ 15264 w 16054"/>
              <a:gd name="connsiteY1" fmla="*/ 338 h 326985"/>
              <a:gd name="connsiteX2" fmla="*/ 9475 w 16054"/>
              <a:gd name="connsiteY2" fmla="*/ 11587 h 326985"/>
              <a:gd name="connsiteX3" fmla="*/ 8428 w 16054"/>
              <a:gd name="connsiteY3" fmla="*/ 326648 h 326985"/>
              <a:gd name="connsiteX4" fmla="*/ 7974 w 16054"/>
              <a:gd name="connsiteY4" fmla="*/ 136116 h 326985"/>
              <a:gd name="connsiteX5" fmla="*/ 0 w 16054"/>
              <a:gd name="connsiteY5" fmla="*/ 121826 h 326985"/>
              <a:gd name="connsiteX0" fmla="*/ 16054 w 16054"/>
              <a:gd name="connsiteY0" fmla="*/ 267267 h 326984"/>
              <a:gd name="connsiteX1" fmla="*/ 15264 w 16054"/>
              <a:gd name="connsiteY1" fmla="*/ 337 h 326984"/>
              <a:gd name="connsiteX2" fmla="*/ 9475 w 16054"/>
              <a:gd name="connsiteY2" fmla="*/ 11586 h 326984"/>
              <a:gd name="connsiteX3" fmla="*/ 8428 w 16054"/>
              <a:gd name="connsiteY3" fmla="*/ 326647 h 326984"/>
              <a:gd name="connsiteX4" fmla="*/ 7974 w 16054"/>
              <a:gd name="connsiteY4" fmla="*/ 136115 h 326984"/>
              <a:gd name="connsiteX5" fmla="*/ 0 w 16054"/>
              <a:gd name="connsiteY5" fmla="*/ 121825 h 326984"/>
              <a:gd name="connsiteX0" fmla="*/ 16054 w 16054"/>
              <a:gd name="connsiteY0" fmla="*/ 267267 h 339826"/>
              <a:gd name="connsiteX1" fmla="*/ 15264 w 16054"/>
              <a:gd name="connsiteY1" fmla="*/ 337 h 339826"/>
              <a:gd name="connsiteX2" fmla="*/ 9475 w 16054"/>
              <a:gd name="connsiteY2" fmla="*/ 11586 h 339826"/>
              <a:gd name="connsiteX3" fmla="*/ 8428 w 16054"/>
              <a:gd name="connsiteY3" fmla="*/ 326647 h 339826"/>
              <a:gd name="connsiteX4" fmla="*/ 7533 w 16054"/>
              <a:gd name="connsiteY4" fmla="*/ 317825 h 339826"/>
              <a:gd name="connsiteX5" fmla="*/ 0 w 16054"/>
              <a:gd name="connsiteY5" fmla="*/ 121825 h 339826"/>
              <a:gd name="connsiteX0" fmla="*/ 9221 w 9221"/>
              <a:gd name="connsiteY0" fmla="*/ 267267 h 339826"/>
              <a:gd name="connsiteX1" fmla="*/ 8431 w 9221"/>
              <a:gd name="connsiteY1" fmla="*/ 337 h 339826"/>
              <a:gd name="connsiteX2" fmla="*/ 2642 w 9221"/>
              <a:gd name="connsiteY2" fmla="*/ 11586 h 339826"/>
              <a:gd name="connsiteX3" fmla="*/ 1595 w 9221"/>
              <a:gd name="connsiteY3" fmla="*/ 326647 h 339826"/>
              <a:gd name="connsiteX4" fmla="*/ 700 w 9221"/>
              <a:gd name="connsiteY4" fmla="*/ 317825 h 339826"/>
              <a:gd name="connsiteX5" fmla="*/ 0 w 9221"/>
              <a:gd name="connsiteY5" fmla="*/ 61373 h 339826"/>
              <a:gd name="connsiteX0" fmla="*/ 10000 w 10000"/>
              <a:gd name="connsiteY0" fmla="*/ 7865 h 10000"/>
              <a:gd name="connsiteX1" fmla="*/ 9143 w 10000"/>
              <a:gd name="connsiteY1" fmla="*/ 10 h 10000"/>
              <a:gd name="connsiteX2" fmla="*/ 2865 w 10000"/>
              <a:gd name="connsiteY2" fmla="*/ 341 h 10000"/>
              <a:gd name="connsiteX3" fmla="*/ 1730 w 10000"/>
              <a:gd name="connsiteY3" fmla="*/ 9612 h 10000"/>
              <a:gd name="connsiteX4" fmla="*/ 759 w 10000"/>
              <a:gd name="connsiteY4" fmla="*/ 9353 h 10000"/>
              <a:gd name="connsiteX5" fmla="*/ 0 w 10000"/>
              <a:gd name="connsiteY5" fmla="*/ 1806 h 10000"/>
              <a:gd name="connsiteX0" fmla="*/ 10000 w 10000"/>
              <a:gd name="connsiteY0" fmla="*/ 7865 h 9835"/>
              <a:gd name="connsiteX1" fmla="*/ 9143 w 10000"/>
              <a:gd name="connsiteY1" fmla="*/ 10 h 9835"/>
              <a:gd name="connsiteX2" fmla="*/ 2865 w 10000"/>
              <a:gd name="connsiteY2" fmla="*/ 341 h 9835"/>
              <a:gd name="connsiteX3" fmla="*/ 1831 w 10000"/>
              <a:gd name="connsiteY3" fmla="*/ 9099 h 9835"/>
              <a:gd name="connsiteX4" fmla="*/ 759 w 10000"/>
              <a:gd name="connsiteY4" fmla="*/ 9353 h 9835"/>
              <a:gd name="connsiteX5" fmla="*/ 0 w 10000"/>
              <a:gd name="connsiteY5" fmla="*/ 1806 h 9835"/>
              <a:gd name="connsiteX0" fmla="*/ 9480 w 9480"/>
              <a:gd name="connsiteY0" fmla="*/ 7420 h 10000"/>
              <a:gd name="connsiteX1" fmla="*/ 9143 w 9480"/>
              <a:gd name="connsiteY1" fmla="*/ 10 h 10000"/>
              <a:gd name="connsiteX2" fmla="*/ 2865 w 9480"/>
              <a:gd name="connsiteY2" fmla="*/ 347 h 10000"/>
              <a:gd name="connsiteX3" fmla="*/ 1831 w 9480"/>
              <a:gd name="connsiteY3" fmla="*/ 9252 h 10000"/>
              <a:gd name="connsiteX4" fmla="*/ 759 w 9480"/>
              <a:gd name="connsiteY4" fmla="*/ 9510 h 10000"/>
              <a:gd name="connsiteX5" fmla="*/ 0 w 9480"/>
              <a:gd name="connsiteY5" fmla="*/ 1836 h 10000"/>
              <a:gd name="connsiteX0" fmla="*/ 10000 w 10000"/>
              <a:gd name="connsiteY0" fmla="*/ 7410 h 9990"/>
              <a:gd name="connsiteX1" fmla="*/ 9645 w 10000"/>
              <a:gd name="connsiteY1" fmla="*/ 0 h 9990"/>
              <a:gd name="connsiteX2" fmla="*/ 2449 w 10000"/>
              <a:gd name="connsiteY2" fmla="*/ 818 h 9990"/>
              <a:gd name="connsiteX3" fmla="*/ 1931 w 10000"/>
              <a:gd name="connsiteY3" fmla="*/ 9242 h 9990"/>
              <a:gd name="connsiteX4" fmla="*/ 801 w 10000"/>
              <a:gd name="connsiteY4" fmla="*/ 9500 h 9990"/>
              <a:gd name="connsiteX5" fmla="*/ 0 w 10000"/>
              <a:gd name="connsiteY5" fmla="*/ 1826 h 9990"/>
              <a:gd name="connsiteX0" fmla="*/ 10000 w 10000"/>
              <a:gd name="connsiteY0" fmla="*/ 7417 h 10000"/>
              <a:gd name="connsiteX1" fmla="*/ 9645 w 10000"/>
              <a:gd name="connsiteY1" fmla="*/ 0 h 10000"/>
              <a:gd name="connsiteX2" fmla="*/ 2449 w 10000"/>
              <a:gd name="connsiteY2" fmla="*/ 819 h 10000"/>
              <a:gd name="connsiteX3" fmla="*/ 1931 w 10000"/>
              <a:gd name="connsiteY3" fmla="*/ 9251 h 10000"/>
              <a:gd name="connsiteX4" fmla="*/ 801 w 10000"/>
              <a:gd name="connsiteY4" fmla="*/ 9510 h 10000"/>
              <a:gd name="connsiteX5" fmla="*/ 0 w 10000"/>
              <a:gd name="connsiteY5" fmla="*/ 1828 h 10000"/>
              <a:gd name="connsiteX0" fmla="*/ 10000 w 10000"/>
              <a:gd name="connsiteY0" fmla="*/ 7417 h 10000"/>
              <a:gd name="connsiteX1" fmla="*/ 9645 w 10000"/>
              <a:gd name="connsiteY1" fmla="*/ 0 h 10000"/>
              <a:gd name="connsiteX2" fmla="*/ 2271 w 10000"/>
              <a:gd name="connsiteY2" fmla="*/ 450 h 10000"/>
              <a:gd name="connsiteX3" fmla="*/ 1931 w 10000"/>
              <a:gd name="connsiteY3" fmla="*/ 9251 h 10000"/>
              <a:gd name="connsiteX4" fmla="*/ 801 w 10000"/>
              <a:gd name="connsiteY4" fmla="*/ 9510 h 10000"/>
              <a:gd name="connsiteX5" fmla="*/ 0 w 10000"/>
              <a:gd name="connsiteY5" fmla="*/ 1828 h 10000"/>
              <a:gd name="connsiteX0" fmla="*/ 10000 w 10000"/>
              <a:gd name="connsiteY0" fmla="*/ 7417 h 10000"/>
              <a:gd name="connsiteX1" fmla="*/ 9645 w 10000"/>
              <a:gd name="connsiteY1" fmla="*/ 0 h 10000"/>
              <a:gd name="connsiteX2" fmla="*/ 2271 w 10000"/>
              <a:gd name="connsiteY2" fmla="*/ 450 h 10000"/>
              <a:gd name="connsiteX3" fmla="*/ 1931 w 10000"/>
              <a:gd name="connsiteY3" fmla="*/ 9251 h 10000"/>
              <a:gd name="connsiteX4" fmla="*/ 801 w 10000"/>
              <a:gd name="connsiteY4" fmla="*/ 9510 h 10000"/>
              <a:gd name="connsiteX5" fmla="*/ 0 w 10000"/>
              <a:gd name="connsiteY5" fmla="*/ 1828 h 10000"/>
              <a:gd name="connsiteX0" fmla="*/ 10000 w 10000"/>
              <a:gd name="connsiteY0" fmla="*/ 7417 h 9510"/>
              <a:gd name="connsiteX1" fmla="*/ 9645 w 10000"/>
              <a:gd name="connsiteY1" fmla="*/ 0 h 9510"/>
              <a:gd name="connsiteX2" fmla="*/ 2271 w 10000"/>
              <a:gd name="connsiteY2" fmla="*/ 450 h 9510"/>
              <a:gd name="connsiteX3" fmla="*/ 1931 w 10000"/>
              <a:gd name="connsiteY3" fmla="*/ 9251 h 9510"/>
              <a:gd name="connsiteX4" fmla="*/ 801 w 10000"/>
              <a:gd name="connsiteY4" fmla="*/ 9510 h 9510"/>
              <a:gd name="connsiteX5" fmla="*/ 0 w 10000"/>
              <a:gd name="connsiteY5" fmla="*/ 1828 h 9510"/>
              <a:gd name="connsiteX0" fmla="*/ 10000 w 10000"/>
              <a:gd name="connsiteY0" fmla="*/ 7799 h 10000"/>
              <a:gd name="connsiteX1" fmla="*/ 9645 w 10000"/>
              <a:gd name="connsiteY1" fmla="*/ 0 h 10000"/>
              <a:gd name="connsiteX2" fmla="*/ 2271 w 10000"/>
              <a:gd name="connsiteY2" fmla="*/ 473 h 10000"/>
              <a:gd name="connsiteX3" fmla="*/ 2029 w 10000"/>
              <a:gd name="connsiteY3" fmla="*/ 9551 h 10000"/>
              <a:gd name="connsiteX4" fmla="*/ 801 w 10000"/>
              <a:gd name="connsiteY4" fmla="*/ 10000 h 10000"/>
              <a:gd name="connsiteX5" fmla="*/ 0 w 10000"/>
              <a:gd name="connsiteY5" fmla="*/ 1922 h 10000"/>
              <a:gd name="connsiteX0" fmla="*/ 9199 w 9199"/>
              <a:gd name="connsiteY0" fmla="*/ 7799 h 10000"/>
              <a:gd name="connsiteX1" fmla="*/ 8844 w 9199"/>
              <a:gd name="connsiteY1" fmla="*/ 0 h 10000"/>
              <a:gd name="connsiteX2" fmla="*/ 1470 w 9199"/>
              <a:gd name="connsiteY2" fmla="*/ 473 h 10000"/>
              <a:gd name="connsiteX3" fmla="*/ 1228 w 9199"/>
              <a:gd name="connsiteY3" fmla="*/ 9551 h 10000"/>
              <a:gd name="connsiteX4" fmla="*/ 0 w 9199"/>
              <a:gd name="connsiteY4" fmla="*/ 10000 h 10000"/>
              <a:gd name="connsiteX0" fmla="*/ 8670 w 8670"/>
              <a:gd name="connsiteY0" fmla="*/ 7799 h 9551"/>
              <a:gd name="connsiteX1" fmla="*/ 8284 w 8670"/>
              <a:gd name="connsiteY1" fmla="*/ 0 h 9551"/>
              <a:gd name="connsiteX2" fmla="*/ 268 w 8670"/>
              <a:gd name="connsiteY2" fmla="*/ 473 h 9551"/>
              <a:gd name="connsiteX3" fmla="*/ 5 w 8670"/>
              <a:gd name="connsiteY3" fmla="*/ 9551 h 9551"/>
              <a:gd name="connsiteX0" fmla="*/ 9691 w 9691"/>
              <a:gd name="connsiteY0" fmla="*/ 8166 h 8166"/>
              <a:gd name="connsiteX1" fmla="*/ 9246 w 9691"/>
              <a:gd name="connsiteY1" fmla="*/ 0 h 8166"/>
              <a:gd name="connsiteX2" fmla="*/ 0 w 9691"/>
              <a:gd name="connsiteY2" fmla="*/ 495 h 8166"/>
              <a:gd name="connsiteX0" fmla="*/ 13333 w 13333"/>
              <a:gd name="connsiteY0" fmla="*/ 10000 h 10000"/>
              <a:gd name="connsiteX1" fmla="*/ 12874 w 13333"/>
              <a:gd name="connsiteY1" fmla="*/ 0 h 10000"/>
              <a:gd name="connsiteX2" fmla="*/ 0 w 13333"/>
              <a:gd name="connsiteY2" fmla="*/ 3251 h 10000"/>
              <a:gd name="connsiteX0" fmla="*/ 12510 w 12510"/>
              <a:gd name="connsiteY0" fmla="*/ 10000 h 10000"/>
              <a:gd name="connsiteX1" fmla="*/ 12051 w 12510"/>
              <a:gd name="connsiteY1" fmla="*/ 0 h 10000"/>
              <a:gd name="connsiteX2" fmla="*/ 0 w 12510"/>
              <a:gd name="connsiteY2" fmla="*/ 3056 h 10000"/>
              <a:gd name="connsiteX0" fmla="*/ 12510 w 12510"/>
              <a:gd name="connsiteY0" fmla="*/ 12437 h 12437"/>
              <a:gd name="connsiteX1" fmla="*/ 11698 w 12510"/>
              <a:gd name="connsiteY1" fmla="*/ 0 h 12437"/>
              <a:gd name="connsiteX2" fmla="*/ 0 w 12510"/>
              <a:gd name="connsiteY2" fmla="*/ 5493 h 12437"/>
              <a:gd name="connsiteX0" fmla="*/ 16732 w 16732"/>
              <a:gd name="connsiteY0" fmla="*/ 783 h 5493"/>
              <a:gd name="connsiteX1" fmla="*/ 11698 w 16732"/>
              <a:gd name="connsiteY1" fmla="*/ 0 h 5493"/>
              <a:gd name="connsiteX2" fmla="*/ 0 w 16732"/>
              <a:gd name="connsiteY2" fmla="*/ 5493 h 5493"/>
              <a:gd name="connsiteX0" fmla="*/ 10000 w 10000"/>
              <a:gd name="connsiteY0" fmla="*/ 1425 h 10000"/>
              <a:gd name="connsiteX1" fmla="*/ 6991 w 10000"/>
              <a:gd name="connsiteY1" fmla="*/ 0 h 10000"/>
              <a:gd name="connsiteX2" fmla="*/ 0 w 10000"/>
              <a:gd name="connsiteY2" fmla="*/ 10000 h 10000"/>
              <a:gd name="connsiteX0" fmla="*/ 9431 w 9431"/>
              <a:gd name="connsiteY0" fmla="*/ 1272 h 10000"/>
              <a:gd name="connsiteX1" fmla="*/ 6991 w 9431"/>
              <a:gd name="connsiteY1" fmla="*/ 0 h 10000"/>
              <a:gd name="connsiteX2" fmla="*/ 0 w 9431"/>
              <a:gd name="connsiteY2" fmla="*/ 10000 h 10000"/>
              <a:gd name="connsiteX0" fmla="*/ 10000 w 10000"/>
              <a:gd name="connsiteY0" fmla="*/ 2912 h 11640"/>
              <a:gd name="connsiteX1" fmla="*/ 8277 w 10000"/>
              <a:gd name="connsiteY1" fmla="*/ 49 h 11640"/>
              <a:gd name="connsiteX2" fmla="*/ 7413 w 10000"/>
              <a:gd name="connsiteY2" fmla="*/ 1640 h 11640"/>
              <a:gd name="connsiteX3" fmla="*/ 0 w 10000"/>
              <a:gd name="connsiteY3" fmla="*/ 11640 h 11640"/>
              <a:gd name="connsiteX0" fmla="*/ 9588 w 9588"/>
              <a:gd name="connsiteY0" fmla="*/ 374 h 11640"/>
              <a:gd name="connsiteX1" fmla="*/ 8277 w 9588"/>
              <a:gd name="connsiteY1" fmla="*/ 49 h 11640"/>
              <a:gd name="connsiteX2" fmla="*/ 7413 w 9588"/>
              <a:gd name="connsiteY2" fmla="*/ 1640 h 11640"/>
              <a:gd name="connsiteX3" fmla="*/ 0 w 9588"/>
              <a:gd name="connsiteY3" fmla="*/ 11640 h 11640"/>
              <a:gd name="connsiteX0" fmla="*/ 10000 w 10000"/>
              <a:gd name="connsiteY0" fmla="*/ 885 h 10564"/>
              <a:gd name="connsiteX1" fmla="*/ 8633 w 10000"/>
              <a:gd name="connsiteY1" fmla="*/ 606 h 10564"/>
              <a:gd name="connsiteX2" fmla="*/ 6845 w 10000"/>
              <a:gd name="connsiteY2" fmla="*/ 533 h 10564"/>
              <a:gd name="connsiteX3" fmla="*/ 0 w 10000"/>
              <a:gd name="connsiteY3" fmla="*/ 10564 h 10564"/>
              <a:gd name="connsiteX0" fmla="*/ 10000 w 10000"/>
              <a:gd name="connsiteY0" fmla="*/ 885 h 10564"/>
              <a:gd name="connsiteX1" fmla="*/ 8633 w 10000"/>
              <a:gd name="connsiteY1" fmla="*/ 606 h 10564"/>
              <a:gd name="connsiteX2" fmla="*/ 6845 w 10000"/>
              <a:gd name="connsiteY2" fmla="*/ 533 h 10564"/>
              <a:gd name="connsiteX3" fmla="*/ 0 w 10000"/>
              <a:gd name="connsiteY3" fmla="*/ 10564 h 10564"/>
              <a:gd name="connsiteX0" fmla="*/ 10000 w 10000"/>
              <a:gd name="connsiteY0" fmla="*/ 885 h 10564"/>
              <a:gd name="connsiteX1" fmla="*/ 8633 w 10000"/>
              <a:gd name="connsiteY1" fmla="*/ 606 h 10564"/>
              <a:gd name="connsiteX2" fmla="*/ 6845 w 10000"/>
              <a:gd name="connsiteY2" fmla="*/ 533 h 10564"/>
              <a:gd name="connsiteX3" fmla="*/ 0 w 10000"/>
              <a:gd name="connsiteY3" fmla="*/ 10564 h 10564"/>
              <a:gd name="connsiteX0" fmla="*/ 12942 w 12942"/>
              <a:gd name="connsiteY0" fmla="*/ 1065 h 10744"/>
              <a:gd name="connsiteX1" fmla="*/ 11575 w 12942"/>
              <a:gd name="connsiteY1" fmla="*/ 786 h 10744"/>
              <a:gd name="connsiteX2" fmla="*/ 9787 w 12942"/>
              <a:gd name="connsiteY2" fmla="*/ 713 h 10744"/>
              <a:gd name="connsiteX3" fmla="*/ 207 w 12942"/>
              <a:gd name="connsiteY3" fmla="*/ 6015 h 10744"/>
              <a:gd name="connsiteX4" fmla="*/ 2942 w 12942"/>
              <a:gd name="connsiteY4" fmla="*/ 10744 h 10744"/>
              <a:gd name="connsiteX0" fmla="*/ 10000 w 10000"/>
              <a:gd name="connsiteY0" fmla="*/ 1065 h 10744"/>
              <a:gd name="connsiteX1" fmla="*/ 8633 w 10000"/>
              <a:gd name="connsiteY1" fmla="*/ 786 h 10744"/>
              <a:gd name="connsiteX2" fmla="*/ 6845 w 10000"/>
              <a:gd name="connsiteY2" fmla="*/ 713 h 10744"/>
              <a:gd name="connsiteX3" fmla="*/ 3042 w 10000"/>
              <a:gd name="connsiteY3" fmla="*/ 6114 h 10744"/>
              <a:gd name="connsiteX4" fmla="*/ 0 w 10000"/>
              <a:gd name="connsiteY4" fmla="*/ 10744 h 10744"/>
              <a:gd name="connsiteX0" fmla="*/ 13125 w 13125"/>
              <a:gd name="connsiteY0" fmla="*/ 1065 h 7162"/>
              <a:gd name="connsiteX1" fmla="*/ 11758 w 13125"/>
              <a:gd name="connsiteY1" fmla="*/ 786 h 7162"/>
              <a:gd name="connsiteX2" fmla="*/ 9970 w 13125"/>
              <a:gd name="connsiteY2" fmla="*/ 713 h 7162"/>
              <a:gd name="connsiteX3" fmla="*/ 6167 w 13125"/>
              <a:gd name="connsiteY3" fmla="*/ 6114 h 7162"/>
              <a:gd name="connsiteX4" fmla="*/ 0 w 13125"/>
              <a:gd name="connsiteY4" fmla="*/ 7035 h 7162"/>
              <a:gd name="connsiteX0" fmla="*/ 10970 w 10970"/>
              <a:gd name="connsiteY0" fmla="*/ 3468 h 10798"/>
              <a:gd name="connsiteX1" fmla="*/ 9928 w 10970"/>
              <a:gd name="connsiteY1" fmla="*/ 3078 h 10798"/>
              <a:gd name="connsiteX2" fmla="*/ 8566 w 10970"/>
              <a:gd name="connsiteY2" fmla="*/ 2977 h 10798"/>
              <a:gd name="connsiteX3" fmla="*/ 5669 w 10970"/>
              <a:gd name="connsiteY3" fmla="*/ 10518 h 10798"/>
              <a:gd name="connsiteX4" fmla="*/ 0 w 10970"/>
              <a:gd name="connsiteY4" fmla="*/ 1 h 10798"/>
              <a:gd name="connsiteX0" fmla="*/ 10133 w 10133"/>
              <a:gd name="connsiteY0" fmla="*/ 3365 h 10697"/>
              <a:gd name="connsiteX1" fmla="*/ 9091 w 10133"/>
              <a:gd name="connsiteY1" fmla="*/ 2975 h 10697"/>
              <a:gd name="connsiteX2" fmla="*/ 7729 w 10133"/>
              <a:gd name="connsiteY2" fmla="*/ 2874 h 10697"/>
              <a:gd name="connsiteX3" fmla="*/ 4832 w 10133"/>
              <a:gd name="connsiteY3" fmla="*/ 10415 h 10697"/>
              <a:gd name="connsiteX4" fmla="*/ 0 w 10133"/>
              <a:gd name="connsiteY4" fmla="*/ 2 h 10697"/>
              <a:gd name="connsiteX0" fmla="*/ 10320 w 10320"/>
              <a:gd name="connsiteY0" fmla="*/ 1488 h 8918"/>
              <a:gd name="connsiteX1" fmla="*/ 9278 w 10320"/>
              <a:gd name="connsiteY1" fmla="*/ 1098 h 8918"/>
              <a:gd name="connsiteX2" fmla="*/ 7916 w 10320"/>
              <a:gd name="connsiteY2" fmla="*/ 997 h 8918"/>
              <a:gd name="connsiteX3" fmla="*/ 5019 w 10320"/>
              <a:gd name="connsiteY3" fmla="*/ 8538 h 8918"/>
              <a:gd name="connsiteX4" fmla="*/ 0 w 10320"/>
              <a:gd name="connsiteY4" fmla="*/ 1844 h 8918"/>
              <a:gd name="connsiteX0" fmla="*/ 10032 w 10032"/>
              <a:gd name="connsiteY0" fmla="*/ 1669 h 23709"/>
              <a:gd name="connsiteX1" fmla="*/ 9022 w 10032"/>
              <a:gd name="connsiteY1" fmla="*/ 1231 h 23709"/>
              <a:gd name="connsiteX2" fmla="*/ 7703 w 10032"/>
              <a:gd name="connsiteY2" fmla="*/ 1118 h 23709"/>
              <a:gd name="connsiteX3" fmla="*/ 4895 w 10032"/>
              <a:gd name="connsiteY3" fmla="*/ 9574 h 23709"/>
              <a:gd name="connsiteX4" fmla="*/ 0 w 10032"/>
              <a:gd name="connsiteY4" fmla="*/ 23709 h 23709"/>
              <a:gd name="connsiteX0" fmla="*/ 10134 w 10134"/>
              <a:gd name="connsiteY0" fmla="*/ 1669 h 9996"/>
              <a:gd name="connsiteX1" fmla="*/ 9124 w 10134"/>
              <a:gd name="connsiteY1" fmla="*/ 1231 h 9996"/>
              <a:gd name="connsiteX2" fmla="*/ 7805 w 10134"/>
              <a:gd name="connsiteY2" fmla="*/ 1118 h 9996"/>
              <a:gd name="connsiteX3" fmla="*/ 4997 w 10134"/>
              <a:gd name="connsiteY3" fmla="*/ 9574 h 9996"/>
              <a:gd name="connsiteX4" fmla="*/ 0 w 10134"/>
              <a:gd name="connsiteY4" fmla="*/ 1947 h 9996"/>
              <a:gd name="connsiteX0" fmla="*/ 50621 w 50621"/>
              <a:gd name="connsiteY0" fmla="*/ 60079 h 60079"/>
              <a:gd name="connsiteX1" fmla="*/ 9003 w 50621"/>
              <a:gd name="connsiteY1" fmla="*/ 4741 h 60079"/>
              <a:gd name="connsiteX2" fmla="*/ 7702 w 50621"/>
              <a:gd name="connsiteY2" fmla="*/ 4628 h 60079"/>
              <a:gd name="connsiteX3" fmla="*/ 4931 w 50621"/>
              <a:gd name="connsiteY3" fmla="*/ 13088 h 60079"/>
              <a:gd name="connsiteX4" fmla="*/ 0 w 50621"/>
              <a:gd name="connsiteY4" fmla="*/ 5458 h 60079"/>
              <a:gd name="connsiteX0" fmla="*/ 24221 w 24221"/>
              <a:gd name="connsiteY0" fmla="*/ 22261 h 22262"/>
              <a:gd name="connsiteX1" fmla="*/ 9003 w 24221"/>
              <a:gd name="connsiteY1" fmla="*/ 2237 h 22262"/>
              <a:gd name="connsiteX2" fmla="*/ 7702 w 24221"/>
              <a:gd name="connsiteY2" fmla="*/ 2124 h 22262"/>
              <a:gd name="connsiteX3" fmla="*/ 4931 w 24221"/>
              <a:gd name="connsiteY3" fmla="*/ 10584 h 22262"/>
              <a:gd name="connsiteX4" fmla="*/ 0 w 24221"/>
              <a:gd name="connsiteY4" fmla="*/ 2954 h 22262"/>
              <a:gd name="connsiteX0" fmla="*/ 13890 w 13890"/>
              <a:gd name="connsiteY0" fmla="*/ 7042 h 10172"/>
              <a:gd name="connsiteX1" fmla="*/ 9003 w 13890"/>
              <a:gd name="connsiteY1" fmla="*/ 1403 h 10172"/>
              <a:gd name="connsiteX2" fmla="*/ 7702 w 13890"/>
              <a:gd name="connsiteY2" fmla="*/ 1290 h 10172"/>
              <a:gd name="connsiteX3" fmla="*/ 4931 w 13890"/>
              <a:gd name="connsiteY3" fmla="*/ 9750 h 10172"/>
              <a:gd name="connsiteX4" fmla="*/ 0 w 13890"/>
              <a:gd name="connsiteY4" fmla="*/ 2120 h 10172"/>
              <a:gd name="connsiteX0" fmla="*/ 12847 w 12847"/>
              <a:gd name="connsiteY0" fmla="*/ 0 h 38467"/>
              <a:gd name="connsiteX1" fmla="*/ 9003 w 12847"/>
              <a:gd name="connsiteY1" fmla="*/ 29698 h 38467"/>
              <a:gd name="connsiteX2" fmla="*/ 7702 w 12847"/>
              <a:gd name="connsiteY2" fmla="*/ 29585 h 38467"/>
              <a:gd name="connsiteX3" fmla="*/ 4931 w 12847"/>
              <a:gd name="connsiteY3" fmla="*/ 38045 h 38467"/>
              <a:gd name="connsiteX4" fmla="*/ 0 w 12847"/>
              <a:gd name="connsiteY4" fmla="*/ 30415 h 38467"/>
              <a:gd name="connsiteX0" fmla="*/ 12847 w 12847"/>
              <a:gd name="connsiteY0" fmla="*/ 0 h 38467"/>
              <a:gd name="connsiteX1" fmla="*/ 10695 w 12847"/>
              <a:gd name="connsiteY1" fmla="*/ 26587 h 38467"/>
              <a:gd name="connsiteX2" fmla="*/ 7702 w 12847"/>
              <a:gd name="connsiteY2" fmla="*/ 29585 h 38467"/>
              <a:gd name="connsiteX3" fmla="*/ 4931 w 12847"/>
              <a:gd name="connsiteY3" fmla="*/ 38045 h 38467"/>
              <a:gd name="connsiteX4" fmla="*/ 0 w 12847"/>
              <a:gd name="connsiteY4" fmla="*/ 30415 h 38467"/>
              <a:gd name="connsiteX0" fmla="*/ 12956 w 12956"/>
              <a:gd name="connsiteY0" fmla="*/ 0 h 33766"/>
              <a:gd name="connsiteX1" fmla="*/ 10695 w 12956"/>
              <a:gd name="connsiteY1" fmla="*/ 21886 h 33766"/>
              <a:gd name="connsiteX2" fmla="*/ 7702 w 12956"/>
              <a:gd name="connsiteY2" fmla="*/ 24884 h 33766"/>
              <a:gd name="connsiteX3" fmla="*/ 4931 w 12956"/>
              <a:gd name="connsiteY3" fmla="*/ 33344 h 33766"/>
              <a:gd name="connsiteX4" fmla="*/ 0 w 12956"/>
              <a:gd name="connsiteY4" fmla="*/ 25714 h 33766"/>
              <a:gd name="connsiteX0" fmla="*/ 12956 w 12956"/>
              <a:gd name="connsiteY0" fmla="*/ 0 h 48961"/>
              <a:gd name="connsiteX1" fmla="*/ 10695 w 12956"/>
              <a:gd name="connsiteY1" fmla="*/ 21886 h 48961"/>
              <a:gd name="connsiteX2" fmla="*/ 7702 w 12956"/>
              <a:gd name="connsiteY2" fmla="*/ 24884 h 48961"/>
              <a:gd name="connsiteX3" fmla="*/ 5069 w 12956"/>
              <a:gd name="connsiteY3" fmla="*/ 48775 h 48961"/>
              <a:gd name="connsiteX4" fmla="*/ 0 w 12956"/>
              <a:gd name="connsiteY4" fmla="*/ 25714 h 48961"/>
              <a:gd name="connsiteX0" fmla="*/ 12956 w 12956"/>
              <a:gd name="connsiteY0" fmla="*/ 0 h 48961"/>
              <a:gd name="connsiteX1" fmla="*/ 10695 w 12956"/>
              <a:gd name="connsiteY1" fmla="*/ 21886 h 48961"/>
              <a:gd name="connsiteX2" fmla="*/ 8409 w 12956"/>
              <a:gd name="connsiteY2" fmla="*/ 36328 h 48961"/>
              <a:gd name="connsiteX3" fmla="*/ 5069 w 12956"/>
              <a:gd name="connsiteY3" fmla="*/ 48775 h 48961"/>
              <a:gd name="connsiteX4" fmla="*/ 0 w 12956"/>
              <a:gd name="connsiteY4" fmla="*/ 25714 h 48961"/>
              <a:gd name="connsiteX0" fmla="*/ 12956 w 12956"/>
              <a:gd name="connsiteY0" fmla="*/ 0 h 52313"/>
              <a:gd name="connsiteX1" fmla="*/ 10695 w 12956"/>
              <a:gd name="connsiteY1" fmla="*/ 21886 h 52313"/>
              <a:gd name="connsiteX2" fmla="*/ 8409 w 12956"/>
              <a:gd name="connsiteY2" fmla="*/ 36328 h 52313"/>
              <a:gd name="connsiteX3" fmla="*/ 5368 w 12956"/>
              <a:gd name="connsiteY3" fmla="*/ 52147 h 52313"/>
              <a:gd name="connsiteX4" fmla="*/ 0 w 12956"/>
              <a:gd name="connsiteY4" fmla="*/ 25714 h 52313"/>
              <a:gd name="connsiteX0" fmla="*/ 11523 w 11523"/>
              <a:gd name="connsiteY0" fmla="*/ 0 h 52274"/>
              <a:gd name="connsiteX1" fmla="*/ 9262 w 11523"/>
              <a:gd name="connsiteY1" fmla="*/ 21886 h 52274"/>
              <a:gd name="connsiteX2" fmla="*/ 6976 w 11523"/>
              <a:gd name="connsiteY2" fmla="*/ 36328 h 52274"/>
              <a:gd name="connsiteX3" fmla="*/ 3935 w 11523"/>
              <a:gd name="connsiteY3" fmla="*/ 52147 h 52274"/>
              <a:gd name="connsiteX4" fmla="*/ 0 w 11523"/>
              <a:gd name="connsiteY4" fmla="*/ 16216 h 52274"/>
              <a:gd name="connsiteX0" fmla="*/ 11308 w 11308"/>
              <a:gd name="connsiteY0" fmla="*/ 0 h 56780"/>
              <a:gd name="connsiteX1" fmla="*/ 9262 w 11308"/>
              <a:gd name="connsiteY1" fmla="*/ 26392 h 56780"/>
              <a:gd name="connsiteX2" fmla="*/ 6976 w 11308"/>
              <a:gd name="connsiteY2" fmla="*/ 40834 h 56780"/>
              <a:gd name="connsiteX3" fmla="*/ 3935 w 11308"/>
              <a:gd name="connsiteY3" fmla="*/ 56653 h 56780"/>
              <a:gd name="connsiteX4" fmla="*/ 0 w 11308"/>
              <a:gd name="connsiteY4" fmla="*/ 20722 h 567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1308" h="56780">
                <a:moveTo>
                  <a:pt x="11308" y="0"/>
                </a:moveTo>
                <a:cubicBezTo>
                  <a:pt x="11163" y="154"/>
                  <a:pt x="9984" y="19586"/>
                  <a:pt x="9262" y="26392"/>
                </a:cubicBezTo>
                <a:cubicBezTo>
                  <a:pt x="8540" y="33198"/>
                  <a:pt x="7864" y="35791"/>
                  <a:pt x="6976" y="40834"/>
                </a:cubicBezTo>
                <a:cubicBezTo>
                  <a:pt x="6088" y="45877"/>
                  <a:pt x="4766" y="54034"/>
                  <a:pt x="3935" y="56653"/>
                </a:cubicBezTo>
                <a:cubicBezTo>
                  <a:pt x="3103" y="59271"/>
                  <a:pt x="46" y="20557"/>
                  <a:pt x="0" y="20722"/>
                </a:cubicBez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83" name="Line 149">
            <a:extLst>
              <a:ext uri="{FF2B5EF4-FFF2-40B4-BE49-F238E27FC236}">
                <a16:creationId xmlns:a16="http://schemas.microsoft.com/office/drawing/2014/main" id="{660B1FF9-1085-45D2-884E-97D3C9A74BA9}"/>
              </a:ext>
            </a:extLst>
          </xdr:cNvPr>
          <xdr:cNvSpPr>
            <a:spLocks noChangeShapeType="1"/>
          </xdr:cNvSpPr>
        </xdr:nvSpPr>
        <xdr:spPr bwMode="auto">
          <a:xfrm flipH="1">
            <a:off x="7324931" y="3887052"/>
            <a:ext cx="176760" cy="32858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227894</xdr:colOff>
      <xdr:row>7</xdr:row>
      <xdr:rowOff>17894</xdr:rowOff>
    </xdr:from>
    <xdr:to>
      <xdr:col>14</xdr:col>
      <xdr:colOff>468454</xdr:colOff>
      <xdr:row>8</xdr:row>
      <xdr:rowOff>46181</xdr:rowOff>
    </xdr:to>
    <xdr:sp macro="" textlink="">
      <xdr:nvSpPr>
        <xdr:cNvPr id="484" name="六角形 483">
          <a:extLst>
            <a:ext uri="{FF2B5EF4-FFF2-40B4-BE49-F238E27FC236}">
              <a16:creationId xmlns:a16="http://schemas.microsoft.com/office/drawing/2014/main" id="{01E7CB2A-CD68-4317-9D29-39EE3B569A1D}"/>
            </a:ext>
          </a:extLst>
        </xdr:cNvPr>
        <xdr:cNvSpPr/>
      </xdr:nvSpPr>
      <xdr:spPr bwMode="auto">
        <a:xfrm>
          <a:off x="9443975" y="1167759"/>
          <a:ext cx="240560" cy="1913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twoCellAnchor>
    <xdr:from>
      <xdr:col>13</xdr:col>
      <xdr:colOff>558714</xdr:colOff>
      <xdr:row>2</xdr:row>
      <xdr:rowOff>131742</xdr:rowOff>
    </xdr:from>
    <xdr:to>
      <xdr:col>14</xdr:col>
      <xdr:colOff>67079</xdr:colOff>
      <xdr:row>3</xdr:row>
      <xdr:rowOff>140248</xdr:rowOff>
    </xdr:to>
    <xdr:sp macro="" textlink="">
      <xdr:nvSpPr>
        <xdr:cNvPr id="494" name="六角形 493">
          <a:extLst>
            <a:ext uri="{FF2B5EF4-FFF2-40B4-BE49-F238E27FC236}">
              <a16:creationId xmlns:a16="http://schemas.microsoft.com/office/drawing/2014/main" id="{8AEE2FCE-4FC3-4DBB-B4E3-D366AE1B2DC6}"/>
            </a:ext>
          </a:extLst>
        </xdr:cNvPr>
        <xdr:cNvSpPr/>
      </xdr:nvSpPr>
      <xdr:spPr bwMode="auto">
        <a:xfrm>
          <a:off x="7688953" y="3252699"/>
          <a:ext cx="214296" cy="18076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twoCellAnchor>
    <xdr:from>
      <xdr:col>16</xdr:col>
      <xdr:colOff>180673</xdr:colOff>
      <xdr:row>4</xdr:row>
      <xdr:rowOff>167079</xdr:rowOff>
    </xdr:from>
    <xdr:to>
      <xdr:col>16</xdr:col>
      <xdr:colOff>393311</xdr:colOff>
      <xdr:row>6</xdr:row>
      <xdr:rowOff>3324</xdr:rowOff>
    </xdr:to>
    <xdr:sp macro="" textlink="">
      <xdr:nvSpPr>
        <xdr:cNvPr id="495" name="六角形 494">
          <a:extLst>
            <a:ext uri="{FF2B5EF4-FFF2-40B4-BE49-F238E27FC236}">
              <a16:creationId xmlns:a16="http://schemas.microsoft.com/office/drawing/2014/main" id="{AF32909B-674B-4699-A6BD-489E25D9342E}"/>
            </a:ext>
          </a:extLst>
        </xdr:cNvPr>
        <xdr:cNvSpPr/>
      </xdr:nvSpPr>
      <xdr:spPr bwMode="auto">
        <a:xfrm>
          <a:off x="9428705" y="3632558"/>
          <a:ext cx="212638" cy="18076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oneCellAnchor>
    <xdr:from>
      <xdr:col>15</xdr:col>
      <xdr:colOff>566023</xdr:colOff>
      <xdr:row>3</xdr:row>
      <xdr:rowOff>29767</xdr:rowOff>
    </xdr:from>
    <xdr:ext cx="205441" cy="558512"/>
    <xdr:sp macro="" textlink="">
      <xdr:nvSpPr>
        <xdr:cNvPr id="500" name="Text Box 1664">
          <a:extLst>
            <a:ext uri="{FF2B5EF4-FFF2-40B4-BE49-F238E27FC236}">
              <a16:creationId xmlns:a16="http://schemas.microsoft.com/office/drawing/2014/main" id="{650219A0-994A-4905-8745-973E2589D6C8}"/>
            </a:ext>
          </a:extLst>
        </xdr:cNvPr>
        <xdr:cNvSpPr txBox="1">
          <a:spLocks noChangeArrowheads="1"/>
        </xdr:cNvSpPr>
      </xdr:nvSpPr>
      <xdr:spPr bwMode="auto">
        <a:xfrm>
          <a:off x="9108124" y="3322985"/>
          <a:ext cx="205441" cy="558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消防本部・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364793</xdr:colOff>
      <xdr:row>7</xdr:row>
      <xdr:rowOff>62370</xdr:rowOff>
    </xdr:from>
    <xdr:ext cx="395844" cy="193515"/>
    <xdr:sp macro="" textlink="">
      <xdr:nvSpPr>
        <xdr:cNvPr id="501" name="Text Box 1563">
          <a:extLst>
            <a:ext uri="{FF2B5EF4-FFF2-40B4-BE49-F238E27FC236}">
              <a16:creationId xmlns:a16="http://schemas.microsoft.com/office/drawing/2014/main" id="{9275A78A-D014-498C-8FA3-51C3B6908BF7}"/>
            </a:ext>
          </a:extLst>
        </xdr:cNvPr>
        <xdr:cNvSpPr txBox="1">
          <a:spLocks noChangeArrowheads="1"/>
        </xdr:cNvSpPr>
      </xdr:nvSpPr>
      <xdr:spPr bwMode="auto">
        <a:xfrm>
          <a:off x="8906894" y="4051386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7</xdr:col>
      <xdr:colOff>685982</xdr:colOff>
      <xdr:row>20</xdr:row>
      <xdr:rowOff>101194</xdr:rowOff>
    </xdr:from>
    <xdr:to>
      <xdr:col>8</xdr:col>
      <xdr:colOff>81547</xdr:colOff>
      <xdr:row>22</xdr:row>
      <xdr:rowOff>169696</xdr:rowOff>
    </xdr:to>
    <xdr:sp macro="" textlink="">
      <xdr:nvSpPr>
        <xdr:cNvPr id="506" name="Line 149">
          <a:extLst>
            <a:ext uri="{FF2B5EF4-FFF2-40B4-BE49-F238E27FC236}">
              <a16:creationId xmlns:a16="http://schemas.microsoft.com/office/drawing/2014/main" id="{251DBA72-7F74-40C9-955E-302C40BF68D0}"/>
            </a:ext>
          </a:extLst>
        </xdr:cNvPr>
        <xdr:cNvSpPr>
          <a:spLocks noChangeShapeType="1"/>
        </xdr:cNvSpPr>
      </xdr:nvSpPr>
      <xdr:spPr bwMode="auto">
        <a:xfrm flipH="1" flipV="1">
          <a:off x="6394632" y="4939894"/>
          <a:ext cx="100415" cy="411402"/>
        </a:xfrm>
        <a:custGeom>
          <a:avLst/>
          <a:gdLst>
            <a:gd name="connsiteX0" fmla="*/ 0 w 101121"/>
            <a:gd name="connsiteY0" fmla="*/ 0 h 414272"/>
            <a:gd name="connsiteX1" fmla="*/ 101121 w 101121"/>
            <a:gd name="connsiteY1" fmla="*/ 414272 h 414272"/>
            <a:gd name="connsiteX0" fmla="*/ 0 w 101121"/>
            <a:gd name="connsiteY0" fmla="*/ 0 h 414272"/>
            <a:gd name="connsiteX1" fmla="*/ 101121 w 101121"/>
            <a:gd name="connsiteY1" fmla="*/ 414272 h 414272"/>
            <a:gd name="connsiteX0" fmla="*/ 0 w 101121"/>
            <a:gd name="connsiteY0" fmla="*/ 0 h 414272"/>
            <a:gd name="connsiteX1" fmla="*/ 101121 w 101121"/>
            <a:gd name="connsiteY1" fmla="*/ 414272 h 4142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1121" h="414272">
              <a:moveTo>
                <a:pt x="0" y="0"/>
              </a:moveTo>
              <a:cubicBezTo>
                <a:pt x="125042" y="262047"/>
                <a:pt x="-53280" y="181583"/>
                <a:pt x="101121" y="41427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30439</xdr:colOff>
      <xdr:row>19</xdr:row>
      <xdr:rowOff>140656</xdr:rowOff>
    </xdr:from>
    <xdr:ext cx="408329" cy="193515"/>
    <xdr:sp macro="" textlink="">
      <xdr:nvSpPr>
        <xdr:cNvPr id="507" name="Text Box 1563">
          <a:extLst>
            <a:ext uri="{FF2B5EF4-FFF2-40B4-BE49-F238E27FC236}">
              <a16:creationId xmlns:a16="http://schemas.microsoft.com/office/drawing/2014/main" id="{249D67FD-A473-4110-9659-C1EBE531BF05}"/>
            </a:ext>
          </a:extLst>
        </xdr:cNvPr>
        <xdr:cNvSpPr txBox="1">
          <a:spLocks noChangeArrowheads="1"/>
        </xdr:cNvSpPr>
      </xdr:nvSpPr>
      <xdr:spPr bwMode="auto">
        <a:xfrm>
          <a:off x="5739089" y="4807906"/>
          <a:ext cx="408329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6</xdr:col>
      <xdr:colOff>561759</xdr:colOff>
      <xdr:row>20</xdr:row>
      <xdr:rowOff>99464</xdr:rowOff>
    </xdr:from>
    <xdr:to>
      <xdr:col>7</xdr:col>
      <xdr:colOff>704769</xdr:colOff>
      <xdr:row>22</xdr:row>
      <xdr:rowOff>73690</xdr:rowOff>
    </xdr:to>
    <xdr:sp macro="" textlink="">
      <xdr:nvSpPr>
        <xdr:cNvPr id="508" name="AutoShape 1653">
          <a:extLst>
            <a:ext uri="{FF2B5EF4-FFF2-40B4-BE49-F238E27FC236}">
              <a16:creationId xmlns:a16="http://schemas.microsoft.com/office/drawing/2014/main" id="{964A52D4-54CC-45E8-9A13-1FA38996BA5C}"/>
            </a:ext>
          </a:extLst>
        </xdr:cNvPr>
        <xdr:cNvSpPr>
          <a:spLocks/>
        </xdr:cNvSpPr>
      </xdr:nvSpPr>
      <xdr:spPr bwMode="auto">
        <a:xfrm rot="2776312" flipH="1">
          <a:off x="5830926" y="4672797"/>
          <a:ext cx="317126" cy="84786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8</xdr:col>
      <xdr:colOff>203477</xdr:colOff>
      <xdr:row>19</xdr:row>
      <xdr:rowOff>83641</xdr:rowOff>
    </xdr:from>
    <xdr:ext cx="358121" cy="233859"/>
    <xdr:sp macro="" textlink="">
      <xdr:nvSpPr>
        <xdr:cNvPr id="509" name="Text Box 1563">
          <a:extLst>
            <a:ext uri="{FF2B5EF4-FFF2-40B4-BE49-F238E27FC236}">
              <a16:creationId xmlns:a16="http://schemas.microsoft.com/office/drawing/2014/main" id="{2444ED09-1163-465B-9DA2-618F2D1C8C55}"/>
            </a:ext>
          </a:extLst>
        </xdr:cNvPr>
        <xdr:cNvSpPr txBox="1">
          <a:spLocks noChangeArrowheads="1"/>
        </xdr:cNvSpPr>
      </xdr:nvSpPr>
      <xdr:spPr bwMode="auto">
        <a:xfrm>
          <a:off x="6616977" y="4750891"/>
          <a:ext cx="358121" cy="233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689701</xdr:colOff>
      <xdr:row>20</xdr:row>
      <xdr:rowOff>34476</xdr:rowOff>
    </xdr:from>
    <xdr:to>
      <xdr:col>8</xdr:col>
      <xdr:colOff>525190</xdr:colOff>
      <xdr:row>21</xdr:row>
      <xdr:rowOff>4264</xdr:rowOff>
    </xdr:to>
    <xdr:sp macro="" textlink="">
      <xdr:nvSpPr>
        <xdr:cNvPr id="510" name="AutoShape 1653">
          <a:extLst>
            <a:ext uri="{FF2B5EF4-FFF2-40B4-BE49-F238E27FC236}">
              <a16:creationId xmlns:a16="http://schemas.microsoft.com/office/drawing/2014/main" id="{2120CFA1-7DD8-4798-8E3B-BCEF6AEA2DA3}"/>
            </a:ext>
          </a:extLst>
        </xdr:cNvPr>
        <xdr:cNvSpPr>
          <a:spLocks/>
        </xdr:cNvSpPr>
      </xdr:nvSpPr>
      <xdr:spPr bwMode="auto">
        <a:xfrm rot="6537427" flipH="1">
          <a:off x="6597902" y="4673625"/>
          <a:ext cx="141238" cy="540339"/>
        </a:xfrm>
        <a:prstGeom prst="rightBrace">
          <a:avLst>
            <a:gd name="adj1" fmla="val 42094"/>
            <a:gd name="adj2" fmla="val 3791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344374</xdr:colOff>
      <xdr:row>21</xdr:row>
      <xdr:rowOff>149919</xdr:rowOff>
    </xdr:from>
    <xdr:to>
      <xdr:col>8</xdr:col>
      <xdr:colOff>505270</xdr:colOff>
      <xdr:row>22</xdr:row>
      <xdr:rowOff>116265</xdr:rowOff>
    </xdr:to>
    <xdr:sp macro="" textlink="">
      <xdr:nvSpPr>
        <xdr:cNvPr id="511" name="六角形 510">
          <a:extLst>
            <a:ext uri="{FF2B5EF4-FFF2-40B4-BE49-F238E27FC236}">
              <a16:creationId xmlns:a16="http://schemas.microsoft.com/office/drawing/2014/main" id="{87CC387A-7875-4A50-AEF5-83631C7E4D57}"/>
            </a:ext>
          </a:extLst>
        </xdr:cNvPr>
        <xdr:cNvSpPr/>
      </xdr:nvSpPr>
      <xdr:spPr bwMode="auto">
        <a:xfrm>
          <a:off x="5338563" y="3582351"/>
          <a:ext cx="160896" cy="12938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191365</xdr:colOff>
      <xdr:row>17</xdr:row>
      <xdr:rowOff>161925</xdr:rowOff>
    </xdr:to>
    <xdr:sp macro="" textlink="">
      <xdr:nvSpPr>
        <xdr:cNvPr id="512" name="六角形 511">
          <a:extLst>
            <a:ext uri="{FF2B5EF4-FFF2-40B4-BE49-F238E27FC236}">
              <a16:creationId xmlns:a16="http://schemas.microsoft.com/office/drawing/2014/main" id="{5DF3747E-FCC7-4A38-A1FC-AFA2835CA50C}"/>
            </a:ext>
          </a:extLst>
        </xdr:cNvPr>
        <xdr:cNvSpPr/>
      </xdr:nvSpPr>
      <xdr:spPr bwMode="auto">
        <a:xfrm>
          <a:off x="69850" y="569595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699408</xdr:colOff>
      <xdr:row>49</xdr:row>
      <xdr:rowOff>8467</xdr:rowOff>
    </xdr:from>
    <xdr:to>
      <xdr:col>7</xdr:col>
      <xdr:colOff>182205</xdr:colOff>
      <xdr:row>50</xdr:row>
      <xdr:rowOff>9661</xdr:rowOff>
    </xdr:to>
    <xdr:sp macro="" textlink="">
      <xdr:nvSpPr>
        <xdr:cNvPr id="515" name="六角形 514">
          <a:extLst>
            <a:ext uri="{FF2B5EF4-FFF2-40B4-BE49-F238E27FC236}">
              <a16:creationId xmlns:a16="http://schemas.microsoft.com/office/drawing/2014/main" id="{0D478DEC-A3D2-42F0-8A16-CB4E973F92CA}"/>
            </a:ext>
          </a:extLst>
        </xdr:cNvPr>
        <xdr:cNvSpPr/>
      </xdr:nvSpPr>
      <xdr:spPr bwMode="auto">
        <a:xfrm>
          <a:off x="4306208" y="9427634"/>
          <a:ext cx="189764" cy="16629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189764</xdr:colOff>
      <xdr:row>50</xdr:row>
      <xdr:rowOff>1194</xdr:rowOff>
    </xdr:to>
    <xdr:sp macro="" textlink="">
      <xdr:nvSpPr>
        <xdr:cNvPr id="520" name="六角形 519">
          <a:extLst>
            <a:ext uri="{FF2B5EF4-FFF2-40B4-BE49-F238E27FC236}">
              <a16:creationId xmlns:a16="http://schemas.microsoft.com/office/drawing/2014/main" id="{AA6B65C3-52B4-4839-BC8D-D013B6614FEC}"/>
            </a:ext>
          </a:extLst>
        </xdr:cNvPr>
        <xdr:cNvSpPr/>
      </xdr:nvSpPr>
      <xdr:spPr bwMode="auto">
        <a:xfrm>
          <a:off x="9937750" y="2933700"/>
          <a:ext cx="189764" cy="17264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189764</xdr:colOff>
      <xdr:row>58</xdr:row>
      <xdr:rowOff>1194</xdr:rowOff>
    </xdr:to>
    <xdr:sp macro="" textlink="">
      <xdr:nvSpPr>
        <xdr:cNvPr id="524" name="六角形 523">
          <a:extLst>
            <a:ext uri="{FF2B5EF4-FFF2-40B4-BE49-F238E27FC236}">
              <a16:creationId xmlns:a16="http://schemas.microsoft.com/office/drawing/2014/main" id="{E79932E8-69D5-4C7E-A9DD-39826BA158F0}"/>
            </a:ext>
          </a:extLst>
        </xdr:cNvPr>
        <xdr:cNvSpPr/>
      </xdr:nvSpPr>
      <xdr:spPr bwMode="auto">
        <a:xfrm>
          <a:off x="8528050" y="4311650"/>
          <a:ext cx="189764" cy="17899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189764</xdr:colOff>
      <xdr:row>58</xdr:row>
      <xdr:rowOff>1194</xdr:rowOff>
    </xdr:to>
    <xdr:sp macro="" textlink="">
      <xdr:nvSpPr>
        <xdr:cNvPr id="526" name="六角形 525">
          <a:extLst>
            <a:ext uri="{FF2B5EF4-FFF2-40B4-BE49-F238E27FC236}">
              <a16:creationId xmlns:a16="http://schemas.microsoft.com/office/drawing/2014/main" id="{4996430D-EB7F-4B1B-A2B4-2B77B0C46DCA}"/>
            </a:ext>
          </a:extLst>
        </xdr:cNvPr>
        <xdr:cNvSpPr/>
      </xdr:nvSpPr>
      <xdr:spPr bwMode="auto">
        <a:xfrm>
          <a:off x="9937750" y="4311650"/>
          <a:ext cx="189764" cy="17899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31173</xdr:colOff>
      <xdr:row>1</xdr:row>
      <xdr:rowOff>13854</xdr:rowOff>
    </xdr:from>
    <xdr:to>
      <xdr:col>13</xdr:col>
      <xdr:colOff>220937</xdr:colOff>
      <xdr:row>2</xdr:row>
      <xdr:rowOff>15048</xdr:rowOff>
    </xdr:to>
    <xdr:sp macro="" textlink="">
      <xdr:nvSpPr>
        <xdr:cNvPr id="527" name="六角形 526">
          <a:extLst>
            <a:ext uri="{FF2B5EF4-FFF2-40B4-BE49-F238E27FC236}">
              <a16:creationId xmlns:a16="http://schemas.microsoft.com/office/drawing/2014/main" id="{4503DF41-273F-4CCF-B3CF-E77A561018C8}"/>
            </a:ext>
          </a:extLst>
        </xdr:cNvPr>
        <xdr:cNvSpPr/>
      </xdr:nvSpPr>
      <xdr:spPr bwMode="auto">
        <a:xfrm>
          <a:off x="11378623" y="4325504"/>
          <a:ext cx="189764" cy="17899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189764</xdr:colOff>
      <xdr:row>2</xdr:row>
      <xdr:rowOff>1194</xdr:rowOff>
    </xdr:to>
    <xdr:sp macro="" textlink="">
      <xdr:nvSpPr>
        <xdr:cNvPr id="530" name="六角形 529">
          <a:extLst>
            <a:ext uri="{FF2B5EF4-FFF2-40B4-BE49-F238E27FC236}">
              <a16:creationId xmlns:a16="http://schemas.microsoft.com/office/drawing/2014/main" id="{40731298-B91B-4FA7-84A4-47E142480ACE}"/>
            </a:ext>
          </a:extLst>
        </xdr:cNvPr>
        <xdr:cNvSpPr/>
      </xdr:nvSpPr>
      <xdr:spPr bwMode="auto">
        <a:xfrm>
          <a:off x="12757150" y="4311650"/>
          <a:ext cx="189764" cy="17899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</xdr:col>
      <xdr:colOff>5953</xdr:colOff>
      <xdr:row>28</xdr:row>
      <xdr:rowOff>119431</xdr:rowOff>
    </xdr:from>
    <xdr:to>
      <xdr:col>2</xdr:col>
      <xdr:colOff>329320</xdr:colOff>
      <xdr:row>30</xdr:row>
      <xdr:rowOff>86278</xdr:rowOff>
    </xdr:to>
    <xdr:grpSp>
      <xdr:nvGrpSpPr>
        <xdr:cNvPr id="534" name="Group 6672">
          <a:extLst>
            <a:ext uri="{FF2B5EF4-FFF2-40B4-BE49-F238E27FC236}">
              <a16:creationId xmlns:a16="http://schemas.microsoft.com/office/drawing/2014/main" id="{B2119406-2A7B-4518-8D38-0F32F0CC0BF1}"/>
            </a:ext>
          </a:extLst>
        </xdr:cNvPr>
        <xdr:cNvGrpSpPr>
          <a:grpSpLocks/>
        </xdr:cNvGrpSpPr>
      </xdr:nvGrpSpPr>
      <xdr:grpSpPr bwMode="auto">
        <a:xfrm>
          <a:off x="778250" y="4693147"/>
          <a:ext cx="323367" cy="292928"/>
          <a:chOff x="536" y="110"/>
          <a:chExt cx="46" cy="44"/>
        </a:xfrm>
      </xdr:grpSpPr>
      <xdr:pic>
        <xdr:nvPicPr>
          <xdr:cNvPr id="535" name="Picture 6673" descr="route2">
            <a:extLst>
              <a:ext uri="{FF2B5EF4-FFF2-40B4-BE49-F238E27FC236}">
                <a16:creationId xmlns:a16="http://schemas.microsoft.com/office/drawing/2014/main" id="{831E1A34-8365-4559-86C2-E8797198116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6" name="Text Box 6674">
            <a:extLst>
              <a:ext uri="{FF2B5EF4-FFF2-40B4-BE49-F238E27FC236}">
                <a16:creationId xmlns:a16="http://schemas.microsoft.com/office/drawing/2014/main" id="{85ABDC79-665A-4339-9D6A-74806D7A62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 editAs="oneCell">
    <xdr:from>
      <xdr:col>1</xdr:col>
      <xdr:colOff>273455</xdr:colOff>
      <xdr:row>31</xdr:row>
      <xdr:rowOff>10371</xdr:rowOff>
    </xdr:from>
    <xdr:to>
      <xdr:col>1</xdr:col>
      <xdr:colOff>602914</xdr:colOff>
      <xdr:row>32</xdr:row>
      <xdr:rowOff>118187</xdr:rowOff>
    </xdr:to>
    <xdr:grpSp>
      <xdr:nvGrpSpPr>
        <xdr:cNvPr id="557" name="Group 6672">
          <a:extLst>
            <a:ext uri="{FF2B5EF4-FFF2-40B4-BE49-F238E27FC236}">
              <a16:creationId xmlns:a16="http://schemas.microsoft.com/office/drawing/2014/main" id="{6D6B8957-8A46-4200-A7A7-995F04875A70}"/>
            </a:ext>
          </a:extLst>
        </xdr:cNvPr>
        <xdr:cNvGrpSpPr>
          <a:grpSpLocks/>
        </xdr:cNvGrpSpPr>
      </xdr:nvGrpSpPr>
      <xdr:grpSpPr bwMode="auto">
        <a:xfrm>
          <a:off x="342104" y="5073209"/>
          <a:ext cx="329459" cy="270856"/>
          <a:chOff x="536" y="110"/>
          <a:chExt cx="46" cy="44"/>
        </a:xfrm>
      </xdr:grpSpPr>
      <xdr:pic>
        <xdr:nvPicPr>
          <xdr:cNvPr id="558" name="Picture 6673" descr="route2">
            <a:extLst>
              <a:ext uri="{FF2B5EF4-FFF2-40B4-BE49-F238E27FC236}">
                <a16:creationId xmlns:a16="http://schemas.microsoft.com/office/drawing/2014/main" id="{B7B7EE04-C14C-4607-B259-D5448FD8D8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9" name="Text Box 6674">
            <a:extLst>
              <a:ext uri="{FF2B5EF4-FFF2-40B4-BE49-F238E27FC236}">
                <a16:creationId xmlns:a16="http://schemas.microsoft.com/office/drawing/2014/main" id="{827296F7-776B-431D-8719-D5075ED6DA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oneCellAnchor>
    <xdr:from>
      <xdr:col>9</xdr:col>
      <xdr:colOff>512193</xdr:colOff>
      <xdr:row>27</xdr:row>
      <xdr:rowOff>131076</xdr:rowOff>
    </xdr:from>
    <xdr:ext cx="240983" cy="196937"/>
    <xdr:sp macro="" textlink="">
      <xdr:nvSpPr>
        <xdr:cNvPr id="560" name="Text Box 709">
          <a:extLst>
            <a:ext uri="{FF2B5EF4-FFF2-40B4-BE49-F238E27FC236}">
              <a16:creationId xmlns:a16="http://schemas.microsoft.com/office/drawing/2014/main" id="{0A6CD2CD-1EF7-4280-B530-D8C77EB4094C}"/>
            </a:ext>
          </a:extLst>
        </xdr:cNvPr>
        <xdr:cNvSpPr txBox="1">
          <a:spLocks noChangeArrowheads="1"/>
        </xdr:cNvSpPr>
      </xdr:nvSpPr>
      <xdr:spPr bwMode="auto">
        <a:xfrm flipV="1">
          <a:off x="3401443" y="7541526"/>
          <a:ext cx="240983" cy="19693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←大沢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皆月</a:t>
          </a:r>
        </a:p>
      </xdr:txBody>
    </xdr:sp>
    <xdr:clientData/>
  </xdr:oneCellAnchor>
  <xdr:oneCellAnchor>
    <xdr:from>
      <xdr:col>7</xdr:col>
      <xdr:colOff>17158</xdr:colOff>
      <xdr:row>46</xdr:row>
      <xdr:rowOff>90099</xdr:rowOff>
    </xdr:from>
    <xdr:ext cx="411895" cy="386151"/>
    <xdr:sp macro="" textlink="">
      <xdr:nvSpPr>
        <xdr:cNvPr id="561" name="Text Box 1563">
          <a:extLst>
            <a:ext uri="{FF2B5EF4-FFF2-40B4-BE49-F238E27FC236}">
              <a16:creationId xmlns:a16="http://schemas.microsoft.com/office/drawing/2014/main" id="{F36037FE-F8C3-4524-831A-F6282651310D}"/>
            </a:ext>
          </a:extLst>
        </xdr:cNvPr>
        <xdr:cNvSpPr txBox="1">
          <a:spLocks noChangeArrowheads="1"/>
        </xdr:cNvSpPr>
      </xdr:nvSpPr>
      <xdr:spPr bwMode="auto">
        <a:xfrm>
          <a:off x="4307699" y="7598545"/>
          <a:ext cx="411895" cy="38615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不在時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道の駅狼煙</a:t>
          </a: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ﾄ分る写真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ｦ撮影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421740</xdr:colOff>
      <xdr:row>48</xdr:row>
      <xdr:rowOff>7830</xdr:rowOff>
    </xdr:from>
    <xdr:to>
      <xdr:col>7</xdr:col>
      <xdr:colOff>536066</xdr:colOff>
      <xdr:row>48</xdr:row>
      <xdr:rowOff>122792</xdr:rowOff>
    </xdr:to>
    <xdr:sp macro="" textlink="">
      <xdr:nvSpPr>
        <xdr:cNvPr id="562" name="AutoShape 1094">
          <a:extLst>
            <a:ext uri="{FF2B5EF4-FFF2-40B4-BE49-F238E27FC236}">
              <a16:creationId xmlns:a16="http://schemas.microsoft.com/office/drawing/2014/main" id="{5B109275-6B24-4855-BAF0-19742F7B2D02}"/>
            </a:ext>
          </a:extLst>
        </xdr:cNvPr>
        <xdr:cNvSpPr>
          <a:spLocks noChangeArrowheads="1"/>
        </xdr:cNvSpPr>
      </xdr:nvSpPr>
      <xdr:spPr bwMode="auto">
        <a:xfrm>
          <a:off x="3303663" y="9313022"/>
          <a:ext cx="114326" cy="1149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328486</xdr:colOff>
      <xdr:row>44</xdr:row>
      <xdr:rowOff>69778</xdr:rowOff>
    </xdr:from>
    <xdr:to>
      <xdr:col>7</xdr:col>
      <xdr:colOff>490552</xdr:colOff>
      <xdr:row>46</xdr:row>
      <xdr:rowOff>136425</xdr:rowOff>
    </xdr:to>
    <xdr:sp macro="" textlink="">
      <xdr:nvSpPr>
        <xdr:cNvPr id="563" name="AutoShape 1561">
          <a:extLst>
            <a:ext uri="{FF2B5EF4-FFF2-40B4-BE49-F238E27FC236}">
              <a16:creationId xmlns:a16="http://schemas.microsoft.com/office/drawing/2014/main" id="{DD6A0FCE-570E-4C96-81C6-EAAE25121291}"/>
            </a:ext>
          </a:extLst>
        </xdr:cNvPr>
        <xdr:cNvSpPr>
          <a:spLocks/>
        </xdr:cNvSpPr>
      </xdr:nvSpPr>
      <xdr:spPr bwMode="auto">
        <a:xfrm rot="10800000" flipV="1">
          <a:off x="3208665" y="8569707"/>
          <a:ext cx="162066" cy="393218"/>
        </a:xfrm>
        <a:prstGeom prst="rightBrace">
          <a:avLst>
            <a:gd name="adj1" fmla="val 43430"/>
            <a:gd name="adj2" fmla="val 5861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7909</xdr:colOff>
      <xdr:row>1</xdr:row>
      <xdr:rowOff>16442</xdr:rowOff>
    </xdr:from>
    <xdr:to>
      <xdr:col>19</xdr:col>
      <xdr:colOff>179017</xdr:colOff>
      <xdr:row>1</xdr:row>
      <xdr:rowOff>165505</xdr:rowOff>
    </xdr:to>
    <xdr:sp macro="" textlink="">
      <xdr:nvSpPr>
        <xdr:cNvPr id="564" name="六角形 563">
          <a:extLst>
            <a:ext uri="{FF2B5EF4-FFF2-40B4-BE49-F238E27FC236}">
              <a16:creationId xmlns:a16="http://schemas.microsoft.com/office/drawing/2014/main" id="{39FD397A-6E5F-41B2-A288-1528445D39A4}"/>
            </a:ext>
          </a:extLst>
        </xdr:cNvPr>
        <xdr:cNvSpPr/>
      </xdr:nvSpPr>
      <xdr:spPr bwMode="auto">
        <a:xfrm>
          <a:off x="7138148" y="5741575"/>
          <a:ext cx="171108" cy="14906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87190</xdr:colOff>
      <xdr:row>5</xdr:row>
      <xdr:rowOff>146834</xdr:rowOff>
    </xdr:from>
    <xdr:ext cx="247962" cy="225477"/>
    <xdr:sp macro="" textlink="">
      <xdr:nvSpPr>
        <xdr:cNvPr id="566" name="Text Box 1620">
          <a:extLst>
            <a:ext uri="{FF2B5EF4-FFF2-40B4-BE49-F238E27FC236}">
              <a16:creationId xmlns:a16="http://schemas.microsoft.com/office/drawing/2014/main" id="{98D0E19C-61FA-4C82-B439-9CB4EE8A8AE2}"/>
            </a:ext>
          </a:extLst>
        </xdr:cNvPr>
        <xdr:cNvSpPr txBox="1">
          <a:spLocks noChangeArrowheads="1"/>
        </xdr:cNvSpPr>
      </xdr:nvSpPr>
      <xdr:spPr bwMode="auto">
        <a:xfrm>
          <a:off x="11436962" y="3629092"/>
          <a:ext cx="247962" cy="22547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oneCellAnchor>
    <xdr:from>
      <xdr:col>19</xdr:col>
      <xdr:colOff>692954</xdr:colOff>
      <xdr:row>4</xdr:row>
      <xdr:rowOff>134348</xdr:rowOff>
    </xdr:from>
    <xdr:ext cx="702020" cy="277727"/>
    <xdr:sp macro="" textlink="">
      <xdr:nvSpPr>
        <xdr:cNvPr id="567" name="Text Box 2937">
          <a:extLst>
            <a:ext uri="{FF2B5EF4-FFF2-40B4-BE49-F238E27FC236}">
              <a16:creationId xmlns:a16="http://schemas.microsoft.com/office/drawing/2014/main" id="{FCB45596-E3FE-4700-B21F-8493381D800F}"/>
            </a:ext>
          </a:extLst>
        </xdr:cNvPr>
        <xdr:cNvSpPr txBox="1">
          <a:spLocks noChangeArrowheads="1"/>
        </xdr:cNvSpPr>
      </xdr:nvSpPr>
      <xdr:spPr bwMode="auto">
        <a:xfrm>
          <a:off x="7823193" y="6376263"/>
          <a:ext cx="702020" cy="27772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能都宇出津店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473761</xdr:colOff>
      <xdr:row>5</xdr:row>
      <xdr:rowOff>13511</xdr:rowOff>
    </xdr:from>
    <xdr:to>
      <xdr:col>20</xdr:col>
      <xdr:colOff>6755</xdr:colOff>
      <xdr:row>8</xdr:row>
      <xdr:rowOff>155826</xdr:rowOff>
    </xdr:to>
    <xdr:sp macro="" textlink="">
      <xdr:nvSpPr>
        <xdr:cNvPr id="568" name="Freeform 169">
          <a:extLst>
            <a:ext uri="{FF2B5EF4-FFF2-40B4-BE49-F238E27FC236}">
              <a16:creationId xmlns:a16="http://schemas.microsoft.com/office/drawing/2014/main" id="{04C5139F-7940-4489-84CA-B6EFDB345DCC}"/>
            </a:ext>
          </a:extLst>
        </xdr:cNvPr>
        <xdr:cNvSpPr>
          <a:spLocks/>
        </xdr:cNvSpPr>
      </xdr:nvSpPr>
      <xdr:spPr bwMode="auto">
        <a:xfrm flipH="1">
          <a:off x="7604000" y="6427687"/>
          <a:ext cx="238925" cy="659096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395442</xdr:colOff>
      <xdr:row>5</xdr:row>
      <xdr:rowOff>44510</xdr:rowOff>
    </xdr:from>
    <xdr:to>
      <xdr:col>19</xdr:col>
      <xdr:colOff>529121</xdr:colOff>
      <xdr:row>5</xdr:row>
      <xdr:rowOff>161598</xdr:rowOff>
    </xdr:to>
    <xdr:sp macro="" textlink="">
      <xdr:nvSpPr>
        <xdr:cNvPr id="569" name="AutoShape 4802">
          <a:extLst>
            <a:ext uri="{FF2B5EF4-FFF2-40B4-BE49-F238E27FC236}">
              <a16:creationId xmlns:a16="http://schemas.microsoft.com/office/drawing/2014/main" id="{70046F72-63BC-43D8-B051-253383E429D3}"/>
            </a:ext>
          </a:extLst>
        </xdr:cNvPr>
        <xdr:cNvSpPr>
          <a:spLocks noChangeArrowheads="1"/>
        </xdr:cNvSpPr>
      </xdr:nvSpPr>
      <xdr:spPr bwMode="auto">
        <a:xfrm>
          <a:off x="7525681" y="6458686"/>
          <a:ext cx="133679" cy="11708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560988</xdr:colOff>
      <xdr:row>7</xdr:row>
      <xdr:rowOff>51837</xdr:rowOff>
    </xdr:from>
    <xdr:ext cx="595619" cy="140825"/>
    <xdr:sp macro="" textlink="">
      <xdr:nvSpPr>
        <xdr:cNvPr id="570" name="Text Box 1664">
          <a:extLst>
            <a:ext uri="{FF2B5EF4-FFF2-40B4-BE49-F238E27FC236}">
              <a16:creationId xmlns:a16="http://schemas.microsoft.com/office/drawing/2014/main" id="{FD29925B-BF16-40C9-8703-EB6621F1BCC9}"/>
            </a:ext>
          </a:extLst>
        </xdr:cNvPr>
        <xdr:cNvSpPr txBox="1">
          <a:spLocks noChangeArrowheads="1"/>
        </xdr:cNvSpPr>
      </xdr:nvSpPr>
      <xdr:spPr bwMode="auto">
        <a:xfrm>
          <a:off x="11932672" y="3858597"/>
          <a:ext cx="595619" cy="14082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宇出津新町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425200</xdr:colOff>
      <xdr:row>7</xdr:row>
      <xdr:rowOff>93790</xdr:rowOff>
    </xdr:from>
    <xdr:to>
      <xdr:col>19</xdr:col>
      <xdr:colOff>572832</xdr:colOff>
      <xdr:row>8</xdr:row>
      <xdr:rowOff>62803</xdr:rowOff>
    </xdr:to>
    <xdr:sp macro="" textlink="">
      <xdr:nvSpPr>
        <xdr:cNvPr id="571" name="Oval 310">
          <a:extLst>
            <a:ext uri="{FF2B5EF4-FFF2-40B4-BE49-F238E27FC236}">
              <a16:creationId xmlns:a16="http://schemas.microsoft.com/office/drawing/2014/main" id="{753A6AFE-CD57-466D-9472-F36C7DDF8DC0}"/>
            </a:ext>
          </a:extLst>
        </xdr:cNvPr>
        <xdr:cNvSpPr>
          <a:spLocks noChangeArrowheads="1"/>
        </xdr:cNvSpPr>
      </xdr:nvSpPr>
      <xdr:spPr bwMode="auto">
        <a:xfrm>
          <a:off x="7555439" y="6852487"/>
          <a:ext cx="147632" cy="1412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279945</xdr:colOff>
      <xdr:row>5</xdr:row>
      <xdr:rowOff>18777</xdr:rowOff>
    </xdr:from>
    <xdr:to>
      <xdr:col>19</xdr:col>
      <xdr:colOff>479488</xdr:colOff>
      <xdr:row>7</xdr:row>
      <xdr:rowOff>155371</xdr:rowOff>
    </xdr:to>
    <xdr:sp macro="" textlink="">
      <xdr:nvSpPr>
        <xdr:cNvPr id="572" name="AutoShape 1653">
          <a:extLst>
            <a:ext uri="{FF2B5EF4-FFF2-40B4-BE49-F238E27FC236}">
              <a16:creationId xmlns:a16="http://schemas.microsoft.com/office/drawing/2014/main" id="{D51232DA-005B-4919-8CAD-36647AC79116}"/>
            </a:ext>
          </a:extLst>
        </xdr:cNvPr>
        <xdr:cNvSpPr>
          <a:spLocks/>
        </xdr:cNvSpPr>
      </xdr:nvSpPr>
      <xdr:spPr bwMode="auto">
        <a:xfrm flipH="1">
          <a:off x="11629717" y="3501035"/>
          <a:ext cx="199543" cy="46775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502798</xdr:colOff>
      <xdr:row>4</xdr:row>
      <xdr:rowOff>680</xdr:rowOff>
    </xdr:from>
    <xdr:to>
      <xdr:col>19</xdr:col>
      <xdr:colOff>642771</xdr:colOff>
      <xdr:row>4</xdr:row>
      <xdr:rowOff>119858</xdr:rowOff>
    </xdr:to>
    <xdr:sp macro="" textlink="">
      <xdr:nvSpPr>
        <xdr:cNvPr id="573" name="六角形 572">
          <a:extLst>
            <a:ext uri="{FF2B5EF4-FFF2-40B4-BE49-F238E27FC236}">
              <a16:creationId xmlns:a16="http://schemas.microsoft.com/office/drawing/2014/main" id="{6F6614C7-BB95-4CC5-9DA2-0757EEAB05D3}"/>
            </a:ext>
          </a:extLst>
        </xdr:cNvPr>
        <xdr:cNvSpPr/>
      </xdr:nvSpPr>
      <xdr:spPr bwMode="auto">
        <a:xfrm>
          <a:off x="7621148" y="6210980"/>
          <a:ext cx="139973" cy="1191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６</a:t>
          </a:r>
        </a:p>
      </xdr:txBody>
    </xdr:sp>
    <xdr:clientData/>
  </xdr:twoCellAnchor>
  <xdr:twoCellAnchor>
    <xdr:from>
      <xdr:col>12</xdr:col>
      <xdr:colOff>25779</xdr:colOff>
      <xdr:row>10</xdr:row>
      <xdr:rowOff>163160</xdr:rowOff>
    </xdr:from>
    <xdr:to>
      <xdr:col>12</xdr:col>
      <xdr:colOff>101422</xdr:colOff>
      <xdr:row>16</xdr:row>
      <xdr:rowOff>137846</xdr:rowOff>
    </xdr:to>
    <xdr:sp macro="" textlink="">
      <xdr:nvSpPr>
        <xdr:cNvPr id="576" name="Line 148">
          <a:extLst>
            <a:ext uri="{FF2B5EF4-FFF2-40B4-BE49-F238E27FC236}">
              <a16:creationId xmlns:a16="http://schemas.microsoft.com/office/drawing/2014/main" id="{EB716411-B190-45B5-9F3B-0BA24362C748}"/>
            </a:ext>
          </a:extLst>
        </xdr:cNvPr>
        <xdr:cNvSpPr>
          <a:spLocks noChangeShapeType="1"/>
        </xdr:cNvSpPr>
      </xdr:nvSpPr>
      <xdr:spPr bwMode="auto">
        <a:xfrm flipV="1">
          <a:off x="9268557" y="6036910"/>
          <a:ext cx="75643" cy="1006561"/>
        </a:xfrm>
        <a:custGeom>
          <a:avLst/>
          <a:gdLst>
            <a:gd name="connsiteX0" fmla="*/ 0 w 18906"/>
            <a:gd name="connsiteY0" fmla="*/ 0 h 992071"/>
            <a:gd name="connsiteX1" fmla="*/ 18906 w 18906"/>
            <a:gd name="connsiteY1" fmla="*/ 992071 h 992071"/>
            <a:gd name="connsiteX0" fmla="*/ 7894 w 9181"/>
            <a:gd name="connsiteY0" fmla="*/ 0 h 1034593"/>
            <a:gd name="connsiteX1" fmla="*/ 1287 w 9181"/>
            <a:gd name="connsiteY1" fmla="*/ 1034593 h 1034593"/>
            <a:gd name="connsiteX0" fmla="*/ 164863 w 165056"/>
            <a:gd name="connsiteY0" fmla="*/ 0 h 10411"/>
            <a:gd name="connsiteX1" fmla="*/ 194 w 165056"/>
            <a:gd name="connsiteY1" fmla="*/ 10411 h 10411"/>
            <a:gd name="connsiteX0" fmla="*/ 165300 w 165300"/>
            <a:gd name="connsiteY0" fmla="*/ 0 h 10411"/>
            <a:gd name="connsiteX1" fmla="*/ 631 w 165300"/>
            <a:gd name="connsiteY1" fmla="*/ 10411 h 10411"/>
            <a:gd name="connsiteX0" fmla="*/ 138038 w 138038"/>
            <a:gd name="connsiteY0" fmla="*/ 0 h 10740"/>
            <a:gd name="connsiteX1" fmla="*/ 1159 w 138038"/>
            <a:gd name="connsiteY1" fmla="*/ 10740 h 107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8038" h="10740">
              <a:moveTo>
                <a:pt x="138038" y="0"/>
              </a:moveTo>
              <a:cubicBezTo>
                <a:pt x="15218" y="2703"/>
                <a:pt x="-5705" y="7544"/>
                <a:pt x="1159" y="10740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681370</xdr:colOff>
      <xdr:row>14</xdr:row>
      <xdr:rowOff>134201</xdr:rowOff>
    </xdr:from>
    <xdr:to>
      <xdr:col>12</xdr:col>
      <xdr:colOff>117759</xdr:colOff>
      <xdr:row>15</xdr:row>
      <xdr:rowOff>76996</xdr:rowOff>
    </xdr:to>
    <xdr:sp macro="" textlink="">
      <xdr:nvSpPr>
        <xdr:cNvPr id="577" name="AutoShape 86">
          <a:extLst>
            <a:ext uri="{FF2B5EF4-FFF2-40B4-BE49-F238E27FC236}">
              <a16:creationId xmlns:a16="http://schemas.microsoft.com/office/drawing/2014/main" id="{4B26A4DE-4B35-4DD6-8214-1F321E2EA263}"/>
            </a:ext>
          </a:extLst>
        </xdr:cNvPr>
        <xdr:cNvSpPr>
          <a:spLocks noChangeArrowheads="1"/>
        </xdr:cNvSpPr>
      </xdr:nvSpPr>
      <xdr:spPr bwMode="auto">
        <a:xfrm>
          <a:off x="7785433" y="3792667"/>
          <a:ext cx="139940" cy="1087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178706</xdr:colOff>
      <xdr:row>14</xdr:row>
      <xdr:rowOff>19069</xdr:rowOff>
    </xdr:from>
    <xdr:to>
      <xdr:col>12</xdr:col>
      <xdr:colOff>683496</xdr:colOff>
      <xdr:row>15</xdr:row>
      <xdr:rowOff>74808</xdr:rowOff>
    </xdr:to>
    <xdr:sp macro="" textlink="">
      <xdr:nvSpPr>
        <xdr:cNvPr id="578" name="Line 149">
          <a:extLst>
            <a:ext uri="{FF2B5EF4-FFF2-40B4-BE49-F238E27FC236}">
              <a16:creationId xmlns:a16="http://schemas.microsoft.com/office/drawing/2014/main" id="{22337A78-43F8-4FB9-A2AD-6CBFBF12C1E3}"/>
            </a:ext>
          </a:extLst>
        </xdr:cNvPr>
        <xdr:cNvSpPr>
          <a:spLocks noChangeShapeType="1"/>
        </xdr:cNvSpPr>
      </xdr:nvSpPr>
      <xdr:spPr bwMode="auto">
        <a:xfrm flipH="1">
          <a:off x="8720807" y="6605505"/>
          <a:ext cx="1210721" cy="228000"/>
        </a:xfrm>
        <a:custGeom>
          <a:avLst/>
          <a:gdLst>
            <a:gd name="connsiteX0" fmla="*/ 0 w 827959"/>
            <a:gd name="connsiteY0" fmla="*/ 0 h 105422"/>
            <a:gd name="connsiteX1" fmla="*/ 827959 w 827959"/>
            <a:gd name="connsiteY1" fmla="*/ 105422 h 105422"/>
            <a:gd name="connsiteX0" fmla="*/ 0 w 972535"/>
            <a:gd name="connsiteY0" fmla="*/ 0 h 318034"/>
            <a:gd name="connsiteX1" fmla="*/ 972535 w 972535"/>
            <a:gd name="connsiteY1" fmla="*/ 318034 h 318034"/>
            <a:gd name="connsiteX0" fmla="*/ 0 w 972535"/>
            <a:gd name="connsiteY0" fmla="*/ 0 h 318034"/>
            <a:gd name="connsiteX1" fmla="*/ 972535 w 972535"/>
            <a:gd name="connsiteY1" fmla="*/ 318034 h 318034"/>
            <a:gd name="connsiteX0" fmla="*/ 0 w 1278696"/>
            <a:gd name="connsiteY0" fmla="*/ 62016 h 90898"/>
            <a:gd name="connsiteX1" fmla="*/ 1278696 w 1278696"/>
            <a:gd name="connsiteY1" fmla="*/ 90898 h 90898"/>
            <a:gd name="connsiteX0" fmla="*/ 0 w 1278696"/>
            <a:gd name="connsiteY0" fmla="*/ 160053 h 188935"/>
            <a:gd name="connsiteX1" fmla="*/ 1278696 w 1278696"/>
            <a:gd name="connsiteY1" fmla="*/ 188935 h 188935"/>
            <a:gd name="connsiteX0" fmla="*/ 0 w 1278696"/>
            <a:gd name="connsiteY0" fmla="*/ 183551 h 212433"/>
            <a:gd name="connsiteX1" fmla="*/ 1278696 w 1278696"/>
            <a:gd name="connsiteY1" fmla="*/ 212433 h 212433"/>
            <a:gd name="connsiteX0" fmla="*/ 0 w 1278696"/>
            <a:gd name="connsiteY0" fmla="*/ 231460 h 260342"/>
            <a:gd name="connsiteX1" fmla="*/ 1278696 w 1278696"/>
            <a:gd name="connsiteY1" fmla="*/ 260342 h 260342"/>
            <a:gd name="connsiteX0" fmla="*/ 0 w 1278696"/>
            <a:gd name="connsiteY0" fmla="*/ 282108 h 310990"/>
            <a:gd name="connsiteX1" fmla="*/ 918482 w 1278696"/>
            <a:gd name="connsiteY1" fmla="*/ 95011 h 310990"/>
            <a:gd name="connsiteX2" fmla="*/ 1278696 w 1278696"/>
            <a:gd name="connsiteY2" fmla="*/ 310990 h 310990"/>
            <a:gd name="connsiteX0" fmla="*/ 0 w 1278696"/>
            <a:gd name="connsiteY0" fmla="*/ 282108 h 310990"/>
            <a:gd name="connsiteX1" fmla="*/ 918482 w 1278696"/>
            <a:gd name="connsiteY1" fmla="*/ 95011 h 310990"/>
            <a:gd name="connsiteX2" fmla="*/ 1278696 w 1278696"/>
            <a:gd name="connsiteY2" fmla="*/ 310990 h 310990"/>
            <a:gd name="connsiteX0" fmla="*/ 0 w 1278696"/>
            <a:gd name="connsiteY0" fmla="*/ 196946 h 225828"/>
            <a:gd name="connsiteX1" fmla="*/ 918482 w 1278696"/>
            <a:gd name="connsiteY1" fmla="*/ 9849 h 225828"/>
            <a:gd name="connsiteX2" fmla="*/ 1278696 w 1278696"/>
            <a:gd name="connsiteY2" fmla="*/ 225828 h 225828"/>
            <a:gd name="connsiteX0" fmla="*/ 0 w 1278696"/>
            <a:gd name="connsiteY0" fmla="*/ 196946 h 225828"/>
            <a:gd name="connsiteX1" fmla="*/ 918482 w 1278696"/>
            <a:gd name="connsiteY1" fmla="*/ 9849 h 225828"/>
            <a:gd name="connsiteX2" fmla="*/ 1278696 w 1278696"/>
            <a:gd name="connsiteY2" fmla="*/ 225828 h 2258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78696" h="225828">
              <a:moveTo>
                <a:pt x="0" y="196946"/>
              </a:moveTo>
              <a:cubicBezTo>
                <a:pt x="148828" y="168598"/>
                <a:pt x="723942" y="-48266"/>
                <a:pt x="918482" y="9849"/>
              </a:cubicBezTo>
              <a:cubicBezTo>
                <a:pt x="1007370" y="215079"/>
                <a:pt x="832621" y="-47439"/>
                <a:pt x="1278696" y="22582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677605</xdr:colOff>
      <xdr:row>11</xdr:row>
      <xdr:rowOff>93953</xdr:rowOff>
    </xdr:from>
    <xdr:to>
      <xdr:col>12</xdr:col>
      <xdr:colOff>304542</xdr:colOff>
      <xdr:row>13</xdr:row>
      <xdr:rowOff>16676</xdr:rowOff>
    </xdr:to>
    <xdr:grpSp>
      <xdr:nvGrpSpPr>
        <xdr:cNvPr id="579" name="Group 6672">
          <a:extLst>
            <a:ext uri="{FF2B5EF4-FFF2-40B4-BE49-F238E27FC236}">
              <a16:creationId xmlns:a16="http://schemas.microsoft.com/office/drawing/2014/main" id="{6B0036FD-7075-4EF9-A4C0-20C9EDAC8BBC}"/>
            </a:ext>
          </a:extLst>
        </xdr:cNvPr>
        <xdr:cNvGrpSpPr>
          <a:grpSpLocks/>
        </xdr:cNvGrpSpPr>
      </xdr:nvGrpSpPr>
      <xdr:grpSpPr bwMode="auto">
        <a:xfrm>
          <a:off x="7782740" y="1895980"/>
          <a:ext cx="330586" cy="248804"/>
          <a:chOff x="536" y="110"/>
          <a:chExt cx="46" cy="44"/>
        </a:xfrm>
      </xdr:grpSpPr>
      <xdr:pic>
        <xdr:nvPicPr>
          <xdr:cNvPr id="580" name="Picture 6673" descr="route2">
            <a:extLst>
              <a:ext uri="{FF2B5EF4-FFF2-40B4-BE49-F238E27FC236}">
                <a16:creationId xmlns:a16="http://schemas.microsoft.com/office/drawing/2014/main" id="{79481B25-44AD-426F-9733-53008CF33D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1" name="Text Box 6674">
            <a:extLst>
              <a:ext uri="{FF2B5EF4-FFF2-40B4-BE49-F238E27FC236}">
                <a16:creationId xmlns:a16="http://schemas.microsoft.com/office/drawing/2014/main" id="{058A686A-AD9F-430B-9DB6-078890BD63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 editAs="oneCell">
    <xdr:from>
      <xdr:col>12</xdr:col>
      <xdr:colOff>246616</xdr:colOff>
      <xdr:row>14</xdr:row>
      <xdr:rowOff>8513</xdr:rowOff>
    </xdr:from>
    <xdr:to>
      <xdr:col>12</xdr:col>
      <xdr:colOff>589516</xdr:colOff>
      <xdr:row>16</xdr:row>
      <xdr:rowOff>8270</xdr:rowOff>
    </xdr:to>
    <xdr:grpSp>
      <xdr:nvGrpSpPr>
        <xdr:cNvPr id="582" name="Group 6672">
          <a:extLst>
            <a:ext uri="{FF2B5EF4-FFF2-40B4-BE49-F238E27FC236}">
              <a16:creationId xmlns:a16="http://schemas.microsoft.com/office/drawing/2014/main" id="{B14635D5-EE47-4B3C-A616-26AF7C72EC2D}"/>
            </a:ext>
          </a:extLst>
        </xdr:cNvPr>
        <xdr:cNvGrpSpPr>
          <a:grpSpLocks/>
        </xdr:cNvGrpSpPr>
      </xdr:nvGrpSpPr>
      <xdr:grpSpPr bwMode="auto">
        <a:xfrm>
          <a:off x="8055400" y="2299662"/>
          <a:ext cx="342900" cy="325838"/>
          <a:chOff x="536" y="110"/>
          <a:chExt cx="46" cy="44"/>
        </a:xfrm>
      </xdr:grpSpPr>
      <xdr:pic>
        <xdr:nvPicPr>
          <xdr:cNvPr id="583" name="Picture 6673" descr="route2">
            <a:extLst>
              <a:ext uri="{FF2B5EF4-FFF2-40B4-BE49-F238E27FC236}">
                <a16:creationId xmlns:a16="http://schemas.microsoft.com/office/drawing/2014/main" id="{34D2B405-4717-484D-B058-162ABF42EBE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4" name="Text Box 6674">
            <a:extLst>
              <a:ext uri="{FF2B5EF4-FFF2-40B4-BE49-F238E27FC236}">
                <a16:creationId xmlns:a16="http://schemas.microsoft.com/office/drawing/2014/main" id="{DDC7DFD4-71CB-4905-AE37-91FE0AA4D1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>
    <xdr:from>
      <xdr:col>11</xdr:col>
      <xdr:colOff>673100</xdr:colOff>
      <xdr:row>13</xdr:row>
      <xdr:rowOff>128375</xdr:rowOff>
    </xdr:from>
    <xdr:to>
      <xdr:col>12</xdr:col>
      <xdr:colOff>124977</xdr:colOff>
      <xdr:row>14</xdr:row>
      <xdr:rowOff>104708</xdr:rowOff>
    </xdr:to>
    <xdr:sp macro="" textlink="">
      <xdr:nvSpPr>
        <xdr:cNvPr id="586" name="Oval 310">
          <a:extLst>
            <a:ext uri="{FF2B5EF4-FFF2-40B4-BE49-F238E27FC236}">
              <a16:creationId xmlns:a16="http://schemas.microsoft.com/office/drawing/2014/main" id="{1E4E83F8-3CED-4077-85D8-609AEA666592}"/>
            </a:ext>
          </a:extLst>
        </xdr:cNvPr>
        <xdr:cNvSpPr>
          <a:spLocks noChangeArrowheads="1"/>
        </xdr:cNvSpPr>
      </xdr:nvSpPr>
      <xdr:spPr bwMode="auto">
        <a:xfrm>
          <a:off x="9215201" y="6542551"/>
          <a:ext cx="157808" cy="14859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134094</xdr:colOff>
      <xdr:row>9</xdr:row>
      <xdr:rowOff>130712</xdr:rowOff>
    </xdr:from>
    <xdr:to>
      <xdr:col>12</xdr:col>
      <xdr:colOff>62491</xdr:colOff>
      <xdr:row>13</xdr:row>
      <xdr:rowOff>65106</xdr:rowOff>
    </xdr:to>
    <xdr:sp macro="" textlink="">
      <xdr:nvSpPr>
        <xdr:cNvPr id="587" name="Freeform 606">
          <a:extLst>
            <a:ext uri="{FF2B5EF4-FFF2-40B4-BE49-F238E27FC236}">
              <a16:creationId xmlns:a16="http://schemas.microsoft.com/office/drawing/2014/main" id="{C2C4F917-061B-42DB-8D1C-295C04E4EE4B}"/>
            </a:ext>
          </a:extLst>
        </xdr:cNvPr>
        <xdr:cNvSpPr>
          <a:spLocks/>
        </xdr:cNvSpPr>
      </xdr:nvSpPr>
      <xdr:spPr bwMode="auto">
        <a:xfrm rot="1397835" flipV="1">
          <a:off x="12918329" y="2946095"/>
          <a:ext cx="634672" cy="595312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4012 w 14012"/>
            <a:gd name="connsiteY0" fmla="*/ 5034 h 7354"/>
            <a:gd name="connsiteX1" fmla="*/ 4314 w 14012"/>
            <a:gd name="connsiteY1" fmla="*/ 7354 h 7354"/>
            <a:gd name="connsiteX2" fmla="*/ 0 w 14012"/>
            <a:gd name="connsiteY2" fmla="*/ 0 h 7354"/>
            <a:gd name="connsiteX0" fmla="*/ 10000 w 10000"/>
            <a:gd name="connsiteY0" fmla="*/ 6845 h 42174"/>
            <a:gd name="connsiteX1" fmla="*/ 3079 w 10000"/>
            <a:gd name="connsiteY1" fmla="*/ 10000 h 42174"/>
            <a:gd name="connsiteX2" fmla="*/ 0 w 10000"/>
            <a:gd name="connsiteY2" fmla="*/ 0 h 42174"/>
            <a:gd name="connsiteX0" fmla="*/ 10000 w 10000"/>
            <a:gd name="connsiteY0" fmla="*/ 6845 h 28248"/>
            <a:gd name="connsiteX1" fmla="*/ 5937 w 10000"/>
            <a:gd name="connsiteY1" fmla="*/ 28233 h 28248"/>
            <a:gd name="connsiteX2" fmla="*/ 3079 w 10000"/>
            <a:gd name="connsiteY2" fmla="*/ 10000 h 28248"/>
            <a:gd name="connsiteX3" fmla="*/ 0 w 10000"/>
            <a:gd name="connsiteY3" fmla="*/ 0 h 28248"/>
            <a:gd name="connsiteX0" fmla="*/ 16885 w 16885"/>
            <a:gd name="connsiteY0" fmla="*/ 0 h 21403"/>
            <a:gd name="connsiteX1" fmla="*/ 12822 w 16885"/>
            <a:gd name="connsiteY1" fmla="*/ 21388 h 21403"/>
            <a:gd name="connsiteX2" fmla="*/ 9964 w 16885"/>
            <a:gd name="connsiteY2" fmla="*/ 3155 h 21403"/>
            <a:gd name="connsiteX3" fmla="*/ 0 w 16885"/>
            <a:gd name="connsiteY3" fmla="*/ 5455 h 21403"/>
            <a:gd name="connsiteX0" fmla="*/ 16885 w 16885"/>
            <a:gd name="connsiteY0" fmla="*/ 0 h 56657"/>
            <a:gd name="connsiteX1" fmla="*/ 12822 w 16885"/>
            <a:gd name="connsiteY1" fmla="*/ 21388 h 56657"/>
            <a:gd name="connsiteX2" fmla="*/ 9964 w 16885"/>
            <a:gd name="connsiteY2" fmla="*/ 3155 h 56657"/>
            <a:gd name="connsiteX3" fmla="*/ 4625 w 16885"/>
            <a:gd name="connsiteY3" fmla="*/ 56655 h 56657"/>
            <a:gd name="connsiteX4" fmla="*/ 0 w 16885"/>
            <a:gd name="connsiteY4" fmla="*/ 5455 h 56657"/>
            <a:gd name="connsiteX0" fmla="*/ 16885 w 16885"/>
            <a:gd name="connsiteY0" fmla="*/ 0 h 231196"/>
            <a:gd name="connsiteX1" fmla="*/ 12822 w 16885"/>
            <a:gd name="connsiteY1" fmla="*/ 21388 h 231196"/>
            <a:gd name="connsiteX2" fmla="*/ 9964 w 16885"/>
            <a:gd name="connsiteY2" fmla="*/ 3155 h 231196"/>
            <a:gd name="connsiteX3" fmla="*/ 4625 w 16885"/>
            <a:gd name="connsiteY3" fmla="*/ 56655 h 231196"/>
            <a:gd name="connsiteX4" fmla="*/ 9316 w 16885"/>
            <a:gd name="connsiteY4" fmla="*/ 230891 h 231196"/>
            <a:gd name="connsiteX5" fmla="*/ 0 w 16885"/>
            <a:gd name="connsiteY5" fmla="*/ 5455 h 231196"/>
            <a:gd name="connsiteX0" fmla="*/ 16885 w 16885"/>
            <a:gd name="connsiteY0" fmla="*/ 4591 h 236336"/>
            <a:gd name="connsiteX1" fmla="*/ 12822 w 16885"/>
            <a:gd name="connsiteY1" fmla="*/ 25979 h 236336"/>
            <a:gd name="connsiteX2" fmla="*/ 9964 w 16885"/>
            <a:gd name="connsiteY2" fmla="*/ 7746 h 236336"/>
            <a:gd name="connsiteX3" fmla="*/ 9138 w 16885"/>
            <a:gd name="connsiteY3" fmla="*/ 176382 h 236336"/>
            <a:gd name="connsiteX4" fmla="*/ 9316 w 16885"/>
            <a:gd name="connsiteY4" fmla="*/ 235482 h 236336"/>
            <a:gd name="connsiteX5" fmla="*/ 0 w 16885"/>
            <a:gd name="connsiteY5" fmla="*/ 10046 h 236336"/>
            <a:gd name="connsiteX0" fmla="*/ 16885 w 16885"/>
            <a:gd name="connsiteY0" fmla="*/ 4592 h 238449"/>
            <a:gd name="connsiteX1" fmla="*/ 12822 w 16885"/>
            <a:gd name="connsiteY1" fmla="*/ 25980 h 238449"/>
            <a:gd name="connsiteX2" fmla="*/ 9964 w 16885"/>
            <a:gd name="connsiteY2" fmla="*/ 7747 h 238449"/>
            <a:gd name="connsiteX3" fmla="*/ 9138 w 16885"/>
            <a:gd name="connsiteY3" fmla="*/ 176383 h 238449"/>
            <a:gd name="connsiteX4" fmla="*/ 9316 w 16885"/>
            <a:gd name="connsiteY4" fmla="*/ 235483 h 238449"/>
            <a:gd name="connsiteX5" fmla="*/ 8357 w 16885"/>
            <a:gd name="connsiteY5" fmla="*/ 196914 h 238449"/>
            <a:gd name="connsiteX6" fmla="*/ 0 w 16885"/>
            <a:gd name="connsiteY6" fmla="*/ 10047 h 238449"/>
            <a:gd name="connsiteX0" fmla="*/ 16885 w 16885"/>
            <a:gd name="connsiteY0" fmla="*/ 4592 h 235783"/>
            <a:gd name="connsiteX1" fmla="*/ 12822 w 16885"/>
            <a:gd name="connsiteY1" fmla="*/ 25980 h 235783"/>
            <a:gd name="connsiteX2" fmla="*/ 9964 w 16885"/>
            <a:gd name="connsiteY2" fmla="*/ 7747 h 235783"/>
            <a:gd name="connsiteX3" fmla="*/ 9138 w 16885"/>
            <a:gd name="connsiteY3" fmla="*/ 176383 h 235783"/>
            <a:gd name="connsiteX4" fmla="*/ 9316 w 16885"/>
            <a:gd name="connsiteY4" fmla="*/ 235483 h 235783"/>
            <a:gd name="connsiteX5" fmla="*/ 7974 w 16885"/>
            <a:gd name="connsiteY5" fmla="*/ 24337 h 235783"/>
            <a:gd name="connsiteX6" fmla="*/ 0 w 16885"/>
            <a:gd name="connsiteY6" fmla="*/ 10047 h 235783"/>
            <a:gd name="connsiteX0" fmla="*/ 16885 w 16885"/>
            <a:gd name="connsiteY0" fmla="*/ 4592 h 215205"/>
            <a:gd name="connsiteX1" fmla="*/ 12822 w 16885"/>
            <a:gd name="connsiteY1" fmla="*/ 25980 h 215205"/>
            <a:gd name="connsiteX2" fmla="*/ 9964 w 16885"/>
            <a:gd name="connsiteY2" fmla="*/ 7747 h 215205"/>
            <a:gd name="connsiteX3" fmla="*/ 9138 w 16885"/>
            <a:gd name="connsiteY3" fmla="*/ 176383 h 215205"/>
            <a:gd name="connsiteX4" fmla="*/ 8428 w 16885"/>
            <a:gd name="connsiteY4" fmla="*/ 214869 h 215205"/>
            <a:gd name="connsiteX5" fmla="*/ 7974 w 16885"/>
            <a:gd name="connsiteY5" fmla="*/ 24337 h 215205"/>
            <a:gd name="connsiteX6" fmla="*/ 0 w 16885"/>
            <a:gd name="connsiteY6" fmla="*/ 10047 h 215205"/>
            <a:gd name="connsiteX0" fmla="*/ 16885 w 16885"/>
            <a:gd name="connsiteY0" fmla="*/ 4287 h 214901"/>
            <a:gd name="connsiteX1" fmla="*/ 12822 w 16885"/>
            <a:gd name="connsiteY1" fmla="*/ 25675 h 214901"/>
            <a:gd name="connsiteX2" fmla="*/ 9964 w 16885"/>
            <a:gd name="connsiteY2" fmla="*/ 7442 h 214901"/>
            <a:gd name="connsiteX3" fmla="*/ 9550 w 16885"/>
            <a:gd name="connsiteY3" fmla="*/ 171513 h 214901"/>
            <a:gd name="connsiteX4" fmla="*/ 8428 w 16885"/>
            <a:gd name="connsiteY4" fmla="*/ 214564 h 214901"/>
            <a:gd name="connsiteX5" fmla="*/ 7974 w 16885"/>
            <a:gd name="connsiteY5" fmla="*/ 24032 h 214901"/>
            <a:gd name="connsiteX6" fmla="*/ 0 w 16885"/>
            <a:gd name="connsiteY6" fmla="*/ 9742 h 214901"/>
            <a:gd name="connsiteX0" fmla="*/ 16885 w 16885"/>
            <a:gd name="connsiteY0" fmla="*/ 65590 h 276204"/>
            <a:gd name="connsiteX1" fmla="*/ 12822 w 16885"/>
            <a:gd name="connsiteY1" fmla="*/ 86978 h 276204"/>
            <a:gd name="connsiteX2" fmla="*/ 10005 w 16885"/>
            <a:gd name="connsiteY2" fmla="*/ 3890 h 276204"/>
            <a:gd name="connsiteX3" fmla="*/ 9550 w 16885"/>
            <a:gd name="connsiteY3" fmla="*/ 232816 h 276204"/>
            <a:gd name="connsiteX4" fmla="*/ 8428 w 16885"/>
            <a:gd name="connsiteY4" fmla="*/ 275867 h 276204"/>
            <a:gd name="connsiteX5" fmla="*/ 7974 w 16885"/>
            <a:gd name="connsiteY5" fmla="*/ 85335 h 276204"/>
            <a:gd name="connsiteX6" fmla="*/ 0 w 16885"/>
            <a:gd name="connsiteY6" fmla="*/ 71045 h 276204"/>
            <a:gd name="connsiteX0" fmla="*/ 16885 w 16885"/>
            <a:gd name="connsiteY0" fmla="*/ 119248 h 329862"/>
            <a:gd name="connsiteX1" fmla="*/ 15856 w 16885"/>
            <a:gd name="connsiteY1" fmla="*/ 2821 h 329862"/>
            <a:gd name="connsiteX2" fmla="*/ 10005 w 16885"/>
            <a:gd name="connsiteY2" fmla="*/ 57548 h 329862"/>
            <a:gd name="connsiteX3" fmla="*/ 9550 w 16885"/>
            <a:gd name="connsiteY3" fmla="*/ 286474 h 329862"/>
            <a:gd name="connsiteX4" fmla="*/ 8428 w 16885"/>
            <a:gd name="connsiteY4" fmla="*/ 329525 h 329862"/>
            <a:gd name="connsiteX5" fmla="*/ 7974 w 16885"/>
            <a:gd name="connsiteY5" fmla="*/ 138993 h 329862"/>
            <a:gd name="connsiteX6" fmla="*/ 0 w 16885"/>
            <a:gd name="connsiteY6" fmla="*/ 124703 h 329862"/>
            <a:gd name="connsiteX0" fmla="*/ 16885 w 16885"/>
            <a:gd name="connsiteY0" fmla="*/ 129980 h 340594"/>
            <a:gd name="connsiteX1" fmla="*/ 15856 w 16885"/>
            <a:gd name="connsiteY1" fmla="*/ 13553 h 340594"/>
            <a:gd name="connsiteX2" fmla="*/ 10005 w 16885"/>
            <a:gd name="connsiteY2" fmla="*/ 68280 h 340594"/>
            <a:gd name="connsiteX3" fmla="*/ 9550 w 16885"/>
            <a:gd name="connsiteY3" fmla="*/ 297206 h 340594"/>
            <a:gd name="connsiteX4" fmla="*/ 8428 w 16885"/>
            <a:gd name="connsiteY4" fmla="*/ 340257 h 340594"/>
            <a:gd name="connsiteX5" fmla="*/ 7974 w 16885"/>
            <a:gd name="connsiteY5" fmla="*/ 149725 h 340594"/>
            <a:gd name="connsiteX6" fmla="*/ 0 w 16885"/>
            <a:gd name="connsiteY6" fmla="*/ 135435 h 340594"/>
            <a:gd name="connsiteX0" fmla="*/ 16885 w 18005"/>
            <a:gd name="connsiteY0" fmla="*/ 132168 h 342782"/>
            <a:gd name="connsiteX1" fmla="*/ 15856 w 18005"/>
            <a:gd name="connsiteY1" fmla="*/ 15741 h 342782"/>
            <a:gd name="connsiteX2" fmla="*/ 10005 w 18005"/>
            <a:gd name="connsiteY2" fmla="*/ 70468 h 342782"/>
            <a:gd name="connsiteX3" fmla="*/ 9550 w 18005"/>
            <a:gd name="connsiteY3" fmla="*/ 299394 h 342782"/>
            <a:gd name="connsiteX4" fmla="*/ 8428 w 18005"/>
            <a:gd name="connsiteY4" fmla="*/ 342445 h 342782"/>
            <a:gd name="connsiteX5" fmla="*/ 7974 w 18005"/>
            <a:gd name="connsiteY5" fmla="*/ 151913 h 342782"/>
            <a:gd name="connsiteX6" fmla="*/ 0 w 18005"/>
            <a:gd name="connsiteY6" fmla="*/ 137623 h 342782"/>
            <a:gd name="connsiteX0" fmla="*/ 16054 w 16210"/>
            <a:gd name="connsiteY0" fmla="*/ 291492 h 351209"/>
            <a:gd name="connsiteX1" fmla="*/ 15856 w 16210"/>
            <a:gd name="connsiteY1" fmla="*/ 24168 h 351209"/>
            <a:gd name="connsiteX2" fmla="*/ 10005 w 16210"/>
            <a:gd name="connsiteY2" fmla="*/ 78895 h 351209"/>
            <a:gd name="connsiteX3" fmla="*/ 9550 w 16210"/>
            <a:gd name="connsiteY3" fmla="*/ 307821 h 351209"/>
            <a:gd name="connsiteX4" fmla="*/ 8428 w 16210"/>
            <a:gd name="connsiteY4" fmla="*/ 350872 h 351209"/>
            <a:gd name="connsiteX5" fmla="*/ 7974 w 16210"/>
            <a:gd name="connsiteY5" fmla="*/ 160340 h 351209"/>
            <a:gd name="connsiteX6" fmla="*/ 0 w 16210"/>
            <a:gd name="connsiteY6" fmla="*/ 146050 h 351209"/>
            <a:gd name="connsiteX0" fmla="*/ 16054 w 16208"/>
            <a:gd name="connsiteY0" fmla="*/ 309964 h 369681"/>
            <a:gd name="connsiteX1" fmla="*/ 15856 w 16208"/>
            <a:gd name="connsiteY1" fmla="*/ 42640 h 369681"/>
            <a:gd name="connsiteX2" fmla="*/ 10027 w 16208"/>
            <a:gd name="connsiteY2" fmla="*/ 61993 h 369681"/>
            <a:gd name="connsiteX3" fmla="*/ 9550 w 16208"/>
            <a:gd name="connsiteY3" fmla="*/ 326293 h 369681"/>
            <a:gd name="connsiteX4" fmla="*/ 8428 w 16208"/>
            <a:gd name="connsiteY4" fmla="*/ 369344 h 369681"/>
            <a:gd name="connsiteX5" fmla="*/ 7974 w 16208"/>
            <a:gd name="connsiteY5" fmla="*/ 178812 h 369681"/>
            <a:gd name="connsiteX6" fmla="*/ 0 w 16208"/>
            <a:gd name="connsiteY6" fmla="*/ 164522 h 369681"/>
            <a:gd name="connsiteX0" fmla="*/ 16054 w 16208"/>
            <a:gd name="connsiteY0" fmla="*/ 287430 h 347147"/>
            <a:gd name="connsiteX1" fmla="*/ 15856 w 16208"/>
            <a:gd name="connsiteY1" fmla="*/ 20106 h 347147"/>
            <a:gd name="connsiteX2" fmla="*/ 10027 w 16208"/>
            <a:gd name="connsiteY2" fmla="*/ 39459 h 347147"/>
            <a:gd name="connsiteX3" fmla="*/ 9550 w 16208"/>
            <a:gd name="connsiteY3" fmla="*/ 303759 h 347147"/>
            <a:gd name="connsiteX4" fmla="*/ 8428 w 16208"/>
            <a:gd name="connsiteY4" fmla="*/ 346810 h 347147"/>
            <a:gd name="connsiteX5" fmla="*/ 7974 w 16208"/>
            <a:gd name="connsiteY5" fmla="*/ 156278 h 347147"/>
            <a:gd name="connsiteX6" fmla="*/ 0 w 16208"/>
            <a:gd name="connsiteY6" fmla="*/ 141988 h 347147"/>
            <a:gd name="connsiteX0" fmla="*/ 16054 w 16208"/>
            <a:gd name="connsiteY0" fmla="*/ 280513 h 340230"/>
            <a:gd name="connsiteX1" fmla="*/ 15856 w 16208"/>
            <a:gd name="connsiteY1" fmla="*/ 13189 h 340230"/>
            <a:gd name="connsiteX2" fmla="*/ 10027 w 16208"/>
            <a:gd name="connsiteY2" fmla="*/ 32542 h 340230"/>
            <a:gd name="connsiteX3" fmla="*/ 9550 w 16208"/>
            <a:gd name="connsiteY3" fmla="*/ 296842 h 340230"/>
            <a:gd name="connsiteX4" fmla="*/ 8428 w 16208"/>
            <a:gd name="connsiteY4" fmla="*/ 339893 h 340230"/>
            <a:gd name="connsiteX5" fmla="*/ 7974 w 16208"/>
            <a:gd name="connsiteY5" fmla="*/ 149361 h 340230"/>
            <a:gd name="connsiteX6" fmla="*/ 0 w 16208"/>
            <a:gd name="connsiteY6" fmla="*/ 135071 h 340230"/>
            <a:gd name="connsiteX0" fmla="*/ 16054 w 16242"/>
            <a:gd name="connsiteY0" fmla="*/ 267345 h 327062"/>
            <a:gd name="connsiteX1" fmla="*/ 15856 w 16242"/>
            <a:gd name="connsiteY1" fmla="*/ 21 h 327062"/>
            <a:gd name="connsiteX2" fmla="*/ 9550 w 16242"/>
            <a:gd name="connsiteY2" fmla="*/ 283674 h 327062"/>
            <a:gd name="connsiteX3" fmla="*/ 8428 w 16242"/>
            <a:gd name="connsiteY3" fmla="*/ 326725 h 327062"/>
            <a:gd name="connsiteX4" fmla="*/ 7974 w 16242"/>
            <a:gd name="connsiteY4" fmla="*/ 136193 h 327062"/>
            <a:gd name="connsiteX5" fmla="*/ 0 w 16242"/>
            <a:gd name="connsiteY5" fmla="*/ 121903 h 327062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60"/>
            <a:gd name="connsiteY0" fmla="*/ 287772 h 347489"/>
            <a:gd name="connsiteX1" fmla="*/ 15856 w 16260"/>
            <a:gd name="connsiteY1" fmla="*/ 20448 h 347489"/>
            <a:gd name="connsiteX2" fmla="*/ 9297 w 16260"/>
            <a:gd name="connsiteY2" fmla="*/ 55143 h 347489"/>
            <a:gd name="connsiteX3" fmla="*/ 8428 w 16260"/>
            <a:gd name="connsiteY3" fmla="*/ 347152 h 347489"/>
            <a:gd name="connsiteX4" fmla="*/ 7974 w 16260"/>
            <a:gd name="connsiteY4" fmla="*/ 156620 h 347489"/>
            <a:gd name="connsiteX5" fmla="*/ 0 w 16260"/>
            <a:gd name="connsiteY5" fmla="*/ 142330 h 347489"/>
            <a:gd name="connsiteX0" fmla="*/ 16054 w 16247"/>
            <a:gd name="connsiteY0" fmla="*/ 298028 h 357745"/>
            <a:gd name="connsiteX1" fmla="*/ 15856 w 16247"/>
            <a:gd name="connsiteY1" fmla="*/ 30704 h 357745"/>
            <a:gd name="connsiteX2" fmla="*/ 9475 w 16247"/>
            <a:gd name="connsiteY2" fmla="*/ 42347 h 357745"/>
            <a:gd name="connsiteX3" fmla="*/ 8428 w 16247"/>
            <a:gd name="connsiteY3" fmla="*/ 357408 h 357745"/>
            <a:gd name="connsiteX4" fmla="*/ 7974 w 16247"/>
            <a:gd name="connsiteY4" fmla="*/ 166876 h 357745"/>
            <a:gd name="connsiteX5" fmla="*/ 0 w 16247"/>
            <a:gd name="connsiteY5" fmla="*/ 152586 h 357745"/>
            <a:gd name="connsiteX0" fmla="*/ 16054 w 16247"/>
            <a:gd name="connsiteY0" fmla="*/ 294105 h 353822"/>
            <a:gd name="connsiteX1" fmla="*/ 15856 w 16247"/>
            <a:gd name="connsiteY1" fmla="*/ 26781 h 353822"/>
            <a:gd name="connsiteX2" fmla="*/ 9475 w 16247"/>
            <a:gd name="connsiteY2" fmla="*/ 38424 h 353822"/>
            <a:gd name="connsiteX3" fmla="*/ 8428 w 16247"/>
            <a:gd name="connsiteY3" fmla="*/ 353485 h 353822"/>
            <a:gd name="connsiteX4" fmla="*/ 7974 w 16247"/>
            <a:gd name="connsiteY4" fmla="*/ 162953 h 353822"/>
            <a:gd name="connsiteX5" fmla="*/ 0 w 16247"/>
            <a:gd name="connsiteY5" fmla="*/ 148663 h 353822"/>
            <a:gd name="connsiteX0" fmla="*/ 16054 w 18506"/>
            <a:gd name="connsiteY0" fmla="*/ 275161 h 334878"/>
            <a:gd name="connsiteX1" fmla="*/ 15856 w 18506"/>
            <a:gd name="connsiteY1" fmla="*/ 7837 h 334878"/>
            <a:gd name="connsiteX2" fmla="*/ 9475 w 18506"/>
            <a:gd name="connsiteY2" fmla="*/ 19480 h 334878"/>
            <a:gd name="connsiteX3" fmla="*/ 8428 w 18506"/>
            <a:gd name="connsiteY3" fmla="*/ 334541 h 334878"/>
            <a:gd name="connsiteX4" fmla="*/ 7974 w 18506"/>
            <a:gd name="connsiteY4" fmla="*/ 144009 h 334878"/>
            <a:gd name="connsiteX5" fmla="*/ 0 w 18506"/>
            <a:gd name="connsiteY5" fmla="*/ 129719 h 334878"/>
            <a:gd name="connsiteX0" fmla="*/ 16054 w 18608"/>
            <a:gd name="connsiteY0" fmla="*/ 275161 h 334878"/>
            <a:gd name="connsiteX1" fmla="*/ 15856 w 18608"/>
            <a:gd name="connsiteY1" fmla="*/ 7837 h 334878"/>
            <a:gd name="connsiteX2" fmla="*/ 9475 w 18608"/>
            <a:gd name="connsiteY2" fmla="*/ 19480 h 334878"/>
            <a:gd name="connsiteX3" fmla="*/ 8428 w 18608"/>
            <a:gd name="connsiteY3" fmla="*/ 334541 h 334878"/>
            <a:gd name="connsiteX4" fmla="*/ 7974 w 18608"/>
            <a:gd name="connsiteY4" fmla="*/ 144009 h 334878"/>
            <a:gd name="connsiteX5" fmla="*/ 0 w 18608"/>
            <a:gd name="connsiteY5" fmla="*/ 129719 h 334878"/>
            <a:gd name="connsiteX0" fmla="*/ 16054 w 16054"/>
            <a:gd name="connsiteY0" fmla="*/ 256016 h 315733"/>
            <a:gd name="connsiteX1" fmla="*/ 9475 w 16054"/>
            <a:gd name="connsiteY1" fmla="*/ 335 h 315733"/>
            <a:gd name="connsiteX2" fmla="*/ 8428 w 16054"/>
            <a:gd name="connsiteY2" fmla="*/ 315396 h 315733"/>
            <a:gd name="connsiteX3" fmla="*/ 7974 w 16054"/>
            <a:gd name="connsiteY3" fmla="*/ 124864 h 315733"/>
            <a:gd name="connsiteX4" fmla="*/ 0 w 16054"/>
            <a:gd name="connsiteY4" fmla="*/ 110574 h 315733"/>
            <a:gd name="connsiteX0" fmla="*/ 16054 w 16054"/>
            <a:gd name="connsiteY0" fmla="*/ 289957 h 349674"/>
            <a:gd name="connsiteX1" fmla="*/ 15264 w 16054"/>
            <a:gd name="connsiteY1" fmla="*/ 23027 h 349674"/>
            <a:gd name="connsiteX2" fmla="*/ 9475 w 16054"/>
            <a:gd name="connsiteY2" fmla="*/ 34276 h 349674"/>
            <a:gd name="connsiteX3" fmla="*/ 8428 w 16054"/>
            <a:gd name="connsiteY3" fmla="*/ 349337 h 349674"/>
            <a:gd name="connsiteX4" fmla="*/ 7974 w 16054"/>
            <a:gd name="connsiteY4" fmla="*/ 158805 h 349674"/>
            <a:gd name="connsiteX5" fmla="*/ 0 w 16054"/>
            <a:gd name="connsiteY5" fmla="*/ 144515 h 349674"/>
            <a:gd name="connsiteX0" fmla="*/ 16054 w 16054"/>
            <a:gd name="connsiteY0" fmla="*/ 267268 h 326985"/>
            <a:gd name="connsiteX1" fmla="*/ 15264 w 16054"/>
            <a:gd name="connsiteY1" fmla="*/ 338 h 326985"/>
            <a:gd name="connsiteX2" fmla="*/ 9475 w 16054"/>
            <a:gd name="connsiteY2" fmla="*/ 11587 h 326985"/>
            <a:gd name="connsiteX3" fmla="*/ 8428 w 16054"/>
            <a:gd name="connsiteY3" fmla="*/ 326648 h 326985"/>
            <a:gd name="connsiteX4" fmla="*/ 7974 w 16054"/>
            <a:gd name="connsiteY4" fmla="*/ 136116 h 326985"/>
            <a:gd name="connsiteX5" fmla="*/ 0 w 16054"/>
            <a:gd name="connsiteY5" fmla="*/ 121826 h 326985"/>
            <a:gd name="connsiteX0" fmla="*/ 16054 w 16054"/>
            <a:gd name="connsiteY0" fmla="*/ 267267 h 326984"/>
            <a:gd name="connsiteX1" fmla="*/ 15264 w 16054"/>
            <a:gd name="connsiteY1" fmla="*/ 337 h 326984"/>
            <a:gd name="connsiteX2" fmla="*/ 9475 w 16054"/>
            <a:gd name="connsiteY2" fmla="*/ 11586 h 326984"/>
            <a:gd name="connsiteX3" fmla="*/ 8428 w 16054"/>
            <a:gd name="connsiteY3" fmla="*/ 326647 h 326984"/>
            <a:gd name="connsiteX4" fmla="*/ 7974 w 16054"/>
            <a:gd name="connsiteY4" fmla="*/ 136115 h 326984"/>
            <a:gd name="connsiteX5" fmla="*/ 0 w 16054"/>
            <a:gd name="connsiteY5" fmla="*/ 121825 h 326984"/>
            <a:gd name="connsiteX0" fmla="*/ 16054 w 16054"/>
            <a:gd name="connsiteY0" fmla="*/ 267267 h 339826"/>
            <a:gd name="connsiteX1" fmla="*/ 15264 w 16054"/>
            <a:gd name="connsiteY1" fmla="*/ 337 h 339826"/>
            <a:gd name="connsiteX2" fmla="*/ 9475 w 16054"/>
            <a:gd name="connsiteY2" fmla="*/ 11586 h 339826"/>
            <a:gd name="connsiteX3" fmla="*/ 8428 w 16054"/>
            <a:gd name="connsiteY3" fmla="*/ 326647 h 339826"/>
            <a:gd name="connsiteX4" fmla="*/ 7533 w 16054"/>
            <a:gd name="connsiteY4" fmla="*/ 317825 h 339826"/>
            <a:gd name="connsiteX5" fmla="*/ 0 w 16054"/>
            <a:gd name="connsiteY5" fmla="*/ 121825 h 339826"/>
            <a:gd name="connsiteX0" fmla="*/ 9221 w 9221"/>
            <a:gd name="connsiteY0" fmla="*/ 267267 h 339826"/>
            <a:gd name="connsiteX1" fmla="*/ 8431 w 9221"/>
            <a:gd name="connsiteY1" fmla="*/ 337 h 339826"/>
            <a:gd name="connsiteX2" fmla="*/ 2642 w 9221"/>
            <a:gd name="connsiteY2" fmla="*/ 11586 h 339826"/>
            <a:gd name="connsiteX3" fmla="*/ 1595 w 9221"/>
            <a:gd name="connsiteY3" fmla="*/ 326647 h 339826"/>
            <a:gd name="connsiteX4" fmla="*/ 700 w 9221"/>
            <a:gd name="connsiteY4" fmla="*/ 317825 h 339826"/>
            <a:gd name="connsiteX5" fmla="*/ 0 w 9221"/>
            <a:gd name="connsiteY5" fmla="*/ 61373 h 339826"/>
            <a:gd name="connsiteX0" fmla="*/ 10000 w 10000"/>
            <a:gd name="connsiteY0" fmla="*/ 7865 h 10000"/>
            <a:gd name="connsiteX1" fmla="*/ 9143 w 10000"/>
            <a:gd name="connsiteY1" fmla="*/ 10 h 10000"/>
            <a:gd name="connsiteX2" fmla="*/ 2865 w 10000"/>
            <a:gd name="connsiteY2" fmla="*/ 341 h 10000"/>
            <a:gd name="connsiteX3" fmla="*/ 1730 w 10000"/>
            <a:gd name="connsiteY3" fmla="*/ 9612 h 10000"/>
            <a:gd name="connsiteX4" fmla="*/ 759 w 10000"/>
            <a:gd name="connsiteY4" fmla="*/ 9353 h 10000"/>
            <a:gd name="connsiteX5" fmla="*/ 0 w 10000"/>
            <a:gd name="connsiteY5" fmla="*/ 1806 h 10000"/>
            <a:gd name="connsiteX0" fmla="*/ 10000 w 10000"/>
            <a:gd name="connsiteY0" fmla="*/ 7865 h 9835"/>
            <a:gd name="connsiteX1" fmla="*/ 9143 w 10000"/>
            <a:gd name="connsiteY1" fmla="*/ 10 h 9835"/>
            <a:gd name="connsiteX2" fmla="*/ 2865 w 10000"/>
            <a:gd name="connsiteY2" fmla="*/ 341 h 9835"/>
            <a:gd name="connsiteX3" fmla="*/ 1831 w 10000"/>
            <a:gd name="connsiteY3" fmla="*/ 9099 h 9835"/>
            <a:gd name="connsiteX4" fmla="*/ 759 w 10000"/>
            <a:gd name="connsiteY4" fmla="*/ 9353 h 9835"/>
            <a:gd name="connsiteX5" fmla="*/ 0 w 10000"/>
            <a:gd name="connsiteY5" fmla="*/ 1806 h 9835"/>
            <a:gd name="connsiteX0" fmla="*/ 9480 w 9480"/>
            <a:gd name="connsiteY0" fmla="*/ 7420 h 10000"/>
            <a:gd name="connsiteX1" fmla="*/ 9143 w 9480"/>
            <a:gd name="connsiteY1" fmla="*/ 10 h 10000"/>
            <a:gd name="connsiteX2" fmla="*/ 2865 w 9480"/>
            <a:gd name="connsiteY2" fmla="*/ 347 h 10000"/>
            <a:gd name="connsiteX3" fmla="*/ 1831 w 9480"/>
            <a:gd name="connsiteY3" fmla="*/ 9252 h 10000"/>
            <a:gd name="connsiteX4" fmla="*/ 759 w 9480"/>
            <a:gd name="connsiteY4" fmla="*/ 9510 h 10000"/>
            <a:gd name="connsiteX5" fmla="*/ 0 w 9480"/>
            <a:gd name="connsiteY5" fmla="*/ 1836 h 10000"/>
            <a:gd name="connsiteX0" fmla="*/ 10000 w 10000"/>
            <a:gd name="connsiteY0" fmla="*/ 7410 h 9990"/>
            <a:gd name="connsiteX1" fmla="*/ 9645 w 10000"/>
            <a:gd name="connsiteY1" fmla="*/ 0 h 9990"/>
            <a:gd name="connsiteX2" fmla="*/ 2449 w 10000"/>
            <a:gd name="connsiteY2" fmla="*/ 818 h 9990"/>
            <a:gd name="connsiteX3" fmla="*/ 1931 w 10000"/>
            <a:gd name="connsiteY3" fmla="*/ 9242 h 9990"/>
            <a:gd name="connsiteX4" fmla="*/ 801 w 10000"/>
            <a:gd name="connsiteY4" fmla="*/ 9500 h 9990"/>
            <a:gd name="connsiteX5" fmla="*/ 0 w 10000"/>
            <a:gd name="connsiteY5" fmla="*/ 1826 h 999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449 w 10000"/>
            <a:gd name="connsiteY2" fmla="*/ 819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9510"/>
            <a:gd name="connsiteX1" fmla="*/ 9645 w 10000"/>
            <a:gd name="connsiteY1" fmla="*/ 0 h 9510"/>
            <a:gd name="connsiteX2" fmla="*/ 2271 w 10000"/>
            <a:gd name="connsiteY2" fmla="*/ 450 h 9510"/>
            <a:gd name="connsiteX3" fmla="*/ 1931 w 10000"/>
            <a:gd name="connsiteY3" fmla="*/ 9251 h 9510"/>
            <a:gd name="connsiteX4" fmla="*/ 801 w 10000"/>
            <a:gd name="connsiteY4" fmla="*/ 9510 h 9510"/>
            <a:gd name="connsiteX5" fmla="*/ 0 w 10000"/>
            <a:gd name="connsiteY5" fmla="*/ 1828 h 9510"/>
            <a:gd name="connsiteX0" fmla="*/ 10000 w 10000"/>
            <a:gd name="connsiteY0" fmla="*/ 7799 h 10000"/>
            <a:gd name="connsiteX1" fmla="*/ 9645 w 10000"/>
            <a:gd name="connsiteY1" fmla="*/ 0 h 10000"/>
            <a:gd name="connsiteX2" fmla="*/ 2271 w 10000"/>
            <a:gd name="connsiteY2" fmla="*/ 473 h 10000"/>
            <a:gd name="connsiteX3" fmla="*/ 2029 w 10000"/>
            <a:gd name="connsiteY3" fmla="*/ 9551 h 10000"/>
            <a:gd name="connsiteX4" fmla="*/ 801 w 10000"/>
            <a:gd name="connsiteY4" fmla="*/ 10000 h 10000"/>
            <a:gd name="connsiteX5" fmla="*/ 0 w 10000"/>
            <a:gd name="connsiteY5" fmla="*/ 1922 h 10000"/>
            <a:gd name="connsiteX0" fmla="*/ 9199 w 9199"/>
            <a:gd name="connsiteY0" fmla="*/ 7799 h 10000"/>
            <a:gd name="connsiteX1" fmla="*/ 8844 w 9199"/>
            <a:gd name="connsiteY1" fmla="*/ 0 h 10000"/>
            <a:gd name="connsiteX2" fmla="*/ 1470 w 9199"/>
            <a:gd name="connsiteY2" fmla="*/ 473 h 10000"/>
            <a:gd name="connsiteX3" fmla="*/ 1228 w 9199"/>
            <a:gd name="connsiteY3" fmla="*/ 9551 h 10000"/>
            <a:gd name="connsiteX4" fmla="*/ 0 w 9199"/>
            <a:gd name="connsiteY4" fmla="*/ 10000 h 10000"/>
            <a:gd name="connsiteX0" fmla="*/ 8670 w 8670"/>
            <a:gd name="connsiteY0" fmla="*/ 7799 h 9551"/>
            <a:gd name="connsiteX1" fmla="*/ 8284 w 8670"/>
            <a:gd name="connsiteY1" fmla="*/ 0 h 9551"/>
            <a:gd name="connsiteX2" fmla="*/ 268 w 8670"/>
            <a:gd name="connsiteY2" fmla="*/ 473 h 9551"/>
            <a:gd name="connsiteX3" fmla="*/ 5 w 8670"/>
            <a:gd name="connsiteY3" fmla="*/ 9551 h 9551"/>
            <a:gd name="connsiteX0" fmla="*/ 9691 w 9691"/>
            <a:gd name="connsiteY0" fmla="*/ 8166 h 8166"/>
            <a:gd name="connsiteX1" fmla="*/ 9246 w 9691"/>
            <a:gd name="connsiteY1" fmla="*/ 0 h 8166"/>
            <a:gd name="connsiteX2" fmla="*/ 0 w 9691"/>
            <a:gd name="connsiteY2" fmla="*/ 495 h 8166"/>
            <a:gd name="connsiteX0" fmla="*/ 13333 w 13333"/>
            <a:gd name="connsiteY0" fmla="*/ 10000 h 10000"/>
            <a:gd name="connsiteX1" fmla="*/ 12874 w 13333"/>
            <a:gd name="connsiteY1" fmla="*/ 0 h 10000"/>
            <a:gd name="connsiteX2" fmla="*/ 0 w 13333"/>
            <a:gd name="connsiteY2" fmla="*/ 3251 h 10000"/>
            <a:gd name="connsiteX0" fmla="*/ 12510 w 12510"/>
            <a:gd name="connsiteY0" fmla="*/ 10000 h 10000"/>
            <a:gd name="connsiteX1" fmla="*/ 12051 w 12510"/>
            <a:gd name="connsiteY1" fmla="*/ 0 h 10000"/>
            <a:gd name="connsiteX2" fmla="*/ 0 w 12510"/>
            <a:gd name="connsiteY2" fmla="*/ 3056 h 10000"/>
            <a:gd name="connsiteX0" fmla="*/ 12510 w 12510"/>
            <a:gd name="connsiteY0" fmla="*/ 12437 h 12437"/>
            <a:gd name="connsiteX1" fmla="*/ 11698 w 12510"/>
            <a:gd name="connsiteY1" fmla="*/ 0 h 12437"/>
            <a:gd name="connsiteX2" fmla="*/ 0 w 12510"/>
            <a:gd name="connsiteY2" fmla="*/ 5493 h 12437"/>
            <a:gd name="connsiteX0" fmla="*/ 16732 w 16732"/>
            <a:gd name="connsiteY0" fmla="*/ 783 h 5493"/>
            <a:gd name="connsiteX1" fmla="*/ 11698 w 16732"/>
            <a:gd name="connsiteY1" fmla="*/ 0 h 5493"/>
            <a:gd name="connsiteX2" fmla="*/ 0 w 16732"/>
            <a:gd name="connsiteY2" fmla="*/ 5493 h 5493"/>
            <a:gd name="connsiteX0" fmla="*/ 10000 w 10000"/>
            <a:gd name="connsiteY0" fmla="*/ 1425 h 10000"/>
            <a:gd name="connsiteX1" fmla="*/ 6991 w 10000"/>
            <a:gd name="connsiteY1" fmla="*/ 0 h 10000"/>
            <a:gd name="connsiteX2" fmla="*/ 0 w 10000"/>
            <a:gd name="connsiteY2" fmla="*/ 10000 h 10000"/>
            <a:gd name="connsiteX0" fmla="*/ 9431 w 9431"/>
            <a:gd name="connsiteY0" fmla="*/ 1272 h 10000"/>
            <a:gd name="connsiteX1" fmla="*/ 6991 w 9431"/>
            <a:gd name="connsiteY1" fmla="*/ 0 h 10000"/>
            <a:gd name="connsiteX2" fmla="*/ 0 w 9431"/>
            <a:gd name="connsiteY2" fmla="*/ 10000 h 10000"/>
            <a:gd name="connsiteX0" fmla="*/ 10000 w 10000"/>
            <a:gd name="connsiteY0" fmla="*/ 2912 h 11640"/>
            <a:gd name="connsiteX1" fmla="*/ 8277 w 10000"/>
            <a:gd name="connsiteY1" fmla="*/ 49 h 11640"/>
            <a:gd name="connsiteX2" fmla="*/ 7413 w 10000"/>
            <a:gd name="connsiteY2" fmla="*/ 1640 h 11640"/>
            <a:gd name="connsiteX3" fmla="*/ 0 w 10000"/>
            <a:gd name="connsiteY3" fmla="*/ 11640 h 11640"/>
            <a:gd name="connsiteX0" fmla="*/ 9588 w 9588"/>
            <a:gd name="connsiteY0" fmla="*/ 374 h 11640"/>
            <a:gd name="connsiteX1" fmla="*/ 8277 w 9588"/>
            <a:gd name="connsiteY1" fmla="*/ 49 h 11640"/>
            <a:gd name="connsiteX2" fmla="*/ 7413 w 9588"/>
            <a:gd name="connsiteY2" fmla="*/ 1640 h 11640"/>
            <a:gd name="connsiteX3" fmla="*/ 0 w 9588"/>
            <a:gd name="connsiteY3" fmla="*/ 11640 h 11640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2942 w 12942"/>
            <a:gd name="connsiteY0" fmla="*/ 1065 h 10744"/>
            <a:gd name="connsiteX1" fmla="*/ 11575 w 12942"/>
            <a:gd name="connsiteY1" fmla="*/ 786 h 10744"/>
            <a:gd name="connsiteX2" fmla="*/ 9787 w 12942"/>
            <a:gd name="connsiteY2" fmla="*/ 713 h 10744"/>
            <a:gd name="connsiteX3" fmla="*/ 207 w 12942"/>
            <a:gd name="connsiteY3" fmla="*/ 6015 h 10744"/>
            <a:gd name="connsiteX4" fmla="*/ 2942 w 12942"/>
            <a:gd name="connsiteY4" fmla="*/ 10744 h 10744"/>
            <a:gd name="connsiteX0" fmla="*/ 10000 w 10000"/>
            <a:gd name="connsiteY0" fmla="*/ 1065 h 10744"/>
            <a:gd name="connsiteX1" fmla="*/ 8633 w 10000"/>
            <a:gd name="connsiteY1" fmla="*/ 786 h 10744"/>
            <a:gd name="connsiteX2" fmla="*/ 6845 w 10000"/>
            <a:gd name="connsiteY2" fmla="*/ 713 h 10744"/>
            <a:gd name="connsiteX3" fmla="*/ 3042 w 10000"/>
            <a:gd name="connsiteY3" fmla="*/ 6114 h 10744"/>
            <a:gd name="connsiteX4" fmla="*/ 0 w 10000"/>
            <a:gd name="connsiteY4" fmla="*/ 10744 h 10744"/>
            <a:gd name="connsiteX0" fmla="*/ 13125 w 13125"/>
            <a:gd name="connsiteY0" fmla="*/ 1065 h 7162"/>
            <a:gd name="connsiteX1" fmla="*/ 11758 w 13125"/>
            <a:gd name="connsiteY1" fmla="*/ 786 h 7162"/>
            <a:gd name="connsiteX2" fmla="*/ 9970 w 13125"/>
            <a:gd name="connsiteY2" fmla="*/ 713 h 7162"/>
            <a:gd name="connsiteX3" fmla="*/ 6167 w 13125"/>
            <a:gd name="connsiteY3" fmla="*/ 6114 h 7162"/>
            <a:gd name="connsiteX4" fmla="*/ 0 w 13125"/>
            <a:gd name="connsiteY4" fmla="*/ 7035 h 7162"/>
            <a:gd name="connsiteX0" fmla="*/ 10970 w 10970"/>
            <a:gd name="connsiteY0" fmla="*/ 3468 h 10798"/>
            <a:gd name="connsiteX1" fmla="*/ 9928 w 10970"/>
            <a:gd name="connsiteY1" fmla="*/ 3078 h 10798"/>
            <a:gd name="connsiteX2" fmla="*/ 8566 w 10970"/>
            <a:gd name="connsiteY2" fmla="*/ 2977 h 10798"/>
            <a:gd name="connsiteX3" fmla="*/ 5669 w 10970"/>
            <a:gd name="connsiteY3" fmla="*/ 10518 h 10798"/>
            <a:gd name="connsiteX4" fmla="*/ 0 w 10970"/>
            <a:gd name="connsiteY4" fmla="*/ 1 h 10798"/>
            <a:gd name="connsiteX0" fmla="*/ 10133 w 10133"/>
            <a:gd name="connsiteY0" fmla="*/ 3365 h 10697"/>
            <a:gd name="connsiteX1" fmla="*/ 9091 w 10133"/>
            <a:gd name="connsiteY1" fmla="*/ 2975 h 10697"/>
            <a:gd name="connsiteX2" fmla="*/ 7729 w 10133"/>
            <a:gd name="connsiteY2" fmla="*/ 2874 h 10697"/>
            <a:gd name="connsiteX3" fmla="*/ 4832 w 10133"/>
            <a:gd name="connsiteY3" fmla="*/ 10415 h 10697"/>
            <a:gd name="connsiteX4" fmla="*/ 0 w 10133"/>
            <a:gd name="connsiteY4" fmla="*/ 2 h 10697"/>
            <a:gd name="connsiteX0" fmla="*/ 10320 w 10320"/>
            <a:gd name="connsiteY0" fmla="*/ 1488 h 8918"/>
            <a:gd name="connsiteX1" fmla="*/ 9278 w 10320"/>
            <a:gd name="connsiteY1" fmla="*/ 1098 h 8918"/>
            <a:gd name="connsiteX2" fmla="*/ 7916 w 10320"/>
            <a:gd name="connsiteY2" fmla="*/ 997 h 8918"/>
            <a:gd name="connsiteX3" fmla="*/ 5019 w 10320"/>
            <a:gd name="connsiteY3" fmla="*/ 8538 h 8918"/>
            <a:gd name="connsiteX4" fmla="*/ 0 w 10320"/>
            <a:gd name="connsiteY4" fmla="*/ 1844 h 8918"/>
            <a:gd name="connsiteX0" fmla="*/ 10032 w 10032"/>
            <a:gd name="connsiteY0" fmla="*/ 1669 h 23709"/>
            <a:gd name="connsiteX1" fmla="*/ 9022 w 10032"/>
            <a:gd name="connsiteY1" fmla="*/ 1231 h 23709"/>
            <a:gd name="connsiteX2" fmla="*/ 7703 w 10032"/>
            <a:gd name="connsiteY2" fmla="*/ 1118 h 23709"/>
            <a:gd name="connsiteX3" fmla="*/ 4895 w 10032"/>
            <a:gd name="connsiteY3" fmla="*/ 9574 h 23709"/>
            <a:gd name="connsiteX4" fmla="*/ 0 w 10032"/>
            <a:gd name="connsiteY4" fmla="*/ 23709 h 23709"/>
            <a:gd name="connsiteX0" fmla="*/ 10134 w 10134"/>
            <a:gd name="connsiteY0" fmla="*/ 1669 h 9996"/>
            <a:gd name="connsiteX1" fmla="*/ 9124 w 10134"/>
            <a:gd name="connsiteY1" fmla="*/ 1231 h 9996"/>
            <a:gd name="connsiteX2" fmla="*/ 7805 w 10134"/>
            <a:gd name="connsiteY2" fmla="*/ 1118 h 9996"/>
            <a:gd name="connsiteX3" fmla="*/ 4997 w 10134"/>
            <a:gd name="connsiteY3" fmla="*/ 9574 h 9996"/>
            <a:gd name="connsiteX4" fmla="*/ 0 w 10134"/>
            <a:gd name="connsiteY4" fmla="*/ 1947 h 9996"/>
            <a:gd name="connsiteX0" fmla="*/ 50621 w 50621"/>
            <a:gd name="connsiteY0" fmla="*/ 60079 h 60079"/>
            <a:gd name="connsiteX1" fmla="*/ 9003 w 50621"/>
            <a:gd name="connsiteY1" fmla="*/ 4741 h 60079"/>
            <a:gd name="connsiteX2" fmla="*/ 7702 w 50621"/>
            <a:gd name="connsiteY2" fmla="*/ 4628 h 60079"/>
            <a:gd name="connsiteX3" fmla="*/ 4931 w 50621"/>
            <a:gd name="connsiteY3" fmla="*/ 13088 h 60079"/>
            <a:gd name="connsiteX4" fmla="*/ 0 w 50621"/>
            <a:gd name="connsiteY4" fmla="*/ 5458 h 60079"/>
            <a:gd name="connsiteX0" fmla="*/ 24221 w 24221"/>
            <a:gd name="connsiteY0" fmla="*/ 22261 h 22262"/>
            <a:gd name="connsiteX1" fmla="*/ 9003 w 24221"/>
            <a:gd name="connsiteY1" fmla="*/ 2237 h 22262"/>
            <a:gd name="connsiteX2" fmla="*/ 7702 w 24221"/>
            <a:gd name="connsiteY2" fmla="*/ 2124 h 22262"/>
            <a:gd name="connsiteX3" fmla="*/ 4931 w 24221"/>
            <a:gd name="connsiteY3" fmla="*/ 10584 h 22262"/>
            <a:gd name="connsiteX4" fmla="*/ 0 w 24221"/>
            <a:gd name="connsiteY4" fmla="*/ 2954 h 22262"/>
            <a:gd name="connsiteX0" fmla="*/ 13890 w 13890"/>
            <a:gd name="connsiteY0" fmla="*/ 7042 h 10172"/>
            <a:gd name="connsiteX1" fmla="*/ 9003 w 13890"/>
            <a:gd name="connsiteY1" fmla="*/ 1403 h 10172"/>
            <a:gd name="connsiteX2" fmla="*/ 7702 w 13890"/>
            <a:gd name="connsiteY2" fmla="*/ 1290 h 10172"/>
            <a:gd name="connsiteX3" fmla="*/ 4931 w 13890"/>
            <a:gd name="connsiteY3" fmla="*/ 9750 h 10172"/>
            <a:gd name="connsiteX4" fmla="*/ 0 w 13890"/>
            <a:gd name="connsiteY4" fmla="*/ 2120 h 10172"/>
            <a:gd name="connsiteX0" fmla="*/ 6323 w 9056"/>
            <a:gd name="connsiteY0" fmla="*/ 50295 h 50295"/>
            <a:gd name="connsiteX1" fmla="*/ 9003 w 9056"/>
            <a:gd name="connsiteY1" fmla="*/ 4078 h 50295"/>
            <a:gd name="connsiteX2" fmla="*/ 7702 w 9056"/>
            <a:gd name="connsiteY2" fmla="*/ 3965 h 50295"/>
            <a:gd name="connsiteX3" fmla="*/ 4931 w 9056"/>
            <a:gd name="connsiteY3" fmla="*/ 12425 h 50295"/>
            <a:gd name="connsiteX4" fmla="*/ 0 w 9056"/>
            <a:gd name="connsiteY4" fmla="*/ 4795 h 50295"/>
            <a:gd name="connsiteX0" fmla="*/ 6982 w 11392"/>
            <a:gd name="connsiteY0" fmla="*/ 9232 h 9232"/>
            <a:gd name="connsiteX1" fmla="*/ 11372 w 11392"/>
            <a:gd name="connsiteY1" fmla="*/ 2880 h 9232"/>
            <a:gd name="connsiteX2" fmla="*/ 8505 w 11392"/>
            <a:gd name="connsiteY2" fmla="*/ 20 h 9232"/>
            <a:gd name="connsiteX3" fmla="*/ 5445 w 11392"/>
            <a:gd name="connsiteY3" fmla="*/ 1702 h 9232"/>
            <a:gd name="connsiteX4" fmla="*/ 0 w 11392"/>
            <a:gd name="connsiteY4" fmla="*/ 185 h 9232"/>
            <a:gd name="connsiteX0" fmla="*/ 6129 w 10641"/>
            <a:gd name="connsiteY0" fmla="*/ 13973 h 13973"/>
            <a:gd name="connsiteX1" fmla="*/ 9982 w 10641"/>
            <a:gd name="connsiteY1" fmla="*/ 7093 h 13973"/>
            <a:gd name="connsiteX2" fmla="*/ 10123 w 10641"/>
            <a:gd name="connsiteY2" fmla="*/ 6 h 13973"/>
            <a:gd name="connsiteX3" fmla="*/ 4780 w 10641"/>
            <a:gd name="connsiteY3" fmla="*/ 5817 h 13973"/>
            <a:gd name="connsiteX4" fmla="*/ 0 w 10641"/>
            <a:gd name="connsiteY4" fmla="*/ 4173 h 13973"/>
            <a:gd name="connsiteX0" fmla="*/ 6129 w 11058"/>
            <a:gd name="connsiteY0" fmla="*/ 12035 h 12035"/>
            <a:gd name="connsiteX1" fmla="*/ 9982 w 11058"/>
            <a:gd name="connsiteY1" fmla="*/ 5155 h 12035"/>
            <a:gd name="connsiteX2" fmla="*/ 10684 w 11058"/>
            <a:gd name="connsiteY2" fmla="*/ 10 h 12035"/>
            <a:gd name="connsiteX3" fmla="*/ 4780 w 11058"/>
            <a:gd name="connsiteY3" fmla="*/ 3879 h 12035"/>
            <a:gd name="connsiteX4" fmla="*/ 0 w 11058"/>
            <a:gd name="connsiteY4" fmla="*/ 2235 h 12035"/>
            <a:gd name="connsiteX0" fmla="*/ 6129 w 10776"/>
            <a:gd name="connsiteY0" fmla="*/ 16398 h 16398"/>
            <a:gd name="connsiteX1" fmla="*/ 9982 w 10776"/>
            <a:gd name="connsiteY1" fmla="*/ 9518 h 16398"/>
            <a:gd name="connsiteX2" fmla="*/ 10684 w 10776"/>
            <a:gd name="connsiteY2" fmla="*/ 4373 h 16398"/>
            <a:gd name="connsiteX3" fmla="*/ 8633 w 10776"/>
            <a:gd name="connsiteY3" fmla="*/ 64 h 16398"/>
            <a:gd name="connsiteX4" fmla="*/ 0 w 10776"/>
            <a:gd name="connsiteY4" fmla="*/ 6598 h 16398"/>
            <a:gd name="connsiteX0" fmla="*/ 3760 w 8407"/>
            <a:gd name="connsiteY0" fmla="*/ 16398 h 16398"/>
            <a:gd name="connsiteX1" fmla="*/ 7613 w 8407"/>
            <a:gd name="connsiteY1" fmla="*/ 9518 h 16398"/>
            <a:gd name="connsiteX2" fmla="*/ 8315 w 8407"/>
            <a:gd name="connsiteY2" fmla="*/ 4373 h 16398"/>
            <a:gd name="connsiteX3" fmla="*/ 6264 w 8407"/>
            <a:gd name="connsiteY3" fmla="*/ 64 h 16398"/>
            <a:gd name="connsiteX4" fmla="*/ 0 w 8407"/>
            <a:gd name="connsiteY4" fmla="*/ 4849 h 16398"/>
            <a:gd name="connsiteX0" fmla="*/ 6647 w 9959"/>
            <a:gd name="connsiteY0" fmla="*/ 11037 h 11037"/>
            <a:gd name="connsiteX1" fmla="*/ 9056 w 9959"/>
            <a:gd name="connsiteY1" fmla="*/ 5804 h 11037"/>
            <a:gd name="connsiteX2" fmla="*/ 9891 w 9959"/>
            <a:gd name="connsiteY2" fmla="*/ 2667 h 11037"/>
            <a:gd name="connsiteX3" fmla="*/ 7451 w 9959"/>
            <a:gd name="connsiteY3" fmla="*/ 39 h 11037"/>
            <a:gd name="connsiteX4" fmla="*/ 0 w 9959"/>
            <a:gd name="connsiteY4" fmla="*/ 2957 h 11037"/>
            <a:gd name="connsiteX0" fmla="*/ 6674 w 10070"/>
            <a:gd name="connsiteY0" fmla="*/ 10028 h 10028"/>
            <a:gd name="connsiteX1" fmla="*/ 9093 w 10070"/>
            <a:gd name="connsiteY1" fmla="*/ 5287 h 10028"/>
            <a:gd name="connsiteX2" fmla="*/ 9932 w 10070"/>
            <a:gd name="connsiteY2" fmla="*/ 2444 h 10028"/>
            <a:gd name="connsiteX3" fmla="*/ 6395 w 10070"/>
            <a:gd name="connsiteY3" fmla="*/ 1846 h 10028"/>
            <a:gd name="connsiteX4" fmla="*/ 7482 w 10070"/>
            <a:gd name="connsiteY4" fmla="*/ 63 h 10028"/>
            <a:gd name="connsiteX5" fmla="*/ 0 w 10070"/>
            <a:gd name="connsiteY5" fmla="*/ 2707 h 10028"/>
            <a:gd name="connsiteX0" fmla="*/ 6674 w 10070"/>
            <a:gd name="connsiteY0" fmla="*/ 8193 h 8193"/>
            <a:gd name="connsiteX1" fmla="*/ 9093 w 10070"/>
            <a:gd name="connsiteY1" fmla="*/ 3452 h 8193"/>
            <a:gd name="connsiteX2" fmla="*/ 9932 w 10070"/>
            <a:gd name="connsiteY2" fmla="*/ 609 h 8193"/>
            <a:gd name="connsiteX3" fmla="*/ 6395 w 10070"/>
            <a:gd name="connsiteY3" fmla="*/ 11 h 8193"/>
            <a:gd name="connsiteX4" fmla="*/ 0 w 10070"/>
            <a:gd name="connsiteY4" fmla="*/ 872 h 81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70" h="8193">
              <a:moveTo>
                <a:pt x="6674" y="8193"/>
              </a:moveTo>
              <a:cubicBezTo>
                <a:pt x="6507" y="8212"/>
                <a:pt x="8550" y="4716"/>
                <a:pt x="9093" y="3452"/>
              </a:cubicBezTo>
              <a:cubicBezTo>
                <a:pt x="9637" y="2188"/>
                <a:pt x="10382" y="1182"/>
                <a:pt x="9932" y="609"/>
              </a:cubicBezTo>
              <a:cubicBezTo>
                <a:pt x="9482" y="36"/>
                <a:pt x="8050" y="-33"/>
                <a:pt x="6395" y="11"/>
              </a:cubicBezTo>
              <a:cubicBezTo>
                <a:pt x="4740" y="55"/>
                <a:pt x="1332" y="693"/>
                <a:pt x="0" y="872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11</xdr:col>
      <xdr:colOff>701749</xdr:colOff>
      <xdr:row>12</xdr:row>
      <xdr:rowOff>155142</xdr:rowOff>
    </xdr:from>
    <xdr:ext cx="700768" cy="170090"/>
    <xdr:sp macro="" textlink="">
      <xdr:nvSpPr>
        <xdr:cNvPr id="588" name="Text Box 1620">
          <a:extLst>
            <a:ext uri="{FF2B5EF4-FFF2-40B4-BE49-F238E27FC236}">
              <a16:creationId xmlns:a16="http://schemas.microsoft.com/office/drawing/2014/main" id="{1A9082EB-5EEA-4622-BC2F-291816F7A262}"/>
            </a:ext>
          </a:extLst>
        </xdr:cNvPr>
        <xdr:cNvSpPr txBox="1">
          <a:spLocks noChangeArrowheads="1"/>
        </xdr:cNvSpPr>
      </xdr:nvSpPr>
      <xdr:spPr bwMode="auto">
        <a:xfrm>
          <a:off x="9236365" y="6368040"/>
          <a:ext cx="700768" cy="17009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↑七尾 穴水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101424</xdr:colOff>
      <xdr:row>14</xdr:row>
      <xdr:rowOff>128283</xdr:rowOff>
    </xdr:from>
    <xdr:ext cx="573264" cy="163162"/>
    <xdr:sp macro="" textlink="">
      <xdr:nvSpPr>
        <xdr:cNvPr id="589" name="Text Box 1620">
          <a:extLst>
            <a:ext uri="{FF2B5EF4-FFF2-40B4-BE49-F238E27FC236}">
              <a16:creationId xmlns:a16="http://schemas.microsoft.com/office/drawing/2014/main" id="{D8D33C4D-DFE3-4F33-896F-4C176362B88A}"/>
            </a:ext>
          </a:extLst>
        </xdr:cNvPr>
        <xdr:cNvSpPr txBox="1">
          <a:spLocks noChangeArrowheads="1"/>
        </xdr:cNvSpPr>
      </xdr:nvSpPr>
      <xdr:spPr bwMode="auto">
        <a:xfrm>
          <a:off x="7205487" y="3786749"/>
          <a:ext cx="573264" cy="16316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宇出津新港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143600</xdr:colOff>
      <xdr:row>8</xdr:row>
      <xdr:rowOff>11523</xdr:rowOff>
    </xdr:from>
    <xdr:to>
      <xdr:col>20</xdr:col>
      <xdr:colOff>285101</xdr:colOff>
      <xdr:row>8</xdr:row>
      <xdr:rowOff>123324</xdr:rowOff>
    </xdr:to>
    <xdr:sp macro="" textlink="">
      <xdr:nvSpPr>
        <xdr:cNvPr id="590" name="六角形 589">
          <a:extLst>
            <a:ext uri="{FF2B5EF4-FFF2-40B4-BE49-F238E27FC236}">
              <a16:creationId xmlns:a16="http://schemas.microsoft.com/office/drawing/2014/main" id="{EFEAC8BC-B6C2-49B8-A46C-658D18F9C0F3}"/>
            </a:ext>
          </a:extLst>
        </xdr:cNvPr>
        <xdr:cNvSpPr/>
      </xdr:nvSpPr>
      <xdr:spPr bwMode="auto">
        <a:xfrm>
          <a:off x="13592574" y="2655321"/>
          <a:ext cx="141501" cy="1118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694967</xdr:colOff>
      <xdr:row>12</xdr:row>
      <xdr:rowOff>168740</xdr:rowOff>
    </xdr:from>
    <xdr:to>
      <xdr:col>14</xdr:col>
      <xdr:colOff>368059</xdr:colOff>
      <xdr:row>13</xdr:row>
      <xdr:rowOff>9224</xdr:rowOff>
    </xdr:to>
    <xdr:sp macro="" textlink="">
      <xdr:nvSpPr>
        <xdr:cNvPr id="593" name="Line 149">
          <a:extLst>
            <a:ext uri="{FF2B5EF4-FFF2-40B4-BE49-F238E27FC236}">
              <a16:creationId xmlns:a16="http://schemas.microsoft.com/office/drawing/2014/main" id="{A5020D47-8188-4D52-A9F5-233549AF1B99}"/>
            </a:ext>
          </a:extLst>
        </xdr:cNvPr>
        <xdr:cNvSpPr>
          <a:spLocks noChangeShapeType="1"/>
        </xdr:cNvSpPr>
      </xdr:nvSpPr>
      <xdr:spPr bwMode="auto">
        <a:xfrm rot="21289342" flipH="1">
          <a:off x="10631274" y="6359990"/>
          <a:ext cx="377846" cy="11261"/>
        </a:xfrm>
        <a:custGeom>
          <a:avLst/>
          <a:gdLst>
            <a:gd name="connsiteX0" fmla="*/ 0 w 827959"/>
            <a:gd name="connsiteY0" fmla="*/ 0 h 105422"/>
            <a:gd name="connsiteX1" fmla="*/ 827959 w 827959"/>
            <a:gd name="connsiteY1" fmla="*/ 105422 h 105422"/>
            <a:gd name="connsiteX0" fmla="*/ 0 w 972535"/>
            <a:gd name="connsiteY0" fmla="*/ 0 h 318034"/>
            <a:gd name="connsiteX1" fmla="*/ 972535 w 972535"/>
            <a:gd name="connsiteY1" fmla="*/ 318034 h 318034"/>
            <a:gd name="connsiteX0" fmla="*/ 0 w 972535"/>
            <a:gd name="connsiteY0" fmla="*/ 0 h 318034"/>
            <a:gd name="connsiteX1" fmla="*/ 972535 w 972535"/>
            <a:gd name="connsiteY1" fmla="*/ 318034 h 318034"/>
            <a:gd name="connsiteX0" fmla="*/ 0 w 1278696"/>
            <a:gd name="connsiteY0" fmla="*/ 62016 h 90898"/>
            <a:gd name="connsiteX1" fmla="*/ 1278696 w 1278696"/>
            <a:gd name="connsiteY1" fmla="*/ 90898 h 90898"/>
            <a:gd name="connsiteX0" fmla="*/ 0 w 1278696"/>
            <a:gd name="connsiteY0" fmla="*/ 160053 h 188935"/>
            <a:gd name="connsiteX1" fmla="*/ 1278696 w 1278696"/>
            <a:gd name="connsiteY1" fmla="*/ 188935 h 188935"/>
            <a:gd name="connsiteX0" fmla="*/ 0 w 1278696"/>
            <a:gd name="connsiteY0" fmla="*/ 183551 h 212433"/>
            <a:gd name="connsiteX1" fmla="*/ 1278696 w 1278696"/>
            <a:gd name="connsiteY1" fmla="*/ 212433 h 212433"/>
            <a:gd name="connsiteX0" fmla="*/ 0 w 1278696"/>
            <a:gd name="connsiteY0" fmla="*/ 231460 h 260342"/>
            <a:gd name="connsiteX1" fmla="*/ 1278696 w 1278696"/>
            <a:gd name="connsiteY1" fmla="*/ 260342 h 260342"/>
            <a:gd name="connsiteX0" fmla="*/ 0 w 1278696"/>
            <a:gd name="connsiteY0" fmla="*/ 282108 h 310990"/>
            <a:gd name="connsiteX1" fmla="*/ 918482 w 1278696"/>
            <a:gd name="connsiteY1" fmla="*/ 95011 h 310990"/>
            <a:gd name="connsiteX2" fmla="*/ 1278696 w 1278696"/>
            <a:gd name="connsiteY2" fmla="*/ 310990 h 310990"/>
            <a:gd name="connsiteX0" fmla="*/ 0 w 1278696"/>
            <a:gd name="connsiteY0" fmla="*/ 282108 h 310990"/>
            <a:gd name="connsiteX1" fmla="*/ 918482 w 1278696"/>
            <a:gd name="connsiteY1" fmla="*/ 95011 h 310990"/>
            <a:gd name="connsiteX2" fmla="*/ 1278696 w 1278696"/>
            <a:gd name="connsiteY2" fmla="*/ 310990 h 310990"/>
            <a:gd name="connsiteX0" fmla="*/ 0 w 1278696"/>
            <a:gd name="connsiteY0" fmla="*/ 196946 h 225828"/>
            <a:gd name="connsiteX1" fmla="*/ 918482 w 1278696"/>
            <a:gd name="connsiteY1" fmla="*/ 9849 h 225828"/>
            <a:gd name="connsiteX2" fmla="*/ 1278696 w 1278696"/>
            <a:gd name="connsiteY2" fmla="*/ 225828 h 225828"/>
            <a:gd name="connsiteX0" fmla="*/ 0 w 1278696"/>
            <a:gd name="connsiteY0" fmla="*/ 196946 h 225828"/>
            <a:gd name="connsiteX1" fmla="*/ 918482 w 1278696"/>
            <a:gd name="connsiteY1" fmla="*/ 9849 h 225828"/>
            <a:gd name="connsiteX2" fmla="*/ 1278696 w 1278696"/>
            <a:gd name="connsiteY2" fmla="*/ 225828 h 225828"/>
            <a:gd name="connsiteX0" fmla="*/ 0 w 918482"/>
            <a:gd name="connsiteY0" fmla="*/ 196946 h 196946"/>
            <a:gd name="connsiteX1" fmla="*/ 918482 w 918482"/>
            <a:gd name="connsiteY1" fmla="*/ 9849 h 196946"/>
            <a:gd name="connsiteX0" fmla="*/ 0 w 697366"/>
            <a:gd name="connsiteY0" fmla="*/ 246349 h 246349"/>
            <a:gd name="connsiteX1" fmla="*/ 697366 w 697366"/>
            <a:gd name="connsiteY1" fmla="*/ 8225 h 246349"/>
            <a:gd name="connsiteX0" fmla="*/ 0 w 374196"/>
            <a:gd name="connsiteY0" fmla="*/ 51066 h 51066"/>
            <a:gd name="connsiteX1" fmla="*/ 374196 w 374196"/>
            <a:gd name="connsiteY1" fmla="*/ 25554 h 51066"/>
            <a:gd name="connsiteX0" fmla="*/ 0 w 374196"/>
            <a:gd name="connsiteY0" fmla="*/ 32238 h 32238"/>
            <a:gd name="connsiteX1" fmla="*/ 374196 w 374196"/>
            <a:gd name="connsiteY1" fmla="*/ 6726 h 32238"/>
            <a:gd name="connsiteX0" fmla="*/ 0 w 374196"/>
            <a:gd name="connsiteY0" fmla="*/ 13907 h 22413"/>
            <a:gd name="connsiteX1" fmla="*/ 374196 w 374196"/>
            <a:gd name="connsiteY1" fmla="*/ 22413 h 22413"/>
            <a:gd name="connsiteX0" fmla="*/ 0 w 374196"/>
            <a:gd name="connsiteY0" fmla="*/ 2755 h 11261"/>
            <a:gd name="connsiteX1" fmla="*/ 374196 w 374196"/>
            <a:gd name="connsiteY1" fmla="*/ 11261 h 11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74196" h="11261">
              <a:moveTo>
                <a:pt x="0" y="2755"/>
              </a:moveTo>
              <a:cubicBezTo>
                <a:pt x="148828" y="-80"/>
                <a:pt x="179656" y="-4332"/>
                <a:pt x="374196" y="1126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642638</xdr:colOff>
      <xdr:row>10</xdr:row>
      <xdr:rowOff>55594</xdr:rowOff>
    </xdr:from>
    <xdr:to>
      <xdr:col>13</xdr:col>
      <xdr:colOff>642638</xdr:colOff>
      <xdr:row>13</xdr:row>
      <xdr:rowOff>34917</xdr:rowOff>
    </xdr:to>
    <xdr:sp macro="" textlink="">
      <xdr:nvSpPr>
        <xdr:cNvPr id="597" name="Line 149">
          <a:extLst>
            <a:ext uri="{FF2B5EF4-FFF2-40B4-BE49-F238E27FC236}">
              <a16:creationId xmlns:a16="http://schemas.microsoft.com/office/drawing/2014/main" id="{1261E6EA-54B2-4822-A503-1401DAB668BD}"/>
            </a:ext>
          </a:extLst>
        </xdr:cNvPr>
        <xdr:cNvSpPr>
          <a:spLocks noChangeShapeType="1"/>
        </xdr:cNvSpPr>
      </xdr:nvSpPr>
      <xdr:spPr bwMode="auto">
        <a:xfrm flipH="1">
          <a:off x="10578945" y="5905291"/>
          <a:ext cx="0" cy="4916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368049</xdr:colOff>
      <xdr:row>9</xdr:row>
      <xdr:rowOff>112709</xdr:rowOff>
    </xdr:from>
    <xdr:to>
      <xdr:col>13</xdr:col>
      <xdr:colOff>659053</xdr:colOff>
      <xdr:row>11</xdr:row>
      <xdr:rowOff>28113</xdr:rowOff>
    </xdr:to>
    <xdr:grpSp>
      <xdr:nvGrpSpPr>
        <xdr:cNvPr id="598" name="Group 6672">
          <a:extLst>
            <a:ext uri="{FF2B5EF4-FFF2-40B4-BE49-F238E27FC236}">
              <a16:creationId xmlns:a16="http://schemas.microsoft.com/office/drawing/2014/main" id="{E9151AA2-6116-4ED1-AA0A-408BE1528B74}"/>
            </a:ext>
          </a:extLst>
        </xdr:cNvPr>
        <xdr:cNvGrpSpPr>
          <a:grpSpLocks/>
        </xdr:cNvGrpSpPr>
      </xdr:nvGrpSpPr>
      <xdr:grpSpPr bwMode="auto">
        <a:xfrm>
          <a:off x="8880481" y="1588655"/>
          <a:ext cx="291004" cy="241485"/>
          <a:chOff x="536" y="110"/>
          <a:chExt cx="46" cy="44"/>
        </a:xfrm>
      </xdr:grpSpPr>
      <xdr:pic>
        <xdr:nvPicPr>
          <xdr:cNvPr id="599" name="Picture 6673" descr="route2">
            <a:extLst>
              <a:ext uri="{FF2B5EF4-FFF2-40B4-BE49-F238E27FC236}">
                <a16:creationId xmlns:a16="http://schemas.microsoft.com/office/drawing/2014/main" id="{F16A3268-D429-4E75-87B8-C549440435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0" name="Text Box 6674">
            <a:extLst>
              <a:ext uri="{FF2B5EF4-FFF2-40B4-BE49-F238E27FC236}">
                <a16:creationId xmlns:a16="http://schemas.microsoft.com/office/drawing/2014/main" id="{FAD261D8-DD1F-4898-BA3D-AF33D36BB2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>
    <xdr:from>
      <xdr:col>13</xdr:col>
      <xdr:colOff>89094</xdr:colOff>
      <xdr:row>12</xdr:row>
      <xdr:rowOff>150546</xdr:rowOff>
    </xdr:from>
    <xdr:to>
      <xdr:col>13</xdr:col>
      <xdr:colOff>281420</xdr:colOff>
      <xdr:row>13</xdr:row>
      <xdr:rowOff>117858</xdr:rowOff>
    </xdr:to>
    <xdr:sp macro="" textlink="">
      <xdr:nvSpPr>
        <xdr:cNvPr id="601" name="六角形 600">
          <a:extLst>
            <a:ext uri="{FF2B5EF4-FFF2-40B4-BE49-F238E27FC236}">
              <a16:creationId xmlns:a16="http://schemas.microsoft.com/office/drawing/2014/main" id="{124D74E5-06A2-46E4-9C58-19B58E3487BE}"/>
            </a:ext>
          </a:extLst>
        </xdr:cNvPr>
        <xdr:cNvSpPr/>
      </xdr:nvSpPr>
      <xdr:spPr bwMode="auto">
        <a:xfrm>
          <a:off x="10025401" y="6341796"/>
          <a:ext cx="192326" cy="1380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３４</a:t>
          </a:r>
        </a:p>
      </xdr:txBody>
    </xdr:sp>
    <xdr:clientData/>
  </xdr:twoCellAnchor>
  <xdr:twoCellAnchor>
    <xdr:from>
      <xdr:col>13</xdr:col>
      <xdr:colOff>581742</xdr:colOff>
      <xdr:row>12</xdr:row>
      <xdr:rowOff>151533</xdr:rowOff>
    </xdr:from>
    <xdr:to>
      <xdr:col>13</xdr:col>
      <xdr:colOff>695133</xdr:colOff>
      <xdr:row>13</xdr:row>
      <xdr:rowOff>96921</xdr:rowOff>
    </xdr:to>
    <xdr:sp macro="" textlink="">
      <xdr:nvSpPr>
        <xdr:cNvPr id="602" name="Oval 310">
          <a:extLst>
            <a:ext uri="{FF2B5EF4-FFF2-40B4-BE49-F238E27FC236}">
              <a16:creationId xmlns:a16="http://schemas.microsoft.com/office/drawing/2014/main" id="{3EDB8D73-4A9D-47E2-896D-DC91290DFC28}"/>
            </a:ext>
          </a:extLst>
        </xdr:cNvPr>
        <xdr:cNvSpPr>
          <a:spLocks noChangeArrowheads="1"/>
        </xdr:cNvSpPr>
      </xdr:nvSpPr>
      <xdr:spPr bwMode="auto">
        <a:xfrm>
          <a:off x="10518049" y="6342783"/>
          <a:ext cx="113391" cy="11616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359085</xdr:colOff>
      <xdr:row>12</xdr:row>
      <xdr:rowOff>28713</xdr:rowOff>
    </xdr:from>
    <xdr:ext cx="348683" cy="177997"/>
    <xdr:sp macro="" textlink="">
      <xdr:nvSpPr>
        <xdr:cNvPr id="603" name="Text Box 1664">
          <a:extLst>
            <a:ext uri="{FF2B5EF4-FFF2-40B4-BE49-F238E27FC236}">
              <a16:creationId xmlns:a16="http://schemas.microsoft.com/office/drawing/2014/main" id="{D2CE5EFB-E77B-4393-BC6E-DA8F7BD9897E}"/>
            </a:ext>
          </a:extLst>
        </xdr:cNvPr>
        <xdr:cNvSpPr txBox="1">
          <a:spLocks noChangeArrowheads="1"/>
        </xdr:cNvSpPr>
      </xdr:nvSpPr>
      <xdr:spPr bwMode="auto">
        <a:xfrm>
          <a:off x="10295392" y="6219963"/>
          <a:ext cx="348683" cy="1779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57524</xdr:colOff>
      <xdr:row>12</xdr:row>
      <xdr:rowOff>92999</xdr:rowOff>
    </xdr:from>
    <xdr:to>
      <xdr:col>20</xdr:col>
      <xdr:colOff>497629</xdr:colOff>
      <xdr:row>13</xdr:row>
      <xdr:rowOff>42073</xdr:rowOff>
    </xdr:to>
    <xdr:sp macro="" textlink="">
      <xdr:nvSpPr>
        <xdr:cNvPr id="604" name="Text Box 1620">
          <a:extLst>
            <a:ext uri="{FF2B5EF4-FFF2-40B4-BE49-F238E27FC236}">
              <a16:creationId xmlns:a16="http://schemas.microsoft.com/office/drawing/2014/main" id="{C7D328F0-B8EF-451B-88F5-BC51FFA3D482}"/>
            </a:ext>
          </a:extLst>
        </xdr:cNvPr>
        <xdr:cNvSpPr txBox="1">
          <a:spLocks noChangeArrowheads="1"/>
        </xdr:cNvSpPr>
      </xdr:nvSpPr>
      <xdr:spPr bwMode="auto">
        <a:xfrm>
          <a:off x="9300302" y="7686541"/>
          <a:ext cx="440105" cy="121053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15</xdr:col>
      <xdr:colOff>613899</xdr:colOff>
      <xdr:row>11</xdr:row>
      <xdr:rowOff>101596</xdr:rowOff>
    </xdr:from>
    <xdr:to>
      <xdr:col>16</xdr:col>
      <xdr:colOff>258843</xdr:colOff>
      <xdr:row>16</xdr:row>
      <xdr:rowOff>146080</xdr:rowOff>
    </xdr:to>
    <xdr:sp macro="" textlink="">
      <xdr:nvSpPr>
        <xdr:cNvPr id="619" name="Freeform 169">
          <a:extLst>
            <a:ext uri="{FF2B5EF4-FFF2-40B4-BE49-F238E27FC236}">
              <a16:creationId xmlns:a16="http://schemas.microsoft.com/office/drawing/2014/main" id="{234F80A9-06AD-4FFE-9DEE-6B3FFF5891C9}"/>
            </a:ext>
          </a:extLst>
        </xdr:cNvPr>
        <xdr:cNvSpPr>
          <a:spLocks/>
        </xdr:cNvSpPr>
      </xdr:nvSpPr>
      <xdr:spPr bwMode="auto">
        <a:xfrm flipH="1">
          <a:off x="13371049" y="6140446"/>
          <a:ext cx="349794" cy="901734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751 w 10751"/>
            <a:gd name="connsiteY0" fmla="*/ 12373 h 12373"/>
            <a:gd name="connsiteX1" fmla="*/ 10000 w 10751"/>
            <a:gd name="connsiteY1" fmla="*/ 0 h 12373"/>
            <a:gd name="connsiteX2" fmla="*/ 0 w 10751"/>
            <a:gd name="connsiteY2" fmla="*/ 0 h 12373"/>
            <a:gd name="connsiteX0" fmla="*/ 17210 w 17210"/>
            <a:gd name="connsiteY0" fmla="*/ 12373 h 12373"/>
            <a:gd name="connsiteX1" fmla="*/ 16459 w 17210"/>
            <a:gd name="connsiteY1" fmla="*/ 0 h 12373"/>
            <a:gd name="connsiteX2" fmla="*/ 0 w 17210"/>
            <a:gd name="connsiteY2" fmla="*/ 508 h 12373"/>
            <a:gd name="connsiteX0" fmla="*/ 16759 w 16759"/>
            <a:gd name="connsiteY0" fmla="*/ 12373 h 12373"/>
            <a:gd name="connsiteX1" fmla="*/ 16008 w 16759"/>
            <a:gd name="connsiteY1" fmla="*/ 0 h 12373"/>
            <a:gd name="connsiteX2" fmla="*/ 0 w 16759"/>
            <a:gd name="connsiteY2" fmla="*/ 339 h 12373"/>
            <a:gd name="connsiteX0" fmla="*/ 18261 w 18261"/>
            <a:gd name="connsiteY0" fmla="*/ 12204 h 12204"/>
            <a:gd name="connsiteX1" fmla="*/ 16008 w 18261"/>
            <a:gd name="connsiteY1" fmla="*/ 0 h 12204"/>
            <a:gd name="connsiteX2" fmla="*/ 0 w 18261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8585 w 8585"/>
            <a:gd name="connsiteY0" fmla="*/ 26978 h 26978"/>
            <a:gd name="connsiteX1" fmla="*/ 7684 w 8585"/>
            <a:gd name="connsiteY1" fmla="*/ 14774 h 26978"/>
            <a:gd name="connsiteX2" fmla="*/ 0 w 8585"/>
            <a:gd name="connsiteY2" fmla="*/ 0 h 26978"/>
            <a:gd name="connsiteX0" fmla="*/ 10000 w 10000"/>
            <a:gd name="connsiteY0" fmla="*/ 10000 h 10000"/>
            <a:gd name="connsiteX1" fmla="*/ 8950 w 10000"/>
            <a:gd name="connsiteY1" fmla="*/ 5476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950 w 10000"/>
            <a:gd name="connsiteY1" fmla="*/ 5476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950 w 10000"/>
            <a:gd name="connsiteY1" fmla="*/ 5476 h 10000"/>
            <a:gd name="connsiteX2" fmla="*/ 0 w 10000"/>
            <a:gd name="connsiteY2" fmla="*/ 0 h 10000"/>
            <a:gd name="connsiteX0" fmla="*/ 10001 w 10001"/>
            <a:gd name="connsiteY0" fmla="*/ 10000 h 10000"/>
            <a:gd name="connsiteX1" fmla="*/ 8951 w 10001"/>
            <a:gd name="connsiteY1" fmla="*/ 5476 h 10000"/>
            <a:gd name="connsiteX2" fmla="*/ 1 w 10001"/>
            <a:gd name="connsiteY2" fmla="*/ 0 h 10000"/>
            <a:gd name="connsiteX0" fmla="*/ 10005 w 10005"/>
            <a:gd name="connsiteY0" fmla="*/ 10000 h 10000"/>
            <a:gd name="connsiteX1" fmla="*/ 8955 w 10005"/>
            <a:gd name="connsiteY1" fmla="*/ 5476 h 10000"/>
            <a:gd name="connsiteX2" fmla="*/ 5 w 10005"/>
            <a:gd name="connsiteY2" fmla="*/ 0 h 10000"/>
            <a:gd name="connsiteX0" fmla="*/ 10066 w 10066"/>
            <a:gd name="connsiteY0" fmla="*/ 10000 h 10000"/>
            <a:gd name="connsiteX1" fmla="*/ 9016 w 10066"/>
            <a:gd name="connsiteY1" fmla="*/ 5476 h 10000"/>
            <a:gd name="connsiteX2" fmla="*/ 66 w 10066"/>
            <a:gd name="connsiteY2" fmla="*/ 0 h 10000"/>
            <a:gd name="connsiteX0" fmla="*/ 9279 w 9279"/>
            <a:gd name="connsiteY0" fmla="*/ 10368 h 10368"/>
            <a:gd name="connsiteX1" fmla="*/ 9016 w 9279"/>
            <a:gd name="connsiteY1" fmla="*/ 5476 h 10368"/>
            <a:gd name="connsiteX2" fmla="*/ 66 w 9279"/>
            <a:gd name="connsiteY2" fmla="*/ 0 h 10368"/>
            <a:gd name="connsiteX0" fmla="*/ 10000 w 10000"/>
            <a:gd name="connsiteY0" fmla="*/ 10000 h 10000"/>
            <a:gd name="connsiteX1" fmla="*/ 9717 w 10000"/>
            <a:gd name="connsiteY1" fmla="*/ 5282 h 10000"/>
            <a:gd name="connsiteX2" fmla="*/ 71 w 10000"/>
            <a:gd name="connsiteY2" fmla="*/ 0 h 10000"/>
            <a:gd name="connsiteX0" fmla="*/ 9977 w 9977"/>
            <a:gd name="connsiteY0" fmla="*/ 10000 h 10000"/>
            <a:gd name="connsiteX1" fmla="*/ 9694 w 9977"/>
            <a:gd name="connsiteY1" fmla="*/ 5282 h 10000"/>
            <a:gd name="connsiteX2" fmla="*/ 48 w 9977"/>
            <a:gd name="connsiteY2" fmla="*/ 0 h 10000"/>
            <a:gd name="connsiteX0" fmla="*/ 9953 w 9953"/>
            <a:gd name="connsiteY0" fmla="*/ 10000 h 10000"/>
            <a:gd name="connsiteX1" fmla="*/ 9669 w 9953"/>
            <a:gd name="connsiteY1" fmla="*/ 5282 h 10000"/>
            <a:gd name="connsiteX2" fmla="*/ 1 w 9953"/>
            <a:gd name="connsiteY2" fmla="*/ 0 h 10000"/>
            <a:gd name="connsiteX0" fmla="*/ 9999 w 9999"/>
            <a:gd name="connsiteY0" fmla="*/ 10000 h 10000"/>
            <a:gd name="connsiteX1" fmla="*/ 9714 w 9999"/>
            <a:gd name="connsiteY1" fmla="*/ 5282 h 10000"/>
            <a:gd name="connsiteX2" fmla="*/ 0 w 9999"/>
            <a:gd name="connsiteY2" fmla="*/ 0 h 10000"/>
            <a:gd name="connsiteX0" fmla="*/ 10000 w 10000"/>
            <a:gd name="connsiteY0" fmla="*/ 10000 h 10000"/>
            <a:gd name="connsiteX1" fmla="*/ 9715 w 10000"/>
            <a:gd name="connsiteY1" fmla="*/ 5282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715 w 10000"/>
            <a:gd name="connsiteY1" fmla="*/ 5282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715 w 10000"/>
            <a:gd name="connsiteY1" fmla="*/ 5282 h 10000"/>
            <a:gd name="connsiteX2" fmla="*/ 1139 w 10000"/>
            <a:gd name="connsiteY2" fmla="*/ 5177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9715 w 10000"/>
            <a:gd name="connsiteY1" fmla="*/ 5282 h 10000"/>
            <a:gd name="connsiteX2" fmla="*/ 1139 w 10000"/>
            <a:gd name="connsiteY2" fmla="*/ 5177 h 10000"/>
            <a:gd name="connsiteX3" fmla="*/ 0 w 10000"/>
            <a:gd name="connsiteY3" fmla="*/ 0 h 10000"/>
            <a:gd name="connsiteX0" fmla="*/ 9573 w 9573"/>
            <a:gd name="connsiteY0" fmla="*/ 10071 h 10071"/>
            <a:gd name="connsiteX1" fmla="*/ 9288 w 9573"/>
            <a:gd name="connsiteY1" fmla="*/ 5353 h 10071"/>
            <a:gd name="connsiteX2" fmla="*/ 712 w 9573"/>
            <a:gd name="connsiteY2" fmla="*/ 5248 h 10071"/>
            <a:gd name="connsiteX3" fmla="*/ 0 w 9573"/>
            <a:gd name="connsiteY3" fmla="*/ 0 h 10071"/>
            <a:gd name="connsiteX0" fmla="*/ 10000 w 10000"/>
            <a:gd name="connsiteY0" fmla="*/ 10000 h 10000"/>
            <a:gd name="connsiteX1" fmla="*/ 9702 w 10000"/>
            <a:gd name="connsiteY1" fmla="*/ 5315 h 10000"/>
            <a:gd name="connsiteX2" fmla="*/ 744 w 10000"/>
            <a:gd name="connsiteY2" fmla="*/ 5211 h 10000"/>
            <a:gd name="connsiteX3" fmla="*/ 0 w 10000"/>
            <a:gd name="connsiteY3" fmla="*/ 0 h 10000"/>
            <a:gd name="connsiteX0" fmla="*/ 10113 w 10113"/>
            <a:gd name="connsiteY0" fmla="*/ 10000 h 10000"/>
            <a:gd name="connsiteX1" fmla="*/ 9815 w 10113"/>
            <a:gd name="connsiteY1" fmla="*/ 5315 h 10000"/>
            <a:gd name="connsiteX2" fmla="*/ 857 w 10113"/>
            <a:gd name="connsiteY2" fmla="*/ 5211 h 10000"/>
            <a:gd name="connsiteX3" fmla="*/ 113 w 10113"/>
            <a:gd name="connsiteY3" fmla="*/ 0 h 10000"/>
            <a:gd name="connsiteX0" fmla="*/ 10113 w 10248"/>
            <a:gd name="connsiteY0" fmla="*/ 10000 h 10000"/>
            <a:gd name="connsiteX1" fmla="*/ 8442 w 10248"/>
            <a:gd name="connsiteY1" fmla="*/ 8380 h 10000"/>
            <a:gd name="connsiteX2" fmla="*/ 9815 w 10248"/>
            <a:gd name="connsiteY2" fmla="*/ 5315 h 10000"/>
            <a:gd name="connsiteX3" fmla="*/ 857 w 10248"/>
            <a:gd name="connsiteY3" fmla="*/ 5211 h 10000"/>
            <a:gd name="connsiteX4" fmla="*/ 113 w 10248"/>
            <a:gd name="connsiteY4" fmla="*/ 0 h 10000"/>
            <a:gd name="connsiteX0" fmla="*/ 8031 w 10248"/>
            <a:gd name="connsiteY0" fmla="*/ 10000 h 10000"/>
            <a:gd name="connsiteX1" fmla="*/ 8442 w 10248"/>
            <a:gd name="connsiteY1" fmla="*/ 8380 h 10000"/>
            <a:gd name="connsiteX2" fmla="*/ 9815 w 10248"/>
            <a:gd name="connsiteY2" fmla="*/ 5315 h 10000"/>
            <a:gd name="connsiteX3" fmla="*/ 857 w 10248"/>
            <a:gd name="connsiteY3" fmla="*/ 5211 h 10000"/>
            <a:gd name="connsiteX4" fmla="*/ 113 w 10248"/>
            <a:gd name="connsiteY4" fmla="*/ 0 h 10000"/>
            <a:gd name="connsiteX0" fmla="*/ 8031 w 9828"/>
            <a:gd name="connsiteY0" fmla="*/ 10000 h 10000"/>
            <a:gd name="connsiteX1" fmla="*/ 8442 w 9828"/>
            <a:gd name="connsiteY1" fmla="*/ 8380 h 10000"/>
            <a:gd name="connsiteX2" fmla="*/ 9815 w 9828"/>
            <a:gd name="connsiteY2" fmla="*/ 5315 h 10000"/>
            <a:gd name="connsiteX3" fmla="*/ 857 w 9828"/>
            <a:gd name="connsiteY3" fmla="*/ 5211 h 10000"/>
            <a:gd name="connsiteX4" fmla="*/ 113 w 9828"/>
            <a:gd name="connsiteY4" fmla="*/ 0 h 10000"/>
            <a:gd name="connsiteX0" fmla="*/ 8172 w 10000"/>
            <a:gd name="connsiteY0" fmla="*/ 10000 h 10000"/>
            <a:gd name="connsiteX1" fmla="*/ 8590 w 10000"/>
            <a:gd name="connsiteY1" fmla="*/ 8380 h 10000"/>
            <a:gd name="connsiteX2" fmla="*/ 9987 w 10000"/>
            <a:gd name="connsiteY2" fmla="*/ 5315 h 10000"/>
            <a:gd name="connsiteX3" fmla="*/ 872 w 10000"/>
            <a:gd name="connsiteY3" fmla="*/ 4648 h 10000"/>
            <a:gd name="connsiteX4" fmla="*/ 115 w 10000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000">
              <a:moveTo>
                <a:pt x="8172" y="10000"/>
              </a:moveTo>
              <a:cubicBezTo>
                <a:pt x="8140" y="9754"/>
                <a:pt x="8641" y="9161"/>
                <a:pt x="8590" y="8380"/>
              </a:cubicBezTo>
              <a:cubicBezTo>
                <a:pt x="8539" y="7599"/>
                <a:pt x="10164" y="6501"/>
                <a:pt x="9987" y="5315"/>
              </a:cubicBezTo>
              <a:cubicBezTo>
                <a:pt x="8519" y="4576"/>
                <a:pt x="2593" y="5522"/>
                <a:pt x="872" y="4648"/>
              </a:cubicBezTo>
              <a:cubicBezTo>
                <a:pt x="2631" y="2295"/>
                <a:pt x="-641" y="1971"/>
                <a:pt x="11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63500</xdr:colOff>
      <xdr:row>14</xdr:row>
      <xdr:rowOff>43656</xdr:rowOff>
    </xdr:from>
    <xdr:to>
      <xdr:col>15</xdr:col>
      <xdr:colOff>679450</xdr:colOff>
      <xdr:row>15</xdr:row>
      <xdr:rowOff>145256</xdr:rowOff>
    </xdr:to>
    <xdr:sp macro="" textlink="">
      <xdr:nvSpPr>
        <xdr:cNvPr id="621" name="Line 238">
          <a:extLst>
            <a:ext uri="{FF2B5EF4-FFF2-40B4-BE49-F238E27FC236}">
              <a16:creationId xmlns:a16="http://schemas.microsoft.com/office/drawing/2014/main" id="{F62D9AAC-706A-4017-895F-209516135D98}"/>
            </a:ext>
          </a:extLst>
        </xdr:cNvPr>
        <xdr:cNvSpPr>
          <a:spLocks noChangeShapeType="1"/>
        </xdr:cNvSpPr>
      </xdr:nvSpPr>
      <xdr:spPr bwMode="auto">
        <a:xfrm flipV="1">
          <a:off x="12820650" y="6596856"/>
          <a:ext cx="615950" cy="273050"/>
        </a:xfrm>
        <a:custGeom>
          <a:avLst/>
          <a:gdLst>
            <a:gd name="connsiteX0" fmla="*/ 0 w 609600"/>
            <a:gd name="connsiteY0" fmla="*/ 0 h 196850"/>
            <a:gd name="connsiteX1" fmla="*/ 609600 w 609600"/>
            <a:gd name="connsiteY1" fmla="*/ 196850 h 196850"/>
            <a:gd name="connsiteX0" fmla="*/ 0 w 609600"/>
            <a:gd name="connsiteY0" fmla="*/ 0 h 196850"/>
            <a:gd name="connsiteX1" fmla="*/ 609600 w 609600"/>
            <a:gd name="connsiteY1" fmla="*/ 196850 h 196850"/>
            <a:gd name="connsiteX0" fmla="*/ 0 w 609600"/>
            <a:gd name="connsiteY0" fmla="*/ 0 h 196850"/>
            <a:gd name="connsiteX1" fmla="*/ 609600 w 609600"/>
            <a:gd name="connsiteY1" fmla="*/ 196850 h 196850"/>
            <a:gd name="connsiteX0" fmla="*/ 0 w 609600"/>
            <a:gd name="connsiteY0" fmla="*/ 0 h 196850"/>
            <a:gd name="connsiteX1" fmla="*/ 609600 w 609600"/>
            <a:gd name="connsiteY1" fmla="*/ 196850 h 196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9600" h="196850">
              <a:moveTo>
                <a:pt x="0" y="0"/>
              </a:moveTo>
              <a:cubicBezTo>
                <a:pt x="158750" y="71967"/>
                <a:pt x="146050" y="156633"/>
                <a:pt x="609600" y="19685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133350</xdr:colOff>
      <xdr:row>12</xdr:row>
      <xdr:rowOff>152399</xdr:rowOff>
    </xdr:from>
    <xdr:to>
      <xdr:col>16</xdr:col>
      <xdr:colOff>609600</xdr:colOff>
      <xdr:row>12</xdr:row>
      <xdr:rowOff>168252</xdr:rowOff>
    </xdr:to>
    <xdr:sp macro="" textlink="">
      <xdr:nvSpPr>
        <xdr:cNvPr id="622" name="Line 238">
          <a:extLst>
            <a:ext uri="{FF2B5EF4-FFF2-40B4-BE49-F238E27FC236}">
              <a16:creationId xmlns:a16="http://schemas.microsoft.com/office/drawing/2014/main" id="{CA35F185-A1F6-4C85-B3DF-F46E1CCD04A6}"/>
            </a:ext>
          </a:extLst>
        </xdr:cNvPr>
        <xdr:cNvSpPr>
          <a:spLocks noChangeShapeType="1"/>
        </xdr:cNvSpPr>
      </xdr:nvSpPr>
      <xdr:spPr bwMode="auto">
        <a:xfrm flipV="1">
          <a:off x="13595350" y="6362699"/>
          <a:ext cx="476250" cy="158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215900</xdr:colOff>
      <xdr:row>14</xdr:row>
      <xdr:rowOff>12700</xdr:rowOff>
    </xdr:from>
    <xdr:to>
      <xdr:col>16</xdr:col>
      <xdr:colOff>673100</xdr:colOff>
      <xdr:row>14</xdr:row>
      <xdr:rowOff>19050</xdr:rowOff>
    </xdr:to>
    <xdr:sp macro="" textlink="">
      <xdr:nvSpPr>
        <xdr:cNvPr id="623" name="Line 238">
          <a:extLst>
            <a:ext uri="{FF2B5EF4-FFF2-40B4-BE49-F238E27FC236}">
              <a16:creationId xmlns:a16="http://schemas.microsoft.com/office/drawing/2014/main" id="{B8A1DDA8-3335-4DB9-97E9-77E3134EB158}"/>
            </a:ext>
          </a:extLst>
        </xdr:cNvPr>
        <xdr:cNvSpPr>
          <a:spLocks noChangeShapeType="1"/>
        </xdr:cNvSpPr>
      </xdr:nvSpPr>
      <xdr:spPr bwMode="auto">
        <a:xfrm>
          <a:off x="13677900" y="6565900"/>
          <a:ext cx="45720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679450</xdr:colOff>
      <xdr:row>11</xdr:row>
      <xdr:rowOff>0</xdr:rowOff>
    </xdr:from>
    <xdr:to>
      <xdr:col>16</xdr:col>
      <xdr:colOff>194461</xdr:colOff>
      <xdr:row>12</xdr:row>
      <xdr:rowOff>39689</xdr:rowOff>
    </xdr:to>
    <xdr:sp macro="" textlink="">
      <xdr:nvSpPr>
        <xdr:cNvPr id="624" name="六角形 623">
          <a:extLst>
            <a:ext uri="{FF2B5EF4-FFF2-40B4-BE49-F238E27FC236}">
              <a16:creationId xmlns:a16="http://schemas.microsoft.com/office/drawing/2014/main" id="{3F3A3B36-1E37-4470-979B-75D9201E8D58}"/>
            </a:ext>
          </a:extLst>
        </xdr:cNvPr>
        <xdr:cNvSpPr/>
      </xdr:nvSpPr>
      <xdr:spPr bwMode="auto">
        <a:xfrm>
          <a:off x="13436600" y="6038850"/>
          <a:ext cx="219861" cy="2111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３４</a:t>
          </a:r>
        </a:p>
      </xdr:txBody>
    </xdr:sp>
    <xdr:clientData/>
  </xdr:twoCellAnchor>
  <xdr:twoCellAnchor>
    <xdr:from>
      <xdr:col>15</xdr:col>
      <xdr:colOff>610010</xdr:colOff>
      <xdr:row>14</xdr:row>
      <xdr:rowOff>25397</xdr:rowOff>
    </xdr:from>
    <xdr:to>
      <xdr:col>16</xdr:col>
      <xdr:colOff>229011</xdr:colOff>
      <xdr:row>15</xdr:row>
      <xdr:rowOff>25399</xdr:rowOff>
    </xdr:to>
    <xdr:sp macro="" textlink="">
      <xdr:nvSpPr>
        <xdr:cNvPr id="625" name="AutoShape 1653">
          <a:extLst>
            <a:ext uri="{FF2B5EF4-FFF2-40B4-BE49-F238E27FC236}">
              <a16:creationId xmlns:a16="http://schemas.microsoft.com/office/drawing/2014/main" id="{3BDB27CC-14A7-44DA-829C-017D105CC8DE}"/>
            </a:ext>
          </a:extLst>
        </xdr:cNvPr>
        <xdr:cNvSpPr>
          <a:spLocks/>
        </xdr:cNvSpPr>
      </xdr:nvSpPr>
      <xdr:spPr bwMode="auto">
        <a:xfrm rot="5400000">
          <a:off x="9214259" y="4930261"/>
          <a:ext cx="165921" cy="32364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16</xdr:col>
      <xdr:colOff>0</xdr:colOff>
      <xdr:row>15</xdr:row>
      <xdr:rowOff>0</xdr:rowOff>
    </xdr:from>
    <xdr:ext cx="395844" cy="193515"/>
    <xdr:sp macro="" textlink="">
      <xdr:nvSpPr>
        <xdr:cNvPr id="626" name="Text Box 1563">
          <a:extLst>
            <a:ext uri="{FF2B5EF4-FFF2-40B4-BE49-F238E27FC236}">
              <a16:creationId xmlns:a16="http://schemas.microsoft.com/office/drawing/2014/main" id="{EE3AC385-B7CE-46A8-94D4-3AFC6B29CE83}"/>
            </a:ext>
          </a:extLst>
        </xdr:cNvPr>
        <xdr:cNvSpPr txBox="1">
          <a:spLocks noChangeArrowheads="1"/>
        </xdr:cNvSpPr>
      </xdr:nvSpPr>
      <xdr:spPr bwMode="auto">
        <a:xfrm>
          <a:off x="13462000" y="6724650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15</xdr:col>
      <xdr:colOff>369051</xdr:colOff>
      <xdr:row>12</xdr:row>
      <xdr:rowOff>116621</xdr:rowOff>
    </xdr:from>
    <xdr:ext cx="546100" cy="231538"/>
    <xdr:sp macro="" textlink="">
      <xdr:nvSpPr>
        <xdr:cNvPr id="627" name="Text Box 303">
          <a:extLst>
            <a:ext uri="{FF2B5EF4-FFF2-40B4-BE49-F238E27FC236}">
              <a16:creationId xmlns:a16="http://schemas.microsoft.com/office/drawing/2014/main" id="{6D647BA6-2DAE-4C4A-B95E-2EEF28CA6FC2}"/>
            </a:ext>
          </a:extLst>
        </xdr:cNvPr>
        <xdr:cNvSpPr txBox="1">
          <a:spLocks noChangeArrowheads="1"/>
        </xdr:cNvSpPr>
      </xdr:nvSpPr>
      <xdr:spPr bwMode="auto">
        <a:xfrm>
          <a:off x="10300848" y="3416637"/>
          <a:ext cx="546100" cy="231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  <a:cs typeface="Ebrima" pitchFamily="2" charset="0"/>
            </a:rPr>
            <a:t>一本木</a:t>
          </a:r>
          <a:endParaRPr lang="en-US" altLang="ja-JP" sz="1000" b="1" i="0" u="none" strike="noStrike" baseline="0">
            <a:solidFill>
              <a:srgbClr val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  <a:cs typeface="Ebrima" pitchFamily="2" charset="0"/>
            </a:rPr>
            <a:t>酒店</a:t>
          </a:r>
          <a:endParaRPr lang="en-US" altLang="ja-JP" sz="900" b="1" i="0" u="none" strike="noStrike" baseline="0">
            <a:solidFill>
              <a:srgbClr val="00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  <a:cs typeface="Ebrima" pitchFamily="2" charset="0"/>
          </a:endParaRPr>
        </a:p>
      </xdr:txBody>
    </xdr:sp>
    <xdr:clientData/>
  </xdr:oneCellAnchor>
  <xdr:oneCellAnchor>
    <xdr:from>
      <xdr:col>17</xdr:col>
      <xdr:colOff>689533</xdr:colOff>
      <xdr:row>10</xdr:row>
      <xdr:rowOff>159473</xdr:rowOff>
    </xdr:from>
    <xdr:ext cx="313767" cy="238124"/>
    <xdr:sp macro="" textlink="">
      <xdr:nvSpPr>
        <xdr:cNvPr id="638" name="Text Box 1620">
          <a:extLst>
            <a:ext uri="{FF2B5EF4-FFF2-40B4-BE49-F238E27FC236}">
              <a16:creationId xmlns:a16="http://schemas.microsoft.com/office/drawing/2014/main" id="{80A47BD9-33D8-4CB8-ACA7-B3A6AB7B959A}"/>
            </a:ext>
          </a:extLst>
        </xdr:cNvPr>
        <xdr:cNvSpPr txBox="1">
          <a:spLocks noChangeArrowheads="1"/>
        </xdr:cNvSpPr>
      </xdr:nvSpPr>
      <xdr:spPr bwMode="auto">
        <a:xfrm>
          <a:off x="12030236" y="3130082"/>
          <a:ext cx="313767" cy="23812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r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穴水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366916</xdr:colOff>
      <xdr:row>11</xdr:row>
      <xdr:rowOff>604</xdr:rowOff>
    </xdr:from>
    <xdr:to>
      <xdr:col>20</xdr:col>
      <xdr:colOff>506471</xdr:colOff>
      <xdr:row>17</xdr:row>
      <xdr:rowOff>112959</xdr:rowOff>
    </xdr:to>
    <xdr:sp macro="" textlink="">
      <xdr:nvSpPr>
        <xdr:cNvPr id="641" name="Freeform 166">
          <a:extLst>
            <a:ext uri="{FF2B5EF4-FFF2-40B4-BE49-F238E27FC236}">
              <a16:creationId xmlns:a16="http://schemas.microsoft.com/office/drawing/2014/main" id="{887BAE18-952F-42B3-8915-E3D7C4E86296}"/>
            </a:ext>
          </a:extLst>
        </xdr:cNvPr>
        <xdr:cNvSpPr>
          <a:spLocks/>
        </xdr:cNvSpPr>
      </xdr:nvSpPr>
      <xdr:spPr bwMode="auto">
        <a:xfrm rot="4485354">
          <a:off x="13044437" y="3241379"/>
          <a:ext cx="1093718" cy="846714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0627"/>
            <a:gd name="connsiteY0" fmla="*/ 10000 h 10000"/>
            <a:gd name="connsiteX1" fmla="*/ 134 w 10627"/>
            <a:gd name="connsiteY1" fmla="*/ 0 h 10000"/>
            <a:gd name="connsiteX2" fmla="*/ 10627 w 10627"/>
            <a:gd name="connsiteY2" fmla="*/ 123 h 10000"/>
            <a:gd name="connsiteX0" fmla="*/ 51 w 10627"/>
            <a:gd name="connsiteY0" fmla="*/ 13339 h 13339"/>
            <a:gd name="connsiteX1" fmla="*/ 134 w 10627"/>
            <a:gd name="connsiteY1" fmla="*/ 0 h 13339"/>
            <a:gd name="connsiteX2" fmla="*/ 10627 w 10627"/>
            <a:gd name="connsiteY2" fmla="*/ 123 h 13339"/>
            <a:gd name="connsiteX0" fmla="*/ 51 w 134"/>
            <a:gd name="connsiteY0" fmla="*/ 13339 h 13339"/>
            <a:gd name="connsiteX1" fmla="*/ 134 w 134"/>
            <a:gd name="connsiteY1" fmla="*/ 0 h 13339"/>
            <a:gd name="connsiteX0" fmla="*/ 8225 w 8225"/>
            <a:gd name="connsiteY0" fmla="*/ 21037 h 21037"/>
            <a:gd name="connsiteX1" fmla="*/ 5894 w 8225"/>
            <a:gd name="connsiteY1" fmla="*/ 0 h 21037"/>
            <a:gd name="connsiteX0" fmla="*/ 616589 w 616589"/>
            <a:gd name="connsiteY0" fmla="*/ 1349 h 1403"/>
            <a:gd name="connsiteX1" fmla="*/ 228 w 616589"/>
            <a:gd name="connsiteY1" fmla="*/ 0 h 1403"/>
            <a:gd name="connsiteX0" fmla="*/ 9996 w 9996"/>
            <a:gd name="connsiteY0" fmla="*/ 28727 h 28727"/>
            <a:gd name="connsiteX1" fmla="*/ 0 w 9996"/>
            <a:gd name="connsiteY1" fmla="*/ 19112 h 28727"/>
            <a:gd name="connsiteX0" fmla="*/ 10000 w 10000"/>
            <a:gd name="connsiteY0" fmla="*/ 19175 h 19175"/>
            <a:gd name="connsiteX1" fmla="*/ 8059 w 10000"/>
            <a:gd name="connsiteY1" fmla="*/ 0 h 19175"/>
            <a:gd name="connsiteX2" fmla="*/ 0 w 10000"/>
            <a:gd name="connsiteY2" fmla="*/ 15828 h 19175"/>
            <a:gd name="connsiteX0" fmla="*/ 10000 w 10000"/>
            <a:gd name="connsiteY0" fmla="*/ 19175 h 19175"/>
            <a:gd name="connsiteX1" fmla="*/ 8059 w 10000"/>
            <a:gd name="connsiteY1" fmla="*/ 0 h 19175"/>
            <a:gd name="connsiteX2" fmla="*/ 0 w 10000"/>
            <a:gd name="connsiteY2" fmla="*/ 15828 h 19175"/>
            <a:gd name="connsiteX0" fmla="*/ 10000 w 10000"/>
            <a:gd name="connsiteY0" fmla="*/ 19191 h 19191"/>
            <a:gd name="connsiteX1" fmla="*/ 8059 w 10000"/>
            <a:gd name="connsiteY1" fmla="*/ 16 h 19191"/>
            <a:gd name="connsiteX2" fmla="*/ 0 w 10000"/>
            <a:gd name="connsiteY2" fmla="*/ 15844 h 19191"/>
            <a:gd name="connsiteX0" fmla="*/ 10000 w 10000"/>
            <a:gd name="connsiteY0" fmla="*/ 19175 h 19175"/>
            <a:gd name="connsiteX1" fmla="*/ 8059 w 10000"/>
            <a:gd name="connsiteY1" fmla="*/ 0 h 19175"/>
            <a:gd name="connsiteX2" fmla="*/ 0 w 10000"/>
            <a:gd name="connsiteY2" fmla="*/ 15828 h 19175"/>
            <a:gd name="connsiteX0" fmla="*/ 10000 w 10100"/>
            <a:gd name="connsiteY0" fmla="*/ 19175 h 19175"/>
            <a:gd name="connsiteX1" fmla="*/ 8059 w 10100"/>
            <a:gd name="connsiteY1" fmla="*/ 0 h 19175"/>
            <a:gd name="connsiteX2" fmla="*/ 0 w 10100"/>
            <a:gd name="connsiteY2" fmla="*/ 15828 h 19175"/>
            <a:gd name="connsiteX0" fmla="*/ 10000 w 10100"/>
            <a:gd name="connsiteY0" fmla="*/ 19176 h 19176"/>
            <a:gd name="connsiteX1" fmla="*/ 8059 w 10100"/>
            <a:gd name="connsiteY1" fmla="*/ 1 h 19176"/>
            <a:gd name="connsiteX2" fmla="*/ 0 w 10100"/>
            <a:gd name="connsiteY2" fmla="*/ 15829 h 19176"/>
            <a:gd name="connsiteX0" fmla="*/ 6889 w 6989"/>
            <a:gd name="connsiteY0" fmla="*/ 19176 h 19176"/>
            <a:gd name="connsiteX1" fmla="*/ 4948 w 6989"/>
            <a:gd name="connsiteY1" fmla="*/ 1 h 19176"/>
            <a:gd name="connsiteX2" fmla="*/ 0 w 6989"/>
            <a:gd name="connsiteY2" fmla="*/ 17431 h 19176"/>
            <a:gd name="connsiteX0" fmla="*/ 9857 w 10000"/>
            <a:gd name="connsiteY0" fmla="*/ 10000 h 10000"/>
            <a:gd name="connsiteX1" fmla="*/ 7080 w 10000"/>
            <a:gd name="connsiteY1" fmla="*/ 1 h 10000"/>
            <a:gd name="connsiteX2" fmla="*/ 0 w 10000"/>
            <a:gd name="connsiteY2" fmla="*/ 9090 h 10000"/>
            <a:gd name="connsiteX0" fmla="*/ 9857 w 9872"/>
            <a:gd name="connsiteY0" fmla="*/ 10345 h 10345"/>
            <a:gd name="connsiteX1" fmla="*/ 4737 w 9872"/>
            <a:gd name="connsiteY1" fmla="*/ 0 h 10345"/>
            <a:gd name="connsiteX2" fmla="*/ 0 w 9872"/>
            <a:gd name="connsiteY2" fmla="*/ 9435 h 10345"/>
            <a:gd name="connsiteX0" fmla="*/ 9985 w 11808"/>
            <a:gd name="connsiteY0" fmla="*/ 10000 h 10000"/>
            <a:gd name="connsiteX1" fmla="*/ 4798 w 11808"/>
            <a:gd name="connsiteY1" fmla="*/ 0 h 10000"/>
            <a:gd name="connsiteX2" fmla="*/ 0 w 11808"/>
            <a:gd name="connsiteY2" fmla="*/ 9120 h 10000"/>
            <a:gd name="connsiteX0" fmla="*/ 17104 w 18927"/>
            <a:gd name="connsiteY0" fmla="*/ 10000 h 11465"/>
            <a:gd name="connsiteX1" fmla="*/ 11917 w 18927"/>
            <a:gd name="connsiteY1" fmla="*/ 0 h 11465"/>
            <a:gd name="connsiteX2" fmla="*/ 0 w 18927"/>
            <a:gd name="connsiteY2" fmla="*/ 11465 h 11465"/>
            <a:gd name="connsiteX0" fmla="*/ 17104 w 18927"/>
            <a:gd name="connsiteY0" fmla="*/ 10000 h 11666"/>
            <a:gd name="connsiteX1" fmla="*/ 11917 w 18927"/>
            <a:gd name="connsiteY1" fmla="*/ 0 h 11666"/>
            <a:gd name="connsiteX2" fmla="*/ 0 w 18927"/>
            <a:gd name="connsiteY2" fmla="*/ 11465 h 11666"/>
            <a:gd name="connsiteX0" fmla="*/ 17104 w 18927"/>
            <a:gd name="connsiteY0" fmla="*/ 10000 h 12154"/>
            <a:gd name="connsiteX1" fmla="*/ 11917 w 18927"/>
            <a:gd name="connsiteY1" fmla="*/ 0 h 12154"/>
            <a:gd name="connsiteX2" fmla="*/ 5609 w 18927"/>
            <a:gd name="connsiteY2" fmla="*/ 11257 h 12154"/>
            <a:gd name="connsiteX3" fmla="*/ 0 w 18927"/>
            <a:gd name="connsiteY3" fmla="*/ 11465 h 12154"/>
            <a:gd name="connsiteX0" fmla="*/ 16739 w 18562"/>
            <a:gd name="connsiteY0" fmla="*/ 10000 h 11960"/>
            <a:gd name="connsiteX1" fmla="*/ 11552 w 18562"/>
            <a:gd name="connsiteY1" fmla="*/ 0 h 11960"/>
            <a:gd name="connsiteX2" fmla="*/ 5244 w 18562"/>
            <a:gd name="connsiteY2" fmla="*/ 11257 h 11960"/>
            <a:gd name="connsiteX3" fmla="*/ 0 w 18562"/>
            <a:gd name="connsiteY3" fmla="*/ 10615 h 11960"/>
            <a:gd name="connsiteX0" fmla="*/ 16739 w 18562"/>
            <a:gd name="connsiteY0" fmla="*/ 10000 h 11960"/>
            <a:gd name="connsiteX1" fmla="*/ 11552 w 18562"/>
            <a:gd name="connsiteY1" fmla="*/ 0 h 11960"/>
            <a:gd name="connsiteX2" fmla="*/ 5690 w 18562"/>
            <a:gd name="connsiteY2" fmla="*/ 10497 h 11960"/>
            <a:gd name="connsiteX3" fmla="*/ 5244 w 18562"/>
            <a:gd name="connsiteY3" fmla="*/ 11257 h 11960"/>
            <a:gd name="connsiteX4" fmla="*/ 0 w 18562"/>
            <a:gd name="connsiteY4" fmla="*/ 10615 h 11960"/>
            <a:gd name="connsiteX0" fmla="*/ 16739 w 18562"/>
            <a:gd name="connsiteY0" fmla="*/ 10000 h 11960"/>
            <a:gd name="connsiteX1" fmla="*/ 11552 w 18562"/>
            <a:gd name="connsiteY1" fmla="*/ 0 h 11960"/>
            <a:gd name="connsiteX2" fmla="*/ 5244 w 18562"/>
            <a:gd name="connsiteY2" fmla="*/ 11257 h 11960"/>
            <a:gd name="connsiteX3" fmla="*/ 0 w 18562"/>
            <a:gd name="connsiteY3" fmla="*/ 10615 h 11960"/>
            <a:gd name="connsiteX0" fmla="*/ 16739 w 18562"/>
            <a:gd name="connsiteY0" fmla="*/ 10000 h 11257"/>
            <a:gd name="connsiteX1" fmla="*/ 11552 w 18562"/>
            <a:gd name="connsiteY1" fmla="*/ 0 h 11257"/>
            <a:gd name="connsiteX2" fmla="*/ 5244 w 18562"/>
            <a:gd name="connsiteY2" fmla="*/ 11257 h 11257"/>
            <a:gd name="connsiteX3" fmla="*/ 0 w 18562"/>
            <a:gd name="connsiteY3" fmla="*/ 10615 h 11257"/>
            <a:gd name="connsiteX0" fmla="*/ 17469 w 18922"/>
            <a:gd name="connsiteY0" fmla="*/ 10811 h 11257"/>
            <a:gd name="connsiteX1" fmla="*/ 11552 w 18922"/>
            <a:gd name="connsiteY1" fmla="*/ 0 h 11257"/>
            <a:gd name="connsiteX2" fmla="*/ 5244 w 18922"/>
            <a:gd name="connsiteY2" fmla="*/ 11257 h 11257"/>
            <a:gd name="connsiteX3" fmla="*/ 0 w 18922"/>
            <a:gd name="connsiteY3" fmla="*/ 10615 h 11257"/>
            <a:gd name="connsiteX0" fmla="*/ 17469 w 18454"/>
            <a:gd name="connsiteY0" fmla="*/ 10811 h 11257"/>
            <a:gd name="connsiteX1" fmla="*/ 11552 w 18454"/>
            <a:gd name="connsiteY1" fmla="*/ 0 h 11257"/>
            <a:gd name="connsiteX2" fmla="*/ 5244 w 18454"/>
            <a:gd name="connsiteY2" fmla="*/ 11257 h 11257"/>
            <a:gd name="connsiteX3" fmla="*/ 0 w 18454"/>
            <a:gd name="connsiteY3" fmla="*/ 10615 h 11257"/>
            <a:gd name="connsiteX0" fmla="*/ 18592 w 19031"/>
            <a:gd name="connsiteY0" fmla="*/ 3227 h 12992"/>
            <a:gd name="connsiteX1" fmla="*/ 11552 w 19031"/>
            <a:gd name="connsiteY1" fmla="*/ 1735 h 12992"/>
            <a:gd name="connsiteX2" fmla="*/ 5244 w 19031"/>
            <a:gd name="connsiteY2" fmla="*/ 12992 h 12992"/>
            <a:gd name="connsiteX3" fmla="*/ 0 w 19031"/>
            <a:gd name="connsiteY3" fmla="*/ 12350 h 12992"/>
            <a:gd name="connsiteX0" fmla="*/ 18592 w 18592"/>
            <a:gd name="connsiteY0" fmla="*/ 1492 h 11257"/>
            <a:gd name="connsiteX1" fmla="*/ 11552 w 18592"/>
            <a:gd name="connsiteY1" fmla="*/ 0 h 11257"/>
            <a:gd name="connsiteX2" fmla="*/ 5244 w 18592"/>
            <a:gd name="connsiteY2" fmla="*/ 11257 h 11257"/>
            <a:gd name="connsiteX3" fmla="*/ 0 w 18592"/>
            <a:gd name="connsiteY3" fmla="*/ 10615 h 11257"/>
            <a:gd name="connsiteX0" fmla="*/ 18592 w 18592"/>
            <a:gd name="connsiteY0" fmla="*/ 1492 h 11257"/>
            <a:gd name="connsiteX1" fmla="*/ 11552 w 18592"/>
            <a:gd name="connsiteY1" fmla="*/ 0 h 11257"/>
            <a:gd name="connsiteX2" fmla="*/ 5244 w 18592"/>
            <a:gd name="connsiteY2" fmla="*/ 11257 h 11257"/>
            <a:gd name="connsiteX3" fmla="*/ 0 w 18592"/>
            <a:gd name="connsiteY3" fmla="*/ 10615 h 11257"/>
            <a:gd name="connsiteX0" fmla="*/ 18592 w 18592"/>
            <a:gd name="connsiteY0" fmla="*/ 1332 h 11097"/>
            <a:gd name="connsiteX1" fmla="*/ 12418 w 18592"/>
            <a:gd name="connsiteY1" fmla="*/ 0 h 11097"/>
            <a:gd name="connsiteX2" fmla="*/ 5244 w 18592"/>
            <a:gd name="connsiteY2" fmla="*/ 11097 h 11097"/>
            <a:gd name="connsiteX3" fmla="*/ 0 w 18592"/>
            <a:gd name="connsiteY3" fmla="*/ 10455 h 11097"/>
            <a:gd name="connsiteX0" fmla="*/ 18985 w 18985"/>
            <a:gd name="connsiteY0" fmla="*/ 1332 h 11105"/>
            <a:gd name="connsiteX1" fmla="*/ 12811 w 18985"/>
            <a:gd name="connsiteY1" fmla="*/ 0 h 11105"/>
            <a:gd name="connsiteX2" fmla="*/ 5637 w 18985"/>
            <a:gd name="connsiteY2" fmla="*/ 11097 h 11105"/>
            <a:gd name="connsiteX3" fmla="*/ 0 w 18985"/>
            <a:gd name="connsiteY3" fmla="*/ 11105 h 11105"/>
            <a:gd name="connsiteX0" fmla="*/ 19008 w 19008"/>
            <a:gd name="connsiteY0" fmla="*/ 1332 h 11097"/>
            <a:gd name="connsiteX1" fmla="*/ 12834 w 19008"/>
            <a:gd name="connsiteY1" fmla="*/ 0 h 11097"/>
            <a:gd name="connsiteX2" fmla="*/ 5660 w 19008"/>
            <a:gd name="connsiteY2" fmla="*/ 11097 h 11097"/>
            <a:gd name="connsiteX3" fmla="*/ 0 w 19008"/>
            <a:gd name="connsiteY3" fmla="*/ 10830 h 11097"/>
            <a:gd name="connsiteX0" fmla="*/ 19008 w 19008"/>
            <a:gd name="connsiteY0" fmla="*/ 1279 h 11044"/>
            <a:gd name="connsiteX1" fmla="*/ 13610 w 19008"/>
            <a:gd name="connsiteY1" fmla="*/ 0 h 11044"/>
            <a:gd name="connsiteX2" fmla="*/ 5660 w 19008"/>
            <a:gd name="connsiteY2" fmla="*/ 11044 h 11044"/>
            <a:gd name="connsiteX3" fmla="*/ 0 w 19008"/>
            <a:gd name="connsiteY3" fmla="*/ 10777 h 11044"/>
            <a:gd name="connsiteX0" fmla="*/ 19671 w 19671"/>
            <a:gd name="connsiteY0" fmla="*/ 1641 h 11735"/>
            <a:gd name="connsiteX1" fmla="*/ 13610 w 19671"/>
            <a:gd name="connsiteY1" fmla="*/ 691 h 11735"/>
            <a:gd name="connsiteX2" fmla="*/ 5660 w 19671"/>
            <a:gd name="connsiteY2" fmla="*/ 11735 h 11735"/>
            <a:gd name="connsiteX3" fmla="*/ 0 w 19671"/>
            <a:gd name="connsiteY3" fmla="*/ 11468 h 11735"/>
            <a:gd name="connsiteX0" fmla="*/ 19671 w 19671"/>
            <a:gd name="connsiteY0" fmla="*/ 1492 h 11586"/>
            <a:gd name="connsiteX1" fmla="*/ 13610 w 19671"/>
            <a:gd name="connsiteY1" fmla="*/ 542 h 11586"/>
            <a:gd name="connsiteX2" fmla="*/ 5660 w 19671"/>
            <a:gd name="connsiteY2" fmla="*/ 11586 h 11586"/>
            <a:gd name="connsiteX3" fmla="*/ 0 w 19671"/>
            <a:gd name="connsiteY3" fmla="*/ 11319 h 11586"/>
            <a:gd name="connsiteX0" fmla="*/ 19671 w 19671"/>
            <a:gd name="connsiteY0" fmla="*/ 954 h 11048"/>
            <a:gd name="connsiteX1" fmla="*/ 13610 w 19671"/>
            <a:gd name="connsiteY1" fmla="*/ 4 h 11048"/>
            <a:gd name="connsiteX2" fmla="*/ 5660 w 19671"/>
            <a:gd name="connsiteY2" fmla="*/ 11048 h 11048"/>
            <a:gd name="connsiteX3" fmla="*/ 0 w 19671"/>
            <a:gd name="connsiteY3" fmla="*/ 10781 h 11048"/>
            <a:gd name="connsiteX0" fmla="*/ 19648 w 19648"/>
            <a:gd name="connsiteY0" fmla="*/ 1277 h 11646"/>
            <a:gd name="connsiteX1" fmla="*/ 13610 w 19648"/>
            <a:gd name="connsiteY1" fmla="*/ 602 h 11646"/>
            <a:gd name="connsiteX2" fmla="*/ 5660 w 19648"/>
            <a:gd name="connsiteY2" fmla="*/ 11646 h 11646"/>
            <a:gd name="connsiteX3" fmla="*/ 0 w 19648"/>
            <a:gd name="connsiteY3" fmla="*/ 11379 h 11646"/>
            <a:gd name="connsiteX0" fmla="*/ 19648 w 19648"/>
            <a:gd name="connsiteY0" fmla="*/ 617 h 10986"/>
            <a:gd name="connsiteX1" fmla="*/ 12745 w 19648"/>
            <a:gd name="connsiteY1" fmla="*/ 776 h 10986"/>
            <a:gd name="connsiteX2" fmla="*/ 5660 w 19648"/>
            <a:gd name="connsiteY2" fmla="*/ 10986 h 10986"/>
            <a:gd name="connsiteX3" fmla="*/ 0 w 19648"/>
            <a:gd name="connsiteY3" fmla="*/ 10719 h 10986"/>
            <a:gd name="connsiteX0" fmla="*/ 19648 w 19648"/>
            <a:gd name="connsiteY0" fmla="*/ 828 h 11197"/>
            <a:gd name="connsiteX1" fmla="*/ 13614 w 19648"/>
            <a:gd name="connsiteY1" fmla="*/ 380 h 11197"/>
            <a:gd name="connsiteX2" fmla="*/ 12745 w 19648"/>
            <a:gd name="connsiteY2" fmla="*/ 987 h 11197"/>
            <a:gd name="connsiteX3" fmla="*/ 5660 w 19648"/>
            <a:gd name="connsiteY3" fmla="*/ 11197 h 11197"/>
            <a:gd name="connsiteX4" fmla="*/ 0 w 19648"/>
            <a:gd name="connsiteY4" fmla="*/ 10930 h 11197"/>
            <a:gd name="connsiteX0" fmla="*/ 19648 w 19648"/>
            <a:gd name="connsiteY0" fmla="*/ 704 h 11073"/>
            <a:gd name="connsiteX1" fmla="*/ 13614 w 19648"/>
            <a:gd name="connsiteY1" fmla="*/ 256 h 11073"/>
            <a:gd name="connsiteX2" fmla="*/ 12745 w 19648"/>
            <a:gd name="connsiteY2" fmla="*/ 863 h 11073"/>
            <a:gd name="connsiteX3" fmla="*/ 5660 w 19648"/>
            <a:gd name="connsiteY3" fmla="*/ 11073 h 11073"/>
            <a:gd name="connsiteX4" fmla="*/ 0 w 19648"/>
            <a:gd name="connsiteY4" fmla="*/ 10806 h 11073"/>
            <a:gd name="connsiteX0" fmla="*/ 19648 w 19648"/>
            <a:gd name="connsiteY0" fmla="*/ 450 h 10819"/>
            <a:gd name="connsiteX1" fmla="*/ 13614 w 19648"/>
            <a:gd name="connsiteY1" fmla="*/ 2 h 10819"/>
            <a:gd name="connsiteX2" fmla="*/ 5660 w 19648"/>
            <a:gd name="connsiteY2" fmla="*/ 10819 h 10819"/>
            <a:gd name="connsiteX3" fmla="*/ 0 w 19648"/>
            <a:gd name="connsiteY3" fmla="*/ 10552 h 10819"/>
            <a:gd name="connsiteX0" fmla="*/ 19648 w 19648"/>
            <a:gd name="connsiteY0" fmla="*/ 448 h 10817"/>
            <a:gd name="connsiteX1" fmla="*/ 13614 w 19648"/>
            <a:gd name="connsiteY1" fmla="*/ 0 h 10817"/>
            <a:gd name="connsiteX2" fmla="*/ 5660 w 19648"/>
            <a:gd name="connsiteY2" fmla="*/ 10817 h 10817"/>
            <a:gd name="connsiteX3" fmla="*/ 0 w 19648"/>
            <a:gd name="connsiteY3" fmla="*/ 10550 h 10817"/>
            <a:gd name="connsiteX0" fmla="*/ 19648 w 19648"/>
            <a:gd name="connsiteY0" fmla="*/ 448 h 10817"/>
            <a:gd name="connsiteX1" fmla="*/ 13614 w 19648"/>
            <a:gd name="connsiteY1" fmla="*/ 0 h 10817"/>
            <a:gd name="connsiteX2" fmla="*/ 5660 w 19648"/>
            <a:gd name="connsiteY2" fmla="*/ 10817 h 10817"/>
            <a:gd name="connsiteX3" fmla="*/ 0 w 19648"/>
            <a:gd name="connsiteY3" fmla="*/ 10550 h 10817"/>
            <a:gd name="connsiteX0" fmla="*/ 19693 w 19693"/>
            <a:gd name="connsiteY0" fmla="*/ 4 h 10817"/>
            <a:gd name="connsiteX1" fmla="*/ 13614 w 19693"/>
            <a:gd name="connsiteY1" fmla="*/ 0 h 10817"/>
            <a:gd name="connsiteX2" fmla="*/ 5660 w 19693"/>
            <a:gd name="connsiteY2" fmla="*/ 10817 h 10817"/>
            <a:gd name="connsiteX3" fmla="*/ 0 w 19693"/>
            <a:gd name="connsiteY3" fmla="*/ 10550 h 10817"/>
            <a:gd name="connsiteX0" fmla="*/ 19693 w 19693"/>
            <a:gd name="connsiteY0" fmla="*/ 4 h 10817"/>
            <a:gd name="connsiteX1" fmla="*/ 13614 w 19693"/>
            <a:gd name="connsiteY1" fmla="*/ 0 h 10817"/>
            <a:gd name="connsiteX2" fmla="*/ 8496 w 19693"/>
            <a:gd name="connsiteY2" fmla="*/ 6868 h 10817"/>
            <a:gd name="connsiteX3" fmla="*/ 5660 w 19693"/>
            <a:gd name="connsiteY3" fmla="*/ 10817 h 10817"/>
            <a:gd name="connsiteX4" fmla="*/ 0 w 19693"/>
            <a:gd name="connsiteY4" fmla="*/ 10550 h 10817"/>
            <a:gd name="connsiteX0" fmla="*/ 19693 w 19693"/>
            <a:gd name="connsiteY0" fmla="*/ 4 h 10817"/>
            <a:gd name="connsiteX1" fmla="*/ 13614 w 19693"/>
            <a:gd name="connsiteY1" fmla="*/ 0 h 10817"/>
            <a:gd name="connsiteX2" fmla="*/ 8496 w 19693"/>
            <a:gd name="connsiteY2" fmla="*/ 6868 h 10817"/>
            <a:gd name="connsiteX3" fmla="*/ 5660 w 19693"/>
            <a:gd name="connsiteY3" fmla="*/ 10817 h 10817"/>
            <a:gd name="connsiteX4" fmla="*/ 0 w 19693"/>
            <a:gd name="connsiteY4" fmla="*/ 10550 h 10817"/>
            <a:gd name="connsiteX0" fmla="*/ 19693 w 19693"/>
            <a:gd name="connsiteY0" fmla="*/ 4 h 10817"/>
            <a:gd name="connsiteX1" fmla="*/ 13614 w 19693"/>
            <a:gd name="connsiteY1" fmla="*/ 0 h 10817"/>
            <a:gd name="connsiteX2" fmla="*/ 8496 w 19693"/>
            <a:gd name="connsiteY2" fmla="*/ 6868 h 10817"/>
            <a:gd name="connsiteX3" fmla="*/ 5660 w 19693"/>
            <a:gd name="connsiteY3" fmla="*/ 10817 h 10817"/>
            <a:gd name="connsiteX4" fmla="*/ 0 w 19693"/>
            <a:gd name="connsiteY4" fmla="*/ 10550 h 10817"/>
            <a:gd name="connsiteX0" fmla="*/ 19693 w 19693"/>
            <a:gd name="connsiteY0" fmla="*/ 4 h 10817"/>
            <a:gd name="connsiteX1" fmla="*/ 13614 w 19693"/>
            <a:gd name="connsiteY1" fmla="*/ 0 h 10817"/>
            <a:gd name="connsiteX2" fmla="*/ 8530 w 19693"/>
            <a:gd name="connsiteY2" fmla="*/ 6909 h 10817"/>
            <a:gd name="connsiteX3" fmla="*/ 5660 w 19693"/>
            <a:gd name="connsiteY3" fmla="*/ 10817 h 10817"/>
            <a:gd name="connsiteX4" fmla="*/ 0 w 19693"/>
            <a:gd name="connsiteY4" fmla="*/ 10550 h 10817"/>
            <a:gd name="connsiteX0" fmla="*/ 19693 w 19693"/>
            <a:gd name="connsiteY0" fmla="*/ 4 h 10817"/>
            <a:gd name="connsiteX1" fmla="*/ 13614 w 19693"/>
            <a:gd name="connsiteY1" fmla="*/ 0 h 10817"/>
            <a:gd name="connsiteX2" fmla="*/ 8530 w 19693"/>
            <a:gd name="connsiteY2" fmla="*/ 6909 h 10817"/>
            <a:gd name="connsiteX3" fmla="*/ 5660 w 19693"/>
            <a:gd name="connsiteY3" fmla="*/ 10817 h 10817"/>
            <a:gd name="connsiteX4" fmla="*/ 0 w 19693"/>
            <a:gd name="connsiteY4" fmla="*/ 10550 h 10817"/>
            <a:gd name="connsiteX0" fmla="*/ 19693 w 19693"/>
            <a:gd name="connsiteY0" fmla="*/ 4 h 10817"/>
            <a:gd name="connsiteX1" fmla="*/ 13614 w 19693"/>
            <a:gd name="connsiteY1" fmla="*/ 0 h 10817"/>
            <a:gd name="connsiteX2" fmla="*/ 8530 w 19693"/>
            <a:gd name="connsiteY2" fmla="*/ 6909 h 10817"/>
            <a:gd name="connsiteX3" fmla="*/ 5660 w 19693"/>
            <a:gd name="connsiteY3" fmla="*/ 10817 h 10817"/>
            <a:gd name="connsiteX4" fmla="*/ 0 w 19693"/>
            <a:gd name="connsiteY4" fmla="*/ 10550 h 10817"/>
            <a:gd name="connsiteX0" fmla="*/ 19693 w 19693"/>
            <a:gd name="connsiteY0" fmla="*/ 4 h 10817"/>
            <a:gd name="connsiteX1" fmla="*/ 13614 w 19693"/>
            <a:gd name="connsiteY1" fmla="*/ 0 h 10817"/>
            <a:gd name="connsiteX2" fmla="*/ 8530 w 19693"/>
            <a:gd name="connsiteY2" fmla="*/ 6909 h 10817"/>
            <a:gd name="connsiteX3" fmla="*/ 5660 w 19693"/>
            <a:gd name="connsiteY3" fmla="*/ 10817 h 10817"/>
            <a:gd name="connsiteX4" fmla="*/ 0 w 19693"/>
            <a:gd name="connsiteY4" fmla="*/ 10550 h 10817"/>
            <a:gd name="connsiteX0" fmla="*/ 19693 w 19693"/>
            <a:gd name="connsiteY0" fmla="*/ 4 h 10817"/>
            <a:gd name="connsiteX1" fmla="*/ 13614 w 19693"/>
            <a:gd name="connsiteY1" fmla="*/ 0 h 10817"/>
            <a:gd name="connsiteX2" fmla="*/ 8530 w 19693"/>
            <a:gd name="connsiteY2" fmla="*/ 6909 h 10817"/>
            <a:gd name="connsiteX3" fmla="*/ 5660 w 19693"/>
            <a:gd name="connsiteY3" fmla="*/ 10817 h 10817"/>
            <a:gd name="connsiteX4" fmla="*/ 0 w 19693"/>
            <a:gd name="connsiteY4" fmla="*/ 10550 h 108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9693" h="10817">
              <a:moveTo>
                <a:pt x="19693" y="4"/>
              </a:moveTo>
              <a:cubicBezTo>
                <a:pt x="19437" y="-7"/>
                <a:pt x="17384" y="731"/>
                <a:pt x="13614" y="0"/>
              </a:cubicBezTo>
              <a:cubicBezTo>
                <a:pt x="11786" y="1111"/>
                <a:pt x="10158" y="6750"/>
                <a:pt x="8530" y="6909"/>
              </a:cubicBezTo>
              <a:cubicBezTo>
                <a:pt x="7709" y="6804"/>
                <a:pt x="7826" y="6852"/>
                <a:pt x="5660" y="10817"/>
              </a:cubicBezTo>
              <a:cubicBezTo>
                <a:pt x="1473" y="10597"/>
                <a:pt x="617" y="10511"/>
                <a:pt x="0" y="1055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474842</xdr:colOff>
      <xdr:row>15</xdr:row>
      <xdr:rowOff>14340</xdr:rowOff>
    </xdr:from>
    <xdr:to>
      <xdr:col>20</xdr:col>
      <xdr:colOff>610721</xdr:colOff>
      <xdr:row>15</xdr:row>
      <xdr:rowOff>148477</xdr:rowOff>
    </xdr:to>
    <xdr:sp macro="" textlink="">
      <xdr:nvSpPr>
        <xdr:cNvPr id="642" name="AutoShape 308">
          <a:extLst>
            <a:ext uri="{FF2B5EF4-FFF2-40B4-BE49-F238E27FC236}">
              <a16:creationId xmlns:a16="http://schemas.microsoft.com/office/drawing/2014/main" id="{CFECFB3A-5E5C-428F-B95A-AE96CED8715C}"/>
            </a:ext>
          </a:extLst>
        </xdr:cNvPr>
        <xdr:cNvSpPr>
          <a:spLocks noChangeArrowheads="1"/>
        </xdr:cNvSpPr>
      </xdr:nvSpPr>
      <xdr:spPr bwMode="auto">
        <a:xfrm>
          <a:off x="9707742" y="8110590"/>
          <a:ext cx="135879" cy="13413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550491</xdr:colOff>
      <xdr:row>12</xdr:row>
      <xdr:rowOff>139973</xdr:rowOff>
    </xdr:from>
    <xdr:to>
      <xdr:col>20</xdr:col>
      <xdr:colOff>621344</xdr:colOff>
      <xdr:row>14</xdr:row>
      <xdr:rowOff>140058</xdr:rowOff>
    </xdr:to>
    <xdr:sp macro="" textlink="">
      <xdr:nvSpPr>
        <xdr:cNvPr id="643" name="Line 238">
          <a:extLst>
            <a:ext uri="{FF2B5EF4-FFF2-40B4-BE49-F238E27FC236}">
              <a16:creationId xmlns:a16="http://schemas.microsoft.com/office/drawing/2014/main" id="{A2EAADBE-73C3-4003-A171-1431E16DA64F}"/>
            </a:ext>
          </a:extLst>
        </xdr:cNvPr>
        <xdr:cNvSpPr>
          <a:spLocks noChangeShapeType="1"/>
        </xdr:cNvSpPr>
      </xdr:nvSpPr>
      <xdr:spPr bwMode="auto">
        <a:xfrm flipV="1">
          <a:off x="9785303" y="7691693"/>
          <a:ext cx="70853" cy="3414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311150</xdr:colOff>
      <xdr:row>13</xdr:row>
      <xdr:rowOff>137897</xdr:rowOff>
    </xdr:from>
    <xdr:to>
      <xdr:col>19</xdr:col>
      <xdr:colOff>446943</xdr:colOff>
      <xdr:row>16</xdr:row>
      <xdr:rowOff>87923</xdr:rowOff>
    </xdr:to>
    <xdr:sp macro="" textlink="">
      <xdr:nvSpPr>
        <xdr:cNvPr id="644" name="Line 238">
          <a:extLst>
            <a:ext uri="{FF2B5EF4-FFF2-40B4-BE49-F238E27FC236}">
              <a16:creationId xmlns:a16="http://schemas.microsoft.com/office/drawing/2014/main" id="{55F4DF2E-6D97-461B-B83E-84A0E37E672C}"/>
            </a:ext>
          </a:extLst>
        </xdr:cNvPr>
        <xdr:cNvSpPr>
          <a:spLocks noChangeShapeType="1"/>
        </xdr:cNvSpPr>
      </xdr:nvSpPr>
      <xdr:spPr bwMode="auto">
        <a:xfrm flipH="1" flipV="1">
          <a:off x="8839200" y="7891247"/>
          <a:ext cx="135793" cy="464376"/>
        </a:xfrm>
        <a:custGeom>
          <a:avLst/>
          <a:gdLst>
            <a:gd name="connsiteX0" fmla="*/ 0 w 33216"/>
            <a:gd name="connsiteY0" fmla="*/ 0 h 411623"/>
            <a:gd name="connsiteX1" fmla="*/ 33216 w 33216"/>
            <a:gd name="connsiteY1" fmla="*/ 411623 h 411623"/>
            <a:gd name="connsiteX0" fmla="*/ 0 w 135793"/>
            <a:gd name="connsiteY0" fmla="*/ 0 h 455584"/>
            <a:gd name="connsiteX1" fmla="*/ 135793 w 135793"/>
            <a:gd name="connsiteY1" fmla="*/ 455584 h 455584"/>
            <a:gd name="connsiteX0" fmla="*/ 0 w 135793"/>
            <a:gd name="connsiteY0" fmla="*/ 0 h 455584"/>
            <a:gd name="connsiteX1" fmla="*/ 135793 w 135793"/>
            <a:gd name="connsiteY1" fmla="*/ 455584 h 455584"/>
            <a:gd name="connsiteX0" fmla="*/ 0 w 135793"/>
            <a:gd name="connsiteY0" fmla="*/ 0 h 455584"/>
            <a:gd name="connsiteX1" fmla="*/ 135793 w 135793"/>
            <a:gd name="connsiteY1" fmla="*/ 455584 h 4555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5793" h="455584">
              <a:moveTo>
                <a:pt x="0" y="0"/>
              </a:moveTo>
              <a:cubicBezTo>
                <a:pt x="142957" y="195824"/>
                <a:pt x="124721" y="252433"/>
                <a:pt x="135793" y="45558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638184</xdr:colOff>
      <xdr:row>13</xdr:row>
      <xdr:rowOff>26283</xdr:rowOff>
    </xdr:from>
    <xdr:to>
      <xdr:col>20</xdr:col>
      <xdr:colOff>579169</xdr:colOff>
      <xdr:row>14</xdr:row>
      <xdr:rowOff>57298</xdr:rowOff>
    </xdr:to>
    <xdr:sp macro="" textlink="">
      <xdr:nvSpPr>
        <xdr:cNvPr id="645" name="AutoShape 1653">
          <a:extLst>
            <a:ext uri="{FF2B5EF4-FFF2-40B4-BE49-F238E27FC236}">
              <a16:creationId xmlns:a16="http://schemas.microsoft.com/office/drawing/2014/main" id="{8F87BC0E-D46E-4555-BF50-2B88ACFBB50A}"/>
            </a:ext>
          </a:extLst>
        </xdr:cNvPr>
        <xdr:cNvSpPr>
          <a:spLocks/>
        </xdr:cNvSpPr>
      </xdr:nvSpPr>
      <xdr:spPr bwMode="auto">
        <a:xfrm rot="6000000" flipH="1">
          <a:off x="13585722" y="3239495"/>
          <a:ext cx="194301" cy="64402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496400</xdr:colOff>
      <xdr:row>10</xdr:row>
      <xdr:rowOff>162137</xdr:rowOff>
    </xdr:from>
    <xdr:to>
      <xdr:col>19</xdr:col>
      <xdr:colOff>660669</xdr:colOff>
      <xdr:row>14</xdr:row>
      <xdr:rowOff>36418</xdr:rowOff>
    </xdr:to>
    <xdr:sp macro="" textlink="">
      <xdr:nvSpPr>
        <xdr:cNvPr id="647" name="Line 238">
          <a:extLst>
            <a:ext uri="{FF2B5EF4-FFF2-40B4-BE49-F238E27FC236}">
              <a16:creationId xmlns:a16="http://schemas.microsoft.com/office/drawing/2014/main" id="{C2DC2320-09DB-4C5A-BDDC-C5992BA6393B}"/>
            </a:ext>
          </a:extLst>
        </xdr:cNvPr>
        <xdr:cNvSpPr>
          <a:spLocks noChangeShapeType="1"/>
        </xdr:cNvSpPr>
      </xdr:nvSpPr>
      <xdr:spPr bwMode="auto">
        <a:xfrm flipH="1" flipV="1">
          <a:off x="9026225" y="7372460"/>
          <a:ext cx="164269" cy="557076"/>
        </a:xfrm>
        <a:custGeom>
          <a:avLst/>
          <a:gdLst>
            <a:gd name="connsiteX0" fmla="*/ 0 w 44450"/>
            <a:gd name="connsiteY0" fmla="*/ 0 h 889488"/>
            <a:gd name="connsiteX1" fmla="*/ 44450 w 44450"/>
            <a:gd name="connsiteY1" fmla="*/ 889488 h 889488"/>
            <a:gd name="connsiteX0" fmla="*/ 0 w 125047"/>
            <a:gd name="connsiteY0" fmla="*/ 0 h 926123"/>
            <a:gd name="connsiteX1" fmla="*/ 125047 w 125047"/>
            <a:gd name="connsiteY1" fmla="*/ 926123 h 926123"/>
            <a:gd name="connsiteX0" fmla="*/ 0 w 125047"/>
            <a:gd name="connsiteY0" fmla="*/ 0 h 926123"/>
            <a:gd name="connsiteX1" fmla="*/ 125047 w 125047"/>
            <a:gd name="connsiteY1" fmla="*/ 926123 h 926123"/>
            <a:gd name="connsiteX0" fmla="*/ 0 w 125047"/>
            <a:gd name="connsiteY0" fmla="*/ 0 h 926123"/>
            <a:gd name="connsiteX1" fmla="*/ 125047 w 125047"/>
            <a:gd name="connsiteY1" fmla="*/ 926123 h 926123"/>
            <a:gd name="connsiteX0" fmla="*/ 0 w 150758"/>
            <a:gd name="connsiteY0" fmla="*/ 0 h 954896"/>
            <a:gd name="connsiteX1" fmla="*/ 150758 w 150758"/>
            <a:gd name="connsiteY1" fmla="*/ 954896 h 954896"/>
            <a:gd name="connsiteX0" fmla="*/ 0 w 150758"/>
            <a:gd name="connsiteY0" fmla="*/ 0 h 954896"/>
            <a:gd name="connsiteX1" fmla="*/ 150758 w 150758"/>
            <a:gd name="connsiteY1" fmla="*/ 954896 h 9548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0758" h="954896">
              <a:moveTo>
                <a:pt x="0" y="0"/>
              </a:moveTo>
              <a:cubicBezTo>
                <a:pt x="50812" y="71107"/>
                <a:pt x="-17925" y="848900"/>
                <a:pt x="150758" y="9548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621344</xdr:colOff>
      <xdr:row>13</xdr:row>
      <xdr:rowOff>37554</xdr:rowOff>
    </xdr:from>
    <xdr:ext cx="59745" cy="179234"/>
    <xdr:sp macro="" textlink="">
      <xdr:nvSpPr>
        <xdr:cNvPr id="649" name="Text Box 1664">
          <a:extLst>
            <a:ext uri="{FF2B5EF4-FFF2-40B4-BE49-F238E27FC236}">
              <a16:creationId xmlns:a16="http://schemas.microsoft.com/office/drawing/2014/main" id="{071A9598-9372-4942-960A-A1DB10047F98}"/>
            </a:ext>
          </a:extLst>
        </xdr:cNvPr>
        <xdr:cNvSpPr txBox="1">
          <a:spLocks noChangeArrowheads="1"/>
        </xdr:cNvSpPr>
      </xdr:nvSpPr>
      <xdr:spPr bwMode="auto">
        <a:xfrm>
          <a:off x="9856156" y="7759973"/>
          <a:ext cx="59745" cy="179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eaVert" wrap="none" lIns="0" tIns="0" rIns="0" bIns="0" anchor="ctr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186223</xdr:colOff>
      <xdr:row>13</xdr:row>
      <xdr:rowOff>125313</xdr:rowOff>
    </xdr:from>
    <xdr:ext cx="337036" cy="186974"/>
    <xdr:sp macro="" textlink="">
      <xdr:nvSpPr>
        <xdr:cNvPr id="650" name="Text Box 1664">
          <a:extLst>
            <a:ext uri="{FF2B5EF4-FFF2-40B4-BE49-F238E27FC236}">
              <a16:creationId xmlns:a16="http://schemas.microsoft.com/office/drawing/2014/main" id="{4E3C9EB1-C9AD-46DA-B2C5-C5C8995D5661}"/>
            </a:ext>
          </a:extLst>
        </xdr:cNvPr>
        <xdr:cNvSpPr txBox="1">
          <a:spLocks noChangeArrowheads="1"/>
        </xdr:cNvSpPr>
      </xdr:nvSpPr>
      <xdr:spPr bwMode="auto">
        <a:xfrm>
          <a:off x="13611937" y="3563384"/>
          <a:ext cx="337036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158849</xdr:colOff>
      <xdr:row>10</xdr:row>
      <xdr:rowOff>163698</xdr:rowOff>
    </xdr:from>
    <xdr:to>
      <xdr:col>19</xdr:col>
      <xdr:colOff>307395</xdr:colOff>
      <xdr:row>16</xdr:row>
      <xdr:rowOff>124997</xdr:rowOff>
    </xdr:to>
    <xdr:sp macro="" textlink="">
      <xdr:nvSpPr>
        <xdr:cNvPr id="651" name="Freeform 606">
          <a:extLst>
            <a:ext uri="{FF2B5EF4-FFF2-40B4-BE49-F238E27FC236}">
              <a16:creationId xmlns:a16="http://schemas.microsoft.com/office/drawing/2014/main" id="{D8A018BA-AA1C-45B9-8816-055BA09C1E56}"/>
            </a:ext>
          </a:extLst>
        </xdr:cNvPr>
        <xdr:cNvSpPr>
          <a:spLocks/>
        </xdr:cNvSpPr>
      </xdr:nvSpPr>
      <xdr:spPr bwMode="auto">
        <a:xfrm rot="4598688" flipV="1">
          <a:off x="8273757" y="7835595"/>
          <a:ext cx="993174" cy="148546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4012 w 14012"/>
            <a:gd name="connsiteY0" fmla="*/ 5034 h 7354"/>
            <a:gd name="connsiteX1" fmla="*/ 4314 w 14012"/>
            <a:gd name="connsiteY1" fmla="*/ 7354 h 7354"/>
            <a:gd name="connsiteX2" fmla="*/ 0 w 14012"/>
            <a:gd name="connsiteY2" fmla="*/ 0 h 7354"/>
            <a:gd name="connsiteX0" fmla="*/ 10000 w 10000"/>
            <a:gd name="connsiteY0" fmla="*/ 6845 h 42174"/>
            <a:gd name="connsiteX1" fmla="*/ 3079 w 10000"/>
            <a:gd name="connsiteY1" fmla="*/ 10000 h 42174"/>
            <a:gd name="connsiteX2" fmla="*/ 0 w 10000"/>
            <a:gd name="connsiteY2" fmla="*/ 0 h 42174"/>
            <a:gd name="connsiteX0" fmla="*/ 10000 w 10000"/>
            <a:gd name="connsiteY0" fmla="*/ 6845 h 28248"/>
            <a:gd name="connsiteX1" fmla="*/ 5937 w 10000"/>
            <a:gd name="connsiteY1" fmla="*/ 28233 h 28248"/>
            <a:gd name="connsiteX2" fmla="*/ 3079 w 10000"/>
            <a:gd name="connsiteY2" fmla="*/ 10000 h 28248"/>
            <a:gd name="connsiteX3" fmla="*/ 0 w 10000"/>
            <a:gd name="connsiteY3" fmla="*/ 0 h 28248"/>
            <a:gd name="connsiteX0" fmla="*/ 16885 w 16885"/>
            <a:gd name="connsiteY0" fmla="*/ 0 h 21403"/>
            <a:gd name="connsiteX1" fmla="*/ 12822 w 16885"/>
            <a:gd name="connsiteY1" fmla="*/ 21388 h 21403"/>
            <a:gd name="connsiteX2" fmla="*/ 9964 w 16885"/>
            <a:gd name="connsiteY2" fmla="*/ 3155 h 21403"/>
            <a:gd name="connsiteX3" fmla="*/ 0 w 16885"/>
            <a:gd name="connsiteY3" fmla="*/ 5455 h 21403"/>
            <a:gd name="connsiteX0" fmla="*/ 16885 w 16885"/>
            <a:gd name="connsiteY0" fmla="*/ 0 h 56657"/>
            <a:gd name="connsiteX1" fmla="*/ 12822 w 16885"/>
            <a:gd name="connsiteY1" fmla="*/ 21388 h 56657"/>
            <a:gd name="connsiteX2" fmla="*/ 9964 w 16885"/>
            <a:gd name="connsiteY2" fmla="*/ 3155 h 56657"/>
            <a:gd name="connsiteX3" fmla="*/ 4625 w 16885"/>
            <a:gd name="connsiteY3" fmla="*/ 56655 h 56657"/>
            <a:gd name="connsiteX4" fmla="*/ 0 w 16885"/>
            <a:gd name="connsiteY4" fmla="*/ 5455 h 56657"/>
            <a:gd name="connsiteX0" fmla="*/ 16885 w 16885"/>
            <a:gd name="connsiteY0" fmla="*/ 0 h 231196"/>
            <a:gd name="connsiteX1" fmla="*/ 12822 w 16885"/>
            <a:gd name="connsiteY1" fmla="*/ 21388 h 231196"/>
            <a:gd name="connsiteX2" fmla="*/ 9964 w 16885"/>
            <a:gd name="connsiteY2" fmla="*/ 3155 h 231196"/>
            <a:gd name="connsiteX3" fmla="*/ 4625 w 16885"/>
            <a:gd name="connsiteY3" fmla="*/ 56655 h 231196"/>
            <a:gd name="connsiteX4" fmla="*/ 9316 w 16885"/>
            <a:gd name="connsiteY4" fmla="*/ 230891 h 231196"/>
            <a:gd name="connsiteX5" fmla="*/ 0 w 16885"/>
            <a:gd name="connsiteY5" fmla="*/ 5455 h 231196"/>
            <a:gd name="connsiteX0" fmla="*/ 16885 w 16885"/>
            <a:gd name="connsiteY0" fmla="*/ 4591 h 236336"/>
            <a:gd name="connsiteX1" fmla="*/ 12822 w 16885"/>
            <a:gd name="connsiteY1" fmla="*/ 25979 h 236336"/>
            <a:gd name="connsiteX2" fmla="*/ 9964 w 16885"/>
            <a:gd name="connsiteY2" fmla="*/ 7746 h 236336"/>
            <a:gd name="connsiteX3" fmla="*/ 9138 w 16885"/>
            <a:gd name="connsiteY3" fmla="*/ 176382 h 236336"/>
            <a:gd name="connsiteX4" fmla="*/ 9316 w 16885"/>
            <a:gd name="connsiteY4" fmla="*/ 235482 h 236336"/>
            <a:gd name="connsiteX5" fmla="*/ 0 w 16885"/>
            <a:gd name="connsiteY5" fmla="*/ 10046 h 236336"/>
            <a:gd name="connsiteX0" fmla="*/ 16885 w 16885"/>
            <a:gd name="connsiteY0" fmla="*/ 4592 h 238449"/>
            <a:gd name="connsiteX1" fmla="*/ 12822 w 16885"/>
            <a:gd name="connsiteY1" fmla="*/ 25980 h 238449"/>
            <a:gd name="connsiteX2" fmla="*/ 9964 w 16885"/>
            <a:gd name="connsiteY2" fmla="*/ 7747 h 238449"/>
            <a:gd name="connsiteX3" fmla="*/ 9138 w 16885"/>
            <a:gd name="connsiteY3" fmla="*/ 176383 h 238449"/>
            <a:gd name="connsiteX4" fmla="*/ 9316 w 16885"/>
            <a:gd name="connsiteY4" fmla="*/ 235483 h 238449"/>
            <a:gd name="connsiteX5" fmla="*/ 8357 w 16885"/>
            <a:gd name="connsiteY5" fmla="*/ 196914 h 238449"/>
            <a:gd name="connsiteX6" fmla="*/ 0 w 16885"/>
            <a:gd name="connsiteY6" fmla="*/ 10047 h 238449"/>
            <a:gd name="connsiteX0" fmla="*/ 16885 w 16885"/>
            <a:gd name="connsiteY0" fmla="*/ 4592 h 235783"/>
            <a:gd name="connsiteX1" fmla="*/ 12822 w 16885"/>
            <a:gd name="connsiteY1" fmla="*/ 25980 h 235783"/>
            <a:gd name="connsiteX2" fmla="*/ 9964 w 16885"/>
            <a:gd name="connsiteY2" fmla="*/ 7747 h 235783"/>
            <a:gd name="connsiteX3" fmla="*/ 9138 w 16885"/>
            <a:gd name="connsiteY3" fmla="*/ 176383 h 235783"/>
            <a:gd name="connsiteX4" fmla="*/ 9316 w 16885"/>
            <a:gd name="connsiteY4" fmla="*/ 235483 h 235783"/>
            <a:gd name="connsiteX5" fmla="*/ 7974 w 16885"/>
            <a:gd name="connsiteY5" fmla="*/ 24337 h 235783"/>
            <a:gd name="connsiteX6" fmla="*/ 0 w 16885"/>
            <a:gd name="connsiteY6" fmla="*/ 10047 h 235783"/>
            <a:gd name="connsiteX0" fmla="*/ 16885 w 16885"/>
            <a:gd name="connsiteY0" fmla="*/ 4592 h 215205"/>
            <a:gd name="connsiteX1" fmla="*/ 12822 w 16885"/>
            <a:gd name="connsiteY1" fmla="*/ 25980 h 215205"/>
            <a:gd name="connsiteX2" fmla="*/ 9964 w 16885"/>
            <a:gd name="connsiteY2" fmla="*/ 7747 h 215205"/>
            <a:gd name="connsiteX3" fmla="*/ 9138 w 16885"/>
            <a:gd name="connsiteY3" fmla="*/ 176383 h 215205"/>
            <a:gd name="connsiteX4" fmla="*/ 8428 w 16885"/>
            <a:gd name="connsiteY4" fmla="*/ 214869 h 215205"/>
            <a:gd name="connsiteX5" fmla="*/ 7974 w 16885"/>
            <a:gd name="connsiteY5" fmla="*/ 24337 h 215205"/>
            <a:gd name="connsiteX6" fmla="*/ 0 w 16885"/>
            <a:gd name="connsiteY6" fmla="*/ 10047 h 215205"/>
            <a:gd name="connsiteX0" fmla="*/ 16885 w 16885"/>
            <a:gd name="connsiteY0" fmla="*/ 4287 h 214901"/>
            <a:gd name="connsiteX1" fmla="*/ 12822 w 16885"/>
            <a:gd name="connsiteY1" fmla="*/ 25675 h 214901"/>
            <a:gd name="connsiteX2" fmla="*/ 9964 w 16885"/>
            <a:gd name="connsiteY2" fmla="*/ 7442 h 214901"/>
            <a:gd name="connsiteX3" fmla="*/ 9550 w 16885"/>
            <a:gd name="connsiteY3" fmla="*/ 171513 h 214901"/>
            <a:gd name="connsiteX4" fmla="*/ 8428 w 16885"/>
            <a:gd name="connsiteY4" fmla="*/ 214564 h 214901"/>
            <a:gd name="connsiteX5" fmla="*/ 7974 w 16885"/>
            <a:gd name="connsiteY5" fmla="*/ 24032 h 214901"/>
            <a:gd name="connsiteX6" fmla="*/ 0 w 16885"/>
            <a:gd name="connsiteY6" fmla="*/ 9742 h 214901"/>
            <a:gd name="connsiteX0" fmla="*/ 16885 w 16885"/>
            <a:gd name="connsiteY0" fmla="*/ 65590 h 276204"/>
            <a:gd name="connsiteX1" fmla="*/ 12822 w 16885"/>
            <a:gd name="connsiteY1" fmla="*/ 86978 h 276204"/>
            <a:gd name="connsiteX2" fmla="*/ 10005 w 16885"/>
            <a:gd name="connsiteY2" fmla="*/ 3890 h 276204"/>
            <a:gd name="connsiteX3" fmla="*/ 9550 w 16885"/>
            <a:gd name="connsiteY3" fmla="*/ 232816 h 276204"/>
            <a:gd name="connsiteX4" fmla="*/ 8428 w 16885"/>
            <a:gd name="connsiteY4" fmla="*/ 275867 h 276204"/>
            <a:gd name="connsiteX5" fmla="*/ 7974 w 16885"/>
            <a:gd name="connsiteY5" fmla="*/ 85335 h 276204"/>
            <a:gd name="connsiteX6" fmla="*/ 0 w 16885"/>
            <a:gd name="connsiteY6" fmla="*/ 71045 h 276204"/>
            <a:gd name="connsiteX0" fmla="*/ 16885 w 16885"/>
            <a:gd name="connsiteY0" fmla="*/ 119248 h 329862"/>
            <a:gd name="connsiteX1" fmla="*/ 15856 w 16885"/>
            <a:gd name="connsiteY1" fmla="*/ 2821 h 329862"/>
            <a:gd name="connsiteX2" fmla="*/ 10005 w 16885"/>
            <a:gd name="connsiteY2" fmla="*/ 57548 h 329862"/>
            <a:gd name="connsiteX3" fmla="*/ 9550 w 16885"/>
            <a:gd name="connsiteY3" fmla="*/ 286474 h 329862"/>
            <a:gd name="connsiteX4" fmla="*/ 8428 w 16885"/>
            <a:gd name="connsiteY4" fmla="*/ 329525 h 329862"/>
            <a:gd name="connsiteX5" fmla="*/ 7974 w 16885"/>
            <a:gd name="connsiteY5" fmla="*/ 138993 h 329862"/>
            <a:gd name="connsiteX6" fmla="*/ 0 w 16885"/>
            <a:gd name="connsiteY6" fmla="*/ 124703 h 329862"/>
            <a:gd name="connsiteX0" fmla="*/ 16885 w 16885"/>
            <a:gd name="connsiteY0" fmla="*/ 129980 h 340594"/>
            <a:gd name="connsiteX1" fmla="*/ 15856 w 16885"/>
            <a:gd name="connsiteY1" fmla="*/ 13553 h 340594"/>
            <a:gd name="connsiteX2" fmla="*/ 10005 w 16885"/>
            <a:gd name="connsiteY2" fmla="*/ 68280 h 340594"/>
            <a:gd name="connsiteX3" fmla="*/ 9550 w 16885"/>
            <a:gd name="connsiteY3" fmla="*/ 297206 h 340594"/>
            <a:gd name="connsiteX4" fmla="*/ 8428 w 16885"/>
            <a:gd name="connsiteY4" fmla="*/ 340257 h 340594"/>
            <a:gd name="connsiteX5" fmla="*/ 7974 w 16885"/>
            <a:gd name="connsiteY5" fmla="*/ 149725 h 340594"/>
            <a:gd name="connsiteX6" fmla="*/ 0 w 16885"/>
            <a:gd name="connsiteY6" fmla="*/ 135435 h 340594"/>
            <a:gd name="connsiteX0" fmla="*/ 16885 w 18005"/>
            <a:gd name="connsiteY0" fmla="*/ 132168 h 342782"/>
            <a:gd name="connsiteX1" fmla="*/ 15856 w 18005"/>
            <a:gd name="connsiteY1" fmla="*/ 15741 h 342782"/>
            <a:gd name="connsiteX2" fmla="*/ 10005 w 18005"/>
            <a:gd name="connsiteY2" fmla="*/ 70468 h 342782"/>
            <a:gd name="connsiteX3" fmla="*/ 9550 w 18005"/>
            <a:gd name="connsiteY3" fmla="*/ 299394 h 342782"/>
            <a:gd name="connsiteX4" fmla="*/ 8428 w 18005"/>
            <a:gd name="connsiteY4" fmla="*/ 342445 h 342782"/>
            <a:gd name="connsiteX5" fmla="*/ 7974 w 18005"/>
            <a:gd name="connsiteY5" fmla="*/ 151913 h 342782"/>
            <a:gd name="connsiteX6" fmla="*/ 0 w 18005"/>
            <a:gd name="connsiteY6" fmla="*/ 137623 h 342782"/>
            <a:gd name="connsiteX0" fmla="*/ 16054 w 16210"/>
            <a:gd name="connsiteY0" fmla="*/ 291492 h 351209"/>
            <a:gd name="connsiteX1" fmla="*/ 15856 w 16210"/>
            <a:gd name="connsiteY1" fmla="*/ 24168 h 351209"/>
            <a:gd name="connsiteX2" fmla="*/ 10005 w 16210"/>
            <a:gd name="connsiteY2" fmla="*/ 78895 h 351209"/>
            <a:gd name="connsiteX3" fmla="*/ 9550 w 16210"/>
            <a:gd name="connsiteY3" fmla="*/ 307821 h 351209"/>
            <a:gd name="connsiteX4" fmla="*/ 8428 w 16210"/>
            <a:gd name="connsiteY4" fmla="*/ 350872 h 351209"/>
            <a:gd name="connsiteX5" fmla="*/ 7974 w 16210"/>
            <a:gd name="connsiteY5" fmla="*/ 160340 h 351209"/>
            <a:gd name="connsiteX6" fmla="*/ 0 w 16210"/>
            <a:gd name="connsiteY6" fmla="*/ 146050 h 351209"/>
            <a:gd name="connsiteX0" fmla="*/ 16054 w 16208"/>
            <a:gd name="connsiteY0" fmla="*/ 309964 h 369681"/>
            <a:gd name="connsiteX1" fmla="*/ 15856 w 16208"/>
            <a:gd name="connsiteY1" fmla="*/ 42640 h 369681"/>
            <a:gd name="connsiteX2" fmla="*/ 10027 w 16208"/>
            <a:gd name="connsiteY2" fmla="*/ 61993 h 369681"/>
            <a:gd name="connsiteX3" fmla="*/ 9550 w 16208"/>
            <a:gd name="connsiteY3" fmla="*/ 326293 h 369681"/>
            <a:gd name="connsiteX4" fmla="*/ 8428 w 16208"/>
            <a:gd name="connsiteY4" fmla="*/ 369344 h 369681"/>
            <a:gd name="connsiteX5" fmla="*/ 7974 w 16208"/>
            <a:gd name="connsiteY5" fmla="*/ 178812 h 369681"/>
            <a:gd name="connsiteX6" fmla="*/ 0 w 16208"/>
            <a:gd name="connsiteY6" fmla="*/ 164522 h 369681"/>
            <a:gd name="connsiteX0" fmla="*/ 16054 w 16208"/>
            <a:gd name="connsiteY0" fmla="*/ 287430 h 347147"/>
            <a:gd name="connsiteX1" fmla="*/ 15856 w 16208"/>
            <a:gd name="connsiteY1" fmla="*/ 20106 h 347147"/>
            <a:gd name="connsiteX2" fmla="*/ 10027 w 16208"/>
            <a:gd name="connsiteY2" fmla="*/ 39459 h 347147"/>
            <a:gd name="connsiteX3" fmla="*/ 9550 w 16208"/>
            <a:gd name="connsiteY3" fmla="*/ 303759 h 347147"/>
            <a:gd name="connsiteX4" fmla="*/ 8428 w 16208"/>
            <a:gd name="connsiteY4" fmla="*/ 346810 h 347147"/>
            <a:gd name="connsiteX5" fmla="*/ 7974 w 16208"/>
            <a:gd name="connsiteY5" fmla="*/ 156278 h 347147"/>
            <a:gd name="connsiteX6" fmla="*/ 0 w 16208"/>
            <a:gd name="connsiteY6" fmla="*/ 141988 h 347147"/>
            <a:gd name="connsiteX0" fmla="*/ 16054 w 16208"/>
            <a:gd name="connsiteY0" fmla="*/ 280513 h 340230"/>
            <a:gd name="connsiteX1" fmla="*/ 15856 w 16208"/>
            <a:gd name="connsiteY1" fmla="*/ 13189 h 340230"/>
            <a:gd name="connsiteX2" fmla="*/ 10027 w 16208"/>
            <a:gd name="connsiteY2" fmla="*/ 32542 h 340230"/>
            <a:gd name="connsiteX3" fmla="*/ 9550 w 16208"/>
            <a:gd name="connsiteY3" fmla="*/ 296842 h 340230"/>
            <a:gd name="connsiteX4" fmla="*/ 8428 w 16208"/>
            <a:gd name="connsiteY4" fmla="*/ 339893 h 340230"/>
            <a:gd name="connsiteX5" fmla="*/ 7974 w 16208"/>
            <a:gd name="connsiteY5" fmla="*/ 149361 h 340230"/>
            <a:gd name="connsiteX6" fmla="*/ 0 w 16208"/>
            <a:gd name="connsiteY6" fmla="*/ 135071 h 340230"/>
            <a:gd name="connsiteX0" fmla="*/ 16054 w 16242"/>
            <a:gd name="connsiteY0" fmla="*/ 267345 h 327062"/>
            <a:gd name="connsiteX1" fmla="*/ 15856 w 16242"/>
            <a:gd name="connsiteY1" fmla="*/ 21 h 327062"/>
            <a:gd name="connsiteX2" fmla="*/ 9550 w 16242"/>
            <a:gd name="connsiteY2" fmla="*/ 283674 h 327062"/>
            <a:gd name="connsiteX3" fmla="*/ 8428 w 16242"/>
            <a:gd name="connsiteY3" fmla="*/ 326725 h 327062"/>
            <a:gd name="connsiteX4" fmla="*/ 7974 w 16242"/>
            <a:gd name="connsiteY4" fmla="*/ 136193 h 327062"/>
            <a:gd name="connsiteX5" fmla="*/ 0 w 16242"/>
            <a:gd name="connsiteY5" fmla="*/ 121903 h 327062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60"/>
            <a:gd name="connsiteY0" fmla="*/ 287772 h 347489"/>
            <a:gd name="connsiteX1" fmla="*/ 15856 w 16260"/>
            <a:gd name="connsiteY1" fmla="*/ 20448 h 347489"/>
            <a:gd name="connsiteX2" fmla="*/ 9297 w 16260"/>
            <a:gd name="connsiteY2" fmla="*/ 55143 h 347489"/>
            <a:gd name="connsiteX3" fmla="*/ 8428 w 16260"/>
            <a:gd name="connsiteY3" fmla="*/ 347152 h 347489"/>
            <a:gd name="connsiteX4" fmla="*/ 7974 w 16260"/>
            <a:gd name="connsiteY4" fmla="*/ 156620 h 347489"/>
            <a:gd name="connsiteX5" fmla="*/ 0 w 16260"/>
            <a:gd name="connsiteY5" fmla="*/ 142330 h 347489"/>
            <a:gd name="connsiteX0" fmla="*/ 16054 w 16247"/>
            <a:gd name="connsiteY0" fmla="*/ 298028 h 357745"/>
            <a:gd name="connsiteX1" fmla="*/ 15856 w 16247"/>
            <a:gd name="connsiteY1" fmla="*/ 30704 h 357745"/>
            <a:gd name="connsiteX2" fmla="*/ 9475 w 16247"/>
            <a:gd name="connsiteY2" fmla="*/ 42347 h 357745"/>
            <a:gd name="connsiteX3" fmla="*/ 8428 w 16247"/>
            <a:gd name="connsiteY3" fmla="*/ 357408 h 357745"/>
            <a:gd name="connsiteX4" fmla="*/ 7974 w 16247"/>
            <a:gd name="connsiteY4" fmla="*/ 166876 h 357745"/>
            <a:gd name="connsiteX5" fmla="*/ 0 w 16247"/>
            <a:gd name="connsiteY5" fmla="*/ 152586 h 357745"/>
            <a:gd name="connsiteX0" fmla="*/ 16054 w 16247"/>
            <a:gd name="connsiteY0" fmla="*/ 294105 h 353822"/>
            <a:gd name="connsiteX1" fmla="*/ 15856 w 16247"/>
            <a:gd name="connsiteY1" fmla="*/ 26781 h 353822"/>
            <a:gd name="connsiteX2" fmla="*/ 9475 w 16247"/>
            <a:gd name="connsiteY2" fmla="*/ 38424 h 353822"/>
            <a:gd name="connsiteX3" fmla="*/ 8428 w 16247"/>
            <a:gd name="connsiteY3" fmla="*/ 353485 h 353822"/>
            <a:gd name="connsiteX4" fmla="*/ 7974 w 16247"/>
            <a:gd name="connsiteY4" fmla="*/ 162953 h 353822"/>
            <a:gd name="connsiteX5" fmla="*/ 0 w 16247"/>
            <a:gd name="connsiteY5" fmla="*/ 148663 h 353822"/>
            <a:gd name="connsiteX0" fmla="*/ 16054 w 18506"/>
            <a:gd name="connsiteY0" fmla="*/ 275161 h 334878"/>
            <a:gd name="connsiteX1" fmla="*/ 15856 w 18506"/>
            <a:gd name="connsiteY1" fmla="*/ 7837 h 334878"/>
            <a:gd name="connsiteX2" fmla="*/ 9475 w 18506"/>
            <a:gd name="connsiteY2" fmla="*/ 19480 h 334878"/>
            <a:gd name="connsiteX3" fmla="*/ 8428 w 18506"/>
            <a:gd name="connsiteY3" fmla="*/ 334541 h 334878"/>
            <a:gd name="connsiteX4" fmla="*/ 7974 w 18506"/>
            <a:gd name="connsiteY4" fmla="*/ 144009 h 334878"/>
            <a:gd name="connsiteX5" fmla="*/ 0 w 18506"/>
            <a:gd name="connsiteY5" fmla="*/ 129719 h 334878"/>
            <a:gd name="connsiteX0" fmla="*/ 16054 w 18608"/>
            <a:gd name="connsiteY0" fmla="*/ 275161 h 334878"/>
            <a:gd name="connsiteX1" fmla="*/ 15856 w 18608"/>
            <a:gd name="connsiteY1" fmla="*/ 7837 h 334878"/>
            <a:gd name="connsiteX2" fmla="*/ 9475 w 18608"/>
            <a:gd name="connsiteY2" fmla="*/ 19480 h 334878"/>
            <a:gd name="connsiteX3" fmla="*/ 8428 w 18608"/>
            <a:gd name="connsiteY3" fmla="*/ 334541 h 334878"/>
            <a:gd name="connsiteX4" fmla="*/ 7974 w 18608"/>
            <a:gd name="connsiteY4" fmla="*/ 144009 h 334878"/>
            <a:gd name="connsiteX5" fmla="*/ 0 w 18608"/>
            <a:gd name="connsiteY5" fmla="*/ 129719 h 334878"/>
            <a:gd name="connsiteX0" fmla="*/ 16054 w 16054"/>
            <a:gd name="connsiteY0" fmla="*/ 256016 h 315733"/>
            <a:gd name="connsiteX1" fmla="*/ 9475 w 16054"/>
            <a:gd name="connsiteY1" fmla="*/ 335 h 315733"/>
            <a:gd name="connsiteX2" fmla="*/ 8428 w 16054"/>
            <a:gd name="connsiteY2" fmla="*/ 315396 h 315733"/>
            <a:gd name="connsiteX3" fmla="*/ 7974 w 16054"/>
            <a:gd name="connsiteY3" fmla="*/ 124864 h 315733"/>
            <a:gd name="connsiteX4" fmla="*/ 0 w 16054"/>
            <a:gd name="connsiteY4" fmla="*/ 110574 h 315733"/>
            <a:gd name="connsiteX0" fmla="*/ 16054 w 16054"/>
            <a:gd name="connsiteY0" fmla="*/ 289957 h 349674"/>
            <a:gd name="connsiteX1" fmla="*/ 15264 w 16054"/>
            <a:gd name="connsiteY1" fmla="*/ 23027 h 349674"/>
            <a:gd name="connsiteX2" fmla="*/ 9475 w 16054"/>
            <a:gd name="connsiteY2" fmla="*/ 34276 h 349674"/>
            <a:gd name="connsiteX3" fmla="*/ 8428 w 16054"/>
            <a:gd name="connsiteY3" fmla="*/ 349337 h 349674"/>
            <a:gd name="connsiteX4" fmla="*/ 7974 w 16054"/>
            <a:gd name="connsiteY4" fmla="*/ 158805 h 349674"/>
            <a:gd name="connsiteX5" fmla="*/ 0 w 16054"/>
            <a:gd name="connsiteY5" fmla="*/ 144515 h 349674"/>
            <a:gd name="connsiteX0" fmla="*/ 16054 w 16054"/>
            <a:gd name="connsiteY0" fmla="*/ 267268 h 326985"/>
            <a:gd name="connsiteX1" fmla="*/ 15264 w 16054"/>
            <a:gd name="connsiteY1" fmla="*/ 338 h 326985"/>
            <a:gd name="connsiteX2" fmla="*/ 9475 w 16054"/>
            <a:gd name="connsiteY2" fmla="*/ 11587 h 326985"/>
            <a:gd name="connsiteX3" fmla="*/ 8428 w 16054"/>
            <a:gd name="connsiteY3" fmla="*/ 326648 h 326985"/>
            <a:gd name="connsiteX4" fmla="*/ 7974 w 16054"/>
            <a:gd name="connsiteY4" fmla="*/ 136116 h 326985"/>
            <a:gd name="connsiteX5" fmla="*/ 0 w 16054"/>
            <a:gd name="connsiteY5" fmla="*/ 121826 h 326985"/>
            <a:gd name="connsiteX0" fmla="*/ 16054 w 16054"/>
            <a:gd name="connsiteY0" fmla="*/ 267267 h 326984"/>
            <a:gd name="connsiteX1" fmla="*/ 15264 w 16054"/>
            <a:gd name="connsiteY1" fmla="*/ 337 h 326984"/>
            <a:gd name="connsiteX2" fmla="*/ 9475 w 16054"/>
            <a:gd name="connsiteY2" fmla="*/ 11586 h 326984"/>
            <a:gd name="connsiteX3" fmla="*/ 8428 w 16054"/>
            <a:gd name="connsiteY3" fmla="*/ 326647 h 326984"/>
            <a:gd name="connsiteX4" fmla="*/ 7974 w 16054"/>
            <a:gd name="connsiteY4" fmla="*/ 136115 h 326984"/>
            <a:gd name="connsiteX5" fmla="*/ 0 w 16054"/>
            <a:gd name="connsiteY5" fmla="*/ 121825 h 326984"/>
            <a:gd name="connsiteX0" fmla="*/ 16054 w 16054"/>
            <a:gd name="connsiteY0" fmla="*/ 267267 h 339826"/>
            <a:gd name="connsiteX1" fmla="*/ 15264 w 16054"/>
            <a:gd name="connsiteY1" fmla="*/ 337 h 339826"/>
            <a:gd name="connsiteX2" fmla="*/ 9475 w 16054"/>
            <a:gd name="connsiteY2" fmla="*/ 11586 h 339826"/>
            <a:gd name="connsiteX3" fmla="*/ 8428 w 16054"/>
            <a:gd name="connsiteY3" fmla="*/ 326647 h 339826"/>
            <a:gd name="connsiteX4" fmla="*/ 7533 w 16054"/>
            <a:gd name="connsiteY4" fmla="*/ 317825 h 339826"/>
            <a:gd name="connsiteX5" fmla="*/ 0 w 16054"/>
            <a:gd name="connsiteY5" fmla="*/ 121825 h 339826"/>
            <a:gd name="connsiteX0" fmla="*/ 9221 w 9221"/>
            <a:gd name="connsiteY0" fmla="*/ 267267 h 339826"/>
            <a:gd name="connsiteX1" fmla="*/ 8431 w 9221"/>
            <a:gd name="connsiteY1" fmla="*/ 337 h 339826"/>
            <a:gd name="connsiteX2" fmla="*/ 2642 w 9221"/>
            <a:gd name="connsiteY2" fmla="*/ 11586 h 339826"/>
            <a:gd name="connsiteX3" fmla="*/ 1595 w 9221"/>
            <a:gd name="connsiteY3" fmla="*/ 326647 h 339826"/>
            <a:gd name="connsiteX4" fmla="*/ 700 w 9221"/>
            <a:gd name="connsiteY4" fmla="*/ 317825 h 339826"/>
            <a:gd name="connsiteX5" fmla="*/ 0 w 9221"/>
            <a:gd name="connsiteY5" fmla="*/ 61373 h 339826"/>
            <a:gd name="connsiteX0" fmla="*/ 10000 w 10000"/>
            <a:gd name="connsiteY0" fmla="*/ 7865 h 10000"/>
            <a:gd name="connsiteX1" fmla="*/ 9143 w 10000"/>
            <a:gd name="connsiteY1" fmla="*/ 10 h 10000"/>
            <a:gd name="connsiteX2" fmla="*/ 2865 w 10000"/>
            <a:gd name="connsiteY2" fmla="*/ 341 h 10000"/>
            <a:gd name="connsiteX3" fmla="*/ 1730 w 10000"/>
            <a:gd name="connsiteY3" fmla="*/ 9612 h 10000"/>
            <a:gd name="connsiteX4" fmla="*/ 759 w 10000"/>
            <a:gd name="connsiteY4" fmla="*/ 9353 h 10000"/>
            <a:gd name="connsiteX5" fmla="*/ 0 w 10000"/>
            <a:gd name="connsiteY5" fmla="*/ 1806 h 10000"/>
            <a:gd name="connsiteX0" fmla="*/ 10000 w 10000"/>
            <a:gd name="connsiteY0" fmla="*/ 7865 h 9835"/>
            <a:gd name="connsiteX1" fmla="*/ 9143 w 10000"/>
            <a:gd name="connsiteY1" fmla="*/ 10 h 9835"/>
            <a:gd name="connsiteX2" fmla="*/ 2865 w 10000"/>
            <a:gd name="connsiteY2" fmla="*/ 341 h 9835"/>
            <a:gd name="connsiteX3" fmla="*/ 1831 w 10000"/>
            <a:gd name="connsiteY3" fmla="*/ 9099 h 9835"/>
            <a:gd name="connsiteX4" fmla="*/ 759 w 10000"/>
            <a:gd name="connsiteY4" fmla="*/ 9353 h 9835"/>
            <a:gd name="connsiteX5" fmla="*/ 0 w 10000"/>
            <a:gd name="connsiteY5" fmla="*/ 1806 h 9835"/>
            <a:gd name="connsiteX0" fmla="*/ 9480 w 9480"/>
            <a:gd name="connsiteY0" fmla="*/ 7420 h 10000"/>
            <a:gd name="connsiteX1" fmla="*/ 9143 w 9480"/>
            <a:gd name="connsiteY1" fmla="*/ 10 h 10000"/>
            <a:gd name="connsiteX2" fmla="*/ 2865 w 9480"/>
            <a:gd name="connsiteY2" fmla="*/ 347 h 10000"/>
            <a:gd name="connsiteX3" fmla="*/ 1831 w 9480"/>
            <a:gd name="connsiteY3" fmla="*/ 9252 h 10000"/>
            <a:gd name="connsiteX4" fmla="*/ 759 w 9480"/>
            <a:gd name="connsiteY4" fmla="*/ 9510 h 10000"/>
            <a:gd name="connsiteX5" fmla="*/ 0 w 9480"/>
            <a:gd name="connsiteY5" fmla="*/ 1836 h 10000"/>
            <a:gd name="connsiteX0" fmla="*/ 10000 w 10000"/>
            <a:gd name="connsiteY0" fmla="*/ 7410 h 9990"/>
            <a:gd name="connsiteX1" fmla="*/ 9645 w 10000"/>
            <a:gd name="connsiteY1" fmla="*/ 0 h 9990"/>
            <a:gd name="connsiteX2" fmla="*/ 2449 w 10000"/>
            <a:gd name="connsiteY2" fmla="*/ 818 h 9990"/>
            <a:gd name="connsiteX3" fmla="*/ 1931 w 10000"/>
            <a:gd name="connsiteY3" fmla="*/ 9242 h 9990"/>
            <a:gd name="connsiteX4" fmla="*/ 801 w 10000"/>
            <a:gd name="connsiteY4" fmla="*/ 9500 h 9990"/>
            <a:gd name="connsiteX5" fmla="*/ 0 w 10000"/>
            <a:gd name="connsiteY5" fmla="*/ 1826 h 999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449 w 10000"/>
            <a:gd name="connsiteY2" fmla="*/ 819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9510"/>
            <a:gd name="connsiteX1" fmla="*/ 9645 w 10000"/>
            <a:gd name="connsiteY1" fmla="*/ 0 h 9510"/>
            <a:gd name="connsiteX2" fmla="*/ 2271 w 10000"/>
            <a:gd name="connsiteY2" fmla="*/ 450 h 9510"/>
            <a:gd name="connsiteX3" fmla="*/ 1931 w 10000"/>
            <a:gd name="connsiteY3" fmla="*/ 9251 h 9510"/>
            <a:gd name="connsiteX4" fmla="*/ 801 w 10000"/>
            <a:gd name="connsiteY4" fmla="*/ 9510 h 9510"/>
            <a:gd name="connsiteX5" fmla="*/ 0 w 10000"/>
            <a:gd name="connsiteY5" fmla="*/ 1828 h 9510"/>
            <a:gd name="connsiteX0" fmla="*/ 10000 w 10000"/>
            <a:gd name="connsiteY0" fmla="*/ 7799 h 10000"/>
            <a:gd name="connsiteX1" fmla="*/ 9645 w 10000"/>
            <a:gd name="connsiteY1" fmla="*/ 0 h 10000"/>
            <a:gd name="connsiteX2" fmla="*/ 2271 w 10000"/>
            <a:gd name="connsiteY2" fmla="*/ 473 h 10000"/>
            <a:gd name="connsiteX3" fmla="*/ 2029 w 10000"/>
            <a:gd name="connsiteY3" fmla="*/ 9551 h 10000"/>
            <a:gd name="connsiteX4" fmla="*/ 801 w 10000"/>
            <a:gd name="connsiteY4" fmla="*/ 10000 h 10000"/>
            <a:gd name="connsiteX5" fmla="*/ 0 w 10000"/>
            <a:gd name="connsiteY5" fmla="*/ 1922 h 10000"/>
            <a:gd name="connsiteX0" fmla="*/ 9199 w 9199"/>
            <a:gd name="connsiteY0" fmla="*/ 7799 h 10000"/>
            <a:gd name="connsiteX1" fmla="*/ 8844 w 9199"/>
            <a:gd name="connsiteY1" fmla="*/ 0 h 10000"/>
            <a:gd name="connsiteX2" fmla="*/ 1470 w 9199"/>
            <a:gd name="connsiteY2" fmla="*/ 473 h 10000"/>
            <a:gd name="connsiteX3" fmla="*/ 1228 w 9199"/>
            <a:gd name="connsiteY3" fmla="*/ 9551 h 10000"/>
            <a:gd name="connsiteX4" fmla="*/ 0 w 9199"/>
            <a:gd name="connsiteY4" fmla="*/ 10000 h 10000"/>
            <a:gd name="connsiteX0" fmla="*/ 8670 w 8670"/>
            <a:gd name="connsiteY0" fmla="*/ 7799 h 9551"/>
            <a:gd name="connsiteX1" fmla="*/ 8284 w 8670"/>
            <a:gd name="connsiteY1" fmla="*/ 0 h 9551"/>
            <a:gd name="connsiteX2" fmla="*/ 268 w 8670"/>
            <a:gd name="connsiteY2" fmla="*/ 473 h 9551"/>
            <a:gd name="connsiteX3" fmla="*/ 5 w 8670"/>
            <a:gd name="connsiteY3" fmla="*/ 9551 h 9551"/>
            <a:gd name="connsiteX0" fmla="*/ 9691 w 9691"/>
            <a:gd name="connsiteY0" fmla="*/ 8166 h 8166"/>
            <a:gd name="connsiteX1" fmla="*/ 9246 w 9691"/>
            <a:gd name="connsiteY1" fmla="*/ 0 h 8166"/>
            <a:gd name="connsiteX2" fmla="*/ 0 w 9691"/>
            <a:gd name="connsiteY2" fmla="*/ 495 h 8166"/>
            <a:gd name="connsiteX0" fmla="*/ 13333 w 13333"/>
            <a:gd name="connsiteY0" fmla="*/ 10000 h 10000"/>
            <a:gd name="connsiteX1" fmla="*/ 12874 w 13333"/>
            <a:gd name="connsiteY1" fmla="*/ 0 h 10000"/>
            <a:gd name="connsiteX2" fmla="*/ 0 w 13333"/>
            <a:gd name="connsiteY2" fmla="*/ 3251 h 10000"/>
            <a:gd name="connsiteX0" fmla="*/ 12510 w 12510"/>
            <a:gd name="connsiteY0" fmla="*/ 10000 h 10000"/>
            <a:gd name="connsiteX1" fmla="*/ 12051 w 12510"/>
            <a:gd name="connsiteY1" fmla="*/ 0 h 10000"/>
            <a:gd name="connsiteX2" fmla="*/ 0 w 12510"/>
            <a:gd name="connsiteY2" fmla="*/ 3056 h 10000"/>
            <a:gd name="connsiteX0" fmla="*/ 12510 w 12510"/>
            <a:gd name="connsiteY0" fmla="*/ 12437 h 12437"/>
            <a:gd name="connsiteX1" fmla="*/ 11698 w 12510"/>
            <a:gd name="connsiteY1" fmla="*/ 0 h 12437"/>
            <a:gd name="connsiteX2" fmla="*/ 0 w 12510"/>
            <a:gd name="connsiteY2" fmla="*/ 5493 h 12437"/>
            <a:gd name="connsiteX0" fmla="*/ 16732 w 16732"/>
            <a:gd name="connsiteY0" fmla="*/ 783 h 5493"/>
            <a:gd name="connsiteX1" fmla="*/ 11698 w 16732"/>
            <a:gd name="connsiteY1" fmla="*/ 0 h 5493"/>
            <a:gd name="connsiteX2" fmla="*/ 0 w 16732"/>
            <a:gd name="connsiteY2" fmla="*/ 5493 h 5493"/>
            <a:gd name="connsiteX0" fmla="*/ 10000 w 10000"/>
            <a:gd name="connsiteY0" fmla="*/ 1425 h 10000"/>
            <a:gd name="connsiteX1" fmla="*/ 6991 w 10000"/>
            <a:gd name="connsiteY1" fmla="*/ 0 h 10000"/>
            <a:gd name="connsiteX2" fmla="*/ 0 w 10000"/>
            <a:gd name="connsiteY2" fmla="*/ 10000 h 10000"/>
            <a:gd name="connsiteX0" fmla="*/ 9431 w 9431"/>
            <a:gd name="connsiteY0" fmla="*/ 1272 h 10000"/>
            <a:gd name="connsiteX1" fmla="*/ 6991 w 9431"/>
            <a:gd name="connsiteY1" fmla="*/ 0 h 10000"/>
            <a:gd name="connsiteX2" fmla="*/ 0 w 9431"/>
            <a:gd name="connsiteY2" fmla="*/ 10000 h 10000"/>
            <a:gd name="connsiteX0" fmla="*/ 10000 w 10000"/>
            <a:gd name="connsiteY0" fmla="*/ 2912 h 11640"/>
            <a:gd name="connsiteX1" fmla="*/ 8277 w 10000"/>
            <a:gd name="connsiteY1" fmla="*/ 49 h 11640"/>
            <a:gd name="connsiteX2" fmla="*/ 7413 w 10000"/>
            <a:gd name="connsiteY2" fmla="*/ 1640 h 11640"/>
            <a:gd name="connsiteX3" fmla="*/ 0 w 10000"/>
            <a:gd name="connsiteY3" fmla="*/ 11640 h 11640"/>
            <a:gd name="connsiteX0" fmla="*/ 9588 w 9588"/>
            <a:gd name="connsiteY0" fmla="*/ 374 h 11640"/>
            <a:gd name="connsiteX1" fmla="*/ 8277 w 9588"/>
            <a:gd name="connsiteY1" fmla="*/ 49 h 11640"/>
            <a:gd name="connsiteX2" fmla="*/ 7413 w 9588"/>
            <a:gd name="connsiteY2" fmla="*/ 1640 h 11640"/>
            <a:gd name="connsiteX3" fmla="*/ 0 w 9588"/>
            <a:gd name="connsiteY3" fmla="*/ 11640 h 11640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2942 w 12942"/>
            <a:gd name="connsiteY0" fmla="*/ 1065 h 10744"/>
            <a:gd name="connsiteX1" fmla="*/ 11575 w 12942"/>
            <a:gd name="connsiteY1" fmla="*/ 786 h 10744"/>
            <a:gd name="connsiteX2" fmla="*/ 9787 w 12942"/>
            <a:gd name="connsiteY2" fmla="*/ 713 h 10744"/>
            <a:gd name="connsiteX3" fmla="*/ 207 w 12942"/>
            <a:gd name="connsiteY3" fmla="*/ 6015 h 10744"/>
            <a:gd name="connsiteX4" fmla="*/ 2942 w 12942"/>
            <a:gd name="connsiteY4" fmla="*/ 10744 h 10744"/>
            <a:gd name="connsiteX0" fmla="*/ 10000 w 10000"/>
            <a:gd name="connsiteY0" fmla="*/ 1065 h 10744"/>
            <a:gd name="connsiteX1" fmla="*/ 8633 w 10000"/>
            <a:gd name="connsiteY1" fmla="*/ 786 h 10744"/>
            <a:gd name="connsiteX2" fmla="*/ 6845 w 10000"/>
            <a:gd name="connsiteY2" fmla="*/ 713 h 10744"/>
            <a:gd name="connsiteX3" fmla="*/ 3042 w 10000"/>
            <a:gd name="connsiteY3" fmla="*/ 6114 h 10744"/>
            <a:gd name="connsiteX4" fmla="*/ 0 w 10000"/>
            <a:gd name="connsiteY4" fmla="*/ 10744 h 10744"/>
            <a:gd name="connsiteX0" fmla="*/ 13125 w 13125"/>
            <a:gd name="connsiteY0" fmla="*/ 1065 h 7162"/>
            <a:gd name="connsiteX1" fmla="*/ 11758 w 13125"/>
            <a:gd name="connsiteY1" fmla="*/ 786 h 7162"/>
            <a:gd name="connsiteX2" fmla="*/ 9970 w 13125"/>
            <a:gd name="connsiteY2" fmla="*/ 713 h 7162"/>
            <a:gd name="connsiteX3" fmla="*/ 6167 w 13125"/>
            <a:gd name="connsiteY3" fmla="*/ 6114 h 7162"/>
            <a:gd name="connsiteX4" fmla="*/ 0 w 13125"/>
            <a:gd name="connsiteY4" fmla="*/ 7035 h 7162"/>
            <a:gd name="connsiteX0" fmla="*/ 10970 w 10970"/>
            <a:gd name="connsiteY0" fmla="*/ 3468 h 10798"/>
            <a:gd name="connsiteX1" fmla="*/ 9928 w 10970"/>
            <a:gd name="connsiteY1" fmla="*/ 3078 h 10798"/>
            <a:gd name="connsiteX2" fmla="*/ 8566 w 10970"/>
            <a:gd name="connsiteY2" fmla="*/ 2977 h 10798"/>
            <a:gd name="connsiteX3" fmla="*/ 5669 w 10970"/>
            <a:gd name="connsiteY3" fmla="*/ 10518 h 10798"/>
            <a:gd name="connsiteX4" fmla="*/ 0 w 10970"/>
            <a:gd name="connsiteY4" fmla="*/ 1 h 10798"/>
            <a:gd name="connsiteX0" fmla="*/ 10133 w 10133"/>
            <a:gd name="connsiteY0" fmla="*/ 3365 h 10697"/>
            <a:gd name="connsiteX1" fmla="*/ 9091 w 10133"/>
            <a:gd name="connsiteY1" fmla="*/ 2975 h 10697"/>
            <a:gd name="connsiteX2" fmla="*/ 7729 w 10133"/>
            <a:gd name="connsiteY2" fmla="*/ 2874 h 10697"/>
            <a:gd name="connsiteX3" fmla="*/ 4832 w 10133"/>
            <a:gd name="connsiteY3" fmla="*/ 10415 h 10697"/>
            <a:gd name="connsiteX4" fmla="*/ 0 w 10133"/>
            <a:gd name="connsiteY4" fmla="*/ 2 h 10697"/>
            <a:gd name="connsiteX0" fmla="*/ 10320 w 10320"/>
            <a:gd name="connsiteY0" fmla="*/ 1488 h 8918"/>
            <a:gd name="connsiteX1" fmla="*/ 9278 w 10320"/>
            <a:gd name="connsiteY1" fmla="*/ 1098 h 8918"/>
            <a:gd name="connsiteX2" fmla="*/ 7916 w 10320"/>
            <a:gd name="connsiteY2" fmla="*/ 997 h 8918"/>
            <a:gd name="connsiteX3" fmla="*/ 5019 w 10320"/>
            <a:gd name="connsiteY3" fmla="*/ 8538 h 8918"/>
            <a:gd name="connsiteX4" fmla="*/ 0 w 10320"/>
            <a:gd name="connsiteY4" fmla="*/ 1844 h 8918"/>
            <a:gd name="connsiteX0" fmla="*/ 10032 w 10032"/>
            <a:gd name="connsiteY0" fmla="*/ 1669 h 23709"/>
            <a:gd name="connsiteX1" fmla="*/ 9022 w 10032"/>
            <a:gd name="connsiteY1" fmla="*/ 1231 h 23709"/>
            <a:gd name="connsiteX2" fmla="*/ 7703 w 10032"/>
            <a:gd name="connsiteY2" fmla="*/ 1118 h 23709"/>
            <a:gd name="connsiteX3" fmla="*/ 4895 w 10032"/>
            <a:gd name="connsiteY3" fmla="*/ 9574 h 23709"/>
            <a:gd name="connsiteX4" fmla="*/ 0 w 10032"/>
            <a:gd name="connsiteY4" fmla="*/ 23709 h 23709"/>
            <a:gd name="connsiteX0" fmla="*/ 10134 w 10134"/>
            <a:gd name="connsiteY0" fmla="*/ 1669 h 9996"/>
            <a:gd name="connsiteX1" fmla="*/ 9124 w 10134"/>
            <a:gd name="connsiteY1" fmla="*/ 1231 h 9996"/>
            <a:gd name="connsiteX2" fmla="*/ 7805 w 10134"/>
            <a:gd name="connsiteY2" fmla="*/ 1118 h 9996"/>
            <a:gd name="connsiteX3" fmla="*/ 4997 w 10134"/>
            <a:gd name="connsiteY3" fmla="*/ 9574 h 9996"/>
            <a:gd name="connsiteX4" fmla="*/ 0 w 10134"/>
            <a:gd name="connsiteY4" fmla="*/ 1947 h 9996"/>
            <a:gd name="connsiteX0" fmla="*/ 50621 w 50621"/>
            <a:gd name="connsiteY0" fmla="*/ 60079 h 60079"/>
            <a:gd name="connsiteX1" fmla="*/ 9003 w 50621"/>
            <a:gd name="connsiteY1" fmla="*/ 4741 h 60079"/>
            <a:gd name="connsiteX2" fmla="*/ 7702 w 50621"/>
            <a:gd name="connsiteY2" fmla="*/ 4628 h 60079"/>
            <a:gd name="connsiteX3" fmla="*/ 4931 w 50621"/>
            <a:gd name="connsiteY3" fmla="*/ 13088 h 60079"/>
            <a:gd name="connsiteX4" fmla="*/ 0 w 50621"/>
            <a:gd name="connsiteY4" fmla="*/ 5458 h 60079"/>
            <a:gd name="connsiteX0" fmla="*/ 24221 w 24221"/>
            <a:gd name="connsiteY0" fmla="*/ 22261 h 22262"/>
            <a:gd name="connsiteX1" fmla="*/ 9003 w 24221"/>
            <a:gd name="connsiteY1" fmla="*/ 2237 h 22262"/>
            <a:gd name="connsiteX2" fmla="*/ 7702 w 24221"/>
            <a:gd name="connsiteY2" fmla="*/ 2124 h 22262"/>
            <a:gd name="connsiteX3" fmla="*/ 4931 w 24221"/>
            <a:gd name="connsiteY3" fmla="*/ 10584 h 22262"/>
            <a:gd name="connsiteX4" fmla="*/ 0 w 24221"/>
            <a:gd name="connsiteY4" fmla="*/ 2954 h 22262"/>
            <a:gd name="connsiteX0" fmla="*/ 13890 w 13890"/>
            <a:gd name="connsiteY0" fmla="*/ 7042 h 10172"/>
            <a:gd name="connsiteX1" fmla="*/ 9003 w 13890"/>
            <a:gd name="connsiteY1" fmla="*/ 1403 h 10172"/>
            <a:gd name="connsiteX2" fmla="*/ 7702 w 13890"/>
            <a:gd name="connsiteY2" fmla="*/ 1290 h 10172"/>
            <a:gd name="connsiteX3" fmla="*/ 4931 w 13890"/>
            <a:gd name="connsiteY3" fmla="*/ 9750 h 10172"/>
            <a:gd name="connsiteX4" fmla="*/ 0 w 13890"/>
            <a:gd name="connsiteY4" fmla="*/ 2120 h 10172"/>
            <a:gd name="connsiteX0" fmla="*/ 6323 w 9056"/>
            <a:gd name="connsiteY0" fmla="*/ 50295 h 50295"/>
            <a:gd name="connsiteX1" fmla="*/ 9003 w 9056"/>
            <a:gd name="connsiteY1" fmla="*/ 4078 h 50295"/>
            <a:gd name="connsiteX2" fmla="*/ 7702 w 9056"/>
            <a:gd name="connsiteY2" fmla="*/ 3965 h 50295"/>
            <a:gd name="connsiteX3" fmla="*/ 4931 w 9056"/>
            <a:gd name="connsiteY3" fmla="*/ 12425 h 50295"/>
            <a:gd name="connsiteX4" fmla="*/ 0 w 9056"/>
            <a:gd name="connsiteY4" fmla="*/ 4795 h 50295"/>
            <a:gd name="connsiteX0" fmla="*/ 6982 w 11392"/>
            <a:gd name="connsiteY0" fmla="*/ 9232 h 9232"/>
            <a:gd name="connsiteX1" fmla="*/ 11372 w 11392"/>
            <a:gd name="connsiteY1" fmla="*/ 2880 h 9232"/>
            <a:gd name="connsiteX2" fmla="*/ 8505 w 11392"/>
            <a:gd name="connsiteY2" fmla="*/ 20 h 9232"/>
            <a:gd name="connsiteX3" fmla="*/ 5445 w 11392"/>
            <a:gd name="connsiteY3" fmla="*/ 1702 h 9232"/>
            <a:gd name="connsiteX4" fmla="*/ 0 w 11392"/>
            <a:gd name="connsiteY4" fmla="*/ 185 h 9232"/>
            <a:gd name="connsiteX0" fmla="*/ 6129 w 10641"/>
            <a:gd name="connsiteY0" fmla="*/ 13973 h 13973"/>
            <a:gd name="connsiteX1" fmla="*/ 9982 w 10641"/>
            <a:gd name="connsiteY1" fmla="*/ 7093 h 13973"/>
            <a:gd name="connsiteX2" fmla="*/ 10123 w 10641"/>
            <a:gd name="connsiteY2" fmla="*/ 6 h 13973"/>
            <a:gd name="connsiteX3" fmla="*/ 4780 w 10641"/>
            <a:gd name="connsiteY3" fmla="*/ 5817 h 13973"/>
            <a:gd name="connsiteX4" fmla="*/ 0 w 10641"/>
            <a:gd name="connsiteY4" fmla="*/ 4173 h 13973"/>
            <a:gd name="connsiteX0" fmla="*/ 6129 w 11058"/>
            <a:gd name="connsiteY0" fmla="*/ 12035 h 12035"/>
            <a:gd name="connsiteX1" fmla="*/ 9982 w 11058"/>
            <a:gd name="connsiteY1" fmla="*/ 5155 h 12035"/>
            <a:gd name="connsiteX2" fmla="*/ 10684 w 11058"/>
            <a:gd name="connsiteY2" fmla="*/ 10 h 12035"/>
            <a:gd name="connsiteX3" fmla="*/ 4780 w 11058"/>
            <a:gd name="connsiteY3" fmla="*/ 3879 h 12035"/>
            <a:gd name="connsiteX4" fmla="*/ 0 w 11058"/>
            <a:gd name="connsiteY4" fmla="*/ 2235 h 12035"/>
            <a:gd name="connsiteX0" fmla="*/ 6129 w 10776"/>
            <a:gd name="connsiteY0" fmla="*/ 16398 h 16398"/>
            <a:gd name="connsiteX1" fmla="*/ 9982 w 10776"/>
            <a:gd name="connsiteY1" fmla="*/ 9518 h 16398"/>
            <a:gd name="connsiteX2" fmla="*/ 10684 w 10776"/>
            <a:gd name="connsiteY2" fmla="*/ 4373 h 16398"/>
            <a:gd name="connsiteX3" fmla="*/ 8633 w 10776"/>
            <a:gd name="connsiteY3" fmla="*/ 64 h 16398"/>
            <a:gd name="connsiteX4" fmla="*/ 0 w 10776"/>
            <a:gd name="connsiteY4" fmla="*/ 6598 h 16398"/>
            <a:gd name="connsiteX0" fmla="*/ 3760 w 8407"/>
            <a:gd name="connsiteY0" fmla="*/ 16398 h 16398"/>
            <a:gd name="connsiteX1" fmla="*/ 7613 w 8407"/>
            <a:gd name="connsiteY1" fmla="*/ 9518 h 16398"/>
            <a:gd name="connsiteX2" fmla="*/ 8315 w 8407"/>
            <a:gd name="connsiteY2" fmla="*/ 4373 h 16398"/>
            <a:gd name="connsiteX3" fmla="*/ 6264 w 8407"/>
            <a:gd name="connsiteY3" fmla="*/ 64 h 16398"/>
            <a:gd name="connsiteX4" fmla="*/ 0 w 8407"/>
            <a:gd name="connsiteY4" fmla="*/ 4849 h 16398"/>
            <a:gd name="connsiteX0" fmla="*/ 6647 w 9959"/>
            <a:gd name="connsiteY0" fmla="*/ 11037 h 11037"/>
            <a:gd name="connsiteX1" fmla="*/ 9056 w 9959"/>
            <a:gd name="connsiteY1" fmla="*/ 5804 h 11037"/>
            <a:gd name="connsiteX2" fmla="*/ 9891 w 9959"/>
            <a:gd name="connsiteY2" fmla="*/ 2667 h 11037"/>
            <a:gd name="connsiteX3" fmla="*/ 7451 w 9959"/>
            <a:gd name="connsiteY3" fmla="*/ 39 h 11037"/>
            <a:gd name="connsiteX4" fmla="*/ 0 w 9959"/>
            <a:gd name="connsiteY4" fmla="*/ 2957 h 11037"/>
            <a:gd name="connsiteX0" fmla="*/ 6674 w 10070"/>
            <a:gd name="connsiteY0" fmla="*/ 10028 h 10028"/>
            <a:gd name="connsiteX1" fmla="*/ 9093 w 10070"/>
            <a:gd name="connsiteY1" fmla="*/ 5287 h 10028"/>
            <a:gd name="connsiteX2" fmla="*/ 9932 w 10070"/>
            <a:gd name="connsiteY2" fmla="*/ 2444 h 10028"/>
            <a:gd name="connsiteX3" fmla="*/ 6395 w 10070"/>
            <a:gd name="connsiteY3" fmla="*/ 1846 h 10028"/>
            <a:gd name="connsiteX4" fmla="*/ 7482 w 10070"/>
            <a:gd name="connsiteY4" fmla="*/ 63 h 10028"/>
            <a:gd name="connsiteX5" fmla="*/ 0 w 10070"/>
            <a:gd name="connsiteY5" fmla="*/ 2707 h 10028"/>
            <a:gd name="connsiteX0" fmla="*/ 6674 w 10070"/>
            <a:gd name="connsiteY0" fmla="*/ 8193 h 8193"/>
            <a:gd name="connsiteX1" fmla="*/ 9093 w 10070"/>
            <a:gd name="connsiteY1" fmla="*/ 3452 h 8193"/>
            <a:gd name="connsiteX2" fmla="*/ 9932 w 10070"/>
            <a:gd name="connsiteY2" fmla="*/ 609 h 8193"/>
            <a:gd name="connsiteX3" fmla="*/ 6395 w 10070"/>
            <a:gd name="connsiteY3" fmla="*/ 11 h 8193"/>
            <a:gd name="connsiteX4" fmla="*/ 0 w 10070"/>
            <a:gd name="connsiteY4" fmla="*/ 872 h 8193"/>
            <a:gd name="connsiteX0" fmla="*/ 14721 w 14721"/>
            <a:gd name="connsiteY0" fmla="*/ 0 h 4418"/>
            <a:gd name="connsiteX1" fmla="*/ 9030 w 14721"/>
            <a:gd name="connsiteY1" fmla="*/ 4412 h 4418"/>
            <a:gd name="connsiteX2" fmla="*/ 9863 w 14721"/>
            <a:gd name="connsiteY2" fmla="*/ 942 h 4418"/>
            <a:gd name="connsiteX3" fmla="*/ 6351 w 14721"/>
            <a:gd name="connsiteY3" fmla="*/ 212 h 4418"/>
            <a:gd name="connsiteX4" fmla="*/ 0 w 14721"/>
            <a:gd name="connsiteY4" fmla="*/ 1263 h 4418"/>
            <a:gd name="connsiteX0" fmla="*/ 10000 w 10000"/>
            <a:gd name="connsiteY0" fmla="*/ 0 h 2859"/>
            <a:gd name="connsiteX1" fmla="*/ 6700 w 10000"/>
            <a:gd name="connsiteY1" fmla="*/ 2132 h 2859"/>
            <a:gd name="connsiteX2" fmla="*/ 4314 w 10000"/>
            <a:gd name="connsiteY2" fmla="*/ 480 h 2859"/>
            <a:gd name="connsiteX3" fmla="*/ 0 w 10000"/>
            <a:gd name="connsiteY3" fmla="*/ 2859 h 2859"/>
            <a:gd name="connsiteX0" fmla="*/ 8727 w 8727"/>
            <a:gd name="connsiteY0" fmla="*/ 0 h 10572"/>
            <a:gd name="connsiteX1" fmla="*/ 5427 w 8727"/>
            <a:gd name="connsiteY1" fmla="*/ 7457 h 10572"/>
            <a:gd name="connsiteX2" fmla="*/ 3041 w 8727"/>
            <a:gd name="connsiteY2" fmla="*/ 1679 h 10572"/>
            <a:gd name="connsiteX3" fmla="*/ 0 w 8727"/>
            <a:gd name="connsiteY3" fmla="*/ 10572 h 10572"/>
            <a:gd name="connsiteX0" fmla="*/ 10000 w 10000"/>
            <a:gd name="connsiteY0" fmla="*/ 0 h 10000"/>
            <a:gd name="connsiteX1" fmla="*/ 6219 w 10000"/>
            <a:gd name="connsiteY1" fmla="*/ 7054 h 10000"/>
            <a:gd name="connsiteX2" fmla="*/ 3272 w 10000"/>
            <a:gd name="connsiteY2" fmla="*/ 8867 h 10000"/>
            <a:gd name="connsiteX3" fmla="*/ 0 w 10000"/>
            <a:gd name="connsiteY3" fmla="*/ 10000 h 10000"/>
            <a:gd name="connsiteX0" fmla="*/ 10000 w 10000"/>
            <a:gd name="connsiteY0" fmla="*/ 17868 h 27868"/>
            <a:gd name="connsiteX1" fmla="*/ 6105 w 10000"/>
            <a:gd name="connsiteY1" fmla="*/ 50 h 27868"/>
            <a:gd name="connsiteX2" fmla="*/ 6219 w 10000"/>
            <a:gd name="connsiteY2" fmla="*/ 24922 h 27868"/>
            <a:gd name="connsiteX3" fmla="*/ 3272 w 10000"/>
            <a:gd name="connsiteY3" fmla="*/ 26735 h 27868"/>
            <a:gd name="connsiteX4" fmla="*/ 0 w 10000"/>
            <a:gd name="connsiteY4" fmla="*/ 27868 h 27868"/>
            <a:gd name="connsiteX0" fmla="*/ 10000 w 10000"/>
            <a:gd name="connsiteY0" fmla="*/ 18004 h 28004"/>
            <a:gd name="connsiteX1" fmla="*/ 7061 w 10000"/>
            <a:gd name="connsiteY1" fmla="*/ 27184 h 28004"/>
            <a:gd name="connsiteX2" fmla="*/ 6105 w 10000"/>
            <a:gd name="connsiteY2" fmla="*/ 186 h 28004"/>
            <a:gd name="connsiteX3" fmla="*/ 6219 w 10000"/>
            <a:gd name="connsiteY3" fmla="*/ 25058 h 28004"/>
            <a:gd name="connsiteX4" fmla="*/ 3272 w 10000"/>
            <a:gd name="connsiteY4" fmla="*/ 26871 h 28004"/>
            <a:gd name="connsiteX5" fmla="*/ 0 w 10000"/>
            <a:gd name="connsiteY5" fmla="*/ 28004 h 28004"/>
            <a:gd name="connsiteX0" fmla="*/ 10818 w 10818"/>
            <a:gd name="connsiteY0" fmla="*/ 38916 h 38916"/>
            <a:gd name="connsiteX1" fmla="*/ 7061 w 10818"/>
            <a:gd name="connsiteY1" fmla="*/ 27184 h 38916"/>
            <a:gd name="connsiteX2" fmla="*/ 6105 w 10818"/>
            <a:gd name="connsiteY2" fmla="*/ 186 h 38916"/>
            <a:gd name="connsiteX3" fmla="*/ 6219 w 10818"/>
            <a:gd name="connsiteY3" fmla="*/ 25058 h 38916"/>
            <a:gd name="connsiteX4" fmla="*/ 3272 w 10818"/>
            <a:gd name="connsiteY4" fmla="*/ 26871 h 38916"/>
            <a:gd name="connsiteX5" fmla="*/ 0 w 10818"/>
            <a:gd name="connsiteY5" fmla="*/ 28004 h 38916"/>
            <a:gd name="connsiteX0" fmla="*/ 11241 w 11241"/>
            <a:gd name="connsiteY0" fmla="*/ 38916 h 38916"/>
            <a:gd name="connsiteX1" fmla="*/ 7484 w 11241"/>
            <a:gd name="connsiteY1" fmla="*/ 27184 h 38916"/>
            <a:gd name="connsiteX2" fmla="*/ 6528 w 11241"/>
            <a:gd name="connsiteY2" fmla="*/ 186 h 38916"/>
            <a:gd name="connsiteX3" fmla="*/ 6642 w 11241"/>
            <a:gd name="connsiteY3" fmla="*/ 25058 h 38916"/>
            <a:gd name="connsiteX4" fmla="*/ 3695 w 11241"/>
            <a:gd name="connsiteY4" fmla="*/ 26871 h 38916"/>
            <a:gd name="connsiteX5" fmla="*/ 0 w 11241"/>
            <a:gd name="connsiteY5" fmla="*/ 20798 h 38916"/>
            <a:gd name="connsiteX0" fmla="*/ 11241 w 11241"/>
            <a:gd name="connsiteY0" fmla="*/ 38916 h 38916"/>
            <a:gd name="connsiteX1" fmla="*/ 7484 w 11241"/>
            <a:gd name="connsiteY1" fmla="*/ 27184 h 38916"/>
            <a:gd name="connsiteX2" fmla="*/ 6528 w 11241"/>
            <a:gd name="connsiteY2" fmla="*/ 186 h 38916"/>
            <a:gd name="connsiteX3" fmla="*/ 6642 w 11241"/>
            <a:gd name="connsiteY3" fmla="*/ 25058 h 38916"/>
            <a:gd name="connsiteX4" fmla="*/ 3695 w 11241"/>
            <a:gd name="connsiteY4" fmla="*/ 26871 h 38916"/>
            <a:gd name="connsiteX5" fmla="*/ 0 w 11241"/>
            <a:gd name="connsiteY5" fmla="*/ 20798 h 38916"/>
            <a:gd name="connsiteX0" fmla="*/ 11241 w 11241"/>
            <a:gd name="connsiteY0" fmla="*/ 38941 h 38941"/>
            <a:gd name="connsiteX1" fmla="*/ 7484 w 11241"/>
            <a:gd name="connsiteY1" fmla="*/ 27209 h 38941"/>
            <a:gd name="connsiteX2" fmla="*/ 6528 w 11241"/>
            <a:gd name="connsiteY2" fmla="*/ 211 h 38941"/>
            <a:gd name="connsiteX3" fmla="*/ 6642 w 11241"/>
            <a:gd name="connsiteY3" fmla="*/ 25083 h 38941"/>
            <a:gd name="connsiteX4" fmla="*/ 3695 w 11241"/>
            <a:gd name="connsiteY4" fmla="*/ 26896 h 38941"/>
            <a:gd name="connsiteX5" fmla="*/ 0 w 11241"/>
            <a:gd name="connsiteY5" fmla="*/ 20823 h 38941"/>
            <a:gd name="connsiteX0" fmla="*/ 11241 w 11241"/>
            <a:gd name="connsiteY0" fmla="*/ 18118 h 18118"/>
            <a:gd name="connsiteX1" fmla="*/ 7484 w 11241"/>
            <a:gd name="connsiteY1" fmla="*/ 6386 h 18118"/>
            <a:gd name="connsiteX2" fmla="*/ 6642 w 11241"/>
            <a:gd name="connsiteY2" fmla="*/ 4260 h 18118"/>
            <a:gd name="connsiteX3" fmla="*/ 3695 w 11241"/>
            <a:gd name="connsiteY3" fmla="*/ 6073 h 18118"/>
            <a:gd name="connsiteX4" fmla="*/ 0 w 11241"/>
            <a:gd name="connsiteY4" fmla="*/ 0 h 181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241" h="18118">
              <a:moveTo>
                <a:pt x="11241" y="18118"/>
              </a:moveTo>
              <a:cubicBezTo>
                <a:pt x="10915" y="16634"/>
                <a:pt x="8250" y="8696"/>
                <a:pt x="7484" y="6386"/>
              </a:cubicBezTo>
              <a:cubicBezTo>
                <a:pt x="6718" y="4076"/>
                <a:pt x="7273" y="4312"/>
                <a:pt x="6642" y="4260"/>
              </a:cubicBezTo>
              <a:cubicBezTo>
                <a:pt x="6170" y="8707"/>
                <a:pt x="4973" y="5676"/>
                <a:pt x="3695" y="6073"/>
              </a:cubicBezTo>
              <a:cubicBezTo>
                <a:pt x="2415" y="6477"/>
                <a:pt x="1362" y="13146"/>
                <a:pt x="0" y="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20</xdr:col>
      <xdr:colOff>155589</xdr:colOff>
      <xdr:row>15</xdr:row>
      <xdr:rowOff>3650</xdr:rowOff>
    </xdr:from>
    <xdr:ext cx="346371" cy="198003"/>
    <xdr:sp macro="" textlink="">
      <xdr:nvSpPr>
        <xdr:cNvPr id="652" name="Text Box 4005">
          <a:extLst>
            <a:ext uri="{FF2B5EF4-FFF2-40B4-BE49-F238E27FC236}">
              <a16:creationId xmlns:a16="http://schemas.microsoft.com/office/drawing/2014/main" id="{C4409E29-AFB6-4A7C-B7C9-B7640B68EE12}"/>
            </a:ext>
          </a:extLst>
        </xdr:cNvPr>
        <xdr:cNvSpPr txBox="1">
          <a:spLocks noChangeArrowheads="1"/>
        </xdr:cNvSpPr>
      </xdr:nvSpPr>
      <xdr:spPr bwMode="auto">
        <a:xfrm>
          <a:off x="9398367" y="8113129"/>
          <a:ext cx="346371" cy="19800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7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ｶｰﾌﾞ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7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ﾐﾗｰ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254000</xdr:colOff>
      <xdr:row>11</xdr:row>
      <xdr:rowOff>61736</xdr:rowOff>
    </xdr:from>
    <xdr:ext cx="205441" cy="293249"/>
    <xdr:sp macro="" textlink="">
      <xdr:nvSpPr>
        <xdr:cNvPr id="655" name="Text Box 1664">
          <a:extLst>
            <a:ext uri="{FF2B5EF4-FFF2-40B4-BE49-F238E27FC236}">
              <a16:creationId xmlns:a16="http://schemas.microsoft.com/office/drawing/2014/main" id="{8530820A-AF82-4314-B317-68C434999598}"/>
            </a:ext>
          </a:extLst>
        </xdr:cNvPr>
        <xdr:cNvSpPr txBox="1">
          <a:spLocks noChangeArrowheads="1"/>
        </xdr:cNvSpPr>
      </xdr:nvSpPr>
      <xdr:spPr bwMode="auto">
        <a:xfrm>
          <a:off x="8791222" y="7483299"/>
          <a:ext cx="205441" cy="293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104330</xdr:colOff>
      <xdr:row>20</xdr:row>
      <xdr:rowOff>58</xdr:rowOff>
    </xdr:from>
    <xdr:to>
      <xdr:col>12</xdr:col>
      <xdr:colOff>189818</xdr:colOff>
      <xdr:row>25</xdr:row>
      <xdr:rowOff>10930</xdr:rowOff>
    </xdr:to>
    <xdr:sp macro="" textlink="">
      <xdr:nvSpPr>
        <xdr:cNvPr id="656" name="Freeform 166">
          <a:extLst>
            <a:ext uri="{FF2B5EF4-FFF2-40B4-BE49-F238E27FC236}">
              <a16:creationId xmlns:a16="http://schemas.microsoft.com/office/drawing/2014/main" id="{8D008ACB-7A17-4EB9-96B3-5AF6F0E62CA1}"/>
            </a:ext>
          </a:extLst>
        </xdr:cNvPr>
        <xdr:cNvSpPr>
          <a:spLocks/>
        </xdr:cNvSpPr>
      </xdr:nvSpPr>
      <xdr:spPr bwMode="auto">
        <a:xfrm rot="4485354">
          <a:off x="10012801" y="7633462"/>
          <a:ext cx="870768" cy="791044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0627"/>
            <a:gd name="connsiteY0" fmla="*/ 10000 h 10000"/>
            <a:gd name="connsiteX1" fmla="*/ 134 w 10627"/>
            <a:gd name="connsiteY1" fmla="*/ 0 h 10000"/>
            <a:gd name="connsiteX2" fmla="*/ 10627 w 10627"/>
            <a:gd name="connsiteY2" fmla="*/ 123 h 10000"/>
            <a:gd name="connsiteX0" fmla="*/ 51 w 10627"/>
            <a:gd name="connsiteY0" fmla="*/ 13339 h 13339"/>
            <a:gd name="connsiteX1" fmla="*/ 134 w 10627"/>
            <a:gd name="connsiteY1" fmla="*/ 0 h 13339"/>
            <a:gd name="connsiteX2" fmla="*/ 10627 w 10627"/>
            <a:gd name="connsiteY2" fmla="*/ 123 h 13339"/>
            <a:gd name="connsiteX0" fmla="*/ 51 w 134"/>
            <a:gd name="connsiteY0" fmla="*/ 13339 h 13339"/>
            <a:gd name="connsiteX1" fmla="*/ 134 w 134"/>
            <a:gd name="connsiteY1" fmla="*/ 0 h 13339"/>
            <a:gd name="connsiteX0" fmla="*/ 8225 w 8225"/>
            <a:gd name="connsiteY0" fmla="*/ 21037 h 21037"/>
            <a:gd name="connsiteX1" fmla="*/ 5894 w 8225"/>
            <a:gd name="connsiteY1" fmla="*/ 0 h 21037"/>
            <a:gd name="connsiteX0" fmla="*/ 616589 w 616589"/>
            <a:gd name="connsiteY0" fmla="*/ 1349 h 1403"/>
            <a:gd name="connsiteX1" fmla="*/ 228 w 616589"/>
            <a:gd name="connsiteY1" fmla="*/ 0 h 1403"/>
            <a:gd name="connsiteX0" fmla="*/ 9996 w 9996"/>
            <a:gd name="connsiteY0" fmla="*/ 28727 h 28727"/>
            <a:gd name="connsiteX1" fmla="*/ 0 w 9996"/>
            <a:gd name="connsiteY1" fmla="*/ 19112 h 28727"/>
            <a:gd name="connsiteX0" fmla="*/ 10000 w 10000"/>
            <a:gd name="connsiteY0" fmla="*/ 19175 h 19175"/>
            <a:gd name="connsiteX1" fmla="*/ 8059 w 10000"/>
            <a:gd name="connsiteY1" fmla="*/ 0 h 19175"/>
            <a:gd name="connsiteX2" fmla="*/ 0 w 10000"/>
            <a:gd name="connsiteY2" fmla="*/ 15828 h 19175"/>
            <a:gd name="connsiteX0" fmla="*/ 10000 w 10000"/>
            <a:gd name="connsiteY0" fmla="*/ 19175 h 19175"/>
            <a:gd name="connsiteX1" fmla="*/ 8059 w 10000"/>
            <a:gd name="connsiteY1" fmla="*/ 0 h 19175"/>
            <a:gd name="connsiteX2" fmla="*/ 0 w 10000"/>
            <a:gd name="connsiteY2" fmla="*/ 15828 h 19175"/>
            <a:gd name="connsiteX0" fmla="*/ 10000 w 10000"/>
            <a:gd name="connsiteY0" fmla="*/ 19191 h 19191"/>
            <a:gd name="connsiteX1" fmla="*/ 8059 w 10000"/>
            <a:gd name="connsiteY1" fmla="*/ 16 h 19191"/>
            <a:gd name="connsiteX2" fmla="*/ 0 w 10000"/>
            <a:gd name="connsiteY2" fmla="*/ 15844 h 19191"/>
            <a:gd name="connsiteX0" fmla="*/ 10000 w 10000"/>
            <a:gd name="connsiteY0" fmla="*/ 19175 h 19175"/>
            <a:gd name="connsiteX1" fmla="*/ 8059 w 10000"/>
            <a:gd name="connsiteY1" fmla="*/ 0 h 19175"/>
            <a:gd name="connsiteX2" fmla="*/ 0 w 10000"/>
            <a:gd name="connsiteY2" fmla="*/ 15828 h 19175"/>
            <a:gd name="connsiteX0" fmla="*/ 10000 w 10100"/>
            <a:gd name="connsiteY0" fmla="*/ 19175 h 19175"/>
            <a:gd name="connsiteX1" fmla="*/ 8059 w 10100"/>
            <a:gd name="connsiteY1" fmla="*/ 0 h 19175"/>
            <a:gd name="connsiteX2" fmla="*/ 0 w 10100"/>
            <a:gd name="connsiteY2" fmla="*/ 15828 h 19175"/>
            <a:gd name="connsiteX0" fmla="*/ 10000 w 10100"/>
            <a:gd name="connsiteY0" fmla="*/ 19176 h 19176"/>
            <a:gd name="connsiteX1" fmla="*/ 8059 w 10100"/>
            <a:gd name="connsiteY1" fmla="*/ 1 h 19176"/>
            <a:gd name="connsiteX2" fmla="*/ 0 w 10100"/>
            <a:gd name="connsiteY2" fmla="*/ 15829 h 19176"/>
            <a:gd name="connsiteX0" fmla="*/ 6889 w 6989"/>
            <a:gd name="connsiteY0" fmla="*/ 19176 h 19176"/>
            <a:gd name="connsiteX1" fmla="*/ 4948 w 6989"/>
            <a:gd name="connsiteY1" fmla="*/ 1 h 19176"/>
            <a:gd name="connsiteX2" fmla="*/ 0 w 6989"/>
            <a:gd name="connsiteY2" fmla="*/ 17431 h 19176"/>
            <a:gd name="connsiteX0" fmla="*/ 9857 w 10000"/>
            <a:gd name="connsiteY0" fmla="*/ 10000 h 10000"/>
            <a:gd name="connsiteX1" fmla="*/ 7080 w 10000"/>
            <a:gd name="connsiteY1" fmla="*/ 1 h 10000"/>
            <a:gd name="connsiteX2" fmla="*/ 0 w 10000"/>
            <a:gd name="connsiteY2" fmla="*/ 9090 h 10000"/>
            <a:gd name="connsiteX0" fmla="*/ 9857 w 9872"/>
            <a:gd name="connsiteY0" fmla="*/ 10345 h 10345"/>
            <a:gd name="connsiteX1" fmla="*/ 4737 w 9872"/>
            <a:gd name="connsiteY1" fmla="*/ 0 h 10345"/>
            <a:gd name="connsiteX2" fmla="*/ 0 w 9872"/>
            <a:gd name="connsiteY2" fmla="*/ 9435 h 10345"/>
            <a:gd name="connsiteX0" fmla="*/ 9985 w 11808"/>
            <a:gd name="connsiteY0" fmla="*/ 10000 h 10000"/>
            <a:gd name="connsiteX1" fmla="*/ 4798 w 11808"/>
            <a:gd name="connsiteY1" fmla="*/ 0 h 10000"/>
            <a:gd name="connsiteX2" fmla="*/ 0 w 11808"/>
            <a:gd name="connsiteY2" fmla="*/ 9120 h 10000"/>
            <a:gd name="connsiteX0" fmla="*/ 17104 w 18927"/>
            <a:gd name="connsiteY0" fmla="*/ 10000 h 11465"/>
            <a:gd name="connsiteX1" fmla="*/ 11917 w 18927"/>
            <a:gd name="connsiteY1" fmla="*/ 0 h 11465"/>
            <a:gd name="connsiteX2" fmla="*/ 0 w 18927"/>
            <a:gd name="connsiteY2" fmla="*/ 11465 h 11465"/>
            <a:gd name="connsiteX0" fmla="*/ 17104 w 18927"/>
            <a:gd name="connsiteY0" fmla="*/ 10000 h 11666"/>
            <a:gd name="connsiteX1" fmla="*/ 11917 w 18927"/>
            <a:gd name="connsiteY1" fmla="*/ 0 h 11666"/>
            <a:gd name="connsiteX2" fmla="*/ 0 w 18927"/>
            <a:gd name="connsiteY2" fmla="*/ 11465 h 11666"/>
            <a:gd name="connsiteX0" fmla="*/ 17104 w 18927"/>
            <a:gd name="connsiteY0" fmla="*/ 10000 h 12154"/>
            <a:gd name="connsiteX1" fmla="*/ 11917 w 18927"/>
            <a:gd name="connsiteY1" fmla="*/ 0 h 12154"/>
            <a:gd name="connsiteX2" fmla="*/ 5609 w 18927"/>
            <a:gd name="connsiteY2" fmla="*/ 11257 h 12154"/>
            <a:gd name="connsiteX3" fmla="*/ 0 w 18927"/>
            <a:gd name="connsiteY3" fmla="*/ 11465 h 12154"/>
            <a:gd name="connsiteX0" fmla="*/ 16739 w 18562"/>
            <a:gd name="connsiteY0" fmla="*/ 10000 h 11960"/>
            <a:gd name="connsiteX1" fmla="*/ 11552 w 18562"/>
            <a:gd name="connsiteY1" fmla="*/ 0 h 11960"/>
            <a:gd name="connsiteX2" fmla="*/ 5244 w 18562"/>
            <a:gd name="connsiteY2" fmla="*/ 11257 h 11960"/>
            <a:gd name="connsiteX3" fmla="*/ 0 w 18562"/>
            <a:gd name="connsiteY3" fmla="*/ 10615 h 11960"/>
            <a:gd name="connsiteX0" fmla="*/ 16739 w 18562"/>
            <a:gd name="connsiteY0" fmla="*/ 10000 h 11960"/>
            <a:gd name="connsiteX1" fmla="*/ 11552 w 18562"/>
            <a:gd name="connsiteY1" fmla="*/ 0 h 11960"/>
            <a:gd name="connsiteX2" fmla="*/ 5690 w 18562"/>
            <a:gd name="connsiteY2" fmla="*/ 10497 h 11960"/>
            <a:gd name="connsiteX3" fmla="*/ 5244 w 18562"/>
            <a:gd name="connsiteY3" fmla="*/ 11257 h 11960"/>
            <a:gd name="connsiteX4" fmla="*/ 0 w 18562"/>
            <a:gd name="connsiteY4" fmla="*/ 10615 h 11960"/>
            <a:gd name="connsiteX0" fmla="*/ 16739 w 18562"/>
            <a:gd name="connsiteY0" fmla="*/ 10000 h 11960"/>
            <a:gd name="connsiteX1" fmla="*/ 11552 w 18562"/>
            <a:gd name="connsiteY1" fmla="*/ 0 h 11960"/>
            <a:gd name="connsiteX2" fmla="*/ 5244 w 18562"/>
            <a:gd name="connsiteY2" fmla="*/ 11257 h 11960"/>
            <a:gd name="connsiteX3" fmla="*/ 0 w 18562"/>
            <a:gd name="connsiteY3" fmla="*/ 10615 h 11960"/>
            <a:gd name="connsiteX0" fmla="*/ 16739 w 18562"/>
            <a:gd name="connsiteY0" fmla="*/ 10000 h 11257"/>
            <a:gd name="connsiteX1" fmla="*/ 11552 w 18562"/>
            <a:gd name="connsiteY1" fmla="*/ 0 h 11257"/>
            <a:gd name="connsiteX2" fmla="*/ 5244 w 18562"/>
            <a:gd name="connsiteY2" fmla="*/ 11257 h 11257"/>
            <a:gd name="connsiteX3" fmla="*/ 0 w 18562"/>
            <a:gd name="connsiteY3" fmla="*/ 10615 h 11257"/>
            <a:gd name="connsiteX0" fmla="*/ 17469 w 18922"/>
            <a:gd name="connsiteY0" fmla="*/ 10811 h 11257"/>
            <a:gd name="connsiteX1" fmla="*/ 11552 w 18922"/>
            <a:gd name="connsiteY1" fmla="*/ 0 h 11257"/>
            <a:gd name="connsiteX2" fmla="*/ 5244 w 18922"/>
            <a:gd name="connsiteY2" fmla="*/ 11257 h 11257"/>
            <a:gd name="connsiteX3" fmla="*/ 0 w 18922"/>
            <a:gd name="connsiteY3" fmla="*/ 10615 h 11257"/>
            <a:gd name="connsiteX0" fmla="*/ 17469 w 18454"/>
            <a:gd name="connsiteY0" fmla="*/ 10811 h 11257"/>
            <a:gd name="connsiteX1" fmla="*/ 11552 w 18454"/>
            <a:gd name="connsiteY1" fmla="*/ 0 h 11257"/>
            <a:gd name="connsiteX2" fmla="*/ 5244 w 18454"/>
            <a:gd name="connsiteY2" fmla="*/ 11257 h 11257"/>
            <a:gd name="connsiteX3" fmla="*/ 0 w 18454"/>
            <a:gd name="connsiteY3" fmla="*/ 10615 h 11257"/>
            <a:gd name="connsiteX0" fmla="*/ 18592 w 19031"/>
            <a:gd name="connsiteY0" fmla="*/ 3227 h 12992"/>
            <a:gd name="connsiteX1" fmla="*/ 11552 w 19031"/>
            <a:gd name="connsiteY1" fmla="*/ 1735 h 12992"/>
            <a:gd name="connsiteX2" fmla="*/ 5244 w 19031"/>
            <a:gd name="connsiteY2" fmla="*/ 12992 h 12992"/>
            <a:gd name="connsiteX3" fmla="*/ 0 w 19031"/>
            <a:gd name="connsiteY3" fmla="*/ 12350 h 12992"/>
            <a:gd name="connsiteX0" fmla="*/ 18592 w 18592"/>
            <a:gd name="connsiteY0" fmla="*/ 1492 h 11257"/>
            <a:gd name="connsiteX1" fmla="*/ 11552 w 18592"/>
            <a:gd name="connsiteY1" fmla="*/ 0 h 11257"/>
            <a:gd name="connsiteX2" fmla="*/ 5244 w 18592"/>
            <a:gd name="connsiteY2" fmla="*/ 11257 h 11257"/>
            <a:gd name="connsiteX3" fmla="*/ 0 w 18592"/>
            <a:gd name="connsiteY3" fmla="*/ 10615 h 11257"/>
            <a:gd name="connsiteX0" fmla="*/ 18592 w 18592"/>
            <a:gd name="connsiteY0" fmla="*/ 1492 h 11257"/>
            <a:gd name="connsiteX1" fmla="*/ 11552 w 18592"/>
            <a:gd name="connsiteY1" fmla="*/ 0 h 11257"/>
            <a:gd name="connsiteX2" fmla="*/ 5244 w 18592"/>
            <a:gd name="connsiteY2" fmla="*/ 11257 h 11257"/>
            <a:gd name="connsiteX3" fmla="*/ 0 w 18592"/>
            <a:gd name="connsiteY3" fmla="*/ 10615 h 11257"/>
            <a:gd name="connsiteX0" fmla="*/ 18592 w 18592"/>
            <a:gd name="connsiteY0" fmla="*/ 1492 h 11257"/>
            <a:gd name="connsiteX1" fmla="*/ 11552 w 18592"/>
            <a:gd name="connsiteY1" fmla="*/ 0 h 11257"/>
            <a:gd name="connsiteX2" fmla="*/ 5244 w 18592"/>
            <a:gd name="connsiteY2" fmla="*/ 11257 h 11257"/>
            <a:gd name="connsiteX3" fmla="*/ 0 w 18592"/>
            <a:gd name="connsiteY3" fmla="*/ 10615 h 11257"/>
            <a:gd name="connsiteX0" fmla="*/ 13348 w 13348"/>
            <a:gd name="connsiteY0" fmla="*/ 1492 h 11257"/>
            <a:gd name="connsiteX1" fmla="*/ 6308 w 13348"/>
            <a:gd name="connsiteY1" fmla="*/ 0 h 11257"/>
            <a:gd name="connsiteX2" fmla="*/ 0 w 13348"/>
            <a:gd name="connsiteY2" fmla="*/ 11257 h 11257"/>
            <a:gd name="connsiteX0" fmla="*/ 11202 w 11202"/>
            <a:gd name="connsiteY0" fmla="*/ 1492 h 9556"/>
            <a:gd name="connsiteX1" fmla="*/ 4162 w 11202"/>
            <a:gd name="connsiteY1" fmla="*/ 0 h 9556"/>
            <a:gd name="connsiteX2" fmla="*/ 0 w 11202"/>
            <a:gd name="connsiteY2" fmla="*/ 9556 h 9556"/>
            <a:gd name="connsiteX0" fmla="*/ 10000 w 10000"/>
            <a:gd name="connsiteY0" fmla="*/ 1561 h 10000"/>
            <a:gd name="connsiteX1" fmla="*/ 3715 w 10000"/>
            <a:gd name="connsiteY1" fmla="*/ 0 h 10000"/>
            <a:gd name="connsiteX2" fmla="*/ 0 w 10000"/>
            <a:gd name="connsiteY2" fmla="*/ 10000 h 10000"/>
            <a:gd name="connsiteX0" fmla="*/ 10000 w 10000"/>
            <a:gd name="connsiteY0" fmla="*/ 1561 h 10000"/>
            <a:gd name="connsiteX1" fmla="*/ 3715 w 10000"/>
            <a:gd name="connsiteY1" fmla="*/ 0 h 10000"/>
            <a:gd name="connsiteX2" fmla="*/ 0 w 10000"/>
            <a:gd name="connsiteY2" fmla="*/ 10000 h 10000"/>
            <a:gd name="connsiteX0" fmla="*/ 11420 w 11420"/>
            <a:gd name="connsiteY0" fmla="*/ 1547 h 10000"/>
            <a:gd name="connsiteX1" fmla="*/ 3715 w 11420"/>
            <a:gd name="connsiteY1" fmla="*/ 0 h 10000"/>
            <a:gd name="connsiteX2" fmla="*/ 0 w 11420"/>
            <a:gd name="connsiteY2" fmla="*/ 10000 h 10000"/>
            <a:gd name="connsiteX0" fmla="*/ 11420 w 11420"/>
            <a:gd name="connsiteY0" fmla="*/ 1547 h 10000"/>
            <a:gd name="connsiteX1" fmla="*/ 3715 w 11420"/>
            <a:gd name="connsiteY1" fmla="*/ 0 h 10000"/>
            <a:gd name="connsiteX2" fmla="*/ 0 w 11420"/>
            <a:gd name="connsiteY2" fmla="*/ 10000 h 10000"/>
            <a:gd name="connsiteX0" fmla="*/ 11420 w 11420"/>
            <a:gd name="connsiteY0" fmla="*/ 1547 h 10000"/>
            <a:gd name="connsiteX1" fmla="*/ 3715 w 11420"/>
            <a:gd name="connsiteY1" fmla="*/ 0 h 10000"/>
            <a:gd name="connsiteX2" fmla="*/ 0 w 11420"/>
            <a:gd name="connsiteY2" fmla="*/ 10000 h 10000"/>
            <a:gd name="connsiteX0" fmla="*/ 13192 w 13192"/>
            <a:gd name="connsiteY0" fmla="*/ 1547 h 10657"/>
            <a:gd name="connsiteX1" fmla="*/ 5487 w 13192"/>
            <a:gd name="connsiteY1" fmla="*/ 0 h 10657"/>
            <a:gd name="connsiteX2" fmla="*/ 0 w 13192"/>
            <a:gd name="connsiteY2" fmla="*/ 10657 h 10657"/>
            <a:gd name="connsiteX0" fmla="*/ 13374 w 13374"/>
            <a:gd name="connsiteY0" fmla="*/ 1547 h 10657"/>
            <a:gd name="connsiteX1" fmla="*/ 5669 w 13374"/>
            <a:gd name="connsiteY1" fmla="*/ 0 h 10657"/>
            <a:gd name="connsiteX2" fmla="*/ 182 w 13374"/>
            <a:gd name="connsiteY2" fmla="*/ 10657 h 10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374" h="10657">
              <a:moveTo>
                <a:pt x="13374" y="1547"/>
              </a:moveTo>
              <a:cubicBezTo>
                <a:pt x="10435" y="699"/>
                <a:pt x="11120" y="1082"/>
                <a:pt x="5669" y="0"/>
              </a:cubicBezTo>
              <a:cubicBezTo>
                <a:pt x="617" y="3983"/>
                <a:pt x="-503" y="7806"/>
                <a:pt x="182" y="1065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71437</xdr:colOff>
      <xdr:row>21</xdr:row>
      <xdr:rowOff>150203</xdr:rowOff>
    </xdr:from>
    <xdr:to>
      <xdr:col>12</xdr:col>
      <xdr:colOff>239855</xdr:colOff>
      <xdr:row>22</xdr:row>
      <xdr:rowOff>114366</xdr:rowOff>
    </xdr:to>
    <xdr:sp macro="" textlink="">
      <xdr:nvSpPr>
        <xdr:cNvPr id="657" name="AutoShape 308">
          <a:extLst>
            <a:ext uri="{FF2B5EF4-FFF2-40B4-BE49-F238E27FC236}">
              <a16:creationId xmlns:a16="http://schemas.microsoft.com/office/drawing/2014/main" id="{F9BDF047-F19F-4C8F-8705-2054BC8228D1}"/>
            </a:ext>
          </a:extLst>
        </xdr:cNvPr>
        <xdr:cNvSpPr>
          <a:spLocks noChangeArrowheads="1"/>
        </xdr:cNvSpPr>
      </xdr:nvSpPr>
      <xdr:spPr bwMode="auto">
        <a:xfrm>
          <a:off x="7922346" y="4903082"/>
          <a:ext cx="168418" cy="1277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139973</xdr:colOff>
      <xdr:row>21</xdr:row>
      <xdr:rowOff>80228</xdr:rowOff>
    </xdr:from>
    <xdr:to>
      <xdr:col>12</xdr:col>
      <xdr:colOff>507327</xdr:colOff>
      <xdr:row>24</xdr:row>
      <xdr:rowOff>119502</xdr:rowOff>
    </xdr:to>
    <xdr:sp macro="" textlink="">
      <xdr:nvSpPr>
        <xdr:cNvPr id="658" name="Line 238">
          <a:extLst>
            <a:ext uri="{FF2B5EF4-FFF2-40B4-BE49-F238E27FC236}">
              <a16:creationId xmlns:a16="http://schemas.microsoft.com/office/drawing/2014/main" id="{9DF10BC9-1F94-4211-9D83-1552CCB22CAB}"/>
            </a:ext>
          </a:extLst>
        </xdr:cNvPr>
        <xdr:cNvSpPr>
          <a:spLocks noChangeShapeType="1"/>
        </xdr:cNvSpPr>
      </xdr:nvSpPr>
      <xdr:spPr bwMode="auto">
        <a:xfrm flipH="1" flipV="1">
          <a:off x="10784758" y="7802647"/>
          <a:ext cx="367354" cy="551371"/>
        </a:xfrm>
        <a:custGeom>
          <a:avLst/>
          <a:gdLst>
            <a:gd name="connsiteX0" fmla="*/ 0 w 350227"/>
            <a:gd name="connsiteY0" fmla="*/ 0 h 371722"/>
            <a:gd name="connsiteX1" fmla="*/ 350227 w 350227"/>
            <a:gd name="connsiteY1" fmla="*/ 371722 h 371722"/>
            <a:gd name="connsiteX0" fmla="*/ 0 w 350227"/>
            <a:gd name="connsiteY0" fmla="*/ 0 h 371904"/>
            <a:gd name="connsiteX1" fmla="*/ 350227 w 350227"/>
            <a:gd name="connsiteY1" fmla="*/ 371722 h 371904"/>
            <a:gd name="connsiteX0" fmla="*/ 0 w 526073"/>
            <a:gd name="connsiteY0" fmla="*/ 0 h 584302"/>
            <a:gd name="connsiteX1" fmla="*/ 526073 w 526073"/>
            <a:gd name="connsiteY1" fmla="*/ 584202 h 584302"/>
            <a:gd name="connsiteX0" fmla="*/ 0 w 526073"/>
            <a:gd name="connsiteY0" fmla="*/ 0 h 584394"/>
            <a:gd name="connsiteX1" fmla="*/ 526073 w 526073"/>
            <a:gd name="connsiteY1" fmla="*/ 584202 h 584394"/>
            <a:gd name="connsiteX0" fmla="*/ 0 w 555381"/>
            <a:gd name="connsiteY0" fmla="*/ 0 h 555111"/>
            <a:gd name="connsiteX1" fmla="*/ 555381 w 555381"/>
            <a:gd name="connsiteY1" fmla="*/ 554894 h 555111"/>
            <a:gd name="connsiteX0" fmla="*/ 0 w 511420"/>
            <a:gd name="connsiteY0" fmla="*/ 0 h 599036"/>
            <a:gd name="connsiteX1" fmla="*/ 511420 w 511420"/>
            <a:gd name="connsiteY1" fmla="*/ 598855 h 599036"/>
            <a:gd name="connsiteX0" fmla="*/ 0 w 511420"/>
            <a:gd name="connsiteY0" fmla="*/ 0 h 598855"/>
            <a:gd name="connsiteX1" fmla="*/ 511420 w 511420"/>
            <a:gd name="connsiteY1" fmla="*/ 598855 h 598855"/>
            <a:gd name="connsiteX0" fmla="*/ 0 w 430824"/>
            <a:gd name="connsiteY0" fmla="*/ 0 h 562221"/>
            <a:gd name="connsiteX1" fmla="*/ 430824 w 430824"/>
            <a:gd name="connsiteY1" fmla="*/ 562221 h 5622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30824" h="562221">
              <a:moveTo>
                <a:pt x="0" y="0"/>
              </a:moveTo>
              <a:cubicBezTo>
                <a:pt x="80107" y="351042"/>
                <a:pt x="-74245" y="445641"/>
                <a:pt x="430824" y="56222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685685</xdr:colOff>
      <xdr:row>22</xdr:row>
      <xdr:rowOff>71875</xdr:rowOff>
    </xdr:from>
    <xdr:ext cx="205441" cy="337015"/>
    <xdr:sp macro="" textlink="">
      <xdr:nvSpPr>
        <xdr:cNvPr id="659" name="Text Box 1664">
          <a:extLst>
            <a:ext uri="{FF2B5EF4-FFF2-40B4-BE49-F238E27FC236}">
              <a16:creationId xmlns:a16="http://schemas.microsoft.com/office/drawing/2014/main" id="{6619293A-F599-4C45-A561-DC35D15A9A25}"/>
            </a:ext>
          </a:extLst>
        </xdr:cNvPr>
        <xdr:cNvSpPr txBox="1">
          <a:spLocks noChangeArrowheads="1"/>
        </xdr:cNvSpPr>
      </xdr:nvSpPr>
      <xdr:spPr bwMode="auto">
        <a:xfrm>
          <a:off x="7829435" y="4988314"/>
          <a:ext cx="205441" cy="33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128498</xdr:colOff>
      <xdr:row>22</xdr:row>
      <xdr:rowOff>117107</xdr:rowOff>
    </xdr:from>
    <xdr:to>
      <xdr:col>14</xdr:col>
      <xdr:colOff>310286</xdr:colOff>
      <xdr:row>23</xdr:row>
      <xdr:rowOff>95611</xdr:rowOff>
    </xdr:to>
    <xdr:sp macro="" textlink="">
      <xdr:nvSpPr>
        <xdr:cNvPr id="665" name="六角形 664">
          <a:extLst>
            <a:ext uri="{FF2B5EF4-FFF2-40B4-BE49-F238E27FC236}">
              <a16:creationId xmlns:a16="http://schemas.microsoft.com/office/drawing/2014/main" id="{C808F11D-05E0-4FFA-8718-EC6C49DE1EA9}"/>
            </a:ext>
          </a:extLst>
        </xdr:cNvPr>
        <xdr:cNvSpPr/>
      </xdr:nvSpPr>
      <xdr:spPr bwMode="auto">
        <a:xfrm>
          <a:off x="7957759" y="6672760"/>
          <a:ext cx="181788" cy="1498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３４</a:t>
          </a:r>
        </a:p>
      </xdr:txBody>
    </xdr:sp>
    <xdr:clientData/>
  </xdr:twoCellAnchor>
  <xdr:oneCellAnchor>
    <xdr:from>
      <xdr:col>13</xdr:col>
      <xdr:colOff>120466</xdr:colOff>
      <xdr:row>19</xdr:row>
      <xdr:rowOff>31336</xdr:rowOff>
    </xdr:from>
    <xdr:ext cx="571500" cy="293414"/>
    <xdr:sp macro="" textlink="">
      <xdr:nvSpPr>
        <xdr:cNvPr id="667" name="Text Box 1620">
          <a:extLst>
            <a:ext uri="{FF2B5EF4-FFF2-40B4-BE49-F238E27FC236}">
              <a16:creationId xmlns:a16="http://schemas.microsoft.com/office/drawing/2014/main" id="{D097FBD4-5519-4C35-A552-54F26D4D13F1}"/>
            </a:ext>
          </a:extLst>
        </xdr:cNvPr>
        <xdr:cNvSpPr txBox="1">
          <a:spLocks noChangeArrowheads="1"/>
        </xdr:cNvSpPr>
      </xdr:nvSpPr>
      <xdr:spPr bwMode="auto">
        <a:xfrm>
          <a:off x="7244372" y="6072856"/>
          <a:ext cx="571500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↖七尾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穴水市街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62942</xdr:colOff>
      <xdr:row>21</xdr:row>
      <xdr:rowOff>129864</xdr:rowOff>
    </xdr:from>
    <xdr:ext cx="277786" cy="165173"/>
    <xdr:sp macro="" textlink="">
      <xdr:nvSpPr>
        <xdr:cNvPr id="668" name="Text Box 1620">
          <a:extLst>
            <a:ext uri="{FF2B5EF4-FFF2-40B4-BE49-F238E27FC236}">
              <a16:creationId xmlns:a16="http://schemas.microsoft.com/office/drawing/2014/main" id="{A779AD5B-7170-47A1-9592-E4C24E182931}"/>
            </a:ext>
          </a:extLst>
        </xdr:cNvPr>
        <xdr:cNvSpPr txBox="1">
          <a:spLocks noChangeArrowheads="1"/>
        </xdr:cNvSpPr>
      </xdr:nvSpPr>
      <xdr:spPr bwMode="auto">
        <a:xfrm flipH="1">
          <a:off x="7870556" y="6559239"/>
          <a:ext cx="277786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2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>
    <xdr:from>
      <xdr:col>16</xdr:col>
      <xdr:colOff>369322</xdr:colOff>
      <xdr:row>21</xdr:row>
      <xdr:rowOff>86695</xdr:rowOff>
    </xdr:from>
    <xdr:to>
      <xdr:col>16</xdr:col>
      <xdr:colOff>610316</xdr:colOff>
      <xdr:row>22</xdr:row>
      <xdr:rowOff>107291</xdr:rowOff>
    </xdr:to>
    <xdr:sp macro="" textlink="">
      <xdr:nvSpPr>
        <xdr:cNvPr id="670" name="AutoShape 464">
          <a:extLst>
            <a:ext uri="{FF2B5EF4-FFF2-40B4-BE49-F238E27FC236}">
              <a16:creationId xmlns:a16="http://schemas.microsoft.com/office/drawing/2014/main" id="{4B4728AF-F679-49F6-966B-3B076ABC6B13}"/>
            </a:ext>
          </a:extLst>
        </xdr:cNvPr>
        <xdr:cNvSpPr>
          <a:spLocks noChangeArrowheads="1"/>
        </xdr:cNvSpPr>
      </xdr:nvSpPr>
      <xdr:spPr bwMode="auto">
        <a:xfrm>
          <a:off x="9618598" y="6474294"/>
          <a:ext cx="240994" cy="191879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/>
  </xdr:twoCellAnchor>
  <xdr:twoCellAnchor editAs="oneCell">
    <xdr:from>
      <xdr:col>15</xdr:col>
      <xdr:colOff>324016</xdr:colOff>
      <xdr:row>22</xdr:row>
      <xdr:rowOff>133350</xdr:rowOff>
    </xdr:from>
    <xdr:to>
      <xdr:col>15</xdr:col>
      <xdr:colOff>667710</xdr:colOff>
      <xdr:row>24</xdr:row>
      <xdr:rowOff>131300</xdr:rowOff>
    </xdr:to>
    <xdr:grpSp>
      <xdr:nvGrpSpPr>
        <xdr:cNvPr id="671" name="Group 6672">
          <a:extLst>
            <a:ext uri="{FF2B5EF4-FFF2-40B4-BE49-F238E27FC236}">
              <a16:creationId xmlns:a16="http://schemas.microsoft.com/office/drawing/2014/main" id="{6ECD1FD6-BB55-45C7-99B1-724CB2483A3C}"/>
            </a:ext>
          </a:extLst>
        </xdr:cNvPr>
        <xdr:cNvGrpSpPr>
          <a:grpSpLocks/>
        </xdr:cNvGrpSpPr>
      </xdr:nvGrpSpPr>
      <xdr:grpSpPr bwMode="auto">
        <a:xfrm>
          <a:off x="10243746" y="3728823"/>
          <a:ext cx="343694" cy="324031"/>
          <a:chOff x="536" y="110"/>
          <a:chExt cx="46" cy="44"/>
        </a:xfrm>
      </xdr:grpSpPr>
      <xdr:pic>
        <xdr:nvPicPr>
          <xdr:cNvPr id="672" name="Picture 6673" descr="route2">
            <a:extLst>
              <a:ext uri="{FF2B5EF4-FFF2-40B4-BE49-F238E27FC236}">
                <a16:creationId xmlns:a16="http://schemas.microsoft.com/office/drawing/2014/main" id="{4B951C94-77EA-4801-8522-1EA766DBDD5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3" name="Text Box 6674">
            <a:extLst>
              <a:ext uri="{FF2B5EF4-FFF2-40B4-BE49-F238E27FC236}">
                <a16:creationId xmlns:a16="http://schemas.microsoft.com/office/drawing/2014/main" id="{357CE3D8-290A-44B8-8067-629703A2EA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 editAs="oneCell">
    <xdr:from>
      <xdr:col>15</xdr:col>
      <xdr:colOff>118479</xdr:colOff>
      <xdr:row>19</xdr:row>
      <xdr:rowOff>12127</xdr:rowOff>
    </xdr:from>
    <xdr:to>
      <xdr:col>15</xdr:col>
      <xdr:colOff>443630</xdr:colOff>
      <xdr:row>21</xdr:row>
      <xdr:rowOff>10660</xdr:rowOff>
    </xdr:to>
    <xdr:grpSp>
      <xdr:nvGrpSpPr>
        <xdr:cNvPr id="674" name="Group 6672">
          <a:extLst>
            <a:ext uri="{FF2B5EF4-FFF2-40B4-BE49-F238E27FC236}">
              <a16:creationId xmlns:a16="http://schemas.microsoft.com/office/drawing/2014/main" id="{4D183272-9C0B-486B-B6CE-2B2B9D714D49}"/>
            </a:ext>
          </a:extLst>
        </xdr:cNvPr>
        <xdr:cNvGrpSpPr>
          <a:grpSpLocks/>
        </xdr:cNvGrpSpPr>
      </xdr:nvGrpSpPr>
      <xdr:grpSpPr bwMode="auto">
        <a:xfrm>
          <a:off x="10038209" y="3118478"/>
          <a:ext cx="325151" cy="324614"/>
          <a:chOff x="536" y="110"/>
          <a:chExt cx="46" cy="44"/>
        </a:xfrm>
      </xdr:grpSpPr>
      <xdr:pic>
        <xdr:nvPicPr>
          <xdr:cNvPr id="675" name="Picture 6673" descr="route2">
            <a:extLst>
              <a:ext uri="{FF2B5EF4-FFF2-40B4-BE49-F238E27FC236}">
                <a16:creationId xmlns:a16="http://schemas.microsoft.com/office/drawing/2014/main" id="{873B6381-8F5C-4679-BA04-F1D6D8EA87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6" name="Text Box 6674">
            <a:extLst>
              <a:ext uri="{FF2B5EF4-FFF2-40B4-BE49-F238E27FC236}">
                <a16:creationId xmlns:a16="http://schemas.microsoft.com/office/drawing/2014/main" id="{1A00A82B-3553-46E4-B973-D50A2A63A5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>
    <xdr:from>
      <xdr:col>15</xdr:col>
      <xdr:colOff>548341</xdr:colOff>
      <xdr:row>21</xdr:row>
      <xdr:rowOff>164855</xdr:rowOff>
    </xdr:from>
    <xdr:to>
      <xdr:col>16</xdr:col>
      <xdr:colOff>132871</xdr:colOff>
      <xdr:row>24</xdr:row>
      <xdr:rowOff>109565</xdr:rowOff>
    </xdr:to>
    <xdr:sp macro="" textlink="">
      <xdr:nvSpPr>
        <xdr:cNvPr id="677" name="Line 149">
          <a:extLst>
            <a:ext uri="{FF2B5EF4-FFF2-40B4-BE49-F238E27FC236}">
              <a16:creationId xmlns:a16="http://schemas.microsoft.com/office/drawing/2014/main" id="{65487528-0CD3-4C0E-9A3B-5B9D32D0D9E0}"/>
            </a:ext>
          </a:extLst>
        </xdr:cNvPr>
        <xdr:cNvSpPr>
          <a:spLocks noChangeShapeType="1"/>
        </xdr:cNvSpPr>
      </xdr:nvSpPr>
      <xdr:spPr bwMode="auto">
        <a:xfrm rot="16043866" flipH="1" flipV="1">
          <a:off x="9007594" y="6636458"/>
          <a:ext cx="458558" cy="290549"/>
        </a:xfrm>
        <a:custGeom>
          <a:avLst/>
          <a:gdLst>
            <a:gd name="connsiteX0" fmla="*/ 0 w 481845"/>
            <a:gd name="connsiteY0" fmla="*/ 0 h 73709"/>
            <a:gd name="connsiteX1" fmla="*/ 481845 w 481845"/>
            <a:gd name="connsiteY1" fmla="*/ 73709 h 73709"/>
            <a:gd name="connsiteX0" fmla="*/ 0 w 458893"/>
            <a:gd name="connsiteY0" fmla="*/ 0 h 383559"/>
            <a:gd name="connsiteX1" fmla="*/ 458893 w 458893"/>
            <a:gd name="connsiteY1" fmla="*/ 383559 h 383559"/>
            <a:gd name="connsiteX0" fmla="*/ 0 w 458893"/>
            <a:gd name="connsiteY0" fmla="*/ 0 h 383559"/>
            <a:gd name="connsiteX1" fmla="*/ 458893 w 458893"/>
            <a:gd name="connsiteY1" fmla="*/ 383559 h 3835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58893" h="383559">
              <a:moveTo>
                <a:pt x="0" y="0"/>
              </a:moveTo>
              <a:cubicBezTo>
                <a:pt x="160615" y="24570"/>
                <a:pt x="413037" y="135209"/>
                <a:pt x="458893" y="383559"/>
              </a:cubicBezTo>
            </a:path>
          </a:pathLst>
        </a:cu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539264</xdr:colOff>
      <xdr:row>19</xdr:row>
      <xdr:rowOff>127751</xdr:rowOff>
    </xdr:from>
    <xdr:to>
      <xdr:col>15</xdr:col>
      <xdr:colOff>673766</xdr:colOff>
      <xdr:row>22</xdr:row>
      <xdr:rowOff>45093</xdr:rowOff>
    </xdr:to>
    <xdr:sp macro="" textlink="">
      <xdr:nvSpPr>
        <xdr:cNvPr id="678" name="Line 238">
          <a:extLst>
            <a:ext uri="{FF2B5EF4-FFF2-40B4-BE49-F238E27FC236}">
              <a16:creationId xmlns:a16="http://schemas.microsoft.com/office/drawing/2014/main" id="{E3699120-2ADA-4D79-94E7-F2A7815BC74A}"/>
            </a:ext>
          </a:extLst>
        </xdr:cNvPr>
        <xdr:cNvSpPr>
          <a:spLocks noChangeShapeType="1"/>
        </xdr:cNvSpPr>
      </xdr:nvSpPr>
      <xdr:spPr bwMode="auto">
        <a:xfrm rot="8557272" flipH="1" flipV="1">
          <a:off x="9082521" y="6172784"/>
          <a:ext cx="134502" cy="431191"/>
        </a:xfrm>
        <a:prstGeom prst="line">
          <a:avLst/>
        </a:pr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214943</xdr:colOff>
      <xdr:row>20</xdr:row>
      <xdr:rowOff>165057</xdr:rowOff>
    </xdr:from>
    <xdr:to>
      <xdr:col>16</xdr:col>
      <xdr:colOff>608643</xdr:colOff>
      <xdr:row>22</xdr:row>
      <xdr:rowOff>76157</xdr:rowOff>
    </xdr:to>
    <xdr:sp macro="" textlink="">
      <xdr:nvSpPr>
        <xdr:cNvPr id="679" name="Line 238">
          <a:extLst>
            <a:ext uri="{FF2B5EF4-FFF2-40B4-BE49-F238E27FC236}">
              <a16:creationId xmlns:a16="http://schemas.microsoft.com/office/drawing/2014/main" id="{4C296A7F-ACD5-480B-A5DB-4838DC2734D3}"/>
            </a:ext>
          </a:extLst>
        </xdr:cNvPr>
        <xdr:cNvSpPr>
          <a:spLocks noChangeShapeType="1"/>
        </xdr:cNvSpPr>
      </xdr:nvSpPr>
      <xdr:spPr bwMode="auto">
        <a:xfrm rot="8557272" flipH="1" flipV="1">
          <a:off x="9464219" y="6381373"/>
          <a:ext cx="393700" cy="2536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668165</xdr:colOff>
      <xdr:row>18</xdr:row>
      <xdr:rowOff>115040</xdr:rowOff>
    </xdr:from>
    <xdr:to>
      <xdr:col>16</xdr:col>
      <xdr:colOff>274258</xdr:colOff>
      <xdr:row>21</xdr:row>
      <xdr:rowOff>13777</xdr:rowOff>
    </xdr:to>
    <xdr:sp macro="" textlink="">
      <xdr:nvSpPr>
        <xdr:cNvPr id="680" name="Line 238">
          <a:extLst>
            <a:ext uri="{FF2B5EF4-FFF2-40B4-BE49-F238E27FC236}">
              <a16:creationId xmlns:a16="http://schemas.microsoft.com/office/drawing/2014/main" id="{88DD0D04-E6D2-4ED5-A520-22F9D8671C7D}"/>
            </a:ext>
          </a:extLst>
        </xdr:cNvPr>
        <xdr:cNvSpPr>
          <a:spLocks noChangeShapeType="1"/>
        </xdr:cNvSpPr>
      </xdr:nvSpPr>
      <xdr:spPr bwMode="auto">
        <a:xfrm rot="8557272" flipV="1">
          <a:off x="9211422" y="5988790"/>
          <a:ext cx="312112" cy="4125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38266</xdr:colOff>
      <xdr:row>21</xdr:row>
      <xdr:rowOff>65008</xdr:rowOff>
    </xdr:from>
    <xdr:to>
      <xdr:col>16</xdr:col>
      <xdr:colOff>188216</xdr:colOff>
      <xdr:row>22</xdr:row>
      <xdr:rowOff>47575</xdr:rowOff>
    </xdr:to>
    <xdr:sp macro="" textlink="">
      <xdr:nvSpPr>
        <xdr:cNvPr id="681" name="Oval 310">
          <a:extLst>
            <a:ext uri="{FF2B5EF4-FFF2-40B4-BE49-F238E27FC236}">
              <a16:creationId xmlns:a16="http://schemas.microsoft.com/office/drawing/2014/main" id="{3F55038F-8CD6-437A-BD74-B9A30E3376A0}"/>
            </a:ext>
          </a:extLst>
        </xdr:cNvPr>
        <xdr:cNvSpPr>
          <a:spLocks noChangeArrowheads="1"/>
        </xdr:cNvSpPr>
      </xdr:nvSpPr>
      <xdr:spPr bwMode="auto">
        <a:xfrm>
          <a:off x="9287542" y="6452607"/>
          <a:ext cx="149950" cy="15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46621</xdr:colOff>
      <xdr:row>22</xdr:row>
      <xdr:rowOff>65506</xdr:rowOff>
    </xdr:from>
    <xdr:to>
      <xdr:col>16</xdr:col>
      <xdr:colOff>183749</xdr:colOff>
      <xdr:row>23</xdr:row>
      <xdr:rowOff>31040</xdr:rowOff>
    </xdr:to>
    <xdr:sp macro="" textlink="">
      <xdr:nvSpPr>
        <xdr:cNvPr id="682" name="AutoShape 86">
          <a:extLst>
            <a:ext uri="{FF2B5EF4-FFF2-40B4-BE49-F238E27FC236}">
              <a16:creationId xmlns:a16="http://schemas.microsoft.com/office/drawing/2014/main" id="{F9144DFB-6771-44F3-A861-DE608B714169}"/>
            </a:ext>
          </a:extLst>
        </xdr:cNvPr>
        <xdr:cNvSpPr>
          <a:spLocks noChangeArrowheads="1"/>
        </xdr:cNvSpPr>
      </xdr:nvSpPr>
      <xdr:spPr bwMode="auto">
        <a:xfrm>
          <a:off x="9295897" y="6624388"/>
          <a:ext cx="137128" cy="1368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347049</xdr:colOff>
      <xdr:row>21</xdr:row>
      <xdr:rowOff>114500</xdr:rowOff>
    </xdr:from>
    <xdr:to>
      <xdr:col>19</xdr:col>
      <xdr:colOff>657232</xdr:colOff>
      <xdr:row>23</xdr:row>
      <xdr:rowOff>9563</xdr:rowOff>
    </xdr:to>
    <xdr:sp macro="" textlink="">
      <xdr:nvSpPr>
        <xdr:cNvPr id="683" name="AutoShape 464">
          <a:extLst>
            <a:ext uri="{FF2B5EF4-FFF2-40B4-BE49-F238E27FC236}">
              <a16:creationId xmlns:a16="http://schemas.microsoft.com/office/drawing/2014/main" id="{16DE540A-FAAE-4DA4-9B2B-62FB48C910E8}"/>
            </a:ext>
          </a:extLst>
        </xdr:cNvPr>
        <xdr:cNvSpPr>
          <a:spLocks noChangeArrowheads="1"/>
        </xdr:cNvSpPr>
      </xdr:nvSpPr>
      <xdr:spPr bwMode="auto">
        <a:xfrm>
          <a:off x="8877946" y="9219086"/>
          <a:ext cx="310183" cy="236649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256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234087</xdr:colOff>
      <xdr:row>20</xdr:row>
      <xdr:rowOff>0</xdr:rowOff>
    </xdr:from>
    <xdr:to>
      <xdr:col>17</xdr:col>
      <xdr:colOff>556970</xdr:colOff>
      <xdr:row>21</xdr:row>
      <xdr:rowOff>64577</xdr:rowOff>
    </xdr:to>
    <xdr:sp macro="" textlink="">
      <xdr:nvSpPr>
        <xdr:cNvPr id="684" name="AutoShape 464">
          <a:extLst>
            <a:ext uri="{FF2B5EF4-FFF2-40B4-BE49-F238E27FC236}">
              <a16:creationId xmlns:a16="http://schemas.microsoft.com/office/drawing/2014/main" id="{A3DA06C8-64C9-4D65-B51A-C3562747487C}"/>
            </a:ext>
          </a:extLst>
        </xdr:cNvPr>
        <xdr:cNvSpPr>
          <a:spLocks noChangeArrowheads="1"/>
        </xdr:cNvSpPr>
      </xdr:nvSpPr>
      <xdr:spPr bwMode="auto">
        <a:xfrm>
          <a:off x="7352437" y="8953500"/>
          <a:ext cx="322883" cy="236027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256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88806</xdr:colOff>
      <xdr:row>21</xdr:row>
      <xdr:rowOff>72763</xdr:rowOff>
    </xdr:from>
    <xdr:to>
      <xdr:col>18</xdr:col>
      <xdr:colOff>260264</xdr:colOff>
      <xdr:row>24</xdr:row>
      <xdr:rowOff>125622</xdr:rowOff>
    </xdr:to>
    <xdr:sp macro="" textlink="">
      <xdr:nvSpPr>
        <xdr:cNvPr id="685" name="Freeform 169">
          <a:extLst>
            <a:ext uri="{FF2B5EF4-FFF2-40B4-BE49-F238E27FC236}">
              <a16:creationId xmlns:a16="http://schemas.microsoft.com/office/drawing/2014/main" id="{96D739C3-DA97-4682-BDAF-49A29291CC7B}"/>
            </a:ext>
          </a:extLst>
        </xdr:cNvPr>
        <xdr:cNvSpPr>
          <a:spLocks/>
        </xdr:cNvSpPr>
      </xdr:nvSpPr>
      <xdr:spPr bwMode="auto">
        <a:xfrm>
          <a:off x="7207156" y="9197713"/>
          <a:ext cx="876308" cy="567209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7352 w 7352"/>
            <a:gd name="connsiteY0" fmla="*/ 25547 h 25547"/>
            <a:gd name="connsiteX1" fmla="*/ 7352 w 7352"/>
            <a:gd name="connsiteY1" fmla="*/ 15547 h 25547"/>
            <a:gd name="connsiteX2" fmla="*/ 0 w 7352"/>
            <a:gd name="connsiteY2" fmla="*/ 0 h 25547"/>
            <a:gd name="connsiteX0" fmla="*/ 10000 w 10000"/>
            <a:gd name="connsiteY0" fmla="*/ 10000 h 10000"/>
            <a:gd name="connsiteX1" fmla="*/ 10000 w 10000"/>
            <a:gd name="connsiteY1" fmla="*/ 6086 h 10000"/>
            <a:gd name="connsiteX2" fmla="*/ 0 w 10000"/>
            <a:gd name="connsiteY2" fmla="*/ 0 h 10000"/>
            <a:gd name="connsiteX0" fmla="*/ 10433 w 10433"/>
            <a:gd name="connsiteY0" fmla="*/ 14699 h 14699"/>
            <a:gd name="connsiteX1" fmla="*/ 10000 w 10433"/>
            <a:gd name="connsiteY1" fmla="*/ 6086 h 14699"/>
            <a:gd name="connsiteX2" fmla="*/ 0 w 10433"/>
            <a:gd name="connsiteY2" fmla="*/ 0 h 14699"/>
            <a:gd name="connsiteX0" fmla="*/ 10217 w 10217"/>
            <a:gd name="connsiteY0" fmla="*/ 16091 h 16091"/>
            <a:gd name="connsiteX1" fmla="*/ 9784 w 10217"/>
            <a:gd name="connsiteY1" fmla="*/ 7478 h 16091"/>
            <a:gd name="connsiteX2" fmla="*/ 0 w 10217"/>
            <a:gd name="connsiteY2" fmla="*/ 0 h 16091"/>
            <a:gd name="connsiteX0" fmla="*/ 10217 w 10217"/>
            <a:gd name="connsiteY0" fmla="*/ 16091 h 16091"/>
            <a:gd name="connsiteX1" fmla="*/ 9784 w 10217"/>
            <a:gd name="connsiteY1" fmla="*/ 7478 h 16091"/>
            <a:gd name="connsiteX2" fmla="*/ 0 w 10217"/>
            <a:gd name="connsiteY2" fmla="*/ 0 h 16091"/>
            <a:gd name="connsiteX0" fmla="*/ 12886 w 12886"/>
            <a:gd name="connsiteY0" fmla="*/ 17720 h 17720"/>
            <a:gd name="connsiteX1" fmla="*/ 9784 w 12886"/>
            <a:gd name="connsiteY1" fmla="*/ 7478 h 17720"/>
            <a:gd name="connsiteX2" fmla="*/ 0 w 12886"/>
            <a:gd name="connsiteY2" fmla="*/ 0 h 17720"/>
            <a:gd name="connsiteX0" fmla="*/ 12886 w 12886"/>
            <a:gd name="connsiteY0" fmla="*/ 17720 h 17720"/>
            <a:gd name="connsiteX1" fmla="*/ 9784 w 12886"/>
            <a:gd name="connsiteY1" fmla="*/ 7478 h 17720"/>
            <a:gd name="connsiteX2" fmla="*/ 0 w 12886"/>
            <a:gd name="connsiteY2" fmla="*/ 0 h 17720"/>
            <a:gd name="connsiteX0" fmla="*/ 13386 w 13386"/>
            <a:gd name="connsiteY0" fmla="*/ 16906 h 16906"/>
            <a:gd name="connsiteX1" fmla="*/ 9784 w 13386"/>
            <a:gd name="connsiteY1" fmla="*/ 7478 h 16906"/>
            <a:gd name="connsiteX2" fmla="*/ 0 w 13386"/>
            <a:gd name="connsiteY2" fmla="*/ 0 h 16906"/>
            <a:gd name="connsiteX0" fmla="*/ 13386 w 13386"/>
            <a:gd name="connsiteY0" fmla="*/ 16906 h 16906"/>
            <a:gd name="connsiteX1" fmla="*/ 9784 w 13386"/>
            <a:gd name="connsiteY1" fmla="*/ 7478 h 16906"/>
            <a:gd name="connsiteX2" fmla="*/ 0 w 13386"/>
            <a:gd name="connsiteY2" fmla="*/ 0 h 16906"/>
            <a:gd name="connsiteX0" fmla="*/ 19558 w 19558"/>
            <a:gd name="connsiteY0" fmla="*/ 9428 h 9428"/>
            <a:gd name="connsiteX1" fmla="*/ 15956 w 19558"/>
            <a:gd name="connsiteY1" fmla="*/ 0 h 9428"/>
            <a:gd name="connsiteX2" fmla="*/ 0 w 19558"/>
            <a:gd name="connsiteY2" fmla="*/ 258 h 9428"/>
            <a:gd name="connsiteX0" fmla="*/ 10000 w 10000"/>
            <a:gd name="connsiteY0" fmla="*/ 10012 h 10012"/>
            <a:gd name="connsiteX1" fmla="*/ 8158 w 10000"/>
            <a:gd name="connsiteY1" fmla="*/ 12 h 10012"/>
            <a:gd name="connsiteX2" fmla="*/ 0 w 10000"/>
            <a:gd name="connsiteY2" fmla="*/ 286 h 10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12">
              <a:moveTo>
                <a:pt x="10000" y="10012"/>
              </a:moveTo>
              <a:cubicBezTo>
                <a:pt x="8038" y="6037"/>
                <a:pt x="7988" y="9602"/>
                <a:pt x="8158" y="12"/>
              </a:cubicBezTo>
              <a:cubicBezTo>
                <a:pt x="5841" y="12"/>
                <a:pt x="7818" y="-89"/>
                <a:pt x="0" y="28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12660</xdr:colOff>
      <xdr:row>22</xdr:row>
      <xdr:rowOff>148570</xdr:rowOff>
    </xdr:from>
    <xdr:to>
      <xdr:col>18</xdr:col>
      <xdr:colOff>158007</xdr:colOff>
      <xdr:row>23</xdr:row>
      <xdr:rowOff>99056</xdr:rowOff>
    </xdr:to>
    <xdr:sp macro="" textlink="">
      <xdr:nvSpPr>
        <xdr:cNvPr id="686" name="AutoShape 308">
          <a:extLst>
            <a:ext uri="{FF2B5EF4-FFF2-40B4-BE49-F238E27FC236}">
              <a16:creationId xmlns:a16="http://schemas.microsoft.com/office/drawing/2014/main" id="{134759BD-112A-46F4-AF4F-3DF006FB1DAF}"/>
            </a:ext>
          </a:extLst>
        </xdr:cNvPr>
        <xdr:cNvSpPr>
          <a:spLocks noChangeArrowheads="1"/>
        </xdr:cNvSpPr>
      </xdr:nvSpPr>
      <xdr:spPr bwMode="auto">
        <a:xfrm>
          <a:off x="7835860" y="9444970"/>
          <a:ext cx="145347" cy="12193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151564</xdr:colOff>
      <xdr:row>21</xdr:row>
      <xdr:rowOff>127978</xdr:rowOff>
    </xdr:from>
    <xdr:ext cx="647131" cy="186974"/>
    <xdr:sp macro="" textlink="">
      <xdr:nvSpPr>
        <xdr:cNvPr id="687" name="Text Box 1664">
          <a:extLst>
            <a:ext uri="{FF2B5EF4-FFF2-40B4-BE49-F238E27FC236}">
              <a16:creationId xmlns:a16="http://schemas.microsoft.com/office/drawing/2014/main" id="{839734D7-8F22-4121-B9EE-382231A15961}"/>
            </a:ext>
          </a:extLst>
        </xdr:cNvPr>
        <xdr:cNvSpPr txBox="1">
          <a:spLocks noChangeArrowheads="1"/>
        </xdr:cNvSpPr>
      </xdr:nvSpPr>
      <xdr:spPr bwMode="auto">
        <a:xfrm>
          <a:off x="7282781" y="9256103"/>
          <a:ext cx="647131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←長浦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4㎞</a:t>
          </a:r>
        </a:p>
      </xdr:txBody>
    </xdr:sp>
    <xdr:clientData/>
  </xdr:oneCellAnchor>
  <xdr:twoCellAnchor>
    <xdr:from>
      <xdr:col>19</xdr:col>
      <xdr:colOff>156725</xdr:colOff>
      <xdr:row>19</xdr:row>
      <xdr:rowOff>7992</xdr:rowOff>
    </xdr:from>
    <xdr:to>
      <xdr:col>20</xdr:col>
      <xdr:colOff>85991</xdr:colOff>
      <xdr:row>24</xdr:row>
      <xdr:rowOff>149864</xdr:rowOff>
    </xdr:to>
    <xdr:sp macro="" textlink="">
      <xdr:nvSpPr>
        <xdr:cNvPr id="688" name="Freeform 169">
          <a:extLst>
            <a:ext uri="{FF2B5EF4-FFF2-40B4-BE49-F238E27FC236}">
              <a16:creationId xmlns:a16="http://schemas.microsoft.com/office/drawing/2014/main" id="{A2621656-AA6E-4BC0-A1A4-873A0992E72F}"/>
            </a:ext>
          </a:extLst>
        </xdr:cNvPr>
        <xdr:cNvSpPr>
          <a:spLocks/>
        </xdr:cNvSpPr>
      </xdr:nvSpPr>
      <xdr:spPr bwMode="auto">
        <a:xfrm>
          <a:off x="8699982" y="8793551"/>
          <a:ext cx="635285" cy="998287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7352 w 7352"/>
            <a:gd name="connsiteY0" fmla="*/ 25547 h 25547"/>
            <a:gd name="connsiteX1" fmla="*/ 7352 w 7352"/>
            <a:gd name="connsiteY1" fmla="*/ 15547 h 25547"/>
            <a:gd name="connsiteX2" fmla="*/ 0 w 7352"/>
            <a:gd name="connsiteY2" fmla="*/ 0 h 25547"/>
            <a:gd name="connsiteX0" fmla="*/ 10000 w 10000"/>
            <a:gd name="connsiteY0" fmla="*/ 10000 h 10000"/>
            <a:gd name="connsiteX1" fmla="*/ 10000 w 10000"/>
            <a:gd name="connsiteY1" fmla="*/ 6086 h 10000"/>
            <a:gd name="connsiteX2" fmla="*/ 0 w 10000"/>
            <a:gd name="connsiteY2" fmla="*/ 0 h 10000"/>
            <a:gd name="connsiteX0" fmla="*/ 10433 w 10433"/>
            <a:gd name="connsiteY0" fmla="*/ 14699 h 14699"/>
            <a:gd name="connsiteX1" fmla="*/ 10000 w 10433"/>
            <a:gd name="connsiteY1" fmla="*/ 6086 h 14699"/>
            <a:gd name="connsiteX2" fmla="*/ 0 w 10433"/>
            <a:gd name="connsiteY2" fmla="*/ 0 h 14699"/>
            <a:gd name="connsiteX0" fmla="*/ 10217 w 10217"/>
            <a:gd name="connsiteY0" fmla="*/ 16091 h 16091"/>
            <a:gd name="connsiteX1" fmla="*/ 9784 w 10217"/>
            <a:gd name="connsiteY1" fmla="*/ 7478 h 16091"/>
            <a:gd name="connsiteX2" fmla="*/ 0 w 10217"/>
            <a:gd name="connsiteY2" fmla="*/ 0 h 16091"/>
            <a:gd name="connsiteX0" fmla="*/ 10217 w 10217"/>
            <a:gd name="connsiteY0" fmla="*/ 16091 h 16091"/>
            <a:gd name="connsiteX1" fmla="*/ 9784 w 10217"/>
            <a:gd name="connsiteY1" fmla="*/ 7478 h 16091"/>
            <a:gd name="connsiteX2" fmla="*/ 0 w 10217"/>
            <a:gd name="connsiteY2" fmla="*/ 0 h 16091"/>
            <a:gd name="connsiteX0" fmla="*/ 12886 w 12886"/>
            <a:gd name="connsiteY0" fmla="*/ 17720 h 17720"/>
            <a:gd name="connsiteX1" fmla="*/ 9784 w 12886"/>
            <a:gd name="connsiteY1" fmla="*/ 7478 h 17720"/>
            <a:gd name="connsiteX2" fmla="*/ 0 w 12886"/>
            <a:gd name="connsiteY2" fmla="*/ 0 h 17720"/>
            <a:gd name="connsiteX0" fmla="*/ 12886 w 12886"/>
            <a:gd name="connsiteY0" fmla="*/ 17720 h 17720"/>
            <a:gd name="connsiteX1" fmla="*/ 9784 w 12886"/>
            <a:gd name="connsiteY1" fmla="*/ 7478 h 17720"/>
            <a:gd name="connsiteX2" fmla="*/ 0 w 12886"/>
            <a:gd name="connsiteY2" fmla="*/ 0 h 17720"/>
            <a:gd name="connsiteX0" fmla="*/ 13386 w 13386"/>
            <a:gd name="connsiteY0" fmla="*/ 16906 h 16906"/>
            <a:gd name="connsiteX1" fmla="*/ 9784 w 13386"/>
            <a:gd name="connsiteY1" fmla="*/ 7478 h 16906"/>
            <a:gd name="connsiteX2" fmla="*/ 0 w 13386"/>
            <a:gd name="connsiteY2" fmla="*/ 0 h 16906"/>
            <a:gd name="connsiteX0" fmla="*/ 13386 w 13386"/>
            <a:gd name="connsiteY0" fmla="*/ 16906 h 16906"/>
            <a:gd name="connsiteX1" fmla="*/ 9784 w 13386"/>
            <a:gd name="connsiteY1" fmla="*/ 7478 h 16906"/>
            <a:gd name="connsiteX2" fmla="*/ 0 w 13386"/>
            <a:gd name="connsiteY2" fmla="*/ 0 h 16906"/>
            <a:gd name="connsiteX0" fmla="*/ 19558 w 19558"/>
            <a:gd name="connsiteY0" fmla="*/ 9428 h 9428"/>
            <a:gd name="connsiteX1" fmla="*/ 15956 w 19558"/>
            <a:gd name="connsiteY1" fmla="*/ 0 h 9428"/>
            <a:gd name="connsiteX2" fmla="*/ 0 w 19558"/>
            <a:gd name="connsiteY2" fmla="*/ 258 h 9428"/>
            <a:gd name="connsiteX0" fmla="*/ 10000 w 10000"/>
            <a:gd name="connsiteY0" fmla="*/ 10012 h 10012"/>
            <a:gd name="connsiteX1" fmla="*/ 8158 w 10000"/>
            <a:gd name="connsiteY1" fmla="*/ 12 h 10012"/>
            <a:gd name="connsiteX2" fmla="*/ 0 w 10000"/>
            <a:gd name="connsiteY2" fmla="*/ 286 h 10012"/>
            <a:gd name="connsiteX0" fmla="*/ 7953 w 7953"/>
            <a:gd name="connsiteY0" fmla="*/ 16506 h 16506"/>
            <a:gd name="connsiteX1" fmla="*/ 6111 w 7953"/>
            <a:gd name="connsiteY1" fmla="*/ 6506 h 16506"/>
            <a:gd name="connsiteX2" fmla="*/ 0 w 7953"/>
            <a:gd name="connsiteY2" fmla="*/ 14 h 16506"/>
            <a:gd name="connsiteX0" fmla="*/ 10000 w 10000"/>
            <a:gd name="connsiteY0" fmla="*/ 9992 h 9992"/>
            <a:gd name="connsiteX1" fmla="*/ 7684 w 10000"/>
            <a:gd name="connsiteY1" fmla="*/ 3934 h 9992"/>
            <a:gd name="connsiteX2" fmla="*/ 0 w 10000"/>
            <a:gd name="connsiteY2" fmla="*/ 0 h 9992"/>
            <a:gd name="connsiteX0" fmla="*/ 10000 w 10000"/>
            <a:gd name="connsiteY0" fmla="*/ 10000 h 10000"/>
            <a:gd name="connsiteX1" fmla="*/ 7362 w 10000"/>
            <a:gd name="connsiteY1" fmla="*/ 481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362 w 10000"/>
            <a:gd name="connsiteY1" fmla="*/ 481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362 w 10000"/>
            <a:gd name="connsiteY1" fmla="*/ 4810 h 10000"/>
            <a:gd name="connsiteX2" fmla="*/ 0 w 10000"/>
            <a:gd name="connsiteY2" fmla="*/ 0 h 10000"/>
            <a:gd name="connsiteX0" fmla="*/ 10214 w 10214"/>
            <a:gd name="connsiteY0" fmla="*/ 10786 h 10786"/>
            <a:gd name="connsiteX1" fmla="*/ 7576 w 10214"/>
            <a:gd name="connsiteY1" fmla="*/ 5596 h 10786"/>
            <a:gd name="connsiteX2" fmla="*/ 0 w 10214"/>
            <a:gd name="connsiteY2" fmla="*/ 0 h 10786"/>
            <a:gd name="connsiteX0" fmla="*/ 10214 w 10214"/>
            <a:gd name="connsiteY0" fmla="*/ 10786 h 10786"/>
            <a:gd name="connsiteX1" fmla="*/ 7576 w 10214"/>
            <a:gd name="connsiteY1" fmla="*/ 5596 h 10786"/>
            <a:gd name="connsiteX2" fmla="*/ 0 w 10214"/>
            <a:gd name="connsiteY2" fmla="*/ 0 h 10786"/>
            <a:gd name="connsiteX0" fmla="*/ 9356 w 9356"/>
            <a:gd name="connsiteY0" fmla="*/ 10699 h 10699"/>
            <a:gd name="connsiteX1" fmla="*/ 7576 w 9356"/>
            <a:gd name="connsiteY1" fmla="*/ 5596 h 10699"/>
            <a:gd name="connsiteX2" fmla="*/ 0 w 9356"/>
            <a:gd name="connsiteY2" fmla="*/ 0 h 10699"/>
            <a:gd name="connsiteX0" fmla="*/ 10000 w 10000"/>
            <a:gd name="connsiteY0" fmla="*/ 10000 h 10000"/>
            <a:gd name="connsiteX1" fmla="*/ 8097 w 10000"/>
            <a:gd name="connsiteY1" fmla="*/ 5230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7707" y="8481"/>
                <a:pt x="7983" y="8136"/>
                <a:pt x="8097" y="5230"/>
              </a:cubicBezTo>
              <a:cubicBezTo>
                <a:pt x="4181" y="3354"/>
                <a:pt x="2941" y="313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672139</xdr:colOff>
      <xdr:row>19</xdr:row>
      <xdr:rowOff>64577</xdr:rowOff>
    </xdr:from>
    <xdr:to>
      <xdr:col>19</xdr:col>
      <xdr:colOff>672723</xdr:colOff>
      <xdr:row>22</xdr:row>
      <xdr:rowOff>19539</xdr:rowOff>
    </xdr:to>
    <xdr:sp macro="" textlink="">
      <xdr:nvSpPr>
        <xdr:cNvPr id="689" name="Line 149">
          <a:extLst>
            <a:ext uri="{FF2B5EF4-FFF2-40B4-BE49-F238E27FC236}">
              <a16:creationId xmlns:a16="http://schemas.microsoft.com/office/drawing/2014/main" id="{37637382-0D87-4EAF-96E0-01C41915E815}"/>
            </a:ext>
          </a:extLst>
        </xdr:cNvPr>
        <xdr:cNvSpPr>
          <a:spLocks noChangeShapeType="1"/>
        </xdr:cNvSpPr>
      </xdr:nvSpPr>
      <xdr:spPr bwMode="auto">
        <a:xfrm>
          <a:off x="9203036" y="8827577"/>
          <a:ext cx="584" cy="4673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607019</xdr:colOff>
      <xdr:row>22</xdr:row>
      <xdr:rowOff>135527</xdr:rowOff>
    </xdr:from>
    <xdr:to>
      <xdr:col>20</xdr:col>
      <xdr:colOff>18271</xdr:colOff>
      <xdr:row>23</xdr:row>
      <xdr:rowOff>83552</xdr:rowOff>
    </xdr:to>
    <xdr:sp macro="" textlink="">
      <xdr:nvSpPr>
        <xdr:cNvPr id="690" name="AutoShape 308">
          <a:extLst>
            <a:ext uri="{FF2B5EF4-FFF2-40B4-BE49-F238E27FC236}">
              <a16:creationId xmlns:a16="http://schemas.microsoft.com/office/drawing/2014/main" id="{BD1A109B-9C1C-4DF9-B54B-BFD95B80C8FA}"/>
            </a:ext>
          </a:extLst>
        </xdr:cNvPr>
        <xdr:cNvSpPr>
          <a:spLocks noChangeArrowheads="1"/>
        </xdr:cNvSpPr>
      </xdr:nvSpPr>
      <xdr:spPr bwMode="auto">
        <a:xfrm>
          <a:off x="9137916" y="9410906"/>
          <a:ext cx="116321" cy="1188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742627</xdr:colOff>
      <xdr:row>22</xdr:row>
      <xdr:rowOff>24217</xdr:rowOff>
    </xdr:from>
    <xdr:to>
      <xdr:col>20</xdr:col>
      <xdr:colOff>347098</xdr:colOff>
      <xdr:row>24</xdr:row>
      <xdr:rowOff>121081</xdr:rowOff>
    </xdr:to>
    <xdr:sp macro="" textlink="">
      <xdr:nvSpPr>
        <xdr:cNvPr id="691" name="Line 149">
          <a:extLst>
            <a:ext uri="{FF2B5EF4-FFF2-40B4-BE49-F238E27FC236}">
              <a16:creationId xmlns:a16="http://schemas.microsoft.com/office/drawing/2014/main" id="{E3342D02-A7B0-4593-8BEB-C321F5D6BF57}"/>
            </a:ext>
          </a:extLst>
        </xdr:cNvPr>
        <xdr:cNvSpPr>
          <a:spLocks noChangeShapeType="1"/>
        </xdr:cNvSpPr>
      </xdr:nvSpPr>
      <xdr:spPr bwMode="auto">
        <a:xfrm>
          <a:off x="9232577" y="9320617"/>
          <a:ext cx="347421" cy="439764"/>
        </a:xfrm>
        <a:custGeom>
          <a:avLst/>
          <a:gdLst>
            <a:gd name="connsiteX0" fmla="*/ 0 w 355170"/>
            <a:gd name="connsiteY0" fmla="*/ 0 h 282521"/>
            <a:gd name="connsiteX1" fmla="*/ 355170 w 355170"/>
            <a:gd name="connsiteY1" fmla="*/ 282521 h 282521"/>
            <a:gd name="connsiteX0" fmla="*/ 0 w 379386"/>
            <a:gd name="connsiteY0" fmla="*/ 0 h 435890"/>
            <a:gd name="connsiteX1" fmla="*/ 379386 w 379386"/>
            <a:gd name="connsiteY1" fmla="*/ 435890 h 435890"/>
            <a:gd name="connsiteX0" fmla="*/ 0 w 379386"/>
            <a:gd name="connsiteY0" fmla="*/ 0 h 435890"/>
            <a:gd name="connsiteX1" fmla="*/ 379386 w 379386"/>
            <a:gd name="connsiteY1" fmla="*/ 435890 h 4358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79386" h="435890">
              <a:moveTo>
                <a:pt x="0" y="0"/>
              </a:moveTo>
              <a:cubicBezTo>
                <a:pt x="118390" y="94174"/>
                <a:pt x="212564" y="123771"/>
                <a:pt x="379386" y="43589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97949</xdr:colOff>
      <xdr:row>21</xdr:row>
      <xdr:rowOff>14917</xdr:rowOff>
    </xdr:from>
    <xdr:ext cx="558800" cy="186974"/>
    <xdr:sp macro="" textlink="">
      <xdr:nvSpPr>
        <xdr:cNvPr id="693" name="Text Box 1664">
          <a:extLst>
            <a:ext uri="{FF2B5EF4-FFF2-40B4-BE49-F238E27FC236}">
              <a16:creationId xmlns:a16="http://schemas.microsoft.com/office/drawing/2014/main" id="{5CF4C303-AAFD-4C98-BF46-88FDFE7D5B93}"/>
            </a:ext>
          </a:extLst>
        </xdr:cNvPr>
        <xdr:cNvSpPr txBox="1">
          <a:spLocks noChangeArrowheads="1"/>
        </xdr:cNvSpPr>
      </xdr:nvSpPr>
      <xdr:spPr bwMode="auto">
        <a:xfrm>
          <a:off x="7921149" y="9139867"/>
          <a:ext cx="558800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照明あり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72259</xdr:colOff>
      <xdr:row>22</xdr:row>
      <xdr:rowOff>45090</xdr:rowOff>
    </xdr:from>
    <xdr:ext cx="558800" cy="186974"/>
    <xdr:sp macro="" textlink="">
      <xdr:nvSpPr>
        <xdr:cNvPr id="694" name="Text Box 1664">
          <a:extLst>
            <a:ext uri="{FF2B5EF4-FFF2-40B4-BE49-F238E27FC236}">
              <a16:creationId xmlns:a16="http://schemas.microsoft.com/office/drawing/2014/main" id="{596FA8B1-6231-4FA7-AC70-36D072C28D91}"/>
            </a:ext>
          </a:extLst>
        </xdr:cNvPr>
        <xdr:cNvSpPr txBox="1">
          <a:spLocks noChangeArrowheads="1"/>
        </xdr:cNvSpPr>
      </xdr:nvSpPr>
      <xdr:spPr bwMode="auto">
        <a:xfrm>
          <a:off x="9308225" y="9320469"/>
          <a:ext cx="558800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照明あり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82550</xdr:colOff>
      <xdr:row>18</xdr:row>
      <xdr:rowOff>139700</xdr:rowOff>
    </xdr:from>
    <xdr:to>
      <xdr:col>18</xdr:col>
      <xdr:colOff>83134</xdr:colOff>
      <xdr:row>21</xdr:row>
      <xdr:rowOff>94662</xdr:rowOff>
    </xdr:to>
    <xdr:sp macro="" textlink="">
      <xdr:nvSpPr>
        <xdr:cNvPr id="695" name="Line 149">
          <a:extLst>
            <a:ext uri="{FF2B5EF4-FFF2-40B4-BE49-F238E27FC236}">
              <a16:creationId xmlns:a16="http://schemas.microsoft.com/office/drawing/2014/main" id="{B556D215-8BCD-47B8-AAF6-6F8C1A20B3BF}"/>
            </a:ext>
          </a:extLst>
        </xdr:cNvPr>
        <xdr:cNvSpPr>
          <a:spLocks noChangeShapeType="1"/>
        </xdr:cNvSpPr>
      </xdr:nvSpPr>
      <xdr:spPr bwMode="auto">
        <a:xfrm>
          <a:off x="7905750" y="8750300"/>
          <a:ext cx="584" cy="4693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18</xdr:col>
      <xdr:colOff>0</xdr:colOff>
      <xdr:row>19</xdr:row>
      <xdr:rowOff>44450</xdr:rowOff>
    </xdr:from>
    <xdr:to>
      <xdr:col>18</xdr:col>
      <xdr:colOff>343694</xdr:colOff>
      <xdr:row>21</xdr:row>
      <xdr:rowOff>42398</xdr:rowOff>
    </xdr:to>
    <xdr:grpSp>
      <xdr:nvGrpSpPr>
        <xdr:cNvPr id="696" name="Group 6672">
          <a:extLst>
            <a:ext uri="{FF2B5EF4-FFF2-40B4-BE49-F238E27FC236}">
              <a16:creationId xmlns:a16="http://schemas.microsoft.com/office/drawing/2014/main" id="{FF263702-8570-4E14-B217-757339AE1EC3}"/>
            </a:ext>
          </a:extLst>
        </xdr:cNvPr>
        <xdr:cNvGrpSpPr>
          <a:grpSpLocks/>
        </xdr:cNvGrpSpPr>
      </xdr:nvGrpSpPr>
      <xdr:grpSpPr bwMode="auto">
        <a:xfrm>
          <a:off x="12030676" y="3150801"/>
          <a:ext cx="343694" cy="324029"/>
          <a:chOff x="536" y="110"/>
          <a:chExt cx="46" cy="44"/>
        </a:xfrm>
      </xdr:grpSpPr>
      <xdr:pic>
        <xdr:nvPicPr>
          <xdr:cNvPr id="697" name="Picture 6673" descr="route2">
            <a:extLst>
              <a:ext uri="{FF2B5EF4-FFF2-40B4-BE49-F238E27FC236}">
                <a16:creationId xmlns:a16="http://schemas.microsoft.com/office/drawing/2014/main" id="{D16A8E57-9E51-46BF-8A69-59DA62E987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8" name="Text Box 6674">
            <a:extLst>
              <a:ext uri="{FF2B5EF4-FFF2-40B4-BE49-F238E27FC236}">
                <a16:creationId xmlns:a16="http://schemas.microsoft.com/office/drawing/2014/main" id="{762AD43F-4F29-40F2-B740-6826E5A287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oneCellAnchor>
    <xdr:from>
      <xdr:col>11</xdr:col>
      <xdr:colOff>635431</xdr:colOff>
      <xdr:row>26</xdr:row>
      <xdr:rowOff>55547</xdr:rowOff>
    </xdr:from>
    <xdr:ext cx="496984" cy="267766"/>
    <xdr:sp macro="" textlink="">
      <xdr:nvSpPr>
        <xdr:cNvPr id="699" name="Text Box 709">
          <a:extLst>
            <a:ext uri="{FF2B5EF4-FFF2-40B4-BE49-F238E27FC236}">
              <a16:creationId xmlns:a16="http://schemas.microsoft.com/office/drawing/2014/main" id="{981569D3-6309-4AF1-9379-AC3A07735C24}"/>
            </a:ext>
          </a:extLst>
        </xdr:cNvPr>
        <xdr:cNvSpPr txBox="1">
          <a:spLocks noChangeArrowheads="1"/>
        </xdr:cNvSpPr>
      </xdr:nvSpPr>
      <xdr:spPr bwMode="auto">
        <a:xfrm flipV="1">
          <a:off x="10590727" y="8669823"/>
          <a:ext cx="496984" cy="26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七尾 和倉</a:t>
          </a:r>
        </a:p>
      </xdr:txBody>
    </xdr:sp>
    <xdr:clientData/>
  </xdr:oneCellAnchor>
  <xdr:twoCellAnchor>
    <xdr:from>
      <xdr:col>11</xdr:col>
      <xdr:colOff>503155</xdr:colOff>
      <xdr:row>27</xdr:row>
      <xdr:rowOff>1606</xdr:rowOff>
    </xdr:from>
    <xdr:to>
      <xdr:col>12</xdr:col>
      <xdr:colOff>432422</xdr:colOff>
      <xdr:row>32</xdr:row>
      <xdr:rowOff>142597</xdr:rowOff>
    </xdr:to>
    <xdr:sp macro="" textlink="">
      <xdr:nvSpPr>
        <xdr:cNvPr id="700" name="Freeform 169">
          <a:extLst>
            <a:ext uri="{FF2B5EF4-FFF2-40B4-BE49-F238E27FC236}">
              <a16:creationId xmlns:a16="http://schemas.microsoft.com/office/drawing/2014/main" id="{D1A97D99-32EE-4F14-82D6-8272AA33EEE9}"/>
            </a:ext>
          </a:extLst>
        </xdr:cNvPr>
        <xdr:cNvSpPr>
          <a:spLocks/>
        </xdr:cNvSpPr>
      </xdr:nvSpPr>
      <xdr:spPr bwMode="auto">
        <a:xfrm>
          <a:off x="10444189" y="8764606"/>
          <a:ext cx="634336" cy="994957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7352 w 7352"/>
            <a:gd name="connsiteY0" fmla="*/ 25547 h 25547"/>
            <a:gd name="connsiteX1" fmla="*/ 7352 w 7352"/>
            <a:gd name="connsiteY1" fmla="*/ 15547 h 25547"/>
            <a:gd name="connsiteX2" fmla="*/ 0 w 7352"/>
            <a:gd name="connsiteY2" fmla="*/ 0 h 25547"/>
            <a:gd name="connsiteX0" fmla="*/ 10000 w 10000"/>
            <a:gd name="connsiteY0" fmla="*/ 10000 h 10000"/>
            <a:gd name="connsiteX1" fmla="*/ 10000 w 10000"/>
            <a:gd name="connsiteY1" fmla="*/ 6086 h 10000"/>
            <a:gd name="connsiteX2" fmla="*/ 0 w 10000"/>
            <a:gd name="connsiteY2" fmla="*/ 0 h 10000"/>
            <a:gd name="connsiteX0" fmla="*/ 10433 w 10433"/>
            <a:gd name="connsiteY0" fmla="*/ 14699 h 14699"/>
            <a:gd name="connsiteX1" fmla="*/ 10000 w 10433"/>
            <a:gd name="connsiteY1" fmla="*/ 6086 h 14699"/>
            <a:gd name="connsiteX2" fmla="*/ 0 w 10433"/>
            <a:gd name="connsiteY2" fmla="*/ 0 h 14699"/>
            <a:gd name="connsiteX0" fmla="*/ 10217 w 10217"/>
            <a:gd name="connsiteY0" fmla="*/ 16091 h 16091"/>
            <a:gd name="connsiteX1" fmla="*/ 9784 w 10217"/>
            <a:gd name="connsiteY1" fmla="*/ 7478 h 16091"/>
            <a:gd name="connsiteX2" fmla="*/ 0 w 10217"/>
            <a:gd name="connsiteY2" fmla="*/ 0 h 16091"/>
            <a:gd name="connsiteX0" fmla="*/ 10217 w 10217"/>
            <a:gd name="connsiteY0" fmla="*/ 16091 h 16091"/>
            <a:gd name="connsiteX1" fmla="*/ 9784 w 10217"/>
            <a:gd name="connsiteY1" fmla="*/ 7478 h 16091"/>
            <a:gd name="connsiteX2" fmla="*/ 0 w 10217"/>
            <a:gd name="connsiteY2" fmla="*/ 0 h 16091"/>
            <a:gd name="connsiteX0" fmla="*/ 12886 w 12886"/>
            <a:gd name="connsiteY0" fmla="*/ 17720 h 17720"/>
            <a:gd name="connsiteX1" fmla="*/ 9784 w 12886"/>
            <a:gd name="connsiteY1" fmla="*/ 7478 h 17720"/>
            <a:gd name="connsiteX2" fmla="*/ 0 w 12886"/>
            <a:gd name="connsiteY2" fmla="*/ 0 h 17720"/>
            <a:gd name="connsiteX0" fmla="*/ 12886 w 12886"/>
            <a:gd name="connsiteY0" fmla="*/ 17720 h 17720"/>
            <a:gd name="connsiteX1" fmla="*/ 9784 w 12886"/>
            <a:gd name="connsiteY1" fmla="*/ 7478 h 17720"/>
            <a:gd name="connsiteX2" fmla="*/ 0 w 12886"/>
            <a:gd name="connsiteY2" fmla="*/ 0 h 17720"/>
            <a:gd name="connsiteX0" fmla="*/ 13386 w 13386"/>
            <a:gd name="connsiteY0" fmla="*/ 16906 h 16906"/>
            <a:gd name="connsiteX1" fmla="*/ 9784 w 13386"/>
            <a:gd name="connsiteY1" fmla="*/ 7478 h 16906"/>
            <a:gd name="connsiteX2" fmla="*/ 0 w 13386"/>
            <a:gd name="connsiteY2" fmla="*/ 0 h 16906"/>
            <a:gd name="connsiteX0" fmla="*/ 13386 w 13386"/>
            <a:gd name="connsiteY0" fmla="*/ 16906 h 16906"/>
            <a:gd name="connsiteX1" fmla="*/ 9784 w 13386"/>
            <a:gd name="connsiteY1" fmla="*/ 7478 h 16906"/>
            <a:gd name="connsiteX2" fmla="*/ 0 w 13386"/>
            <a:gd name="connsiteY2" fmla="*/ 0 h 16906"/>
            <a:gd name="connsiteX0" fmla="*/ 19558 w 19558"/>
            <a:gd name="connsiteY0" fmla="*/ 9428 h 9428"/>
            <a:gd name="connsiteX1" fmla="*/ 15956 w 19558"/>
            <a:gd name="connsiteY1" fmla="*/ 0 h 9428"/>
            <a:gd name="connsiteX2" fmla="*/ 0 w 19558"/>
            <a:gd name="connsiteY2" fmla="*/ 258 h 9428"/>
            <a:gd name="connsiteX0" fmla="*/ 10000 w 10000"/>
            <a:gd name="connsiteY0" fmla="*/ 10012 h 10012"/>
            <a:gd name="connsiteX1" fmla="*/ 8158 w 10000"/>
            <a:gd name="connsiteY1" fmla="*/ 12 h 10012"/>
            <a:gd name="connsiteX2" fmla="*/ 0 w 10000"/>
            <a:gd name="connsiteY2" fmla="*/ 286 h 10012"/>
            <a:gd name="connsiteX0" fmla="*/ 7953 w 7953"/>
            <a:gd name="connsiteY0" fmla="*/ 16506 h 16506"/>
            <a:gd name="connsiteX1" fmla="*/ 6111 w 7953"/>
            <a:gd name="connsiteY1" fmla="*/ 6506 h 16506"/>
            <a:gd name="connsiteX2" fmla="*/ 0 w 7953"/>
            <a:gd name="connsiteY2" fmla="*/ 14 h 16506"/>
            <a:gd name="connsiteX0" fmla="*/ 10000 w 10000"/>
            <a:gd name="connsiteY0" fmla="*/ 9992 h 9992"/>
            <a:gd name="connsiteX1" fmla="*/ 7684 w 10000"/>
            <a:gd name="connsiteY1" fmla="*/ 3934 h 9992"/>
            <a:gd name="connsiteX2" fmla="*/ 0 w 10000"/>
            <a:gd name="connsiteY2" fmla="*/ 0 h 9992"/>
            <a:gd name="connsiteX0" fmla="*/ 10000 w 10000"/>
            <a:gd name="connsiteY0" fmla="*/ 10000 h 10000"/>
            <a:gd name="connsiteX1" fmla="*/ 7362 w 10000"/>
            <a:gd name="connsiteY1" fmla="*/ 481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362 w 10000"/>
            <a:gd name="connsiteY1" fmla="*/ 481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362 w 10000"/>
            <a:gd name="connsiteY1" fmla="*/ 4810 h 10000"/>
            <a:gd name="connsiteX2" fmla="*/ 0 w 10000"/>
            <a:gd name="connsiteY2" fmla="*/ 0 h 10000"/>
            <a:gd name="connsiteX0" fmla="*/ 10214 w 10214"/>
            <a:gd name="connsiteY0" fmla="*/ 10786 h 10786"/>
            <a:gd name="connsiteX1" fmla="*/ 7576 w 10214"/>
            <a:gd name="connsiteY1" fmla="*/ 5596 h 10786"/>
            <a:gd name="connsiteX2" fmla="*/ 0 w 10214"/>
            <a:gd name="connsiteY2" fmla="*/ 0 h 10786"/>
            <a:gd name="connsiteX0" fmla="*/ 10214 w 10214"/>
            <a:gd name="connsiteY0" fmla="*/ 10786 h 10786"/>
            <a:gd name="connsiteX1" fmla="*/ 7576 w 10214"/>
            <a:gd name="connsiteY1" fmla="*/ 5596 h 10786"/>
            <a:gd name="connsiteX2" fmla="*/ 0 w 10214"/>
            <a:gd name="connsiteY2" fmla="*/ 0 h 10786"/>
            <a:gd name="connsiteX0" fmla="*/ 9356 w 9356"/>
            <a:gd name="connsiteY0" fmla="*/ 10699 h 10699"/>
            <a:gd name="connsiteX1" fmla="*/ 7576 w 9356"/>
            <a:gd name="connsiteY1" fmla="*/ 5596 h 10699"/>
            <a:gd name="connsiteX2" fmla="*/ 0 w 9356"/>
            <a:gd name="connsiteY2" fmla="*/ 0 h 10699"/>
            <a:gd name="connsiteX0" fmla="*/ 10000 w 10000"/>
            <a:gd name="connsiteY0" fmla="*/ 10000 h 10000"/>
            <a:gd name="connsiteX1" fmla="*/ 8097 w 10000"/>
            <a:gd name="connsiteY1" fmla="*/ 523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097 w 10000"/>
            <a:gd name="connsiteY1" fmla="*/ 523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097 w 10000"/>
            <a:gd name="connsiteY1" fmla="*/ 5230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7707" y="8481"/>
                <a:pt x="7983" y="8136"/>
                <a:pt x="8097" y="5230"/>
              </a:cubicBezTo>
              <a:cubicBezTo>
                <a:pt x="3630" y="4054"/>
                <a:pt x="2941" y="313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310460</xdr:colOff>
      <xdr:row>27</xdr:row>
      <xdr:rowOff>101627</xdr:rowOff>
    </xdr:from>
    <xdr:to>
      <xdr:col>12</xdr:col>
      <xdr:colOff>311044</xdr:colOff>
      <xdr:row>30</xdr:row>
      <xdr:rowOff>56590</xdr:rowOff>
    </xdr:to>
    <xdr:sp macro="" textlink="">
      <xdr:nvSpPr>
        <xdr:cNvPr id="701" name="Line 149">
          <a:extLst>
            <a:ext uri="{FF2B5EF4-FFF2-40B4-BE49-F238E27FC236}">
              <a16:creationId xmlns:a16="http://schemas.microsoft.com/office/drawing/2014/main" id="{DEAB38FE-72B1-4D7B-A0DD-B33F8F5657EE}"/>
            </a:ext>
          </a:extLst>
        </xdr:cNvPr>
        <xdr:cNvSpPr>
          <a:spLocks noChangeShapeType="1"/>
        </xdr:cNvSpPr>
      </xdr:nvSpPr>
      <xdr:spPr bwMode="auto">
        <a:xfrm>
          <a:off x="10956563" y="8864627"/>
          <a:ext cx="584" cy="4673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286257</xdr:colOff>
      <xdr:row>31</xdr:row>
      <xdr:rowOff>64849</xdr:rowOff>
    </xdr:from>
    <xdr:ext cx="722366" cy="267766"/>
    <xdr:sp macro="" textlink="">
      <xdr:nvSpPr>
        <xdr:cNvPr id="702" name="Text Box 709">
          <a:extLst>
            <a:ext uri="{FF2B5EF4-FFF2-40B4-BE49-F238E27FC236}">
              <a16:creationId xmlns:a16="http://schemas.microsoft.com/office/drawing/2014/main" id="{463D1192-5CB2-48E1-8E0A-6B835ED9B953}"/>
            </a:ext>
          </a:extLst>
        </xdr:cNvPr>
        <xdr:cNvSpPr txBox="1">
          <a:spLocks noChangeArrowheads="1"/>
        </xdr:cNvSpPr>
      </xdr:nvSpPr>
      <xdr:spPr bwMode="auto">
        <a:xfrm flipV="1">
          <a:off x="10224007" y="9532699"/>
          <a:ext cx="722366" cy="26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↖閨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Neya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のとじま水族館</a:t>
          </a:r>
        </a:p>
      </xdr:txBody>
    </xdr:sp>
    <xdr:clientData/>
  </xdr:oneCellAnchor>
  <xdr:twoCellAnchor>
    <xdr:from>
      <xdr:col>11</xdr:col>
      <xdr:colOff>497016</xdr:colOff>
      <xdr:row>28</xdr:row>
      <xdr:rowOff>136815</xdr:rowOff>
    </xdr:from>
    <xdr:to>
      <xdr:col>12</xdr:col>
      <xdr:colOff>19841</xdr:colOff>
      <xdr:row>29</xdr:row>
      <xdr:rowOff>158648</xdr:rowOff>
    </xdr:to>
    <xdr:sp macro="" textlink="">
      <xdr:nvSpPr>
        <xdr:cNvPr id="703" name="六角形 702">
          <a:extLst>
            <a:ext uri="{FF2B5EF4-FFF2-40B4-BE49-F238E27FC236}">
              <a16:creationId xmlns:a16="http://schemas.microsoft.com/office/drawing/2014/main" id="{933B8773-BDCE-42D1-A359-972CBD73B6B7}"/>
            </a:ext>
          </a:extLst>
        </xdr:cNvPr>
        <xdr:cNvSpPr/>
      </xdr:nvSpPr>
      <xdr:spPr bwMode="auto">
        <a:xfrm>
          <a:off x="13267572" y="6409845"/>
          <a:ext cx="228380" cy="1950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81693</xdr:colOff>
      <xdr:row>28</xdr:row>
      <xdr:rowOff>1699</xdr:rowOff>
    </xdr:from>
    <xdr:to>
      <xdr:col>12</xdr:col>
      <xdr:colOff>310073</xdr:colOff>
      <xdr:row>29</xdr:row>
      <xdr:rowOff>20653</xdr:rowOff>
    </xdr:to>
    <xdr:sp macro="" textlink="">
      <xdr:nvSpPr>
        <xdr:cNvPr id="704" name="六角形 703">
          <a:extLst>
            <a:ext uri="{FF2B5EF4-FFF2-40B4-BE49-F238E27FC236}">
              <a16:creationId xmlns:a16="http://schemas.microsoft.com/office/drawing/2014/main" id="{07698939-E047-4C3D-8504-78EA4DA0911A}"/>
            </a:ext>
          </a:extLst>
        </xdr:cNvPr>
        <xdr:cNvSpPr/>
      </xdr:nvSpPr>
      <xdr:spPr bwMode="auto">
        <a:xfrm>
          <a:off x="10727796" y="8935492"/>
          <a:ext cx="228380" cy="1897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323198</xdr:colOff>
      <xdr:row>29</xdr:row>
      <xdr:rowOff>69850</xdr:rowOff>
    </xdr:from>
    <xdr:to>
      <xdr:col>12</xdr:col>
      <xdr:colOff>607119</xdr:colOff>
      <xdr:row>32</xdr:row>
      <xdr:rowOff>20664</xdr:rowOff>
    </xdr:to>
    <xdr:sp macro="" textlink="">
      <xdr:nvSpPr>
        <xdr:cNvPr id="705" name="Line 149">
          <a:extLst>
            <a:ext uri="{FF2B5EF4-FFF2-40B4-BE49-F238E27FC236}">
              <a16:creationId xmlns:a16="http://schemas.microsoft.com/office/drawing/2014/main" id="{48D8E482-8F9A-4A45-85BA-5BBC751BE435}"/>
            </a:ext>
          </a:extLst>
        </xdr:cNvPr>
        <xdr:cNvSpPr>
          <a:spLocks noChangeShapeType="1"/>
        </xdr:cNvSpPr>
      </xdr:nvSpPr>
      <xdr:spPr bwMode="auto">
        <a:xfrm>
          <a:off x="10969301" y="9174436"/>
          <a:ext cx="283921" cy="463194"/>
        </a:xfrm>
        <a:custGeom>
          <a:avLst/>
          <a:gdLst>
            <a:gd name="connsiteX0" fmla="*/ 0 w 355170"/>
            <a:gd name="connsiteY0" fmla="*/ 0 h 282521"/>
            <a:gd name="connsiteX1" fmla="*/ 355170 w 355170"/>
            <a:gd name="connsiteY1" fmla="*/ 282521 h 282521"/>
            <a:gd name="connsiteX0" fmla="*/ 0 w 379386"/>
            <a:gd name="connsiteY0" fmla="*/ 0 h 435890"/>
            <a:gd name="connsiteX1" fmla="*/ 379386 w 379386"/>
            <a:gd name="connsiteY1" fmla="*/ 435890 h 435890"/>
            <a:gd name="connsiteX0" fmla="*/ 0 w 379386"/>
            <a:gd name="connsiteY0" fmla="*/ 0 h 435890"/>
            <a:gd name="connsiteX1" fmla="*/ 379386 w 379386"/>
            <a:gd name="connsiteY1" fmla="*/ 435890 h 435890"/>
            <a:gd name="connsiteX0" fmla="*/ 0 w 379386"/>
            <a:gd name="connsiteY0" fmla="*/ 0 h 435890"/>
            <a:gd name="connsiteX1" fmla="*/ 379386 w 379386"/>
            <a:gd name="connsiteY1" fmla="*/ 435890 h 435890"/>
            <a:gd name="connsiteX0" fmla="*/ 0 w 284082"/>
            <a:gd name="connsiteY0" fmla="*/ 0 h 461066"/>
            <a:gd name="connsiteX1" fmla="*/ 284082 w 284082"/>
            <a:gd name="connsiteY1" fmla="*/ 461066 h 461066"/>
            <a:gd name="connsiteX0" fmla="*/ 0 w 284082"/>
            <a:gd name="connsiteY0" fmla="*/ 0 h 461066"/>
            <a:gd name="connsiteX1" fmla="*/ 284082 w 284082"/>
            <a:gd name="connsiteY1" fmla="*/ 461066 h 461066"/>
            <a:gd name="connsiteX0" fmla="*/ 0 w 284082"/>
            <a:gd name="connsiteY0" fmla="*/ 0 h 461066"/>
            <a:gd name="connsiteX1" fmla="*/ 284082 w 284082"/>
            <a:gd name="connsiteY1" fmla="*/ 461066 h 4610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84082" h="461066">
              <a:moveTo>
                <a:pt x="0" y="0"/>
              </a:moveTo>
              <a:cubicBezTo>
                <a:pt x="137451" y="18645"/>
                <a:pt x="21956" y="249652"/>
                <a:pt x="284082" y="46106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165223</xdr:colOff>
      <xdr:row>29</xdr:row>
      <xdr:rowOff>116635</xdr:rowOff>
    </xdr:from>
    <xdr:to>
      <xdr:col>17</xdr:col>
      <xdr:colOff>541405</xdr:colOff>
      <xdr:row>31</xdr:row>
      <xdr:rowOff>76522</xdr:rowOff>
    </xdr:to>
    <xdr:sp macro="" textlink="">
      <xdr:nvSpPr>
        <xdr:cNvPr id="714" name="AutoShape 464">
          <a:extLst>
            <a:ext uri="{FF2B5EF4-FFF2-40B4-BE49-F238E27FC236}">
              <a16:creationId xmlns:a16="http://schemas.microsoft.com/office/drawing/2014/main" id="{DE1B47CE-EDF4-49DC-9672-1BF61B468F9C}"/>
            </a:ext>
          </a:extLst>
        </xdr:cNvPr>
        <xdr:cNvSpPr>
          <a:spLocks noChangeArrowheads="1"/>
        </xdr:cNvSpPr>
      </xdr:nvSpPr>
      <xdr:spPr bwMode="auto">
        <a:xfrm>
          <a:off x="8693273" y="10613185"/>
          <a:ext cx="376182" cy="302787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/>
  </xdr:twoCellAnchor>
  <xdr:twoCellAnchor>
    <xdr:from>
      <xdr:col>15</xdr:col>
      <xdr:colOff>669554</xdr:colOff>
      <xdr:row>30</xdr:row>
      <xdr:rowOff>126647</xdr:rowOff>
    </xdr:from>
    <xdr:to>
      <xdr:col>16</xdr:col>
      <xdr:colOff>338577</xdr:colOff>
      <xdr:row>32</xdr:row>
      <xdr:rowOff>86534</xdr:rowOff>
    </xdr:to>
    <xdr:sp macro="" textlink="">
      <xdr:nvSpPr>
        <xdr:cNvPr id="715" name="AutoShape 464">
          <a:extLst>
            <a:ext uri="{FF2B5EF4-FFF2-40B4-BE49-F238E27FC236}">
              <a16:creationId xmlns:a16="http://schemas.microsoft.com/office/drawing/2014/main" id="{DEA1A6A3-C3FA-45F9-920F-2B4EFF2459D1}"/>
            </a:ext>
          </a:extLst>
        </xdr:cNvPr>
        <xdr:cNvSpPr>
          <a:spLocks noChangeArrowheads="1"/>
        </xdr:cNvSpPr>
      </xdr:nvSpPr>
      <xdr:spPr bwMode="auto">
        <a:xfrm>
          <a:off x="7813304" y="10277026"/>
          <a:ext cx="376182" cy="287008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４７</a:t>
          </a:r>
        </a:p>
      </xdr:txBody>
    </xdr:sp>
    <xdr:clientData/>
  </xdr:twoCellAnchor>
  <xdr:twoCellAnchor>
    <xdr:from>
      <xdr:col>18</xdr:col>
      <xdr:colOff>8261</xdr:colOff>
      <xdr:row>30</xdr:row>
      <xdr:rowOff>131219</xdr:rowOff>
    </xdr:from>
    <xdr:to>
      <xdr:col>18</xdr:col>
      <xdr:colOff>384443</xdr:colOff>
      <xdr:row>32</xdr:row>
      <xdr:rowOff>91106</xdr:rowOff>
    </xdr:to>
    <xdr:sp macro="" textlink="">
      <xdr:nvSpPr>
        <xdr:cNvPr id="716" name="AutoShape 464">
          <a:extLst>
            <a:ext uri="{FF2B5EF4-FFF2-40B4-BE49-F238E27FC236}">
              <a16:creationId xmlns:a16="http://schemas.microsoft.com/office/drawing/2014/main" id="{188E6DD0-BF56-497C-8295-D6F8A0B5AE34}"/>
            </a:ext>
          </a:extLst>
        </xdr:cNvPr>
        <xdr:cNvSpPr>
          <a:spLocks noChangeArrowheads="1"/>
        </xdr:cNvSpPr>
      </xdr:nvSpPr>
      <xdr:spPr bwMode="auto">
        <a:xfrm>
          <a:off x="9273488" y="10281598"/>
          <a:ext cx="376182" cy="287008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248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248368</xdr:colOff>
      <xdr:row>27</xdr:row>
      <xdr:rowOff>145792</xdr:rowOff>
    </xdr:from>
    <xdr:to>
      <xdr:col>15</xdr:col>
      <xdr:colOff>624550</xdr:colOff>
      <xdr:row>29</xdr:row>
      <xdr:rowOff>105679</xdr:rowOff>
    </xdr:to>
    <xdr:sp macro="" textlink="">
      <xdr:nvSpPr>
        <xdr:cNvPr id="717" name="AutoShape 464">
          <a:extLst>
            <a:ext uri="{FF2B5EF4-FFF2-40B4-BE49-F238E27FC236}">
              <a16:creationId xmlns:a16="http://schemas.microsoft.com/office/drawing/2014/main" id="{AE3C2568-DD6C-4CB1-9072-CC51CA370502}"/>
            </a:ext>
          </a:extLst>
        </xdr:cNvPr>
        <xdr:cNvSpPr>
          <a:spLocks noChangeArrowheads="1"/>
        </xdr:cNvSpPr>
      </xdr:nvSpPr>
      <xdr:spPr bwMode="auto">
        <a:xfrm>
          <a:off x="7392118" y="9805489"/>
          <a:ext cx="376182" cy="287008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248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633670</xdr:colOff>
      <xdr:row>27</xdr:row>
      <xdr:rowOff>68035</xdr:rowOff>
    </xdr:from>
    <xdr:to>
      <xdr:col>20</xdr:col>
      <xdr:colOff>44465</xdr:colOff>
      <xdr:row>30</xdr:row>
      <xdr:rowOff>40199</xdr:rowOff>
    </xdr:to>
    <xdr:sp macro="" textlink="">
      <xdr:nvSpPr>
        <xdr:cNvPr id="718" name="Line 149">
          <a:extLst>
            <a:ext uri="{FF2B5EF4-FFF2-40B4-BE49-F238E27FC236}">
              <a16:creationId xmlns:a16="http://schemas.microsoft.com/office/drawing/2014/main" id="{AE469C1A-FE34-4209-A164-8C9E41AC29DF}"/>
            </a:ext>
          </a:extLst>
        </xdr:cNvPr>
        <xdr:cNvSpPr>
          <a:spLocks noChangeShapeType="1"/>
        </xdr:cNvSpPr>
      </xdr:nvSpPr>
      <xdr:spPr bwMode="auto">
        <a:xfrm flipV="1">
          <a:off x="10606056" y="9727732"/>
          <a:ext cx="117954" cy="4628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170045</xdr:colOff>
      <xdr:row>29</xdr:row>
      <xdr:rowOff>41504</xdr:rowOff>
    </xdr:from>
    <xdr:to>
      <xdr:col>15</xdr:col>
      <xdr:colOff>655643</xdr:colOff>
      <xdr:row>32</xdr:row>
      <xdr:rowOff>109459</xdr:rowOff>
    </xdr:to>
    <xdr:sp macro="" textlink="">
      <xdr:nvSpPr>
        <xdr:cNvPr id="721" name="Freeform 166">
          <a:extLst>
            <a:ext uri="{FF2B5EF4-FFF2-40B4-BE49-F238E27FC236}">
              <a16:creationId xmlns:a16="http://schemas.microsoft.com/office/drawing/2014/main" id="{7B48726A-8B98-49D7-82DD-75AA7A8606BC}"/>
            </a:ext>
          </a:extLst>
        </xdr:cNvPr>
        <xdr:cNvSpPr>
          <a:spLocks/>
        </xdr:cNvSpPr>
      </xdr:nvSpPr>
      <xdr:spPr bwMode="auto">
        <a:xfrm flipH="1">
          <a:off x="7313795" y="10028322"/>
          <a:ext cx="485598" cy="558637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431" h="11946">
              <a:moveTo>
                <a:pt x="51" y="11946"/>
              </a:moveTo>
              <a:cubicBezTo>
                <a:pt x="-31" y="8887"/>
                <a:pt x="-19" y="10009"/>
                <a:pt x="134" y="1946"/>
              </a:cubicBezTo>
              <a:cubicBezTo>
                <a:pt x="4271" y="2007"/>
                <a:pt x="10413" y="405"/>
                <a:pt x="1343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587209</xdr:colOff>
      <xdr:row>31</xdr:row>
      <xdr:rowOff>10898</xdr:rowOff>
    </xdr:from>
    <xdr:to>
      <xdr:col>16</xdr:col>
      <xdr:colOff>13213</xdr:colOff>
      <xdr:row>31</xdr:row>
      <xdr:rowOff>156626</xdr:rowOff>
    </xdr:to>
    <xdr:sp macro="" textlink="">
      <xdr:nvSpPr>
        <xdr:cNvPr id="722" name="AutoShape 308">
          <a:extLst>
            <a:ext uri="{FF2B5EF4-FFF2-40B4-BE49-F238E27FC236}">
              <a16:creationId xmlns:a16="http://schemas.microsoft.com/office/drawing/2014/main" id="{ED05F09F-A35B-4927-AA45-33152664A7E2}"/>
            </a:ext>
          </a:extLst>
        </xdr:cNvPr>
        <xdr:cNvSpPr>
          <a:spLocks noChangeArrowheads="1"/>
        </xdr:cNvSpPr>
      </xdr:nvSpPr>
      <xdr:spPr bwMode="auto">
        <a:xfrm>
          <a:off x="7730959" y="10324837"/>
          <a:ext cx="133163" cy="1457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652642</xdr:colOff>
      <xdr:row>30</xdr:row>
      <xdr:rowOff>1390</xdr:rowOff>
    </xdr:from>
    <xdr:to>
      <xdr:col>16</xdr:col>
      <xdr:colOff>447676</xdr:colOff>
      <xdr:row>30</xdr:row>
      <xdr:rowOff>97193</xdr:rowOff>
    </xdr:to>
    <xdr:sp macro="" textlink="">
      <xdr:nvSpPr>
        <xdr:cNvPr id="723" name="Line 238">
          <a:extLst>
            <a:ext uri="{FF2B5EF4-FFF2-40B4-BE49-F238E27FC236}">
              <a16:creationId xmlns:a16="http://schemas.microsoft.com/office/drawing/2014/main" id="{E9C6F9BE-CA79-440E-9E76-CD7C555084C8}"/>
            </a:ext>
          </a:extLst>
        </xdr:cNvPr>
        <xdr:cNvSpPr>
          <a:spLocks noChangeShapeType="1"/>
        </xdr:cNvSpPr>
      </xdr:nvSpPr>
      <xdr:spPr bwMode="auto">
        <a:xfrm flipH="1">
          <a:off x="7796392" y="10151769"/>
          <a:ext cx="502193" cy="9580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1838"/>
            <a:gd name="connsiteY0" fmla="*/ 0 h 291485"/>
            <a:gd name="connsiteX1" fmla="*/ 11838 w 11838"/>
            <a:gd name="connsiteY1" fmla="*/ 291485 h 291485"/>
            <a:gd name="connsiteX0" fmla="*/ 0 w 11838"/>
            <a:gd name="connsiteY0" fmla="*/ 0 h 310066"/>
            <a:gd name="connsiteX1" fmla="*/ 11838 w 11838"/>
            <a:gd name="connsiteY1" fmla="*/ 291485 h 310066"/>
            <a:gd name="connsiteX0" fmla="*/ 0 w 11838"/>
            <a:gd name="connsiteY0" fmla="*/ 0 h 291485"/>
            <a:gd name="connsiteX1" fmla="*/ 11838 w 11838"/>
            <a:gd name="connsiteY1" fmla="*/ 291485 h 291485"/>
            <a:gd name="connsiteX0" fmla="*/ 0 w 11838"/>
            <a:gd name="connsiteY0" fmla="*/ 0 h 331882"/>
            <a:gd name="connsiteX1" fmla="*/ 11838 w 11838"/>
            <a:gd name="connsiteY1" fmla="*/ 291485 h 331882"/>
            <a:gd name="connsiteX0" fmla="*/ 0 w 11838"/>
            <a:gd name="connsiteY0" fmla="*/ 0 h 433611"/>
            <a:gd name="connsiteX1" fmla="*/ 11838 w 11838"/>
            <a:gd name="connsiteY1" fmla="*/ 432230 h 433611"/>
            <a:gd name="connsiteX0" fmla="*/ 0 w 12030"/>
            <a:gd name="connsiteY0" fmla="*/ 203939 h 381080"/>
            <a:gd name="connsiteX1" fmla="*/ 12030 w 12030"/>
            <a:gd name="connsiteY1" fmla="*/ 14 h 381080"/>
            <a:gd name="connsiteX0" fmla="*/ 0 w 12222"/>
            <a:gd name="connsiteY0" fmla="*/ 553822 h 686619"/>
            <a:gd name="connsiteX1" fmla="*/ 12222 w 12222"/>
            <a:gd name="connsiteY1" fmla="*/ 10 h 686619"/>
            <a:gd name="connsiteX0" fmla="*/ 0 w 12222"/>
            <a:gd name="connsiteY0" fmla="*/ 554002 h 554002"/>
            <a:gd name="connsiteX1" fmla="*/ 12222 w 12222"/>
            <a:gd name="connsiteY1" fmla="*/ 190 h 554002"/>
            <a:gd name="connsiteX0" fmla="*/ 0 w 12222"/>
            <a:gd name="connsiteY0" fmla="*/ 553850 h 553850"/>
            <a:gd name="connsiteX1" fmla="*/ 12222 w 12222"/>
            <a:gd name="connsiteY1" fmla="*/ 38 h 553850"/>
            <a:gd name="connsiteX0" fmla="*/ 0 w 12030"/>
            <a:gd name="connsiteY0" fmla="*/ 776486 h 776486"/>
            <a:gd name="connsiteX1" fmla="*/ 12030 w 12030"/>
            <a:gd name="connsiteY1" fmla="*/ 18 h 7764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030" h="776486">
              <a:moveTo>
                <a:pt x="0" y="776486"/>
              </a:moveTo>
              <a:cubicBezTo>
                <a:pt x="5820" y="445421"/>
                <a:pt x="8697" y="-3315"/>
                <a:pt x="12030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644616</xdr:colOff>
      <xdr:row>27</xdr:row>
      <xdr:rowOff>58317</xdr:rowOff>
    </xdr:from>
    <xdr:to>
      <xdr:col>15</xdr:col>
      <xdr:colOff>650637</xdr:colOff>
      <xdr:row>30</xdr:row>
      <xdr:rowOff>27922</xdr:rowOff>
    </xdr:to>
    <xdr:sp macro="" textlink="">
      <xdr:nvSpPr>
        <xdr:cNvPr id="724" name="Line 238">
          <a:extLst>
            <a:ext uri="{FF2B5EF4-FFF2-40B4-BE49-F238E27FC236}">
              <a16:creationId xmlns:a16="http://schemas.microsoft.com/office/drawing/2014/main" id="{D5ED62E8-9646-4CBB-B98C-F3962216E657}"/>
            </a:ext>
          </a:extLst>
        </xdr:cNvPr>
        <xdr:cNvSpPr>
          <a:spLocks noChangeShapeType="1"/>
        </xdr:cNvSpPr>
      </xdr:nvSpPr>
      <xdr:spPr bwMode="auto">
        <a:xfrm>
          <a:off x="7788366" y="9718014"/>
          <a:ext cx="6021" cy="4602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583331</xdr:colOff>
      <xdr:row>29</xdr:row>
      <xdr:rowOff>85744</xdr:rowOff>
    </xdr:from>
    <xdr:to>
      <xdr:col>16</xdr:col>
      <xdr:colOff>4801</xdr:colOff>
      <xdr:row>30</xdr:row>
      <xdr:rowOff>67347</xdr:rowOff>
    </xdr:to>
    <xdr:sp macro="" textlink="">
      <xdr:nvSpPr>
        <xdr:cNvPr id="725" name="Oval 310">
          <a:extLst>
            <a:ext uri="{FF2B5EF4-FFF2-40B4-BE49-F238E27FC236}">
              <a16:creationId xmlns:a16="http://schemas.microsoft.com/office/drawing/2014/main" id="{63D1FB70-A78D-4394-B122-0D38043716B7}"/>
            </a:ext>
          </a:extLst>
        </xdr:cNvPr>
        <xdr:cNvSpPr>
          <a:spLocks noChangeArrowheads="1"/>
        </xdr:cNvSpPr>
      </xdr:nvSpPr>
      <xdr:spPr bwMode="auto">
        <a:xfrm>
          <a:off x="7727081" y="10072562"/>
          <a:ext cx="128629" cy="1451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131934</xdr:colOff>
      <xdr:row>29</xdr:row>
      <xdr:rowOff>38890</xdr:rowOff>
    </xdr:from>
    <xdr:to>
      <xdr:col>17</xdr:col>
      <xdr:colOff>630385</xdr:colOff>
      <xdr:row>32</xdr:row>
      <xdr:rowOff>106845</xdr:rowOff>
    </xdr:to>
    <xdr:sp macro="" textlink="">
      <xdr:nvSpPr>
        <xdr:cNvPr id="727" name="Freeform 166">
          <a:extLst>
            <a:ext uri="{FF2B5EF4-FFF2-40B4-BE49-F238E27FC236}">
              <a16:creationId xmlns:a16="http://schemas.microsoft.com/office/drawing/2014/main" id="{D68CB9BE-BA97-4FB7-A697-E911CE79E028}"/>
            </a:ext>
          </a:extLst>
        </xdr:cNvPr>
        <xdr:cNvSpPr>
          <a:spLocks/>
        </xdr:cNvSpPr>
      </xdr:nvSpPr>
      <xdr:spPr bwMode="auto">
        <a:xfrm flipH="1">
          <a:off x="8690002" y="10025708"/>
          <a:ext cx="498451" cy="558637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431" h="11946">
              <a:moveTo>
                <a:pt x="51" y="11946"/>
              </a:moveTo>
              <a:cubicBezTo>
                <a:pt x="-31" y="8887"/>
                <a:pt x="-19" y="10009"/>
                <a:pt x="134" y="1946"/>
              </a:cubicBezTo>
              <a:cubicBezTo>
                <a:pt x="4271" y="2007"/>
                <a:pt x="10413" y="405"/>
                <a:pt x="1343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577963</xdr:colOff>
      <xdr:row>31</xdr:row>
      <xdr:rowOff>8284</xdr:rowOff>
    </xdr:from>
    <xdr:to>
      <xdr:col>17</xdr:col>
      <xdr:colOff>702349</xdr:colOff>
      <xdr:row>31</xdr:row>
      <xdr:rowOff>144319</xdr:rowOff>
    </xdr:to>
    <xdr:sp macro="" textlink="">
      <xdr:nvSpPr>
        <xdr:cNvPr id="728" name="AutoShape 308">
          <a:extLst>
            <a:ext uri="{FF2B5EF4-FFF2-40B4-BE49-F238E27FC236}">
              <a16:creationId xmlns:a16="http://schemas.microsoft.com/office/drawing/2014/main" id="{C296A80C-1D9E-43BF-9065-310119A168FE}"/>
            </a:ext>
          </a:extLst>
        </xdr:cNvPr>
        <xdr:cNvSpPr>
          <a:spLocks noChangeArrowheads="1"/>
        </xdr:cNvSpPr>
      </xdr:nvSpPr>
      <xdr:spPr bwMode="auto">
        <a:xfrm>
          <a:off x="9136031" y="10322223"/>
          <a:ext cx="124386" cy="1360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737649</xdr:colOff>
      <xdr:row>29</xdr:row>
      <xdr:rowOff>173725</xdr:rowOff>
    </xdr:from>
    <xdr:to>
      <xdr:col>18</xdr:col>
      <xdr:colOff>472011</xdr:colOff>
      <xdr:row>30</xdr:row>
      <xdr:rowOff>94579</xdr:rowOff>
    </xdr:to>
    <xdr:sp macro="" textlink="">
      <xdr:nvSpPr>
        <xdr:cNvPr id="729" name="Line 238">
          <a:extLst>
            <a:ext uri="{FF2B5EF4-FFF2-40B4-BE49-F238E27FC236}">
              <a16:creationId xmlns:a16="http://schemas.microsoft.com/office/drawing/2014/main" id="{1624C91C-C5D9-4933-AB8D-59F2EF16FBBE}"/>
            </a:ext>
          </a:extLst>
        </xdr:cNvPr>
        <xdr:cNvSpPr>
          <a:spLocks noChangeShapeType="1"/>
        </xdr:cNvSpPr>
      </xdr:nvSpPr>
      <xdr:spPr bwMode="auto">
        <a:xfrm flipH="1">
          <a:off x="9233949" y="10670275"/>
          <a:ext cx="470962" cy="9230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1838"/>
            <a:gd name="connsiteY0" fmla="*/ 0 h 291485"/>
            <a:gd name="connsiteX1" fmla="*/ 11838 w 11838"/>
            <a:gd name="connsiteY1" fmla="*/ 291485 h 291485"/>
            <a:gd name="connsiteX0" fmla="*/ 0 w 11838"/>
            <a:gd name="connsiteY0" fmla="*/ 0 h 310066"/>
            <a:gd name="connsiteX1" fmla="*/ 11838 w 11838"/>
            <a:gd name="connsiteY1" fmla="*/ 291485 h 310066"/>
            <a:gd name="connsiteX0" fmla="*/ 0 w 11838"/>
            <a:gd name="connsiteY0" fmla="*/ 0 h 291485"/>
            <a:gd name="connsiteX1" fmla="*/ 11838 w 11838"/>
            <a:gd name="connsiteY1" fmla="*/ 291485 h 291485"/>
            <a:gd name="connsiteX0" fmla="*/ 0 w 11838"/>
            <a:gd name="connsiteY0" fmla="*/ 0 h 331882"/>
            <a:gd name="connsiteX1" fmla="*/ 11838 w 11838"/>
            <a:gd name="connsiteY1" fmla="*/ 291485 h 331882"/>
            <a:gd name="connsiteX0" fmla="*/ 0 w 11838"/>
            <a:gd name="connsiteY0" fmla="*/ 0 h 433611"/>
            <a:gd name="connsiteX1" fmla="*/ 11838 w 11838"/>
            <a:gd name="connsiteY1" fmla="*/ 432230 h 433611"/>
            <a:gd name="connsiteX0" fmla="*/ 0 w 12030"/>
            <a:gd name="connsiteY0" fmla="*/ 203939 h 381080"/>
            <a:gd name="connsiteX1" fmla="*/ 12030 w 12030"/>
            <a:gd name="connsiteY1" fmla="*/ 14 h 381080"/>
            <a:gd name="connsiteX0" fmla="*/ 0 w 12222"/>
            <a:gd name="connsiteY0" fmla="*/ 553822 h 686619"/>
            <a:gd name="connsiteX1" fmla="*/ 12222 w 12222"/>
            <a:gd name="connsiteY1" fmla="*/ 10 h 686619"/>
            <a:gd name="connsiteX0" fmla="*/ 0 w 12222"/>
            <a:gd name="connsiteY0" fmla="*/ 554002 h 554002"/>
            <a:gd name="connsiteX1" fmla="*/ 12222 w 12222"/>
            <a:gd name="connsiteY1" fmla="*/ 190 h 554002"/>
            <a:gd name="connsiteX0" fmla="*/ 0 w 12222"/>
            <a:gd name="connsiteY0" fmla="*/ 553850 h 553850"/>
            <a:gd name="connsiteX1" fmla="*/ 12222 w 12222"/>
            <a:gd name="connsiteY1" fmla="*/ 38 h 553850"/>
            <a:gd name="connsiteX0" fmla="*/ 0 w 12030"/>
            <a:gd name="connsiteY0" fmla="*/ 776486 h 776486"/>
            <a:gd name="connsiteX1" fmla="*/ 12030 w 12030"/>
            <a:gd name="connsiteY1" fmla="*/ 18 h 7764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030" h="776486">
              <a:moveTo>
                <a:pt x="0" y="776486"/>
              </a:moveTo>
              <a:cubicBezTo>
                <a:pt x="5820" y="445421"/>
                <a:pt x="8697" y="-3315"/>
                <a:pt x="12030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578897</xdr:colOff>
      <xdr:row>29</xdr:row>
      <xdr:rowOff>92752</xdr:rowOff>
    </xdr:from>
    <xdr:to>
      <xdr:col>17</xdr:col>
      <xdr:colOff>692720</xdr:colOff>
      <xdr:row>30</xdr:row>
      <xdr:rowOff>48106</xdr:rowOff>
    </xdr:to>
    <xdr:sp macro="" textlink="">
      <xdr:nvSpPr>
        <xdr:cNvPr id="730" name="Oval 310">
          <a:extLst>
            <a:ext uri="{FF2B5EF4-FFF2-40B4-BE49-F238E27FC236}">
              <a16:creationId xmlns:a16="http://schemas.microsoft.com/office/drawing/2014/main" id="{DA7E8E74-0D52-4A7F-8196-FDDB490BDD3F}"/>
            </a:ext>
          </a:extLst>
        </xdr:cNvPr>
        <xdr:cNvSpPr>
          <a:spLocks noChangeArrowheads="1"/>
        </xdr:cNvSpPr>
      </xdr:nvSpPr>
      <xdr:spPr bwMode="auto">
        <a:xfrm>
          <a:off x="9136965" y="10079570"/>
          <a:ext cx="113823" cy="1189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15114</xdr:colOff>
      <xdr:row>28</xdr:row>
      <xdr:rowOff>58304</xdr:rowOff>
    </xdr:from>
    <xdr:to>
      <xdr:col>20</xdr:col>
      <xdr:colOff>391296</xdr:colOff>
      <xdr:row>30</xdr:row>
      <xdr:rowOff>18191</xdr:rowOff>
    </xdr:to>
    <xdr:sp macro="" textlink="">
      <xdr:nvSpPr>
        <xdr:cNvPr id="731" name="AutoShape 464">
          <a:extLst>
            <a:ext uri="{FF2B5EF4-FFF2-40B4-BE49-F238E27FC236}">
              <a16:creationId xmlns:a16="http://schemas.microsoft.com/office/drawing/2014/main" id="{81DD7569-66E9-49C8-8F5C-8D153E0EB428}"/>
            </a:ext>
          </a:extLst>
        </xdr:cNvPr>
        <xdr:cNvSpPr>
          <a:spLocks noChangeArrowheads="1"/>
        </xdr:cNvSpPr>
      </xdr:nvSpPr>
      <xdr:spPr bwMode="auto">
        <a:xfrm>
          <a:off x="10694659" y="9881562"/>
          <a:ext cx="376182" cy="287008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/>
  </xdr:twoCellAnchor>
  <xdr:twoCellAnchor>
    <xdr:from>
      <xdr:col>19</xdr:col>
      <xdr:colOff>355475</xdr:colOff>
      <xdr:row>27</xdr:row>
      <xdr:rowOff>34762</xdr:rowOff>
    </xdr:from>
    <xdr:to>
      <xdr:col>19</xdr:col>
      <xdr:colOff>693265</xdr:colOff>
      <xdr:row>32</xdr:row>
      <xdr:rowOff>154188</xdr:rowOff>
    </xdr:to>
    <xdr:sp macro="" textlink="">
      <xdr:nvSpPr>
        <xdr:cNvPr id="732" name="Freeform 166">
          <a:extLst>
            <a:ext uri="{FF2B5EF4-FFF2-40B4-BE49-F238E27FC236}">
              <a16:creationId xmlns:a16="http://schemas.microsoft.com/office/drawing/2014/main" id="{F7E8C265-9DA2-42C1-888E-FF47ABADF401}"/>
            </a:ext>
          </a:extLst>
        </xdr:cNvPr>
        <xdr:cNvSpPr>
          <a:spLocks/>
        </xdr:cNvSpPr>
      </xdr:nvSpPr>
      <xdr:spPr bwMode="auto">
        <a:xfrm flipH="1">
          <a:off x="10327861" y="9694459"/>
          <a:ext cx="337790" cy="937229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  <a:gd name="connsiteX0" fmla="*/ 51 w 7592"/>
            <a:gd name="connsiteY0" fmla="*/ 19585 h 19585"/>
            <a:gd name="connsiteX1" fmla="*/ 134 w 7592"/>
            <a:gd name="connsiteY1" fmla="*/ 9585 h 19585"/>
            <a:gd name="connsiteX2" fmla="*/ 7592 w 7592"/>
            <a:gd name="connsiteY2" fmla="*/ 0 h 19585"/>
            <a:gd name="connsiteX0" fmla="*/ 67 w 10000"/>
            <a:gd name="connsiteY0" fmla="*/ 10000 h 10000"/>
            <a:gd name="connsiteX1" fmla="*/ 177 w 10000"/>
            <a:gd name="connsiteY1" fmla="*/ 4894 h 10000"/>
            <a:gd name="connsiteX2" fmla="*/ 10000 w 10000"/>
            <a:gd name="connsiteY2" fmla="*/ 0 h 10000"/>
            <a:gd name="connsiteX0" fmla="*/ 67 w 10000"/>
            <a:gd name="connsiteY0" fmla="*/ 10000 h 10000"/>
            <a:gd name="connsiteX1" fmla="*/ 177 w 10000"/>
            <a:gd name="connsiteY1" fmla="*/ 4894 h 10000"/>
            <a:gd name="connsiteX2" fmla="*/ 10000 w 10000"/>
            <a:gd name="connsiteY2" fmla="*/ 0 h 10000"/>
            <a:gd name="connsiteX0" fmla="*/ 2 w 13140"/>
            <a:gd name="connsiteY0" fmla="*/ 10300 h 10300"/>
            <a:gd name="connsiteX1" fmla="*/ 3317 w 13140"/>
            <a:gd name="connsiteY1" fmla="*/ 4894 h 10300"/>
            <a:gd name="connsiteX2" fmla="*/ 13140 w 13140"/>
            <a:gd name="connsiteY2" fmla="*/ 0 h 10300"/>
            <a:gd name="connsiteX0" fmla="*/ 0 w 13138"/>
            <a:gd name="connsiteY0" fmla="*/ 10300 h 10300"/>
            <a:gd name="connsiteX1" fmla="*/ 3315 w 13138"/>
            <a:gd name="connsiteY1" fmla="*/ 4894 h 10300"/>
            <a:gd name="connsiteX2" fmla="*/ 13138 w 13138"/>
            <a:gd name="connsiteY2" fmla="*/ 0 h 10300"/>
            <a:gd name="connsiteX0" fmla="*/ 0 w 13138"/>
            <a:gd name="connsiteY0" fmla="*/ 10300 h 10300"/>
            <a:gd name="connsiteX1" fmla="*/ 3315 w 13138"/>
            <a:gd name="connsiteY1" fmla="*/ 4894 h 10300"/>
            <a:gd name="connsiteX2" fmla="*/ 13138 w 13138"/>
            <a:gd name="connsiteY2" fmla="*/ 0 h 10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138" h="10300">
              <a:moveTo>
                <a:pt x="0" y="10300"/>
              </a:moveTo>
              <a:cubicBezTo>
                <a:pt x="4058" y="7938"/>
                <a:pt x="3113" y="9011"/>
                <a:pt x="3315" y="4894"/>
              </a:cubicBezTo>
              <a:cubicBezTo>
                <a:pt x="7803" y="3025"/>
                <a:pt x="6599" y="3607"/>
                <a:pt x="1313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558623</xdr:colOff>
      <xdr:row>30</xdr:row>
      <xdr:rowOff>144343</xdr:rowOff>
    </xdr:from>
    <xdr:to>
      <xdr:col>19</xdr:col>
      <xdr:colOff>682066</xdr:colOff>
      <xdr:row>31</xdr:row>
      <xdr:rowOff>115122</xdr:rowOff>
    </xdr:to>
    <xdr:sp macro="" textlink="">
      <xdr:nvSpPr>
        <xdr:cNvPr id="733" name="AutoShape 308">
          <a:extLst>
            <a:ext uri="{FF2B5EF4-FFF2-40B4-BE49-F238E27FC236}">
              <a16:creationId xmlns:a16="http://schemas.microsoft.com/office/drawing/2014/main" id="{4F1A6CB5-C7C7-4508-9904-931F81CAAE4A}"/>
            </a:ext>
          </a:extLst>
        </xdr:cNvPr>
        <xdr:cNvSpPr>
          <a:spLocks noChangeArrowheads="1"/>
        </xdr:cNvSpPr>
      </xdr:nvSpPr>
      <xdr:spPr bwMode="auto">
        <a:xfrm>
          <a:off x="10531009" y="10294722"/>
          <a:ext cx="123443" cy="13433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545316</xdr:colOff>
      <xdr:row>29</xdr:row>
      <xdr:rowOff>141430</xdr:rowOff>
    </xdr:from>
    <xdr:to>
      <xdr:col>19</xdr:col>
      <xdr:colOff>673473</xdr:colOff>
      <xdr:row>30</xdr:row>
      <xdr:rowOff>101022</xdr:rowOff>
    </xdr:to>
    <xdr:sp macro="" textlink="">
      <xdr:nvSpPr>
        <xdr:cNvPr id="734" name="Oval 310">
          <a:extLst>
            <a:ext uri="{FF2B5EF4-FFF2-40B4-BE49-F238E27FC236}">
              <a16:creationId xmlns:a16="http://schemas.microsoft.com/office/drawing/2014/main" id="{BA2DDE81-AABB-43DB-ACD1-F89944F73B6B}"/>
            </a:ext>
          </a:extLst>
        </xdr:cNvPr>
        <xdr:cNvSpPr>
          <a:spLocks noChangeArrowheads="1"/>
        </xdr:cNvSpPr>
      </xdr:nvSpPr>
      <xdr:spPr bwMode="auto">
        <a:xfrm>
          <a:off x="10517702" y="10128248"/>
          <a:ext cx="128157" cy="1231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187720</xdr:colOff>
      <xdr:row>28</xdr:row>
      <xdr:rowOff>106913</xdr:rowOff>
    </xdr:from>
    <xdr:to>
      <xdr:col>19</xdr:col>
      <xdr:colOff>700470</xdr:colOff>
      <xdr:row>28</xdr:row>
      <xdr:rowOff>106956</xdr:rowOff>
    </xdr:to>
    <xdr:sp macro="" textlink="">
      <xdr:nvSpPr>
        <xdr:cNvPr id="736" name="Line 149">
          <a:extLst>
            <a:ext uri="{FF2B5EF4-FFF2-40B4-BE49-F238E27FC236}">
              <a16:creationId xmlns:a16="http://schemas.microsoft.com/office/drawing/2014/main" id="{8BD689F8-2A69-42A7-88C0-23CA87F0C2BC}"/>
            </a:ext>
          </a:extLst>
        </xdr:cNvPr>
        <xdr:cNvSpPr>
          <a:spLocks noChangeShapeType="1"/>
        </xdr:cNvSpPr>
      </xdr:nvSpPr>
      <xdr:spPr bwMode="auto">
        <a:xfrm>
          <a:off x="10160106" y="9930171"/>
          <a:ext cx="512750" cy="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180539</xdr:colOff>
      <xdr:row>29</xdr:row>
      <xdr:rowOff>145835</xdr:rowOff>
    </xdr:from>
    <xdr:to>
      <xdr:col>19</xdr:col>
      <xdr:colOff>579010</xdr:colOff>
      <xdr:row>30</xdr:row>
      <xdr:rowOff>155510</xdr:rowOff>
    </xdr:to>
    <xdr:sp macro="" textlink="">
      <xdr:nvSpPr>
        <xdr:cNvPr id="737" name="Line 149">
          <a:extLst>
            <a:ext uri="{FF2B5EF4-FFF2-40B4-BE49-F238E27FC236}">
              <a16:creationId xmlns:a16="http://schemas.microsoft.com/office/drawing/2014/main" id="{D45264F9-FD79-49BF-9EB2-B04F22A00046}"/>
            </a:ext>
          </a:extLst>
        </xdr:cNvPr>
        <xdr:cNvSpPr>
          <a:spLocks noChangeShapeType="1"/>
        </xdr:cNvSpPr>
      </xdr:nvSpPr>
      <xdr:spPr bwMode="auto">
        <a:xfrm flipV="1">
          <a:off x="10152925" y="10132653"/>
          <a:ext cx="398471" cy="1732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349818</xdr:colOff>
      <xdr:row>25</xdr:row>
      <xdr:rowOff>130210</xdr:rowOff>
    </xdr:from>
    <xdr:ext cx="153575" cy="300595"/>
    <xdr:sp macro="" textlink="">
      <xdr:nvSpPr>
        <xdr:cNvPr id="738" name="Text Box 1300">
          <a:extLst>
            <a:ext uri="{FF2B5EF4-FFF2-40B4-BE49-F238E27FC236}">
              <a16:creationId xmlns:a16="http://schemas.microsoft.com/office/drawing/2014/main" id="{1ED69941-145C-4502-9505-C3E4C20225A9}"/>
            </a:ext>
          </a:extLst>
        </xdr:cNvPr>
        <xdr:cNvSpPr txBox="1">
          <a:spLocks noChangeArrowheads="1"/>
        </xdr:cNvSpPr>
      </xdr:nvSpPr>
      <xdr:spPr bwMode="auto">
        <a:xfrm>
          <a:off x="10322204" y="9462786"/>
          <a:ext cx="15357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201762</xdr:colOff>
      <xdr:row>29</xdr:row>
      <xdr:rowOff>21986</xdr:rowOff>
    </xdr:from>
    <xdr:to>
      <xdr:col>13</xdr:col>
      <xdr:colOff>322309</xdr:colOff>
      <xdr:row>31</xdr:row>
      <xdr:rowOff>81783</xdr:rowOff>
    </xdr:to>
    <xdr:sp macro="" textlink="">
      <xdr:nvSpPr>
        <xdr:cNvPr id="739" name="Freeform 2883">
          <a:extLst>
            <a:ext uri="{FF2B5EF4-FFF2-40B4-BE49-F238E27FC236}">
              <a16:creationId xmlns:a16="http://schemas.microsoft.com/office/drawing/2014/main" id="{14DD3742-4EA0-4D15-8ADC-93BD38302C19}"/>
            </a:ext>
          </a:extLst>
        </xdr:cNvPr>
        <xdr:cNvSpPr>
          <a:spLocks/>
        </xdr:cNvSpPr>
      </xdr:nvSpPr>
      <xdr:spPr bwMode="auto">
        <a:xfrm rot="5400000">
          <a:off x="12859978" y="9372293"/>
          <a:ext cx="406161" cy="120547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093" h="10002">
              <a:moveTo>
                <a:pt x="14093" y="283"/>
              </a:moveTo>
              <a:cubicBezTo>
                <a:pt x="14050" y="-2170"/>
                <a:pt x="13767" y="12172"/>
                <a:pt x="13724" y="9719"/>
              </a:cubicBezTo>
              <a:lnTo>
                <a:pt x="0" y="9973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311112</xdr:colOff>
      <xdr:row>31</xdr:row>
      <xdr:rowOff>3073</xdr:rowOff>
    </xdr:from>
    <xdr:ext cx="870373" cy="300595"/>
    <xdr:sp macro="" textlink="">
      <xdr:nvSpPr>
        <xdr:cNvPr id="740" name="Text Box 2937">
          <a:extLst>
            <a:ext uri="{FF2B5EF4-FFF2-40B4-BE49-F238E27FC236}">
              <a16:creationId xmlns:a16="http://schemas.microsoft.com/office/drawing/2014/main" id="{7D13C554-8471-4730-9F20-B65D737941A8}"/>
            </a:ext>
          </a:extLst>
        </xdr:cNvPr>
        <xdr:cNvSpPr txBox="1">
          <a:spLocks noChangeArrowheads="1"/>
        </xdr:cNvSpPr>
      </xdr:nvSpPr>
      <xdr:spPr bwMode="auto">
        <a:xfrm>
          <a:off x="13068262" y="9470923"/>
          <a:ext cx="870373" cy="30059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b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ﾌｧﾐﾘｰﾏｰﾄ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七尾能登島店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210784</xdr:colOff>
      <xdr:row>30</xdr:row>
      <xdr:rowOff>134694</xdr:rowOff>
    </xdr:from>
    <xdr:ext cx="467511" cy="182803"/>
    <xdr:sp macro="" textlink="">
      <xdr:nvSpPr>
        <xdr:cNvPr id="741" name="Text Box 1563">
          <a:extLst>
            <a:ext uri="{FF2B5EF4-FFF2-40B4-BE49-F238E27FC236}">
              <a16:creationId xmlns:a16="http://schemas.microsoft.com/office/drawing/2014/main" id="{B072D9F0-75C2-4A14-B262-D56DA1E86EA7}"/>
            </a:ext>
          </a:extLst>
        </xdr:cNvPr>
        <xdr:cNvSpPr txBox="1">
          <a:spLocks noChangeArrowheads="1"/>
        </xdr:cNvSpPr>
      </xdr:nvSpPr>
      <xdr:spPr bwMode="auto">
        <a:xfrm>
          <a:off x="13718966" y="9515376"/>
          <a:ext cx="467511" cy="18280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207696</xdr:colOff>
      <xdr:row>31</xdr:row>
      <xdr:rowOff>137948</xdr:rowOff>
    </xdr:from>
    <xdr:to>
      <xdr:col>13</xdr:col>
      <xdr:colOff>344269</xdr:colOff>
      <xdr:row>32</xdr:row>
      <xdr:rowOff>159320</xdr:rowOff>
    </xdr:to>
    <xdr:sp macro="" textlink="">
      <xdr:nvSpPr>
        <xdr:cNvPr id="742" name="Freeform 169">
          <a:extLst>
            <a:ext uri="{FF2B5EF4-FFF2-40B4-BE49-F238E27FC236}">
              <a16:creationId xmlns:a16="http://schemas.microsoft.com/office/drawing/2014/main" id="{9364CE80-207D-4BB0-8ED0-E566780730AE}"/>
            </a:ext>
          </a:extLst>
        </xdr:cNvPr>
        <xdr:cNvSpPr>
          <a:spLocks/>
        </xdr:cNvSpPr>
      </xdr:nvSpPr>
      <xdr:spPr bwMode="auto">
        <a:xfrm flipH="1">
          <a:off x="13008719" y="9691812"/>
          <a:ext cx="136573" cy="194553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145977</xdr:colOff>
      <xdr:row>31</xdr:row>
      <xdr:rowOff>163101</xdr:rowOff>
    </xdr:from>
    <xdr:to>
      <xdr:col>13</xdr:col>
      <xdr:colOff>260303</xdr:colOff>
      <xdr:row>32</xdr:row>
      <xdr:rowOff>102387</xdr:rowOff>
    </xdr:to>
    <xdr:sp macro="" textlink="">
      <xdr:nvSpPr>
        <xdr:cNvPr id="743" name="AutoShape 1094">
          <a:extLst>
            <a:ext uri="{FF2B5EF4-FFF2-40B4-BE49-F238E27FC236}">
              <a16:creationId xmlns:a16="http://schemas.microsoft.com/office/drawing/2014/main" id="{5728C735-49B1-4358-AA37-A6C57B82C98D}"/>
            </a:ext>
          </a:extLst>
        </xdr:cNvPr>
        <xdr:cNvSpPr>
          <a:spLocks noChangeArrowheads="1"/>
        </xdr:cNvSpPr>
      </xdr:nvSpPr>
      <xdr:spPr bwMode="auto">
        <a:xfrm>
          <a:off x="7289727" y="7860071"/>
          <a:ext cx="114326" cy="1028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25322</xdr:colOff>
      <xdr:row>30</xdr:row>
      <xdr:rowOff>2014</xdr:rowOff>
    </xdr:from>
    <xdr:to>
      <xdr:col>13</xdr:col>
      <xdr:colOff>254962</xdr:colOff>
      <xdr:row>31</xdr:row>
      <xdr:rowOff>4811</xdr:rowOff>
    </xdr:to>
    <xdr:sp macro="" textlink="">
      <xdr:nvSpPr>
        <xdr:cNvPr id="744" name="六角形 743">
          <a:extLst>
            <a:ext uri="{FF2B5EF4-FFF2-40B4-BE49-F238E27FC236}">
              <a16:creationId xmlns:a16="http://schemas.microsoft.com/office/drawing/2014/main" id="{E968E488-8290-453C-8D4B-2BB8E8CDEEC0}"/>
            </a:ext>
          </a:extLst>
        </xdr:cNvPr>
        <xdr:cNvSpPr/>
      </xdr:nvSpPr>
      <xdr:spPr bwMode="auto">
        <a:xfrm>
          <a:off x="12826345" y="9382696"/>
          <a:ext cx="229640" cy="1759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４７</a:t>
          </a:r>
        </a:p>
      </xdr:txBody>
    </xdr:sp>
    <xdr:clientData/>
  </xdr:twoCellAnchor>
  <xdr:twoCellAnchor>
    <xdr:from>
      <xdr:col>11</xdr:col>
      <xdr:colOff>413386</xdr:colOff>
      <xdr:row>35</xdr:row>
      <xdr:rowOff>89199</xdr:rowOff>
    </xdr:from>
    <xdr:to>
      <xdr:col>11</xdr:col>
      <xdr:colOff>641344</xdr:colOff>
      <xdr:row>38</xdr:row>
      <xdr:rowOff>150431</xdr:rowOff>
    </xdr:to>
    <xdr:sp macro="" textlink="">
      <xdr:nvSpPr>
        <xdr:cNvPr id="746" name="Line 149">
          <a:extLst>
            <a:ext uri="{FF2B5EF4-FFF2-40B4-BE49-F238E27FC236}">
              <a16:creationId xmlns:a16="http://schemas.microsoft.com/office/drawing/2014/main" id="{0DA03CA6-7E53-4625-85BC-F01921C8D4B1}"/>
            </a:ext>
          </a:extLst>
        </xdr:cNvPr>
        <xdr:cNvSpPr>
          <a:spLocks noChangeShapeType="1"/>
        </xdr:cNvSpPr>
      </xdr:nvSpPr>
      <xdr:spPr bwMode="auto">
        <a:xfrm flipH="1" flipV="1">
          <a:off x="13210753" y="7196966"/>
          <a:ext cx="227958" cy="556532"/>
        </a:xfrm>
        <a:custGeom>
          <a:avLst/>
          <a:gdLst>
            <a:gd name="connsiteX0" fmla="*/ 0 w 170089"/>
            <a:gd name="connsiteY0" fmla="*/ 0 h 551089"/>
            <a:gd name="connsiteX1" fmla="*/ 170089 w 170089"/>
            <a:gd name="connsiteY1" fmla="*/ 551089 h 551089"/>
            <a:gd name="connsiteX0" fmla="*/ 0 w 170089"/>
            <a:gd name="connsiteY0" fmla="*/ 0 h 551089"/>
            <a:gd name="connsiteX1" fmla="*/ 163285 w 170089"/>
            <a:gd name="connsiteY1" fmla="*/ 387802 h 551089"/>
            <a:gd name="connsiteX2" fmla="*/ 170089 w 170089"/>
            <a:gd name="connsiteY2" fmla="*/ 551089 h 551089"/>
            <a:gd name="connsiteX0" fmla="*/ 0 w 170089"/>
            <a:gd name="connsiteY0" fmla="*/ 0 h 551089"/>
            <a:gd name="connsiteX1" fmla="*/ 163285 w 170089"/>
            <a:gd name="connsiteY1" fmla="*/ 387802 h 551089"/>
            <a:gd name="connsiteX2" fmla="*/ 6803 w 170089"/>
            <a:gd name="connsiteY2" fmla="*/ 394606 h 551089"/>
            <a:gd name="connsiteX3" fmla="*/ 170089 w 170089"/>
            <a:gd name="connsiteY3" fmla="*/ 551089 h 551089"/>
            <a:gd name="connsiteX0" fmla="*/ 0 w 170089"/>
            <a:gd name="connsiteY0" fmla="*/ 0 h 551089"/>
            <a:gd name="connsiteX1" fmla="*/ 156481 w 170089"/>
            <a:gd name="connsiteY1" fmla="*/ 251730 h 551089"/>
            <a:gd name="connsiteX2" fmla="*/ 6803 w 170089"/>
            <a:gd name="connsiteY2" fmla="*/ 394606 h 551089"/>
            <a:gd name="connsiteX3" fmla="*/ 170089 w 170089"/>
            <a:gd name="connsiteY3" fmla="*/ 551089 h 551089"/>
            <a:gd name="connsiteX0" fmla="*/ 0 w 222547"/>
            <a:gd name="connsiteY0" fmla="*/ 0 h 551089"/>
            <a:gd name="connsiteX1" fmla="*/ 156481 w 222547"/>
            <a:gd name="connsiteY1" fmla="*/ 251730 h 551089"/>
            <a:gd name="connsiteX2" fmla="*/ 217713 w 222547"/>
            <a:gd name="connsiteY2" fmla="*/ 380999 h 551089"/>
            <a:gd name="connsiteX3" fmla="*/ 6803 w 222547"/>
            <a:gd name="connsiteY3" fmla="*/ 394606 h 551089"/>
            <a:gd name="connsiteX4" fmla="*/ 170089 w 222547"/>
            <a:gd name="connsiteY4" fmla="*/ 551089 h 551089"/>
            <a:gd name="connsiteX0" fmla="*/ 0 w 217805"/>
            <a:gd name="connsiteY0" fmla="*/ 0 h 551089"/>
            <a:gd name="connsiteX1" fmla="*/ 156481 w 217805"/>
            <a:gd name="connsiteY1" fmla="*/ 251730 h 551089"/>
            <a:gd name="connsiteX2" fmla="*/ 217713 w 217805"/>
            <a:gd name="connsiteY2" fmla="*/ 380999 h 551089"/>
            <a:gd name="connsiteX3" fmla="*/ 170089 w 217805"/>
            <a:gd name="connsiteY3" fmla="*/ 551089 h 551089"/>
            <a:gd name="connsiteX0" fmla="*/ 0 w 217805"/>
            <a:gd name="connsiteY0" fmla="*/ 0 h 551089"/>
            <a:gd name="connsiteX1" fmla="*/ 40821 w 217805"/>
            <a:gd name="connsiteY1" fmla="*/ 278944 h 551089"/>
            <a:gd name="connsiteX2" fmla="*/ 217713 w 217805"/>
            <a:gd name="connsiteY2" fmla="*/ 380999 h 551089"/>
            <a:gd name="connsiteX3" fmla="*/ 170089 w 217805"/>
            <a:gd name="connsiteY3" fmla="*/ 551089 h 551089"/>
            <a:gd name="connsiteX0" fmla="*/ 0 w 227958"/>
            <a:gd name="connsiteY0" fmla="*/ 0 h 571500"/>
            <a:gd name="connsiteX1" fmla="*/ 40821 w 227958"/>
            <a:gd name="connsiteY1" fmla="*/ 278944 h 571500"/>
            <a:gd name="connsiteX2" fmla="*/ 217713 w 227958"/>
            <a:gd name="connsiteY2" fmla="*/ 380999 h 571500"/>
            <a:gd name="connsiteX3" fmla="*/ 224517 w 227958"/>
            <a:gd name="connsiteY3" fmla="*/ 57150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7958" h="571500">
              <a:moveTo>
                <a:pt x="0" y="0"/>
              </a:moveTo>
              <a:cubicBezTo>
                <a:pt x="40821" y="136071"/>
                <a:pt x="0" y="142873"/>
                <a:pt x="40821" y="278944"/>
              </a:cubicBezTo>
              <a:cubicBezTo>
                <a:pt x="47624" y="342444"/>
                <a:pt x="215445" y="331106"/>
                <a:pt x="217713" y="380999"/>
              </a:cubicBezTo>
              <a:cubicBezTo>
                <a:pt x="219981" y="430892"/>
                <a:pt x="234439" y="536065"/>
                <a:pt x="224517" y="5715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441883</xdr:colOff>
      <xdr:row>33</xdr:row>
      <xdr:rowOff>111670</xdr:rowOff>
    </xdr:from>
    <xdr:to>
      <xdr:col>12</xdr:col>
      <xdr:colOff>460051</xdr:colOff>
      <xdr:row>40</xdr:row>
      <xdr:rowOff>155049</xdr:rowOff>
    </xdr:to>
    <xdr:sp macro="" textlink="">
      <xdr:nvSpPr>
        <xdr:cNvPr id="747" name="Freeform 166">
          <a:extLst>
            <a:ext uri="{FF2B5EF4-FFF2-40B4-BE49-F238E27FC236}">
              <a16:creationId xmlns:a16="http://schemas.microsoft.com/office/drawing/2014/main" id="{A5614808-30C1-4DF4-8D45-FBF3DEDA99B3}"/>
            </a:ext>
          </a:extLst>
        </xdr:cNvPr>
        <xdr:cNvSpPr>
          <a:spLocks/>
        </xdr:cNvSpPr>
      </xdr:nvSpPr>
      <xdr:spPr bwMode="auto">
        <a:xfrm flipH="1">
          <a:off x="7540276" y="6815456"/>
          <a:ext cx="721204" cy="1186379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  <a:gd name="connsiteX0" fmla="*/ 51 w 7592"/>
            <a:gd name="connsiteY0" fmla="*/ 19585 h 19585"/>
            <a:gd name="connsiteX1" fmla="*/ 134 w 7592"/>
            <a:gd name="connsiteY1" fmla="*/ 9585 h 19585"/>
            <a:gd name="connsiteX2" fmla="*/ 7592 w 7592"/>
            <a:gd name="connsiteY2" fmla="*/ 0 h 19585"/>
            <a:gd name="connsiteX0" fmla="*/ 67 w 10000"/>
            <a:gd name="connsiteY0" fmla="*/ 10000 h 10000"/>
            <a:gd name="connsiteX1" fmla="*/ 177 w 10000"/>
            <a:gd name="connsiteY1" fmla="*/ 4894 h 10000"/>
            <a:gd name="connsiteX2" fmla="*/ 10000 w 10000"/>
            <a:gd name="connsiteY2" fmla="*/ 0 h 10000"/>
            <a:gd name="connsiteX0" fmla="*/ 67 w 10000"/>
            <a:gd name="connsiteY0" fmla="*/ 10000 h 10000"/>
            <a:gd name="connsiteX1" fmla="*/ 177 w 10000"/>
            <a:gd name="connsiteY1" fmla="*/ 4894 h 10000"/>
            <a:gd name="connsiteX2" fmla="*/ 10000 w 10000"/>
            <a:gd name="connsiteY2" fmla="*/ 0 h 10000"/>
            <a:gd name="connsiteX0" fmla="*/ 2 w 13140"/>
            <a:gd name="connsiteY0" fmla="*/ 10300 h 10300"/>
            <a:gd name="connsiteX1" fmla="*/ 3317 w 13140"/>
            <a:gd name="connsiteY1" fmla="*/ 4894 h 10300"/>
            <a:gd name="connsiteX2" fmla="*/ 13140 w 13140"/>
            <a:gd name="connsiteY2" fmla="*/ 0 h 10300"/>
            <a:gd name="connsiteX0" fmla="*/ 0 w 13138"/>
            <a:gd name="connsiteY0" fmla="*/ 10300 h 10300"/>
            <a:gd name="connsiteX1" fmla="*/ 3315 w 13138"/>
            <a:gd name="connsiteY1" fmla="*/ 4894 h 10300"/>
            <a:gd name="connsiteX2" fmla="*/ 13138 w 13138"/>
            <a:gd name="connsiteY2" fmla="*/ 0 h 10300"/>
            <a:gd name="connsiteX0" fmla="*/ 0 w 13138"/>
            <a:gd name="connsiteY0" fmla="*/ 10300 h 10300"/>
            <a:gd name="connsiteX1" fmla="*/ 3315 w 13138"/>
            <a:gd name="connsiteY1" fmla="*/ 4894 h 10300"/>
            <a:gd name="connsiteX2" fmla="*/ 13138 w 13138"/>
            <a:gd name="connsiteY2" fmla="*/ 0 h 10300"/>
            <a:gd name="connsiteX0" fmla="*/ 2029 w 6213"/>
            <a:gd name="connsiteY0" fmla="*/ 10300 h 10300"/>
            <a:gd name="connsiteX1" fmla="*/ 5344 w 6213"/>
            <a:gd name="connsiteY1" fmla="*/ 4894 h 10300"/>
            <a:gd name="connsiteX2" fmla="*/ 1707 w 6213"/>
            <a:gd name="connsiteY2" fmla="*/ 0 h 10300"/>
            <a:gd name="connsiteX0" fmla="*/ 519 w 8727"/>
            <a:gd name="connsiteY0" fmla="*/ 10000 h 10000"/>
            <a:gd name="connsiteX1" fmla="*/ 5854 w 8727"/>
            <a:gd name="connsiteY1" fmla="*/ 4751 h 10000"/>
            <a:gd name="connsiteX2" fmla="*/ 0 w 8727"/>
            <a:gd name="connsiteY2" fmla="*/ 0 h 10000"/>
            <a:gd name="connsiteX0" fmla="*/ 595 w 7779"/>
            <a:gd name="connsiteY0" fmla="*/ 10000 h 10000"/>
            <a:gd name="connsiteX1" fmla="*/ 3812 w 7779"/>
            <a:gd name="connsiteY1" fmla="*/ 4121 h 10000"/>
            <a:gd name="connsiteX2" fmla="*/ 0 w 7779"/>
            <a:gd name="connsiteY2" fmla="*/ 0 h 10000"/>
            <a:gd name="connsiteX0" fmla="*/ 765 w 6292"/>
            <a:gd name="connsiteY0" fmla="*/ 10000 h 10000"/>
            <a:gd name="connsiteX1" fmla="*/ 4900 w 6292"/>
            <a:gd name="connsiteY1" fmla="*/ 4121 h 10000"/>
            <a:gd name="connsiteX2" fmla="*/ 0 w 6292"/>
            <a:gd name="connsiteY2" fmla="*/ 0 h 10000"/>
            <a:gd name="connsiteX0" fmla="*/ 12205 w 20989"/>
            <a:gd name="connsiteY0" fmla="*/ 10700 h 10700"/>
            <a:gd name="connsiteX1" fmla="*/ 18777 w 20989"/>
            <a:gd name="connsiteY1" fmla="*/ 4821 h 10700"/>
            <a:gd name="connsiteX2" fmla="*/ 0 w 20989"/>
            <a:gd name="connsiteY2" fmla="*/ 0 h 10700"/>
            <a:gd name="connsiteX0" fmla="*/ 12205 w 20989"/>
            <a:gd name="connsiteY0" fmla="*/ 10700 h 10700"/>
            <a:gd name="connsiteX1" fmla="*/ 18777 w 20989"/>
            <a:gd name="connsiteY1" fmla="*/ 4821 h 10700"/>
            <a:gd name="connsiteX2" fmla="*/ 0 w 20989"/>
            <a:gd name="connsiteY2" fmla="*/ 0 h 10700"/>
            <a:gd name="connsiteX0" fmla="*/ 12205 w 54493"/>
            <a:gd name="connsiteY0" fmla="*/ 10700 h 10700"/>
            <a:gd name="connsiteX1" fmla="*/ 54467 w 54493"/>
            <a:gd name="connsiteY1" fmla="*/ 4770 h 10700"/>
            <a:gd name="connsiteX2" fmla="*/ 18777 w 54493"/>
            <a:gd name="connsiteY2" fmla="*/ 4821 h 10700"/>
            <a:gd name="connsiteX3" fmla="*/ 0 w 54493"/>
            <a:gd name="connsiteY3" fmla="*/ 0 h 10700"/>
            <a:gd name="connsiteX0" fmla="*/ 99269 w 99306"/>
            <a:gd name="connsiteY0" fmla="*/ 10490 h 10490"/>
            <a:gd name="connsiteX1" fmla="*/ 54467 w 99306"/>
            <a:gd name="connsiteY1" fmla="*/ 4770 h 10490"/>
            <a:gd name="connsiteX2" fmla="*/ 18777 w 99306"/>
            <a:gd name="connsiteY2" fmla="*/ 4821 h 10490"/>
            <a:gd name="connsiteX3" fmla="*/ 0 w 99306"/>
            <a:gd name="connsiteY3" fmla="*/ 0 h 10490"/>
            <a:gd name="connsiteX0" fmla="*/ 99269 w 99312"/>
            <a:gd name="connsiteY0" fmla="*/ 10490 h 10490"/>
            <a:gd name="connsiteX1" fmla="*/ 54467 w 99312"/>
            <a:gd name="connsiteY1" fmla="*/ 4770 h 10490"/>
            <a:gd name="connsiteX2" fmla="*/ 18777 w 99312"/>
            <a:gd name="connsiteY2" fmla="*/ 4821 h 10490"/>
            <a:gd name="connsiteX3" fmla="*/ 0 w 99312"/>
            <a:gd name="connsiteY3" fmla="*/ 0 h 10490"/>
            <a:gd name="connsiteX0" fmla="*/ 99269 w 99312"/>
            <a:gd name="connsiteY0" fmla="*/ 10490 h 10490"/>
            <a:gd name="connsiteX1" fmla="*/ 54467 w 99312"/>
            <a:gd name="connsiteY1" fmla="*/ 4770 h 10490"/>
            <a:gd name="connsiteX2" fmla="*/ 18777 w 99312"/>
            <a:gd name="connsiteY2" fmla="*/ 4821 h 10490"/>
            <a:gd name="connsiteX3" fmla="*/ 0 w 99312"/>
            <a:gd name="connsiteY3" fmla="*/ 0 h 10490"/>
            <a:gd name="connsiteX0" fmla="*/ 99269 w 99312"/>
            <a:gd name="connsiteY0" fmla="*/ 10490 h 10490"/>
            <a:gd name="connsiteX1" fmla="*/ 54467 w 99312"/>
            <a:gd name="connsiteY1" fmla="*/ 4770 h 10490"/>
            <a:gd name="connsiteX2" fmla="*/ 18777 w 99312"/>
            <a:gd name="connsiteY2" fmla="*/ 4821 h 10490"/>
            <a:gd name="connsiteX3" fmla="*/ 0 w 99312"/>
            <a:gd name="connsiteY3" fmla="*/ 0 h 10490"/>
            <a:gd name="connsiteX0" fmla="*/ 99269 w 99312"/>
            <a:gd name="connsiteY0" fmla="*/ 10490 h 10490"/>
            <a:gd name="connsiteX1" fmla="*/ 54467 w 99312"/>
            <a:gd name="connsiteY1" fmla="*/ 4770 h 10490"/>
            <a:gd name="connsiteX2" fmla="*/ 18777 w 99312"/>
            <a:gd name="connsiteY2" fmla="*/ 4821 h 10490"/>
            <a:gd name="connsiteX3" fmla="*/ 0 w 99312"/>
            <a:gd name="connsiteY3" fmla="*/ 0 h 10490"/>
            <a:gd name="connsiteX0" fmla="*/ 116941 w 116984"/>
            <a:gd name="connsiteY0" fmla="*/ 13388 h 13388"/>
            <a:gd name="connsiteX1" fmla="*/ 72139 w 116984"/>
            <a:gd name="connsiteY1" fmla="*/ 7668 h 13388"/>
            <a:gd name="connsiteX2" fmla="*/ 36449 w 116984"/>
            <a:gd name="connsiteY2" fmla="*/ 7719 h 13388"/>
            <a:gd name="connsiteX3" fmla="*/ 0 w 116984"/>
            <a:gd name="connsiteY3" fmla="*/ 0 h 13388"/>
            <a:gd name="connsiteX0" fmla="*/ 118651 w 118694"/>
            <a:gd name="connsiteY0" fmla="*/ 13745 h 13745"/>
            <a:gd name="connsiteX1" fmla="*/ 73849 w 118694"/>
            <a:gd name="connsiteY1" fmla="*/ 8025 h 13745"/>
            <a:gd name="connsiteX2" fmla="*/ 38159 w 118694"/>
            <a:gd name="connsiteY2" fmla="*/ 8076 h 13745"/>
            <a:gd name="connsiteX3" fmla="*/ 0 w 118694"/>
            <a:gd name="connsiteY3" fmla="*/ 0 h 13745"/>
            <a:gd name="connsiteX0" fmla="*/ 99839 w 99917"/>
            <a:gd name="connsiteY0" fmla="*/ 12898 h 12898"/>
            <a:gd name="connsiteX1" fmla="*/ 73849 w 99917"/>
            <a:gd name="connsiteY1" fmla="*/ 8025 h 12898"/>
            <a:gd name="connsiteX2" fmla="*/ 38159 w 99917"/>
            <a:gd name="connsiteY2" fmla="*/ 8076 h 12898"/>
            <a:gd name="connsiteX3" fmla="*/ 0 w 99917"/>
            <a:gd name="connsiteY3" fmla="*/ 0 h 12898"/>
            <a:gd name="connsiteX0" fmla="*/ 97559 w 97645"/>
            <a:gd name="connsiteY0" fmla="*/ 12630 h 12630"/>
            <a:gd name="connsiteX1" fmla="*/ 73849 w 97645"/>
            <a:gd name="connsiteY1" fmla="*/ 8025 h 12630"/>
            <a:gd name="connsiteX2" fmla="*/ 38159 w 97645"/>
            <a:gd name="connsiteY2" fmla="*/ 8076 h 12630"/>
            <a:gd name="connsiteX3" fmla="*/ 0 w 97645"/>
            <a:gd name="connsiteY3" fmla="*/ 0 h 126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7645" h="12630">
              <a:moveTo>
                <a:pt x="97559" y="12630"/>
              </a:moveTo>
              <a:cubicBezTo>
                <a:pt x="99108" y="12132"/>
                <a:pt x="79516" y="12785"/>
                <a:pt x="73849" y="8025"/>
              </a:cubicBezTo>
              <a:lnTo>
                <a:pt x="38159" y="8076"/>
              </a:lnTo>
              <a:cubicBezTo>
                <a:pt x="31405" y="4512"/>
                <a:pt x="11707" y="182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522757</xdr:colOff>
      <xdr:row>38</xdr:row>
      <xdr:rowOff>108497</xdr:rowOff>
    </xdr:from>
    <xdr:to>
      <xdr:col>11</xdr:col>
      <xdr:colOff>694173</xdr:colOff>
      <xdr:row>39</xdr:row>
      <xdr:rowOff>84265</xdr:rowOff>
    </xdr:to>
    <xdr:sp macro="" textlink="">
      <xdr:nvSpPr>
        <xdr:cNvPr id="748" name="AutoShape 308">
          <a:extLst>
            <a:ext uri="{FF2B5EF4-FFF2-40B4-BE49-F238E27FC236}">
              <a16:creationId xmlns:a16="http://schemas.microsoft.com/office/drawing/2014/main" id="{2A386C0A-3DB8-474C-827C-1AC38B0615C3}"/>
            </a:ext>
          </a:extLst>
        </xdr:cNvPr>
        <xdr:cNvSpPr>
          <a:spLocks noChangeArrowheads="1"/>
        </xdr:cNvSpPr>
      </xdr:nvSpPr>
      <xdr:spPr bwMode="auto">
        <a:xfrm>
          <a:off x="13320124" y="7711564"/>
          <a:ext cx="171416" cy="1408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416834</xdr:colOff>
      <xdr:row>38</xdr:row>
      <xdr:rowOff>46261</xdr:rowOff>
    </xdr:from>
    <xdr:to>
      <xdr:col>11</xdr:col>
      <xdr:colOff>678544</xdr:colOff>
      <xdr:row>38</xdr:row>
      <xdr:rowOff>53064</xdr:rowOff>
    </xdr:to>
    <xdr:sp macro="" textlink="">
      <xdr:nvSpPr>
        <xdr:cNvPr id="749" name="Line 149">
          <a:extLst>
            <a:ext uri="{FF2B5EF4-FFF2-40B4-BE49-F238E27FC236}">
              <a16:creationId xmlns:a16="http://schemas.microsoft.com/office/drawing/2014/main" id="{4086A3ED-7D5A-4DBF-AF37-3515BE02003C}"/>
            </a:ext>
          </a:extLst>
        </xdr:cNvPr>
        <xdr:cNvSpPr>
          <a:spLocks noChangeShapeType="1"/>
        </xdr:cNvSpPr>
      </xdr:nvSpPr>
      <xdr:spPr bwMode="auto">
        <a:xfrm>
          <a:off x="13214201" y="7649328"/>
          <a:ext cx="261710" cy="680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318743</xdr:colOff>
      <xdr:row>38</xdr:row>
      <xdr:rowOff>12214</xdr:rowOff>
    </xdr:from>
    <xdr:ext cx="206355" cy="300595"/>
    <xdr:sp macro="" textlink="">
      <xdr:nvSpPr>
        <xdr:cNvPr id="750" name="Text Box 1300">
          <a:extLst>
            <a:ext uri="{FF2B5EF4-FFF2-40B4-BE49-F238E27FC236}">
              <a16:creationId xmlns:a16="http://schemas.microsoft.com/office/drawing/2014/main" id="{05B0E2EB-87CC-425E-BA06-6F45A3AA45B6}"/>
            </a:ext>
          </a:extLst>
        </xdr:cNvPr>
        <xdr:cNvSpPr txBox="1">
          <a:spLocks noChangeArrowheads="1"/>
        </xdr:cNvSpPr>
      </xdr:nvSpPr>
      <xdr:spPr bwMode="auto">
        <a:xfrm>
          <a:off x="11682801" y="10313868"/>
          <a:ext cx="20635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341988</xdr:colOff>
      <xdr:row>36</xdr:row>
      <xdr:rowOff>139507</xdr:rowOff>
    </xdr:from>
    <xdr:to>
      <xdr:col>11</xdr:col>
      <xdr:colOff>432955</xdr:colOff>
      <xdr:row>40</xdr:row>
      <xdr:rowOff>150129</xdr:rowOff>
    </xdr:to>
    <xdr:sp macro="" textlink="">
      <xdr:nvSpPr>
        <xdr:cNvPr id="751" name="Line 149">
          <a:extLst>
            <a:ext uri="{FF2B5EF4-FFF2-40B4-BE49-F238E27FC236}">
              <a16:creationId xmlns:a16="http://schemas.microsoft.com/office/drawing/2014/main" id="{CCE5761A-F97C-4C97-8B26-D83238B1B6C6}"/>
            </a:ext>
          </a:extLst>
        </xdr:cNvPr>
        <xdr:cNvSpPr>
          <a:spLocks noChangeShapeType="1"/>
        </xdr:cNvSpPr>
      </xdr:nvSpPr>
      <xdr:spPr bwMode="auto">
        <a:xfrm flipV="1">
          <a:off x="7485738" y="7345795"/>
          <a:ext cx="90967" cy="6648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176900</xdr:colOff>
      <xdr:row>38</xdr:row>
      <xdr:rowOff>6792</xdr:rowOff>
    </xdr:from>
    <xdr:to>
      <xdr:col>12</xdr:col>
      <xdr:colOff>220134</xdr:colOff>
      <xdr:row>40</xdr:row>
      <xdr:rowOff>80433</xdr:rowOff>
    </xdr:to>
    <xdr:sp macro="" textlink="">
      <xdr:nvSpPr>
        <xdr:cNvPr id="752" name="Line 149">
          <a:extLst>
            <a:ext uri="{FF2B5EF4-FFF2-40B4-BE49-F238E27FC236}">
              <a16:creationId xmlns:a16="http://schemas.microsoft.com/office/drawing/2014/main" id="{55996A24-9D2D-45CD-8EF3-626BE7436D75}"/>
            </a:ext>
          </a:extLst>
        </xdr:cNvPr>
        <xdr:cNvSpPr>
          <a:spLocks noChangeShapeType="1"/>
        </xdr:cNvSpPr>
      </xdr:nvSpPr>
      <xdr:spPr bwMode="auto">
        <a:xfrm flipH="1" flipV="1">
          <a:off x="13681233" y="7609859"/>
          <a:ext cx="43234" cy="4038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337899</xdr:colOff>
      <xdr:row>34</xdr:row>
      <xdr:rowOff>51616</xdr:rowOff>
    </xdr:from>
    <xdr:to>
      <xdr:col>11</xdr:col>
      <xdr:colOff>383618</xdr:colOff>
      <xdr:row>41</xdr:row>
      <xdr:rowOff>685</xdr:rowOff>
    </xdr:to>
    <xdr:sp macro="" textlink="">
      <xdr:nvSpPr>
        <xdr:cNvPr id="753" name="Freeform 605">
          <a:extLst>
            <a:ext uri="{FF2B5EF4-FFF2-40B4-BE49-F238E27FC236}">
              <a16:creationId xmlns:a16="http://schemas.microsoft.com/office/drawing/2014/main" id="{EB10F0E4-B4C0-47B4-B5E4-1F78E4C81C70}"/>
            </a:ext>
          </a:extLst>
        </xdr:cNvPr>
        <xdr:cNvSpPr>
          <a:spLocks/>
        </xdr:cNvSpPr>
      </xdr:nvSpPr>
      <xdr:spPr bwMode="auto">
        <a:xfrm rot="16503121">
          <a:off x="6957512" y="7454920"/>
          <a:ext cx="1093993" cy="45719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89 w 10789"/>
            <a:gd name="connsiteY0" fmla="*/ 27561 h 27561"/>
            <a:gd name="connsiteX1" fmla="*/ 7522 w 10789"/>
            <a:gd name="connsiteY1" fmla="*/ 5000 h 27561"/>
            <a:gd name="connsiteX2" fmla="*/ 4513 w 10789"/>
            <a:gd name="connsiteY2" fmla="*/ 0 h 27561"/>
            <a:gd name="connsiteX3" fmla="*/ 2832 w 10789"/>
            <a:gd name="connsiteY3" fmla="*/ 8333 h 27561"/>
            <a:gd name="connsiteX4" fmla="*/ 0 w 10789"/>
            <a:gd name="connsiteY4" fmla="*/ 6667 h 27561"/>
            <a:gd name="connsiteX0" fmla="*/ 10789 w 10789"/>
            <a:gd name="connsiteY0" fmla="*/ 29136 h 29136"/>
            <a:gd name="connsiteX1" fmla="*/ 7522 w 10789"/>
            <a:gd name="connsiteY1" fmla="*/ 6575 h 29136"/>
            <a:gd name="connsiteX2" fmla="*/ 4513 w 10789"/>
            <a:gd name="connsiteY2" fmla="*/ 1575 h 29136"/>
            <a:gd name="connsiteX3" fmla="*/ 2884 w 10789"/>
            <a:gd name="connsiteY3" fmla="*/ 0 h 29136"/>
            <a:gd name="connsiteX4" fmla="*/ 0 w 10789"/>
            <a:gd name="connsiteY4" fmla="*/ 8242 h 29136"/>
            <a:gd name="connsiteX0" fmla="*/ 14566 w 14566"/>
            <a:gd name="connsiteY0" fmla="*/ 14911 h 14911"/>
            <a:gd name="connsiteX1" fmla="*/ 7522 w 14566"/>
            <a:gd name="connsiteY1" fmla="*/ 6575 h 14911"/>
            <a:gd name="connsiteX2" fmla="*/ 4513 w 14566"/>
            <a:gd name="connsiteY2" fmla="*/ 1575 h 14911"/>
            <a:gd name="connsiteX3" fmla="*/ 2884 w 14566"/>
            <a:gd name="connsiteY3" fmla="*/ 0 h 14911"/>
            <a:gd name="connsiteX4" fmla="*/ 0 w 14566"/>
            <a:gd name="connsiteY4" fmla="*/ 8242 h 14911"/>
            <a:gd name="connsiteX0" fmla="*/ 14566 w 14566"/>
            <a:gd name="connsiteY0" fmla="*/ 14911 h 25400"/>
            <a:gd name="connsiteX1" fmla="*/ 9822 w 14566"/>
            <a:gd name="connsiteY1" fmla="*/ 25293 h 25400"/>
            <a:gd name="connsiteX2" fmla="*/ 7522 w 14566"/>
            <a:gd name="connsiteY2" fmla="*/ 6575 h 25400"/>
            <a:gd name="connsiteX3" fmla="*/ 4513 w 14566"/>
            <a:gd name="connsiteY3" fmla="*/ 1575 h 25400"/>
            <a:gd name="connsiteX4" fmla="*/ 2884 w 14566"/>
            <a:gd name="connsiteY4" fmla="*/ 0 h 25400"/>
            <a:gd name="connsiteX5" fmla="*/ 0 w 14566"/>
            <a:gd name="connsiteY5" fmla="*/ 8242 h 25400"/>
            <a:gd name="connsiteX0" fmla="*/ 15648 w 15648"/>
            <a:gd name="connsiteY0" fmla="*/ 1123 h 25346"/>
            <a:gd name="connsiteX1" fmla="*/ 9822 w 15648"/>
            <a:gd name="connsiteY1" fmla="*/ 25293 h 25346"/>
            <a:gd name="connsiteX2" fmla="*/ 7522 w 15648"/>
            <a:gd name="connsiteY2" fmla="*/ 6575 h 25346"/>
            <a:gd name="connsiteX3" fmla="*/ 4513 w 15648"/>
            <a:gd name="connsiteY3" fmla="*/ 1575 h 25346"/>
            <a:gd name="connsiteX4" fmla="*/ 2884 w 15648"/>
            <a:gd name="connsiteY4" fmla="*/ 0 h 25346"/>
            <a:gd name="connsiteX5" fmla="*/ 0 w 15648"/>
            <a:gd name="connsiteY5" fmla="*/ 8242 h 25346"/>
            <a:gd name="connsiteX0" fmla="*/ 15648 w 15648"/>
            <a:gd name="connsiteY0" fmla="*/ 6505 h 13845"/>
            <a:gd name="connsiteX1" fmla="*/ 11453 w 15648"/>
            <a:gd name="connsiteY1" fmla="*/ 110 h 13845"/>
            <a:gd name="connsiteX2" fmla="*/ 7522 w 15648"/>
            <a:gd name="connsiteY2" fmla="*/ 11957 h 13845"/>
            <a:gd name="connsiteX3" fmla="*/ 4513 w 15648"/>
            <a:gd name="connsiteY3" fmla="*/ 6957 h 13845"/>
            <a:gd name="connsiteX4" fmla="*/ 2884 w 15648"/>
            <a:gd name="connsiteY4" fmla="*/ 5382 h 13845"/>
            <a:gd name="connsiteX5" fmla="*/ 0 w 15648"/>
            <a:gd name="connsiteY5" fmla="*/ 13624 h 13845"/>
            <a:gd name="connsiteX0" fmla="*/ 15648 w 15648"/>
            <a:gd name="connsiteY0" fmla="*/ 6505 h 13778"/>
            <a:gd name="connsiteX1" fmla="*/ 11453 w 15648"/>
            <a:gd name="connsiteY1" fmla="*/ 110 h 13778"/>
            <a:gd name="connsiteX2" fmla="*/ 7522 w 15648"/>
            <a:gd name="connsiteY2" fmla="*/ 11957 h 13778"/>
            <a:gd name="connsiteX3" fmla="*/ 4513 w 15648"/>
            <a:gd name="connsiteY3" fmla="*/ 6957 h 13778"/>
            <a:gd name="connsiteX4" fmla="*/ 2347 w 15648"/>
            <a:gd name="connsiteY4" fmla="*/ 1297 h 13778"/>
            <a:gd name="connsiteX5" fmla="*/ 0 w 15648"/>
            <a:gd name="connsiteY5" fmla="*/ 13624 h 13778"/>
            <a:gd name="connsiteX0" fmla="*/ 13257 w 13257"/>
            <a:gd name="connsiteY0" fmla="*/ 69066 h 69066"/>
            <a:gd name="connsiteX1" fmla="*/ 11453 w 13257"/>
            <a:gd name="connsiteY1" fmla="*/ 2397 h 69066"/>
            <a:gd name="connsiteX2" fmla="*/ 7522 w 13257"/>
            <a:gd name="connsiteY2" fmla="*/ 14244 h 69066"/>
            <a:gd name="connsiteX3" fmla="*/ 4513 w 13257"/>
            <a:gd name="connsiteY3" fmla="*/ 9244 h 69066"/>
            <a:gd name="connsiteX4" fmla="*/ 2347 w 13257"/>
            <a:gd name="connsiteY4" fmla="*/ 3584 h 69066"/>
            <a:gd name="connsiteX5" fmla="*/ 0 w 13257"/>
            <a:gd name="connsiteY5" fmla="*/ 15911 h 69066"/>
            <a:gd name="connsiteX0" fmla="*/ 13257 w 13257"/>
            <a:gd name="connsiteY0" fmla="*/ 65482 h 65482"/>
            <a:gd name="connsiteX1" fmla="*/ 10207 w 13257"/>
            <a:gd name="connsiteY1" fmla="*/ 25445 h 65482"/>
            <a:gd name="connsiteX2" fmla="*/ 7522 w 13257"/>
            <a:gd name="connsiteY2" fmla="*/ 10660 h 65482"/>
            <a:gd name="connsiteX3" fmla="*/ 4513 w 13257"/>
            <a:gd name="connsiteY3" fmla="*/ 5660 h 65482"/>
            <a:gd name="connsiteX4" fmla="*/ 2347 w 13257"/>
            <a:gd name="connsiteY4" fmla="*/ 0 h 65482"/>
            <a:gd name="connsiteX5" fmla="*/ 0 w 13257"/>
            <a:gd name="connsiteY5" fmla="*/ 12327 h 65482"/>
            <a:gd name="connsiteX0" fmla="*/ 17164 w 17164"/>
            <a:gd name="connsiteY0" fmla="*/ 65482 h 65482"/>
            <a:gd name="connsiteX1" fmla="*/ 14114 w 17164"/>
            <a:gd name="connsiteY1" fmla="*/ 25445 h 65482"/>
            <a:gd name="connsiteX2" fmla="*/ 11429 w 17164"/>
            <a:gd name="connsiteY2" fmla="*/ 10660 h 65482"/>
            <a:gd name="connsiteX3" fmla="*/ 8420 w 17164"/>
            <a:gd name="connsiteY3" fmla="*/ 5660 h 65482"/>
            <a:gd name="connsiteX4" fmla="*/ 6254 w 17164"/>
            <a:gd name="connsiteY4" fmla="*/ 0 h 65482"/>
            <a:gd name="connsiteX5" fmla="*/ 0 w 17164"/>
            <a:gd name="connsiteY5" fmla="*/ 31216 h 65482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420 w 17164"/>
            <a:gd name="connsiteY3" fmla="*/ 5722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539 w 17164"/>
            <a:gd name="connsiteY3" fmla="*/ 11244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837 h 65837"/>
            <a:gd name="connsiteX1" fmla="*/ 14114 w 17164"/>
            <a:gd name="connsiteY1" fmla="*/ 25800 h 65837"/>
            <a:gd name="connsiteX2" fmla="*/ 11429 w 17164"/>
            <a:gd name="connsiteY2" fmla="*/ 11015 h 65837"/>
            <a:gd name="connsiteX3" fmla="*/ 8539 w 17164"/>
            <a:gd name="connsiteY3" fmla="*/ 11537 h 65837"/>
            <a:gd name="connsiteX4" fmla="*/ 6730 w 17164"/>
            <a:gd name="connsiteY4" fmla="*/ 10727 h 65837"/>
            <a:gd name="connsiteX5" fmla="*/ 6254 w 17164"/>
            <a:gd name="connsiteY5" fmla="*/ 355 h 65837"/>
            <a:gd name="connsiteX6" fmla="*/ 5477 w 17164"/>
            <a:gd name="connsiteY6" fmla="*/ 16100 h 65837"/>
            <a:gd name="connsiteX7" fmla="*/ 0 w 17164"/>
            <a:gd name="connsiteY7" fmla="*/ 31571 h 65837"/>
            <a:gd name="connsiteX0" fmla="*/ 17164 w 17164"/>
            <a:gd name="connsiteY0" fmla="*/ 55617 h 55617"/>
            <a:gd name="connsiteX1" fmla="*/ 14114 w 17164"/>
            <a:gd name="connsiteY1" fmla="*/ 15580 h 55617"/>
            <a:gd name="connsiteX2" fmla="*/ 11429 w 17164"/>
            <a:gd name="connsiteY2" fmla="*/ 795 h 55617"/>
            <a:gd name="connsiteX3" fmla="*/ 8539 w 17164"/>
            <a:gd name="connsiteY3" fmla="*/ 1317 h 55617"/>
            <a:gd name="connsiteX4" fmla="*/ 6730 w 17164"/>
            <a:gd name="connsiteY4" fmla="*/ 507 h 55617"/>
            <a:gd name="connsiteX5" fmla="*/ 5477 w 17164"/>
            <a:gd name="connsiteY5" fmla="*/ 5880 h 55617"/>
            <a:gd name="connsiteX6" fmla="*/ 0 w 17164"/>
            <a:gd name="connsiteY6" fmla="*/ 21351 h 55617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6883 w 16883"/>
            <a:gd name="connsiteY0" fmla="*/ 74861 h 74861"/>
            <a:gd name="connsiteX1" fmla="*/ 13949 w 16883"/>
            <a:gd name="connsiteY1" fmla="*/ 29716 h 74861"/>
            <a:gd name="connsiteX2" fmla="*/ 11264 w 16883"/>
            <a:gd name="connsiteY2" fmla="*/ 14931 h 74861"/>
            <a:gd name="connsiteX3" fmla="*/ 8374 w 16883"/>
            <a:gd name="connsiteY3" fmla="*/ 15453 h 74861"/>
            <a:gd name="connsiteX4" fmla="*/ 6565 w 16883"/>
            <a:gd name="connsiteY4" fmla="*/ 14643 h 74861"/>
            <a:gd name="connsiteX5" fmla="*/ 5312 w 16883"/>
            <a:gd name="connsiteY5" fmla="*/ 20016 h 74861"/>
            <a:gd name="connsiteX6" fmla="*/ 0 w 16883"/>
            <a:gd name="connsiteY6" fmla="*/ 627 h 74861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3949 w 13949"/>
            <a:gd name="connsiteY0" fmla="*/ 30795 h 30795"/>
            <a:gd name="connsiteX1" fmla="*/ 11264 w 13949"/>
            <a:gd name="connsiteY1" fmla="*/ 16010 h 30795"/>
            <a:gd name="connsiteX2" fmla="*/ 8374 w 13949"/>
            <a:gd name="connsiteY2" fmla="*/ 16532 h 30795"/>
            <a:gd name="connsiteX3" fmla="*/ 6565 w 13949"/>
            <a:gd name="connsiteY3" fmla="*/ 15722 h 30795"/>
            <a:gd name="connsiteX4" fmla="*/ 4015 w 13949"/>
            <a:gd name="connsiteY4" fmla="*/ 854 h 30795"/>
            <a:gd name="connsiteX5" fmla="*/ 0 w 13949"/>
            <a:gd name="connsiteY5" fmla="*/ 1706 h 30795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2921 w 12921"/>
            <a:gd name="connsiteY0" fmla="*/ 1684 h 37828"/>
            <a:gd name="connsiteX1" fmla="*/ 7249 w 12921"/>
            <a:gd name="connsiteY1" fmla="*/ 34762 h 37828"/>
            <a:gd name="connsiteX2" fmla="*/ 4359 w 12921"/>
            <a:gd name="connsiteY2" fmla="*/ 35284 h 37828"/>
            <a:gd name="connsiteX3" fmla="*/ 2550 w 12921"/>
            <a:gd name="connsiteY3" fmla="*/ 34474 h 37828"/>
            <a:gd name="connsiteX4" fmla="*/ 0 w 12921"/>
            <a:gd name="connsiteY4" fmla="*/ 19606 h 37828"/>
            <a:gd name="connsiteX0" fmla="*/ 21675 w 21675"/>
            <a:gd name="connsiteY0" fmla="*/ 1684 h 37828"/>
            <a:gd name="connsiteX1" fmla="*/ 16003 w 21675"/>
            <a:gd name="connsiteY1" fmla="*/ 34762 h 37828"/>
            <a:gd name="connsiteX2" fmla="*/ 13113 w 21675"/>
            <a:gd name="connsiteY2" fmla="*/ 35284 h 37828"/>
            <a:gd name="connsiteX3" fmla="*/ 11304 w 21675"/>
            <a:gd name="connsiteY3" fmla="*/ 34474 h 37828"/>
            <a:gd name="connsiteX4" fmla="*/ 0 w 21675"/>
            <a:gd name="connsiteY4" fmla="*/ 9436 h 37828"/>
            <a:gd name="connsiteX0" fmla="*/ 25063 w 25063"/>
            <a:gd name="connsiteY0" fmla="*/ 31575 h 31575"/>
            <a:gd name="connsiteX1" fmla="*/ 16003 w 25063"/>
            <a:gd name="connsiteY1" fmla="*/ 25326 h 31575"/>
            <a:gd name="connsiteX2" fmla="*/ 13113 w 25063"/>
            <a:gd name="connsiteY2" fmla="*/ 25848 h 31575"/>
            <a:gd name="connsiteX3" fmla="*/ 11304 w 25063"/>
            <a:gd name="connsiteY3" fmla="*/ 25038 h 31575"/>
            <a:gd name="connsiteX4" fmla="*/ 0 w 25063"/>
            <a:gd name="connsiteY4" fmla="*/ 0 h 31575"/>
            <a:gd name="connsiteX0" fmla="*/ 25063 w 25166"/>
            <a:gd name="connsiteY0" fmla="*/ 31575 h 31575"/>
            <a:gd name="connsiteX1" fmla="*/ 24192 w 25166"/>
            <a:gd name="connsiteY1" fmla="*/ 18172 h 31575"/>
            <a:gd name="connsiteX2" fmla="*/ 16003 w 25166"/>
            <a:gd name="connsiteY2" fmla="*/ 25326 h 31575"/>
            <a:gd name="connsiteX3" fmla="*/ 13113 w 25166"/>
            <a:gd name="connsiteY3" fmla="*/ 25848 h 31575"/>
            <a:gd name="connsiteX4" fmla="*/ 11304 w 25166"/>
            <a:gd name="connsiteY4" fmla="*/ 25038 h 31575"/>
            <a:gd name="connsiteX5" fmla="*/ 0 w 25166"/>
            <a:gd name="connsiteY5" fmla="*/ 0 h 31575"/>
            <a:gd name="connsiteX0" fmla="*/ 24192 w 24192"/>
            <a:gd name="connsiteY0" fmla="*/ 18172 h 26726"/>
            <a:gd name="connsiteX1" fmla="*/ 16003 w 24192"/>
            <a:gd name="connsiteY1" fmla="*/ 25326 h 26726"/>
            <a:gd name="connsiteX2" fmla="*/ 13113 w 24192"/>
            <a:gd name="connsiteY2" fmla="*/ 25848 h 26726"/>
            <a:gd name="connsiteX3" fmla="*/ 11304 w 24192"/>
            <a:gd name="connsiteY3" fmla="*/ 25038 h 26726"/>
            <a:gd name="connsiteX4" fmla="*/ 0 w 24192"/>
            <a:gd name="connsiteY4" fmla="*/ 0 h 26726"/>
            <a:gd name="connsiteX0" fmla="*/ 20983 w 20983"/>
            <a:gd name="connsiteY0" fmla="*/ 107 h 8661"/>
            <a:gd name="connsiteX1" fmla="*/ 12794 w 20983"/>
            <a:gd name="connsiteY1" fmla="*/ 7261 h 8661"/>
            <a:gd name="connsiteX2" fmla="*/ 9904 w 20983"/>
            <a:gd name="connsiteY2" fmla="*/ 7783 h 8661"/>
            <a:gd name="connsiteX3" fmla="*/ 8095 w 20983"/>
            <a:gd name="connsiteY3" fmla="*/ 6973 h 8661"/>
            <a:gd name="connsiteX4" fmla="*/ 0 w 20983"/>
            <a:gd name="connsiteY4" fmla="*/ 2048 h 86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983" h="8661">
              <a:moveTo>
                <a:pt x="20983" y="107"/>
              </a:moveTo>
              <a:cubicBezTo>
                <a:pt x="19473" y="-934"/>
                <a:pt x="14640" y="5982"/>
                <a:pt x="12794" y="7261"/>
              </a:cubicBezTo>
              <a:cubicBezTo>
                <a:pt x="10948" y="8540"/>
                <a:pt x="10710" y="9389"/>
                <a:pt x="9904" y="7783"/>
              </a:cubicBezTo>
              <a:cubicBezTo>
                <a:pt x="9098" y="6177"/>
                <a:pt x="8821" y="9586"/>
                <a:pt x="8095" y="6973"/>
              </a:cubicBezTo>
              <a:cubicBezTo>
                <a:pt x="7369" y="4360"/>
                <a:pt x="1094" y="4384"/>
                <a:pt x="0" y="2048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12</xdr:col>
      <xdr:colOff>166777</xdr:colOff>
      <xdr:row>38</xdr:row>
      <xdr:rowOff>76198</xdr:rowOff>
    </xdr:from>
    <xdr:ext cx="493625" cy="139700"/>
    <xdr:sp macro="" textlink="">
      <xdr:nvSpPr>
        <xdr:cNvPr id="755" name="Text Box 208">
          <a:extLst>
            <a:ext uri="{FF2B5EF4-FFF2-40B4-BE49-F238E27FC236}">
              <a16:creationId xmlns:a16="http://schemas.microsoft.com/office/drawing/2014/main" id="{090320A7-2675-42AE-A370-032F83038896}"/>
            </a:ext>
          </a:extLst>
        </xdr:cNvPr>
        <xdr:cNvSpPr txBox="1">
          <a:spLocks noChangeArrowheads="1"/>
        </xdr:cNvSpPr>
      </xdr:nvSpPr>
      <xdr:spPr bwMode="auto">
        <a:xfrm>
          <a:off x="13671110" y="7679265"/>
          <a:ext cx="493625" cy="13970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矢田新町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570592</xdr:colOff>
      <xdr:row>39</xdr:row>
      <xdr:rowOff>73582</xdr:rowOff>
    </xdr:from>
    <xdr:to>
      <xdr:col>12</xdr:col>
      <xdr:colOff>224692</xdr:colOff>
      <xdr:row>41</xdr:row>
      <xdr:rowOff>39733</xdr:rowOff>
    </xdr:to>
    <xdr:sp macro="" textlink="">
      <xdr:nvSpPr>
        <xdr:cNvPr id="756" name="Text Box 709">
          <a:extLst>
            <a:ext uri="{FF2B5EF4-FFF2-40B4-BE49-F238E27FC236}">
              <a16:creationId xmlns:a16="http://schemas.microsoft.com/office/drawing/2014/main" id="{C161CF52-FC1E-4A65-8249-1AF1A73D6D1B}"/>
            </a:ext>
          </a:extLst>
        </xdr:cNvPr>
        <xdr:cNvSpPr txBox="1">
          <a:spLocks noChangeArrowheads="1"/>
        </xdr:cNvSpPr>
      </xdr:nvSpPr>
      <xdr:spPr bwMode="auto">
        <a:xfrm flipV="1">
          <a:off x="13367959" y="7841749"/>
          <a:ext cx="361066" cy="296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90234</xdr:colOff>
      <xdr:row>37</xdr:row>
      <xdr:rowOff>157077</xdr:rowOff>
    </xdr:from>
    <xdr:to>
      <xdr:col>12</xdr:col>
      <xdr:colOff>213049</xdr:colOff>
      <xdr:row>38</xdr:row>
      <xdr:rowOff>122130</xdr:rowOff>
    </xdr:to>
    <xdr:sp macro="" textlink="">
      <xdr:nvSpPr>
        <xdr:cNvPr id="757" name="Oval 310">
          <a:extLst>
            <a:ext uri="{FF2B5EF4-FFF2-40B4-BE49-F238E27FC236}">
              <a16:creationId xmlns:a16="http://schemas.microsoft.com/office/drawing/2014/main" id="{7D8331FF-1EDF-45A3-9659-6FF059097223}"/>
            </a:ext>
          </a:extLst>
        </xdr:cNvPr>
        <xdr:cNvSpPr>
          <a:spLocks noChangeArrowheads="1"/>
        </xdr:cNvSpPr>
      </xdr:nvSpPr>
      <xdr:spPr bwMode="auto">
        <a:xfrm>
          <a:off x="13594567" y="7595044"/>
          <a:ext cx="122815" cy="1301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619028</xdr:colOff>
      <xdr:row>38</xdr:row>
      <xdr:rowOff>41121</xdr:rowOff>
    </xdr:from>
    <xdr:to>
      <xdr:col>12</xdr:col>
      <xdr:colOff>149583</xdr:colOff>
      <xdr:row>39</xdr:row>
      <xdr:rowOff>117779</xdr:rowOff>
    </xdr:to>
    <xdr:sp macro="" textlink="">
      <xdr:nvSpPr>
        <xdr:cNvPr id="758" name="AutoShape 1561">
          <a:extLst>
            <a:ext uri="{FF2B5EF4-FFF2-40B4-BE49-F238E27FC236}">
              <a16:creationId xmlns:a16="http://schemas.microsoft.com/office/drawing/2014/main" id="{7D4944F6-CAA5-40B1-8882-DE4A82E2D2B4}"/>
            </a:ext>
          </a:extLst>
        </xdr:cNvPr>
        <xdr:cNvSpPr>
          <a:spLocks/>
        </xdr:cNvSpPr>
      </xdr:nvSpPr>
      <xdr:spPr bwMode="auto">
        <a:xfrm rot="16200000" flipH="1" flipV="1">
          <a:off x="13414277" y="7646306"/>
          <a:ext cx="241758" cy="237521"/>
        </a:xfrm>
        <a:prstGeom prst="rightBrace">
          <a:avLst>
            <a:gd name="adj1" fmla="val 42740"/>
            <a:gd name="adj2" fmla="val 4498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693482</xdr:colOff>
      <xdr:row>36</xdr:row>
      <xdr:rowOff>8625</xdr:rowOff>
    </xdr:from>
    <xdr:to>
      <xdr:col>12</xdr:col>
      <xdr:colOff>122616</xdr:colOff>
      <xdr:row>38</xdr:row>
      <xdr:rowOff>8611</xdr:rowOff>
    </xdr:to>
    <xdr:sp macro="" textlink="">
      <xdr:nvSpPr>
        <xdr:cNvPr id="759" name="角丸四角形 1146">
          <a:extLst>
            <a:ext uri="{FF2B5EF4-FFF2-40B4-BE49-F238E27FC236}">
              <a16:creationId xmlns:a16="http://schemas.microsoft.com/office/drawing/2014/main" id="{2EE2106A-48AA-4C13-A09D-B0E86D929EC8}"/>
            </a:ext>
          </a:extLst>
        </xdr:cNvPr>
        <xdr:cNvSpPr/>
      </xdr:nvSpPr>
      <xdr:spPr bwMode="auto">
        <a:xfrm>
          <a:off x="13490849" y="7281492"/>
          <a:ext cx="136100" cy="330186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650074</xdr:colOff>
      <xdr:row>33</xdr:row>
      <xdr:rowOff>71968</xdr:rowOff>
    </xdr:from>
    <xdr:to>
      <xdr:col>13</xdr:col>
      <xdr:colOff>656175</xdr:colOff>
      <xdr:row>36</xdr:row>
      <xdr:rowOff>65805</xdr:rowOff>
    </xdr:to>
    <xdr:sp macro="" textlink="">
      <xdr:nvSpPr>
        <xdr:cNvPr id="762" name="Line 238">
          <a:extLst>
            <a:ext uri="{FF2B5EF4-FFF2-40B4-BE49-F238E27FC236}">
              <a16:creationId xmlns:a16="http://schemas.microsoft.com/office/drawing/2014/main" id="{752B74A7-438A-4055-B002-18DD53255627}"/>
            </a:ext>
          </a:extLst>
        </xdr:cNvPr>
        <xdr:cNvSpPr>
          <a:spLocks noChangeShapeType="1"/>
        </xdr:cNvSpPr>
      </xdr:nvSpPr>
      <xdr:spPr bwMode="auto">
        <a:xfrm flipH="1">
          <a:off x="7791707" y="8170335"/>
          <a:ext cx="6101" cy="4891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562308</xdr:colOff>
      <xdr:row>35</xdr:row>
      <xdr:rowOff>112652</xdr:rowOff>
    </xdr:from>
    <xdr:to>
      <xdr:col>13</xdr:col>
      <xdr:colOff>705631</xdr:colOff>
      <xdr:row>36</xdr:row>
      <xdr:rowOff>92946</xdr:rowOff>
    </xdr:to>
    <xdr:sp macro="" textlink="">
      <xdr:nvSpPr>
        <xdr:cNvPr id="763" name="Oval 310">
          <a:extLst>
            <a:ext uri="{FF2B5EF4-FFF2-40B4-BE49-F238E27FC236}">
              <a16:creationId xmlns:a16="http://schemas.microsoft.com/office/drawing/2014/main" id="{CA4307CB-54C4-4422-A029-F9642AB8DD82}"/>
            </a:ext>
          </a:extLst>
        </xdr:cNvPr>
        <xdr:cNvSpPr>
          <a:spLocks noChangeArrowheads="1"/>
        </xdr:cNvSpPr>
      </xdr:nvSpPr>
      <xdr:spPr bwMode="auto">
        <a:xfrm>
          <a:off x="7703941" y="8541219"/>
          <a:ext cx="143323" cy="1453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14</xdr:col>
      <xdr:colOff>226101</xdr:colOff>
      <xdr:row>37</xdr:row>
      <xdr:rowOff>19304</xdr:rowOff>
    </xdr:from>
    <xdr:ext cx="259770" cy="168508"/>
    <xdr:sp macro="" textlink="">
      <xdr:nvSpPr>
        <xdr:cNvPr id="764" name="Text Box 208">
          <a:extLst>
            <a:ext uri="{FF2B5EF4-FFF2-40B4-BE49-F238E27FC236}">
              <a16:creationId xmlns:a16="http://schemas.microsoft.com/office/drawing/2014/main" id="{80C092D7-B393-462C-A1AC-516F904FCE0D}"/>
            </a:ext>
          </a:extLst>
        </xdr:cNvPr>
        <xdr:cNvSpPr txBox="1">
          <a:spLocks noChangeArrowheads="1"/>
        </xdr:cNvSpPr>
      </xdr:nvSpPr>
      <xdr:spPr bwMode="auto">
        <a:xfrm>
          <a:off x="8074701" y="8778071"/>
          <a:ext cx="259770" cy="16850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656171</xdr:colOff>
      <xdr:row>36</xdr:row>
      <xdr:rowOff>67437</xdr:rowOff>
    </xdr:from>
    <xdr:ext cx="724298" cy="158750"/>
    <xdr:sp macro="" textlink="">
      <xdr:nvSpPr>
        <xdr:cNvPr id="765" name="Text Box 1300">
          <a:extLst>
            <a:ext uri="{FF2B5EF4-FFF2-40B4-BE49-F238E27FC236}">
              <a16:creationId xmlns:a16="http://schemas.microsoft.com/office/drawing/2014/main" id="{D2446E74-F6B7-429E-9CB1-0CE68F7B314D}"/>
            </a:ext>
          </a:extLst>
        </xdr:cNvPr>
        <xdr:cNvSpPr txBox="1">
          <a:spLocks noChangeArrowheads="1"/>
        </xdr:cNvSpPr>
      </xdr:nvSpPr>
      <xdr:spPr bwMode="auto">
        <a:xfrm>
          <a:off x="7797804" y="8661104"/>
          <a:ext cx="724298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除雪ｽﾃｰｼｮﾝ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12</xdr:col>
      <xdr:colOff>207827</xdr:colOff>
      <xdr:row>36</xdr:row>
      <xdr:rowOff>144366</xdr:rowOff>
    </xdr:from>
    <xdr:to>
      <xdr:col>12</xdr:col>
      <xdr:colOff>537957</xdr:colOff>
      <xdr:row>38</xdr:row>
      <xdr:rowOff>53078</xdr:rowOff>
    </xdr:to>
    <xdr:grpSp>
      <xdr:nvGrpSpPr>
        <xdr:cNvPr id="766" name="Group 6672">
          <a:extLst>
            <a:ext uri="{FF2B5EF4-FFF2-40B4-BE49-F238E27FC236}">
              <a16:creationId xmlns:a16="http://schemas.microsoft.com/office/drawing/2014/main" id="{BC9A30AA-9A3F-4B0C-AD16-6CEE45DCD84F}"/>
            </a:ext>
          </a:extLst>
        </xdr:cNvPr>
        <xdr:cNvGrpSpPr>
          <a:grpSpLocks/>
        </xdr:cNvGrpSpPr>
      </xdr:nvGrpSpPr>
      <xdr:grpSpPr bwMode="auto">
        <a:xfrm>
          <a:off x="8016611" y="6022407"/>
          <a:ext cx="330130" cy="234793"/>
          <a:chOff x="536" y="110"/>
          <a:chExt cx="46" cy="44"/>
        </a:xfrm>
      </xdr:grpSpPr>
      <xdr:pic>
        <xdr:nvPicPr>
          <xdr:cNvPr id="767" name="Picture 6673" descr="route2">
            <a:extLst>
              <a:ext uri="{FF2B5EF4-FFF2-40B4-BE49-F238E27FC236}">
                <a16:creationId xmlns:a16="http://schemas.microsoft.com/office/drawing/2014/main" id="{F426BE31-77A3-40C2-863C-57FEDA408F6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8" name="Text Box 6674">
            <a:extLst>
              <a:ext uri="{FF2B5EF4-FFF2-40B4-BE49-F238E27FC236}">
                <a16:creationId xmlns:a16="http://schemas.microsoft.com/office/drawing/2014/main" id="{A5147BD4-881E-4E8D-BD85-516E13A503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11"/>
            <a:ext cx="44" cy="3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</a:p>
        </xdr:txBody>
      </xdr:sp>
    </xdr:grpSp>
    <xdr:clientData/>
  </xdr:twoCellAnchor>
  <xdr:twoCellAnchor editAs="oneCell">
    <xdr:from>
      <xdr:col>14</xdr:col>
      <xdr:colOff>76602</xdr:colOff>
      <xdr:row>35</xdr:row>
      <xdr:rowOff>4042</xdr:rowOff>
    </xdr:from>
    <xdr:to>
      <xdr:col>14</xdr:col>
      <xdr:colOff>393705</xdr:colOff>
      <xdr:row>36</xdr:row>
      <xdr:rowOff>110069</xdr:rowOff>
    </xdr:to>
    <xdr:grpSp>
      <xdr:nvGrpSpPr>
        <xdr:cNvPr id="769" name="Group 6672">
          <a:extLst>
            <a:ext uri="{FF2B5EF4-FFF2-40B4-BE49-F238E27FC236}">
              <a16:creationId xmlns:a16="http://schemas.microsoft.com/office/drawing/2014/main" id="{59D78390-756D-45CA-B8E3-A44EDB78DF2E}"/>
            </a:ext>
          </a:extLst>
        </xdr:cNvPr>
        <xdr:cNvGrpSpPr>
          <a:grpSpLocks/>
        </xdr:cNvGrpSpPr>
      </xdr:nvGrpSpPr>
      <xdr:grpSpPr bwMode="auto">
        <a:xfrm>
          <a:off x="9292683" y="5719042"/>
          <a:ext cx="317103" cy="269068"/>
          <a:chOff x="536" y="110"/>
          <a:chExt cx="46" cy="44"/>
        </a:xfrm>
      </xdr:grpSpPr>
      <xdr:pic>
        <xdr:nvPicPr>
          <xdr:cNvPr id="770" name="Picture 6673" descr="route2">
            <a:extLst>
              <a:ext uri="{FF2B5EF4-FFF2-40B4-BE49-F238E27FC236}">
                <a16:creationId xmlns:a16="http://schemas.microsoft.com/office/drawing/2014/main" id="{77E68063-61D5-497E-B31F-A411B1AAC9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1" name="Text Box 6674">
            <a:extLst>
              <a:ext uri="{FF2B5EF4-FFF2-40B4-BE49-F238E27FC236}">
                <a16:creationId xmlns:a16="http://schemas.microsoft.com/office/drawing/2014/main" id="{8E29859A-7F77-4AB6-B3BD-8103ABF9B9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</a:p>
        </xdr:txBody>
      </xdr:sp>
    </xdr:grpSp>
    <xdr:clientData/>
  </xdr:twoCellAnchor>
  <xdr:oneCellAnchor>
    <xdr:from>
      <xdr:col>13</xdr:col>
      <xdr:colOff>681770</xdr:colOff>
      <xdr:row>38</xdr:row>
      <xdr:rowOff>11229</xdr:rowOff>
    </xdr:from>
    <xdr:ext cx="592468" cy="253980"/>
    <xdr:sp macro="" textlink="">
      <xdr:nvSpPr>
        <xdr:cNvPr id="772" name="Text Box 1300">
          <a:extLst>
            <a:ext uri="{FF2B5EF4-FFF2-40B4-BE49-F238E27FC236}">
              <a16:creationId xmlns:a16="http://schemas.microsoft.com/office/drawing/2014/main" id="{2CE75A4B-B31A-4B65-94FB-445300803D22}"/>
            </a:ext>
          </a:extLst>
        </xdr:cNvPr>
        <xdr:cNvSpPr txBox="1">
          <a:spLocks noChangeArrowheads="1"/>
        </xdr:cNvSpPr>
      </xdr:nvSpPr>
      <xdr:spPr bwMode="auto">
        <a:xfrm>
          <a:off x="7823403" y="8935096"/>
          <a:ext cx="592468" cy="25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ｺﾝﾋﾞﾆなし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472790</xdr:colOff>
      <xdr:row>52</xdr:row>
      <xdr:rowOff>129214</xdr:rowOff>
    </xdr:from>
    <xdr:to>
      <xdr:col>18</xdr:col>
      <xdr:colOff>509476</xdr:colOff>
      <xdr:row>56</xdr:row>
      <xdr:rowOff>107972</xdr:rowOff>
    </xdr:to>
    <xdr:sp macro="" textlink="">
      <xdr:nvSpPr>
        <xdr:cNvPr id="907" name="Freeform 166">
          <a:extLst>
            <a:ext uri="{FF2B5EF4-FFF2-40B4-BE49-F238E27FC236}">
              <a16:creationId xmlns:a16="http://schemas.microsoft.com/office/drawing/2014/main" id="{050879FF-DC26-4890-9CD1-26CBFD9DEB90}"/>
            </a:ext>
          </a:extLst>
        </xdr:cNvPr>
        <xdr:cNvSpPr>
          <a:spLocks/>
        </xdr:cNvSpPr>
      </xdr:nvSpPr>
      <xdr:spPr bwMode="auto">
        <a:xfrm>
          <a:off x="18876714" y="797441"/>
          <a:ext cx="741832" cy="643293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9373 w 13431"/>
            <a:gd name="connsiteY2" fmla="*/ 207 h 11946"/>
            <a:gd name="connsiteX3" fmla="*/ 13431 w 13431"/>
            <a:gd name="connsiteY3" fmla="*/ 0 h 11946"/>
            <a:gd name="connsiteX0" fmla="*/ 51 w 11233"/>
            <a:gd name="connsiteY0" fmla="*/ 19396 h 19396"/>
            <a:gd name="connsiteX1" fmla="*/ 134 w 11233"/>
            <a:gd name="connsiteY1" fmla="*/ 9396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8528 w 11233"/>
            <a:gd name="connsiteY2" fmla="*/ 8079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8528 w 11233"/>
            <a:gd name="connsiteY2" fmla="*/ 8079 h 19396"/>
            <a:gd name="connsiteX3" fmla="*/ 11233 w 11233"/>
            <a:gd name="connsiteY3" fmla="*/ 0 h 19396"/>
            <a:gd name="connsiteX0" fmla="*/ 51 w 11458"/>
            <a:gd name="connsiteY0" fmla="*/ 19396 h 19396"/>
            <a:gd name="connsiteX1" fmla="*/ 134 w 11458"/>
            <a:gd name="connsiteY1" fmla="*/ 11083 h 19396"/>
            <a:gd name="connsiteX2" fmla="*/ 10388 w 11458"/>
            <a:gd name="connsiteY2" fmla="*/ 8501 h 19396"/>
            <a:gd name="connsiteX3" fmla="*/ 11233 w 11458"/>
            <a:gd name="connsiteY3" fmla="*/ 0 h 19396"/>
            <a:gd name="connsiteX0" fmla="*/ 51 w 15122"/>
            <a:gd name="connsiteY0" fmla="*/ 18693 h 18693"/>
            <a:gd name="connsiteX1" fmla="*/ 134 w 15122"/>
            <a:gd name="connsiteY1" fmla="*/ 10380 h 18693"/>
            <a:gd name="connsiteX2" fmla="*/ 10388 w 15122"/>
            <a:gd name="connsiteY2" fmla="*/ 7798 h 18693"/>
            <a:gd name="connsiteX3" fmla="*/ 15122 w 15122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0632 w 15366"/>
            <a:gd name="connsiteY2" fmla="*/ 7798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2154 w 15366"/>
            <a:gd name="connsiteY2" fmla="*/ 8782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1277 w 15366"/>
            <a:gd name="connsiteY2" fmla="*/ 7389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1861 w 15366"/>
            <a:gd name="connsiteY2" fmla="*/ 6136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1861 w 15366"/>
            <a:gd name="connsiteY2" fmla="*/ 6136 h 18693"/>
            <a:gd name="connsiteX3" fmla="*/ 15366 w 15366"/>
            <a:gd name="connsiteY3" fmla="*/ 0 h 18693"/>
            <a:gd name="connsiteX0" fmla="*/ 295 w 13905"/>
            <a:gd name="connsiteY0" fmla="*/ 18832 h 18832"/>
            <a:gd name="connsiteX1" fmla="*/ 40 w 13905"/>
            <a:gd name="connsiteY1" fmla="*/ 8832 h 18832"/>
            <a:gd name="connsiteX2" fmla="*/ 11861 w 13905"/>
            <a:gd name="connsiteY2" fmla="*/ 6275 h 18832"/>
            <a:gd name="connsiteX3" fmla="*/ 13905 w 13905"/>
            <a:gd name="connsiteY3" fmla="*/ 0 h 18832"/>
            <a:gd name="connsiteX0" fmla="*/ 295 w 11861"/>
            <a:gd name="connsiteY0" fmla="*/ 12557 h 12557"/>
            <a:gd name="connsiteX1" fmla="*/ 40 w 11861"/>
            <a:gd name="connsiteY1" fmla="*/ 2557 h 12557"/>
            <a:gd name="connsiteX2" fmla="*/ 11861 w 11861"/>
            <a:gd name="connsiteY2" fmla="*/ 0 h 12557"/>
            <a:gd name="connsiteX0" fmla="*/ 1 w 15124"/>
            <a:gd name="connsiteY0" fmla="*/ 12737 h 12737"/>
            <a:gd name="connsiteX1" fmla="*/ 3303 w 15124"/>
            <a:gd name="connsiteY1" fmla="*/ 2557 h 12737"/>
            <a:gd name="connsiteX2" fmla="*/ 15124 w 15124"/>
            <a:gd name="connsiteY2" fmla="*/ 0 h 12737"/>
            <a:gd name="connsiteX0" fmla="*/ 0 w 15123"/>
            <a:gd name="connsiteY0" fmla="*/ 12737 h 12737"/>
            <a:gd name="connsiteX1" fmla="*/ 3302 w 15123"/>
            <a:gd name="connsiteY1" fmla="*/ 2557 h 12737"/>
            <a:gd name="connsiteX2" fmla="*/ 15123 w 15123"/>
            <a:gd name="connsiteY2" fmla="*/ 0 h 12737"/>
            <a:gd name="connsiteX0" fmla="*/ 0 w 15123"/>
            <a:gd name="connsiteY0" fmla="*/ 12737 h 12737"/>
            <a:gd name="connsiteX1" fmla="*/ 3302 w 15123"/>
            <a:gd name="connsiteY1" fmla="*/ 2557 h 12737"/>
            <a:gd name="connsiteX2" fmla="*/ 15123 w 15123"/>
            <a:gd name="connsiteY2" fmla="*/ 0 h 12737"/>
            <a:gd name="connsiteX0" fmla="*/ 0 w 15123"/>
            <a:gd name="connsiteY0" fmla="*/ 12737 h 12737"/>
            <a:gd name="connsiteX1" fmla="*/ 3302 w 15123"/>
            <a:gd name="connsiteY1" fmla="*/ 2557 h 12737"/>
            <a:gd name="connsiteX2" fmla="*/ 15123 w 15123"/>
            <a:gd name="connsiteY2" fmla="*/ 0 h 12737"/>
            <a:gd name="connsiteX0" fmla="*/ 0 w 14234"/>
            <a:gd name="connsiteY0" fmla="*/ 13097 h 13097"/>
            <a:gd name="connsiteX1" fmla="*/ 2413 w 14234"/>
            <a:gd name="connsiteY1" fmla="*/ 2557 h 13097"/>
            <a:gd name="connsiteX2" fmla="*/ 14234 w 14234"/>
            <a:gd name="connsiteY2" fmla="*/ 0 h 13097"/>
            <a:gd name="connsiteX0" fmla="*/ 0 w 13523"/>
            <a:gd name="connsiteY0" fmla="*/ 15797 h 15797"/>
            <a:gd name="connsiteX1" fmla="*/ 1702 w 13523"/>
            <a:gd name="connsiteY1" fmla="*/ 2557 h 15797"/>
            <a:gd name="connsiteX2" fmla="*/ 13523 w 13523"/>
            <a:gd name="connsiteY2" fmla="*/ 0 h 157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523" h="15797">
              <a:moveTo>
                <a:pt x="0" y="15797"/>
              </a:moveTo>
              <a:cubicBezTo>
                <a:pt x="1341" y="10038"/>
                <a:pt x="1371" y="12060"/>
                <a:pt x="1702" y="2557"/>
              </a:cubicBezTo>
              <a:cubicBezTo>
                <a:pt x="4637" y="2124"/>
                <a:pt x="11891" y="2134"/>
                <a:pt x="1352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459985</xdr:colOff>
      <xdr:row>55</xdr:row>
      <xdr:rowOff>55051</xdr:rowOff>
    </xdr:from>
    <xdr:ext cx="137286" cy="152767"/>
    <xdr:sp macro="" textlink="">
      <xdr:nvSpPr>
        <xdr:cNvPr id="908" name="Text Box 1300">
          <a:extLst>
            <a:ext uri="{FF2B5EF4-FFF2-40B4-BE49-F238E27FC236}">
              <a16:creationId xmlns:a16="http://schemas.microsoft.com/office/drawing/2014/main" id="{F3D478C3-737F-4531-8B19-0A39667AD416}"/>
            </a:ext>
          </a:extLst>
        </xdr:cNvPr>
        <xdr:cNvSpPr txBox="1">
          <a:spLocks noChangeArrowheads="1"/>
        </xdr:cNvSpPr>
      </xdr:nvSpPr>
      <xdr:spPr bwMode="auto">
        <a:xfrm>
          <a:off x="18863909" y="1221679"/>
          <a:ext cx="137286" cy="15276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70146</xdr:colOff>
      <xdr:row>53</xdr:row>
      <xdr:rowOff>64091</xdr:rowOff>
    </xdr:from>
    <xdr:to>
      <xdr:col>17</xdr:col>
      <xdr:colOff>621207</xdr:colOff>
      <xdr:row>53</xdr:row>
      <xdr:rowOff>70146</xdr:rowOff>
    </xdr:to>
    <xdr:sp macro="" textlink="">
      <xdr:nvSpPr>
        <xdr:cNvPr id="909" name="Line 238">
          <a:extLst>
            <a:ext uri="{FF2B5EF4-FFF2-40B4-BE49-F238E27FC236}">
              <a16:creationId xmlns:a16="http://schemas.microsoft.com/office/drawing/2014/main" id="{83B8E92A-C0E7-406A-93EA-4D774FBFBD34}"/>
            </a:ext>
          </a:extLst>
        </xdr:cNvPr>
        <xdr:cNvSpPr>
          <a:spLocks noChangeShapeType="1"/>
        </xdr:cNvSpPr>
      </xdr:nvSpPr>
      <xdr:spPr bwMode="auto">
        <a:xfrm flipV="1">
          <a:off x="18474070" y="898451"/>
          <a:ext cx="551061" cy="60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169490</xdr:colOff>
      <xdr:row>53</xdr:row>
      <xdr:rowOff>138372</xdr:rowOff>
    </xdr:from>
    <xdr:to>
      <xdr:col>16</xdr:col>
      <xdr:colOff>72393</xdr:colOff>
      <xdr:row>54</xdr:row>
      <xdr:rowOff>59700</xdr:rowOff>
    </xdr:to>
    <xdr:sp macro="" textlink="">
      <xdr:nvSpPr>
        <xdr:cNvPr id="910" name="Line 238">
          <a:extLst>
            <a:ext uri="{FF2B5EF4-FFF2-40B4-BE49-F238E27FC236}">
              <a16:creationId xmlns:a16="http://schemas.microsoft.com/office/drawing/2014/main" id="{8A9ADFF5-02DB-4C55-984F-482F44B1F465}"/>
            </a:ext>
          </a:extLst>
        </xdr:cNvPr>
        <xdr:cNvSpPr>
          <a:spLocks noChangeShapeType="1"/>
        </xdr:cNvSpPr>
      </xdr:nvSpPr>
      <xdr:spPr bwMode="auto">
        <a:xfrm flipV="1">
          <a:off x="17163124" y="972732"/>
          <a:ext cx="608048" cy="874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468111</xdr:colOff>
      <xdr:row>52</xdr:row>
      <xdr:rowOff>157885</xdr:rowOff>
    </xdr:from>
    <xdr:to>
      <xdr:col>14</xdr:col>
      <xdr:colOff>192764</xdr:colOff>
      <xdr:row>56</xdr:row>
      <xdr:rowOff>96839</xdr:rowOff>
    </xdr:to>
    <xdr:sp macro="" textlink="">
      <xdr:nvSpPr>
        <xdr:cNvPr id="911" name="Freeform 166">
          <a:extLst>
            <a:ext uri="{FF2B5EF4-FFF2-40B4-BE49-F238E27FC236}">
              <a16:creationId xmlns:a16="http://schemas.microsoft.com/office/drawing/2014/main" id="{1AB869BA-6B93-4F3E-A683-E3AEECED19E3}"/>
            </a:ext>
          </a:extLst>
        </xdr:cNvPr>
        <xdr:cNvSpPr>
          <a:spLocks/>
        </xdr:cNvSpPr>
      </xdr:nvSpPr>
      <xdr:spPr bwMode="auto">
        <a:xfrm flipH="1">
          <a:off x="16051454" y="826112"/>
          <a:ext cx="429798" cy="603489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3929"/>
            <a:gd name="connsiteY0" fmla="*/ 10390 h 10390"/>
            <a:gd name="connsiteX1" fmla="*/ 134 w 13929"/>
            <a:gd name="connsiteY1" fmla="*/ 390 h 10390"/>
            <a:gd name="connsiteX2" fmla="*/ 13929 w 13929"/>
            <a:gd name="connsiteY2" fmla="*/ 0 h 10390"/>
            <a:gd name="connsiteX0" fmla="*/ 51 w 14177"/>
            <a:gd name="connsiteY0" fmla="*/ 14049 h 14049"/>
            <a:gd name="connsiteX1" fmla="*/ 134 w 14177"/>
            <a:gd name="connsiteY1" fmla="*/ 4049 h 14049"/>
            <a:gd name="connsiteX2" fmla="*/ 14177 w 14177"/>
            <a:gd name="connsiteY2" fmla="*/ 0 h 14049"/>
            <a:gd name="connsiteX0" fmla="*/ 16 w 14142"/>
            <a:gd name="connsiteY0" fmla="*/ 14049 h 14049"/>
            <a:gd name="connsiteX1" fmla="*/ 347 w 14142"/>
            <a:gd name="connsiteY1" fmla="*/ 4627 h 14049"/>
            <a:gd name="connsiteX2" fmla="*/ 14142 w 14142"/>
            <a:gd name="connsiteY2" fmla="*/ 0 h 14049"/>
            <a:gd name="connsiteX0" fmla="*/ 16 w 14142"/>
            <a:gd name="connsiteY0" fmla="*/ 14049 h 14049"/>
            <a:gd name="connsiteX1" fmla="*/ 347 w 14142"/>
            <a:gd name="connsiteY1" fmla="*/ 4627 h 14049"/>
            <a:gd name="connsiteX2" fmla="*/ 14142 w 14142"/>
            <a:gd name="connsiteY2" fmla="*/ 0 h 140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142" h="14049">
              <a:moveTo>
                <a:pt x="16" y="14049"/>
              </a:moveTo>
              <a:cubicBezTo>
                <a:pt x="-66" y="10990"/>
                <a:pt x="194" y="12690"/>
                <a:pt x="347" y="4627"/>
              </a:cubicBezTo>
              <a:cubicBezTo>
                <a:pt x="5228" y="2762"/>
                <a:pt x="11124" y="405"/>
                <a:pt x="1414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121764</xdr:colOff>
      <xdr:row>54</xdr:row>
      <xdr:rowOff>130086</xdr:rowOff>
    </xdr:from>
    <xdr:to>
      <xdr:col>14</xdr:col>
      <xdr:colOff>254154</xdr:colOff>
      <xdr:row>55</xdr:row>
      <xdr:rowOff>84832</xdr:rowOff>
    </xdr:to>
    <xdr:sp macro="" textlink="">
      <xdr:nvSpPr>
        <xdr:cNvPr id="912" name="AutoShape 308">
          <a:extLst>
            <a:ext uri="{FF2B5EF4-FFF2-40B4-BE49-F238E27FC236}">
              <a16:creationId xmlns:a16="http://schemas.microsoft.com/office/drawing/2014/main" id="{BA154773-9790-4A29-B682-7C01E79592DB}"/>
            </a:ext>
          </a:extLst>
        </xdr:cNvPr>
        <xdr:cNvSpPr>
          <a:spLocks noChangeArrowheads="1"/>
        </xdr:cNvSpPr>
      </xdr:nvSpPr>
      <xdr:spPr bwMode="auto">
        <a:xfrm>
          <a:off x="16410252" y="1130580"/>
          <a:ext cx="132390" cy="12088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164921</xdr:colOff>
      <xdr:row>54</xdr:row>
      <xdr:rowOff>15935</xdr:rowOff>
    </xdr:from>
    <xdr:to>
      <xdr:col>14</xdr:col>
      <xdr:colOff>518978</xdr:colOff>
      <xdr:row>55</xdr:row>
      <xdr:rowOff>26382</xdr:rowOff>
    </xdr:to>
    <xdr:sp macro="" textlink="">
      <xdr:nvSpPr>
        <xdr:cNvPr id="913" name="Line 238">
          <a:extLst>
            <a:ext uri="{FF2B5EF4-FFF2-40B4-BE49-F238E27FC236}">
              <a16:creationId xmlns:a16="http://schemas.microsoft.com/office/drawing/2014/main" id="{3959A1C3-1F8C-493E-8BD3-2F6B94F9D878}"/>
            </a:ext>
          </a:extLst>
        </xdr:cNvPr>
        <xdr:cNvSpPr>
          <a:spLocks noChangeShapeType="1"/>
        </xdr:cNvSpPr>
      </xdr:nvSpPr>
      <xdr:spPr bwMode="auto">
        <a:xfrm flipH="1" flipV="1">
          <a:off x="16453409" y="1016429"/>
          <a:ext cx="354057" cy="1765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117420</xdr:colOff>
      <xdr:row>53</xdr:row>
      <xdr:rowOff>111201</xdr:rowOff>
    </xdr:from>
    <xdr:to>
      <xdr:col>14</xdr:col>
      <xdr:colOff>247105</xdr:colOff>
      <xdr:row>54</xdr:row>
      <xdr:rowOff>81224</xdr:rowOff>
    </xdr:to>
    <xdr:sp macro="" textlink="">
      <xdr:nvSpPr>
        <xdr:cNvPr id="914" name="Oval 310">
          <a:extLst>
            <a:ext uri="{FF2B5EF4-FFF2-40B4-BE49-F238E27FC236}">
              <a16:creationId xmlns:a16="http://schemas.microsoft.com/office/drawing/2014/main" id="{3EBAE697-5ED6-4C70-9BE7-4EA82E29A9AC}"/>
            </a:ext>
          </a:extLst>
        </xdr:cNvPr>
        <xdr:cNvSpPr>
          <a:spLocks noChangeArrowheads="1"/>
        </xdr:cNvSpPr>
      </xdr:nvSpPr>
      <xdr:spPr bwMode="auto">
        <a:xfrm>
          <a:off x="16405908" y="945561"/>
          <a:ext cx="129685" cy="1361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504484</xdr:colOff>
      <xdr:row>53</xdr:row>
      <xdr:rowOff>30785</xdr:rowOff>
    </xdr:from>
    <xdr:to>
      <xdr:col>16</xdr:col>
      <xdr:colOff>426928</xdr:colOff>
      <xdr:row>56</xdr:row>
      <xdr:rowOff>141176</xdr:rowOff>
    </xdr:to>
    <xdr:sp macro="" textlink="">
      <xdr:nvSpPr>
        <xdr:cNvPr id="919" name="Freeform 166">
          <a:extLst>
            <a:ext uri="{FF2B5EF4-FFF2-40B4-BE49-F238E27FC236}">
              <a16:creationId xmlns:a16="http://schemas.microsoft.com/office/drawing/2014/main" id="{392DD618-2B84-4984-BB2B-26F37B68272B}"/>
            </a:ext>
          </a:extLst>
        </xdr:cNvPr>
        <xdr:cNvSpPr>
          <a:spLocks/>
        </xdr:cNvSpPr>
      </xdr:nvSpPr>
      <xdr:spPr bwMode="auto">
        <a:xfrm>
          <a:off x="17498118" y="865145"/>
          <a:ext cx="627589" cy="608793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9373 w 13431"/>
            <a:gd name="connsiteY2" fmla="*/ 207 h 11946"/>
            <a:gd name="connsiteX3" fmla="*/ 13431 w 13431"/>
            <a:gd name="connsiteY3" fmla="*/ 0 h 11946"/>
            <a:gd name="connsiteX0" fmla="*/ 51 w 11233"/>
            <a:gd name="connsiteY0" fmla="*/ 19396 h 19396"/>
            <a:gd name="connsiteX1" fmla="*/ 134 w 11233"/>
            <a:gd name="connsiteY1" fmla="*/ 9396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8528 w 11233"/>
            <a:gd name="connsiteY2" fmla="*/ 8079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8528 w 11233"/>
            <a:gd name="connsiteY2" fmla="*/ 8079 h 19396"/>
            <a:gd name="connsiteX3" fmla="*/ 11233 w 11233"/>
            <a:gd name="connsiteY3" fmla="*/ 0 h 19396"/>
            <a:gd name="connsiteX0" fmla="*/ 51 w 11458"/>
            <a:gd name="connsiteY0" fmla="*/ 19396 h 19396"/>
            <a:gd name="connsiteX1" fmla="*/ 134 w 11458"/>
            <a:gd name="connsiteY1" fmla="*/ 11083 h 19396"/>
            <a:gd name="connsiteX2" fmla="*/ 10388 w 11458"/>
            <a:gd name="connsiteY2" fmla="*/ 8501 h 19396"/>
            <a:gd name="connsiteX3" fmla="*/ 11233 w 11458"/>
            <a:gd name="connsiteY3" fmla="*/ 0 h 19396"/>
            <a:gd name="connsiteX0" fmla="*/ 51 w 15122"/>
            <a:gd name="connsiteY0" fmla="*/ 18693 h 18693"/>
            <a:gd name="connsiteX1" fmla="*/ 134 w 15122"/>
            <a:gd name="connsiteY1" fmla="*/ 10380 h 18693"/>
            <a:gd name="connsiteX2" fmla="*/ 10388 w 15122"/>
            <a:gd name="connsiteY2" fmla="*/ 7798 h 18693"/>
            <a:gd name="connsiteX3" fmla="*/ 15122 w 15122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0632 w 15366"/>
            <a:gd name="connsiteY2" fmla="*/ 7798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2154 w 15366"/>
            <a:gd name="connsiteY2" fmla="*/ 8782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1277 w 15366"/>
            <a:gd name="connsiteY2" fmla="*/ 7389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1861 w 15366"/>
            <a:gd name="connsiteY2" fmla="*/ 6136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1861 w 15366"/>
            <a:gd name="connsiteY2" fmla="*/ 6136 h 18693"/>
            <a:gd name="connsiteX3" fmla="*/ 15366 w 15366"/>
            <a:gd name="connsiteY3" fmla="*/ 0 h 18693"/>
            <a:gd name="connsiteX0" fmla="*/ 295 w 13905"/>
            <a:gd name="connsiteY0" fmla="*/ 18832 h 18832"/>
            <a:gd name="connsiteX1" fmla="*/ 40 w 13905"/>
            <a:gd name="connsiteY1" fmla="*/ 8832 h 18832"/>
            <a:gd name="connsiteX2" fmla="*/ 11861 w 13905"/>
            <a:gd name="connsiteY2" fmla="*/ 6275 h 18832"/>
            <a:gd name="connsiteX3" fmla="*/ 13905 w 13905"/>
            <a:gd name="connsiteY3" fmla="*/ 0 h 18832"/>
            <a:gd name="connsiteX0" fmla="*/ 295 w 11861"/>
            <a:gd name="connsiteY0" fmla="*/ 12557 h 12557"/>
            <a:gd name="connsiteX1" fmla="*/ 40 w 11861"/>
            <a:gd name="connsiteY1" fmla="*/ 2557 h 12557"/>
            <a:gd name="connsiteX2" fmla="*/ 11861 w 11861"/>
            <a:gd name="connsiteY2" fmla="*/ 0 h 12557"/>
            <a:gd name="connsiteX0" fmla="*/ 1 w 15124"/>
            <a:gd name="connsiteY0" fmla="*/ 12737 h 12737"/>
            <a:gd name="connsiteX1" fmla="*/ 3303 w 15124"/>
            <a:gd name="connsiteY1" fmla="*/ 2557 h 12737"/>
            <a:gd name="connsiteX2" fmla="*/ 15124 w 15124"/>
            <a:gd name="connsiteY2" fmla="*/ 0 h 12737"/>
            <a:gd name="connsiteX0" fmla="*/ 0 w 15123"/>
            <a:gd name="connsiteY0" fmla="*/ 12737 h 12737"/>
            <a:gd name="connsiteX1" fmla="*/ 3302 w 15123"/>
            <a:gd name="connsiteY1" fmla="*/ 2557 h 12737"/>
            <a:gd name="connsiteX2" fmla="*/ 15123 w 15123"/>
            <a:gd name="connsiteY2" fmla="*/ 0 h 12737"/>
            <a:gd name="connsiteX0" fmla="*/ 0 w 15123"/>
            <a:gd name="connsiteY0" fmla="*/ 12737 h 12737"/>
            <a:gd name="connsiteX1" fmla="*/ 3302 w 15123"/>
            <a:gd name="connsiteY1" fmla="*/ 2557 h 12737"/>
            <a:gd name="connsiteX2" fmla="*/ 15123 w 15123"/>
            <a:gd name="connsiteY2" fmla="*/ 0 h 12737"/>
            <a:gd name="connsiteX0" fmla="*/ 0 w 15123"/>
            <a:gd name="connsiteY0" fmla="*/ 12737 h 12737"/>
            <a:gd name="connsiteX1" fmla="*/ 3302 w 15123"/>
            <a:gd name="connsiteY1" fmla="*/ 2557 h 12737"/>
            <a:gd name="connsiteX2" fmla="*/ 15123 w 15123"/>
            <a:gd name="connsiteY2" fmla="*/ 0 h 12737"/>
            <a:gd name="connsiteX0" fmla="*/ 0 w 14234"/>
            <a:gd name="connsiteY0" fmla="*/ 13097 h 13097"/>
            <a:gd name="connsiteX1" fmla="*/ 2413 w 14234"/>
            <a:gd name="connsiteY1" fmla="*/ 2557 h 13097"/>
            <a:gd name="connsiteX2" fmla="*/ 14234 w 14234"/>
            <a:gd name="connsiteY2" fmla="*/ 0 h 130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234" h="13097">
              <a:moveTo>
                <a:pt x="0" y="13097"/>
              </a:moveTo>
              <a:cubicBezTo>
                <a:pt x="1341" y="7338"/>
                <a:pt x="2082" y="12060"/>
                <a:pt x="2413" y="2557"/>
              </a:cubicBezTo>
              <a:cubicBezTo>
                <a:pt x="5348" y="2124"/>
                <a:pt x="12602" y="2134"/>
                <a:pt x="1423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549723</xdr:colOff>
      <xdr:row>54</xdr:row>
      <xdr:rowOff>81500</xdr:rowOff>
    </xdr:from>
    <xdr:to>
      <xdr:col>15</xdr:col>
      <xdr:colOff>664533</xdr:colOff>
      <xdr:row>55</xdr:row>
      <xdr:rowOff>29532</xdr:rowOff>
    </xdr:to>
    <xdr:sp macro="" textlink="">
      <xdr:nvSpPr>
        <xdr:cNvPr id="920" name="AutoShape 308">
          <a:extLst>
            <a:ext uri="{FF2B5EF4-FFF2-40B4-BE49-F238E27FC236}">
              <a16:creationId xmlns:a16="http://schemas.microsoft.com/office/drawing/2014/main" id="{BD560862-25CC-4644-87E9-D19B1562810A}"/>
            </a:ext>
          </a:extLst>
        </xdr:cNvPr>
        <xdr:cNvSpPr>
          <a:spLocks noChangeArrowheads="1"/>
        </xdr:cNvSpPr>
      </xdr:nvSpPr>
      <xdr:spPr bwMode="auto">
        <a:xfrm>
          <a:off x="17543357" y="1081994"/>
          <a:ext cx="114810" cy="11416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616246</xdr:colOff>
      <xdr:row>51</xdr:row>
      <xdr:rowOff>106868</xdr:rowOff>
    </xdr:from>
    <xdr:to>
      <xdr:col>15</xdr:col>
      <xdr:colOff>670651</xdr:colOff>
      <xdr:row>53</xdr:row>
      <xdr:rowOff>128612</xdr:rowOff>
    </xdr:to>
    <xdr:sp macro="" textlink="">
      <xdr:nvSpPr>
        <xdr:cNvPr id="921" name="Line 238">
          <a:extLst>
            <a:ext uri="{FF2B5EF4-FFF2-40B4-BE49-F238E27FC236}">
              <a16:creationId xmlns:a16="http://schemas.microsoft.com/office/drawing/2014/main" id="{07AA6308-1409-48E4-9DEB-F033D1DA851D}"/>
            </a:ext>
          </a:extLst>
        </xdr:cNvPr>
        <xdr:cNvSpPr>
          <a:spLocks noChangeShapeType="1"/>
        </xdr:cNvSpPr>
      </xdr:nvSpPr>
      <xdr:spPr bwMode="auto">
        <a:xfrm flipH="1">
          <a:off x="17609880" y="608961"/>
          <a:ext cx="54405" cy="35401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562214</xdr:colOff>
      <xdr:row>53</xdr:row>
      <xdr:rowOff>92030</xdr:rowOff>
    </xdr:from>
    <xdr:to>
      <xdr:col>15</xdr:col>
      <xdr:colOff>679298</xdr:colOff>
      <xdr:row>54</xdr:row>
      <xdr:rowOff>47994</xdr:rowOff>
    </xdr:to>
    <xdr:sp macro="" textlink="">
      <xdr:nvSpPr>
        <xdr:cNvPr id="922" name="Oval 310">
          <a:extLst>
            <a:ext uri="{FF2B5EF4-FFF2-40B4-BE49-F238E27FC236}">
              <a16:creationId xmlns:a16="http://schemas.microsoft.com/office/drawing/2014/main" id="{08A0585E-4C92-49BB-96A3-826EC8516B73}"/>
            </a:ext>
          </a:extLst>
        </xdr:cNvPr>
        <xdr:cNvSpPr>
          <a:spLocks noChangeArrowheads="1"/>
        </xdr:cNvSpPr>
      </xdr:nvSpPr>
      <xdr:spPr bwMode="auto">
        <a:xfrm>
          <a:off x="17555848" y="926390"/>
          <a:ext cx="117084" cy="1220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43296</xdr:colOff>
      <xdr:row>54</xdr:row>
      <xdr:rowOff>155863</xdr:rowOff>
    </xdr:from>
    <xdr:to>
      <xdr:col>18</xdr:col>
      <xdr:colOff>658092</xdr:colOff>
      <xdr:row>55</xdr:row>
      <xdr:rowOff>84481</xdr:rowOff>
    </xdr:to>
    <xdr:sp macro="" textlink="">
      <xdr:nvSpPr>
        <xdr:cNvPr id="923" name="Line 238">
          <a:extLst>
            <a:ext uri="{FF2B5EF4-FFF2-40B4-BE49-F238E27FC236}">
              <a16:creationId xmlns:a16="http://schemas.microsoft.com/office/drawing/2014/main" id="{EE4317A5-DF93-4047-9DA6-F15C2FC44453}"/>
            </a:ext>
          </a:extLst>
        </xdr:cNvPr>
        <xdr:cNvSpPr>
          <a:spLocks noChangeShapeType="1"/>
        </xdr:cNvSpPr>
      </xdr:nvSpPr>
      <xdr:spPr bwMode="auto">
        <a:xfrm flipV="1">
          <a:off x="17029546" y="5337463"/>
          <a:ext cx="1319646" cy="100068"/>
        </a:xfrm>
        <a:custGeom>
          <a:avLst/>
          <a:gdLst>
            <a:gd name="connsiteX0" fmla="*/ 0 w 1385455"/>
            <a:gd name="connsiteY0" fmla="*/ 0 h 34637"/>
            <a:gd name="connsiteX1" fmla="*/ 1385455 w 1385455"/>
            <a:gd name="connsiteY1" fmla="*/ 34637 h 34637"/>
            <a:gd name="connsiteX0" fmla="*/ 0 w 1385455"/>
            <a:gd name="connsiteY0" fmla="*/ 35444 h 70081"/>
            <a:gd name="connsiteX1" fmla="*/ 1385455 w 1385455"/>
            <a:gd name="connsiteY1" fmla="*/ 70081 h 70081"/>
            <a:gd name="connsiteX0" fmla="*/ 0 w 1385455"/>
            <a:gd name="connsiteY0" fmla="*/ 67163 h 101800"/>
            <a:gd name="connsiteX1" fmla="*/ 1385455 w 1385455"/>
            <a:gd name="connsiteY1" fmla="*/ 101800 h 101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85455" h="101800">
              <a:moveTo>
                <a:pt x="0" y="67163"/>
              </a:moveTo>
              <a:cubicBezTo>
                <a:pt x="539750" y="-16541"/>
                <a:pt x="906319" y="-39633"/>
                <a:pt x="1385455" y="1018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688707</xdr:colOff>
      <xdr:row>52</xdr:row>
      <xdr:rowOff>35580</xdr:rowOff>
    </xdr:from>
    <xdr:to>
      <xdr:col>14</xdr:col>
      <xdr:colOff>227976</xdr:colOff>
      <xdr:row>53</xdr:row>
      <xdr:rowOff>60836</xdr:rowOff>
    </xdr:to>
    <xdr:sp macro="" textlink="">
      <xdr:nvSpPr>
        <xdr:cNvPr id="931" name="六角形 930">
          <a:extLst>
            <a:ext uri="{FF2B5EF4-FFF2-40B4-BE49-F238E27FC236}">
              <a16:creationId xmlns:a16="http://schemas.microsoft.com/office/drawing/2014/main" id="{E539B1D8-00BB-475F-9250-40283081A220}"/>
            </a:ext>
          </a:extLst>
        </xdr:cNvPr>
        <xdr:cNvSpPr/>
      </xdr:nvSpPr>
      <xdr:spPr bwMode="auto">
        <a:xfrm>
          <a:off x="16272050" y="703807"/>
          <a:ext cx="244414" cy="1913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４２</a:t>
          </a:r>
        </a:p>
      </xdr:txBody>
    </xdr:sp>
    <xdr:clientData/>
  </xdr:twoCellAnchor>
  <xdr:twoCellAnchor>
    <xdr:from>
      <xdr:col>15</xdr:col>
      <xdr:colOff>408926</xdr:colOff>
      <xdr:row>51</xdr:row>
      <xdr:rowOff>40414</xdr:rowOff>
    </xdr:from>
    <xdr:to>
      <xdr:col>15</xdr:col>
      <xdr:colOff>633123</xdr:colOff>
      <xdr:row>52</xdr:row>
      <xdr:rowOff>80102</xdr:rowOff>
    </xdr:to>
    <xdr:sp macro="" textlink="">
      <xdr:nvSpPr>
        <xdr:cNvPr id="936" name="六角形 935">
          <a:extLst>
            <a:ext uri="{FF2B5EF4-FFF2-40B4-BE49-F238E27FC236}">
              <a16:creationId xmlns:a16="http://schemas.microsoft.com/office/drawing/2014/main" id="{B8AA7F2D-0FEF-4404-8DF7-E4AC630BCC93}"/>
            </a:ext>
          </a:extLst>
        </xdr:cNvPr>
        <xdr:cNvSpPr/>
      </xdr:nvSpPr>
      <xdr:spPr bwMode="auto">
        <a:xfrm>
          <a:off x="17402560" y="542507"/>
          <a:ext cx="224197" cy="2058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274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288563</xdr:colOff>
      <xdr:row>55</xdr:row>
      <xdr:rowOff>86098</xdr:rowOff>
    </xdr:from>
    <xdr:to>
      <xdr:col>15</xdr:col>
      <xdr:colOff>516858</xdr:colOff>
      <xdr:row>56</xdr:row>
      <xdr:rowOff>114448</xdr:rowOff>
    </xdr:to>
    <xdr:sp macro="" textlink="">
      <xdr:nvSpPr>
        <xdr:cNvPr id="943" name="六角形 942">
          <a:extLst>
            <a:ext uri="{FF2B5EF4-FFF2-40B4-BE49-F238E27FC236}">
              <a16:creationId xmlns:a16="http://schemas.microsoft.com/office/drawing/2014/main" id="{2CC42212-6E98-4F9A-8867-B927B2BD5A72}"/>
            </a:ext>
          </a:extLst>
        </xdr:cNvPr>
        <xdr:cNvSpPr/>
      </xdr:nvSpPr>
      <xdr:spPr bwMode="auto">
        <a:xfrm>
          <a:off x="17282197" y="1252726"/>
          <a:ext cx="228295" cy="1944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274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501719</xdr:colOff>
      <xdr:row>52</xdr:row>
      <xdr:rowOff>161990</xdr:rowOff>
    </xdr:from>
    <xdr:to>
      <xdr:col>17</xdr:col>
      <xdr:colOff>631760</xdr:colOff>
      <xdr:row>53</xdr:row>
      <xdr:rowOff>129218</xdr:rowOff>
    </xdr:to>
    <xdr:sp macro="" textlink="">
      <xdr:nvSpPr>
        <xdr:cNvPr id="951" name="Oval 310">
          <a:extLst>
            <a:ext uri="{FF2B5EF4-FFF2-40B4-BE49-F238E27FC236}">
              <a16:creationId xmlns:a16="http://schemas.microsoft.com/office/drawing/2014/main" id="{EF58580B-9817-4AD3-A5A2-39E785D59AFA}"/>
            </a:ext>
          </a:extLst>
        </xdr:cNvPr>
        <xdr:cNvSpPr>
          <a:spLocks noChangeArrowheads="1"/>
        </xdr:cNvSpPr>
      </xdr:nvSpPr>
      <xdr:spPr bwMode="auto">
        <a:xfrm>
          <a:off x="18936158" y="829388"/>
          <a:ext cx="130041" cy="1324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476204</xdr:colOff>
      <xdr:row>54</xdr:row>
      <xdr:rowOff>39419</xdr:rowOff>
    </xdr:from>
    <xdr:to>
      <xdr:col>17</xdr:col>
      <xdr:colOff>646071</xdr:colOff>
      <xdr:row>55</xdr:row>
      <xdr:rowOff>18461</xdr:rowOff>
    </xdr:to>
    <xdr:sp macro="" textlink="">
      <xdr:nvSpPr>
        <xdr:cNvPr id="956" name="AutoShape 308">
          <a:extLst>
            <a:ext uri="{FF2B5EF4-FFF2-40B4-BE49-F238E27FC236}">
              <a16:creationId xmlns:a16="http://schemas.microsoft.com/office/drawing/2014/main" id="{87BD9AF4-079D-420A-8A9B-ED09A01EF023}"/>
            </a:ext>
          </a:extLst>
        </xdr:cNvPr>
        <xdr:cNvSpPr>
          <a:spLocks noChangeArrowheads="1"/>
        </xdr:cNvSpPr>
      </xdr:nvSpPr>
      <xdr:spPr bwMode="auto">
        <a:xfrm>
          <a:off x="18880128" y="1039913"/>
          <a:ext cx="169867" cy="14517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51821</xdr:colOff>
      <xdr:row>55</xdr:row>
      <xdr:rowOff>60613</xdr:rowOff>
    </xdr:from>
    <xdr:to>
      <xdr:col>18</xdr:col>
      <xdr:colOff>666617</xdr:colOff>
      <xdr:row>55</xdr:row>
      <xdr:rowOff>162413</xdr:rowOff>
    </xdr:to>
    <xdr:sp macro="" textlink="">
      <xdr:nvSpPr>
        <xdr:cNvPr id="957" name="Line 238">
          <a:extLst>
            <a:ext uri="{FF2B5EF4-FFF2-40B4-BE49-F238E27FC236}">
              <a16:creationId xmlns:a16="http://schemas.microsoft.com/office/drawing/2014/main" id="{EF23E5E1-F824-4CA2-92A2-D00CBA5F6E91}"/>
            </a:ext>
          </a:extLst>
        </xdr:cNvPr>
        <xdr:cNvSpPr>
          <a:spLocks noChangeShapeType="1"/>
        </xdr:cNvSpPr>
      </xdr:nvSpPr>
      <xdr:spPr bwMode="auto">
        <a:xfrm flipV="1">
          <a:off x="18455745" y="1227241"/>
          <a:ext cx="1319942" cy="101800"/>
        </a:xfrm>
        <a:custGeom>
          <a:avLst/>
          <a:gdLst>
            <a:gd name="connsiteX0" fmla="*/ 0 w 1385455"/>
            <a:gd name="connsiteY0" fmla="*/ 0 h 34637"/>
            <a:gd name="connsiteX1" fmla="*/ 1385455 w 1385455"/>
            <a:gd name="connsiteY1" fmla="*/ 34637 h 34637"/>
            <a:gd name="connsiteX0" fmla="*/ 0 w 1385455"/>
            <a:gd name="connsiteY0" fmla="*/ 35444 h 70081"/>
            <a:gd name="connsiteX1" fmla="*/ 1385455 w 1385455"/>
            <a:gd name="connsiteY1" fmla="*/ 70081 h 70081"/>
            <a:gd name="connsiteX0" fmla="*/ 0 w 1385455"/>
            <a:gd name="connsiteY0" fmla="*/ 67163 h 101800"/>
            <a:gd name="connsiteX1" fmla="*/ 1385455 w 1385455"/>
            <a:gd name="connsiteY1" fmla="*/ 101800 h 101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85455" h="101800">
              <a:moveTo>
                <a:pt x="0" y="67163"/>
              </a:moveTo>
              <a:cubicBezTo>
                <a:pt x="539750" y="-16541"/>
                <a:pt x="906319" y="-39633"/>
                <a:pt x="1385455" y="1018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616828</xdr:colOff>
      <xdr:row>55</xdr:row>
      <xdr:rowOff>125938</xdr:rowOff>
    </xdr:from>
    <xdr:ext cx="700769" cy="108856"/>
    <xdr:sp macro="" textlink="">
      <xdr:nvSpPr>
        <xdr:cNvPr id="958" name="Text Box 1664">
          <a:extLst>
            <a:ext uri="{FF2B5EF4-FFF2-40B4-BE49-F238E27FC236}">
              <a16:creationId xmlns:a16="http://schemas.microsoft.com/office/drawing/2014/main" id="{88465B87-1C33-4AB8-8602-9AFF31F4FAA9}"/>
            </a:ext>
          </a:extLst>
        </xdr:cNvPr>
        <xdr:cNvSpPr txBox="1">
          <a:spLocks noChangeArrowheads="1"/>
        </xdr:cNvSpPr>
      </xdr:nvSpPr>
      <xdr:spPr bwMode="auto">
        <a:xfrm>
          <a:off x="11943855" y="9101749"/>
          <a:ext cx="700769" cy="108856"/>
        </a:xfrm>
        <a:prstGeom prst="rect">
          <a:avLst/>
        </a:prstGeom>
        <a:solidFill>
          <a:schemeClr val="bg1">
            <a:alpha val="6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</a:t>
          </a: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自動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車道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368851</xdr:colOff>
      <xdr:row>61</xdr:row>
      <xdr:rowOff>134690</xdr:rowOff>
    </xdr:from>
    <xdr:to>
      <xdr:col>12</xdr:col>
      <xdr:colOff>754579</xdr:colOff>
      <xdr:row>62</xdr:row>
      <xdr:rowOff>30926</xdr:rowOff>
    </xdr:to>
    <xdr:sp macro="" textlink="">
      <xdr:nvSpPr>
        <xdr:cNvPr id="970" name="Line 238">
          <a:extLst>
            <a:ext uri="{FF2B5EF4-FFF2-40B4-BE49-F238E27FC236}">
              <a16:creationId xmlns:a16="http://schemas.microsoft.com/office/drawing/2014/main" id="{57B68931-5205-4631-A45F-5053597EE3D0}"/>
            </a:ext>
          </a:extLst>
        </xdr:cNvPr>
        <xdr:cNvSpPr>
          <a:spLocks noChangeShapeType="1"/>
        </xdr:cNvSpPr>
      </xdr:nvSpPr>
      <xdr:spPr bwMode="auto">
        <a:xfrm>
          <a:off x="15240551" y="6516440"/>
          <a:ext cx="334928" cy="676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637347</xdr:colOff>
      <xdr:row>59</xdr:row>
      <xdr:rowOff>30925</xdr:rowOff>
    </xdr:from>
    <xdr:to>
      <xdr:col>13</xdr:col>
      <xdr:colOff>640352</xdr:colOff>
      <xdr:row>61</xdr:row>
      <xdr:rowOff>153659</xdr:rowOff>
    </xdr:to>
    <xdr:sp macro="" textlink="">
      <xdr:nvSpPr>
        <xdr:cNvPr id="971" name="Line 238">
          <a:extLst>
            <a:ext uri="{FF2B5EF4-FFF2-40B4-BE49-F238E27FC236}">
              <a16:creationId xmlns:a16="http://schemas.microsoft.com/office/drawing/2014/main" id="{430CB561-D649-472E-8B1B-C0013FC825FE}"/>
            </a:ext>
          </a:extLst>
        </xdr:cNvPr>
        <xdr:cNvSpPr>
          <a:spLocks noChangeShapeType="1"/>
        </xdr:cNvSpPr>
      </xdr:nvSpPr>
      <xdr:spPr bwMode="auto">
        <a:xfrm>
          <a:off x="14810399" y="1862088"/>
          <a:ext cx="3005" cy="4550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636871</xdr:colOff>
      <xdr:row>59</xdr:row>
      <xdr:rowOff>60272</xdr:rowOff>
    </xdr:from>
    <xdr:to>
      <xdr:col>14</xdr:col>
      <xdr:colOff>346306</xdr:colOff>
      <xdr:row>64</xdr:row>
      <xdr:rowOff>35661</xdr:rowOff>
    </xdr:to>
    <xdr:sp macro="" textlink="">
      <xdr:nvSpPr>
        <xdr:cNvPr id="975" name="Freeform 166">
          <a:extLst>
            <a:ext uri="{FF2B5EF4-FFF2-40B4-BE49-F238E27FC236}">
              <a16:creationId xmlns:a16="http://schemas.microsoft.com/office/drawing/2014/main" id="{04C55FBE-8BD3-4F77-B37C-4BCCC6E6C4FE}"/>
            </a:ext>
          </a:extLst>
        </xdr:cNvPr>
        <xdr:cNvSpPr>
          <a:spLocks/>
        </xdr:cNvSpPr>
      </xdr:nvSpPr>
      <xdr:spPr bwMode="auto">
        <a:xfrm>
          <a:off x="14809923" y="1891435"/>
          <a:ext cx="414581" cy="806057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  <a:gd name="connsiteX0" fmla="*/ 51 w 13431"/>
            <a:gd name="connsiteY0" fmla="*/ 11946 h 11946"/>
            <a:gd name="connsiteX1" fmla="*/ 134 w 13431"/>
            <a:gd name="connsiteY1" fmla="*/ 3121 h 11946"/>
            <a:gd name="connsiteX2" fmla="*/ 13431 w 13431"/>
            <a:gd name="connsiteY2" fmla="*/ 0 h 11946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9038"/>
            <a:gd name="connsiteY0" fmla="*/ 11163 h 11163"/>
            <a:gd name="connsiteX1" fmla="*/ 134 w 9038"/>
            <a:gd name="connsiteY1" fmla="*/ 2338 h 11163"/>
            <a:gd name="connsiteX2" fmla="*/ 9038 w 9038"/>
            <a:gd name="connsiteY2" fmla="*/ 0 h 11163"/>
            <a:gd name="connsiteX0" fmla="*/ 56 w 10000"/>
            <a:gd name="connsiteY0" fmla="*/ 10000 h 10000"/>
            <a:gd name="connsiteX1" fmla="*/ 148 w 10000"/>
            <a:gd name="connsiteY1" fmla="*/ 2094 h 10000"/>
            <a:gd name="connsiteX2" fmla="*/ 10000 w 10000"/>
            <a:gd name="connsiteY2" fmla="*/ 0 h 10000"/>
            <a:gd name="connsiteX0" fmla="*/ 56 w 16027"/>
            <a:gd name="connsiteY0" fmla="*/ 11403 h 11403"/>
            <a:gd name="connsiteX1" fmla="*/ 148 w 16027"/>
            <a:gd name="connsiteY1" fmla="*/ 3497 h 11403"/>
            <a:gd name="connsiteX2" fmla="*/ 16027 w 16027"/>
            <a:gd name="connsiteY2" fmla="*/ 0 h 11403"/>
            <a:gd name="connsiteX0" fmla="*/ 56 w 19064"/>
            <a:gd name="connsiteY0" fmla="*/ 12609 h 12609"/>
            <a:gd name="connsiteX1" fmla="*/ 148 w 19064"/>
            <a:gd name="connsiteY1" fmla="*/ 4703 h 12609"/>
            <a:gd name="connsiteX2" fmla="*/ 19064 w 19064"/>
            <a:gd name="connsiteY2" fmla="*/ 0 h 12609"/>
            <a:gd name="connsiteX0" fmla="*/ 56 w 24189"/>
            <a:gd name="connsiteY0" fmla="*/ 15143 h 15143"/>
            <a:gd name="connsiteX1" fmla="*/ 148 w 24189"/>
            <a:gd name="connsiteY1" fmla="*/ 7237 h 15143"/>
            <a:gd name="connsiteX2" fmla="*/ 24189 w 24189"/>
            <a:gd name="connsiteY2" fmla="*/ 0 h 15143"/>
            <a:gd name="connsiteX0" fmla="*/ 56 w 24189"/>
            <a:gd name="connsiteY0" fmla="*/ 15233 h 15233"/>
            <a:gd name="connsiteX1" fmla="*/ 148 w 24189"/>
            <a:gd name="connsiteY1" fmla="*/ 7327 h 15233"/>
            <a:gd name="connsiteX2" fmla="*/ 24189 w 24189"/>
            <a:gd name="connsiteY2" fmla="*/ 90 h 15233"/>
            <a:gd name="connsiteX0" fmla="*/ 56 w 24948"/>
            <a:gd name="connsiteY0" fmla="*/ 14876 h 14876"/>
            <a:gd name="connsiteX1" fmla="*/ 148 w 24948"/>
            <a:gd name="connsiteY1" fmla="*/ 6970 h 14876"/>
            <a:gd name="connsiteX2" fmla="*/ 24948 w 24948"/>
            <a:gd name="connsiteY2" fmla="*/ 95 h 14876"/>
            <a:gd name="connsiteX0" fmla="*/ 56 w 24948"/>
            <a:gd name="connsiteY0" fmla="*/ 14944 h 14944"/>
            <a:gd name="connsiteX1" fmla="*/ 148 w 24948"/>
            <a:gd name="connsiteY1" fmla="*/ 7038 h 14944"/>
            <a:gd name="connsiteX2" fmla="*/ 24948 w 24948"/>
            <a:gd name="connsiteY2" fmla="*/ 163 h 14944"/>
            <a:gd name="connsiteX0" fmla="*/ 56 w 24948"/>
            <a:gd name="connsiteY0" fmla="*/ 15326 h 15326"/>
            <a:gd name="connsiteX1" fmla="*/ 148 w 24948"/>
            <a:gd name="connsiteY1" fmla="*/ 7420 h 15326"/>
            <a:gd name="connsiteX2" fmla="*/ 24948 w 24948"/>
            <a:gd name="connsiteY2" fmla="*/ 545 h 15326"/>
            <a:gd name="connsiteX0" fmla="*/ 56 w 24948"/>
            <a:gd name="connsiteY0" fmla="*/ 15667 h 15667"/>
            <a:gd name="connsiteX1" fmla="*/ 148 w 24948"/>
            <a:gd name="connsiteY1" fmla="*/ 7761 h 15667"/>
            <a:gd name="connsiteX2" fmla="*/ 24948 w 24948"/>
            <a:gd name="connsiteY2" fmla="*/ 886 h 15667"/>
            <a:gd name="connsiteX0" fmla="*/ 56 w 24948"/>
            <a:gd name="connsiteY0" fmla="*/ 16391 h 16391"/>
            <a:gd name="connsiteX1" fmla="*/ 148 w 24948"/>
            <a:gd name="connsiteY1" fmla="*/ 7761 h 16391"/>
            <a:gd name="connsiteX2" fmla="*/ 24948 w 24948"/>
            <a:gd name="connsiteY2" fmla="*/ 886 h 16391"/>
            <a:gd name="connsiteX0" fmla="*/ 56 w 16434"/>
            <a:gd name="connsiteY0" fmla="*/ 16909 h 16909"/>
            <a:gd name="connsiteX1" fmla="*/ 148 w 16434"/>
            <a:gd name="connsiteY1" fmla="*/ 8279 h 16909"/>
            <a:gd name="connsiteX2" fmla="*/ 16434 w 16434"/>
            <a:gd name="connsiteY2" fmla="*/ 819 h 16909"/>
            <a:gd name="connsiteX0" fmla="*/ 56 w 16434"/>
            <a:gd name="connsiteY0" fmla="*/ 16090 h 16090"/>
            <a:gd name="connsiteX1" fmla="*/ 148 w 16434"/>
            <a:gd name="connsiteY1" fmla="*/ 7460 h 16090"/>
            <a:gd name="connsiteX2" fmla="*/ 16434 w 16434"/>
            <a:gd name="connsiteY2" fmla="*/ 0 h 16090"/>
            <a:gd name="connsiteX0" fmla="*/ 56 w 16434"/>
            <a:gd name="connsiteY0" fmla="*/ 16090 h 16090"/>
            <a:gd name="connsiteX1" fmla="*/ 148 w 16434"/>
            <a:gd name="connsiteY1" fmla="*/ 7460 h 16090"/>
            <a:gd name="connsiteX2" fmla="*/ 16434 w 16434"/>
            <a:gd name="connsiteY2" fmla="*/ 0 h 16090"/>
            <a:gd name="connsiteX0" fmla="*/ 56 w 22849"/>
            <a:gd name="connsiteY0" fmla="*/ 12778 h 12778"/>
            <a:gd name="connsiteX1" fmla="*/ 148 w 22849"/>
            <a:gd name="connsiteY1" fmla="*/ 4148 h 12778"/>
            <a:gd name="connsiteX2" fmla="*/ 22849 w 22849"/>
            <a:gd name="connsiteY2" fmla="*/ 0 h 12778"/>
            <a:gd name="connsiteX0" fmla="*/ 56 w 22849"/>
            <a:gd name="connsiteY0" fmla="*/ 12778 h 12778"/>
            <a:gd name="connsiteX1" fmla="*/ 148 w 22849"/>
            <a:gd name="connsiteY1" fmla="*/ 4148 h 12778"/>
            <a:gd name="connsiteX2" fmla="*/ 22849 w 22849"/>
            <a:gd name="connsiteY2" fmla="*/ 0 h 12778"/>
            <a:gd name="connsiteX0" fmla="*/ 56 w 22849"/>
            <a:gd name="connsiteY0" fmla="*/ 12778 h 12778"/>
            <a:gd name="connsiteX1" fmla="*/ 148 w 22849"/>
            <a:gd name="connsiteY1" fmla="*/ 4148 h 12778"/>
            <a:gd name="connsiteX2" fmla="*/ 22849 w 22849"/>
            <a:gd name="connsiteY2" fmla="*/ 0 h 12778"/>
            <a:gd name="connsiteX0" fmla="*/ 56 w 22849"/>
            <a:gd name="connsiteY0" fmla="*/ 12778 h 12778"/>
            <a:gd name="connsiteX1" fmla="*/ 148 w 22849"/>
            <a:gd name="connsiteY1" fmla="*/ 4148 h 12778"/>
            <a:gd name="connsiteX2" fmla="*/ 22849 w 22849"/>
            <a:gd name="connsiteY2" fmla="*/ 0 h 12778"/>
            <a:gd name="connsiteX0" fmla="*/ 56 w 22849"/>
            <a:gd name="connsiteY0" fmla="*/ 12778 h 12778"/>
            <a:gd name="connsiteX1" fmla="*/ 148 w 22849"/>
            <a:gd name="connsiteY1" fmla="*/ 4148 h 12778"/>
            <a:gd name="connsiteX2" fmla="*/ 22849 w 22849"/>
            <a:gd name="connsiteY2" fmla="*/ 0 h 12778"/>
            <a:gd name="connsiteX0" fmla="*/ 56 w 18280"/>
            <a:gd name="connsiteY0" fmla="*/ 14333 h 14333"/>
            <a:gd name="connsiteX1" fmla="*/ 148 w 18280"/>
            <a:gd name="connsiteY1" fmla="*/ 5703 h 14333"/>
            <a:gd name="connsiteX2" fmla="*/ 18280 w 18280"/>
            <a:gd name="connsiteY2" fmla="*/ 0 h 14333"/>
            <a:gd name="connsiteX0" fmla="*/ 56 w 18280"/>
            <a:gd name="connsiteY0" fmla="*/ 14333 h 14333"/>
            <a:gd name="connsiteX1" fmla="*/ 148 w 18280"/>
            <a:gd name="connsiteY1" fmla="*/ 5703 h 14333"/>
            <a:gd name="connsiteX2" fmla="*/ 18280 w 18280"/>
            <a:gd name="connsiteY2" fmla="*/ 0 h 14333"/>
            <a:gd name="connsiteX0" fmla="*/ 56 w 17823"/>
            <a:gd name="connsiteY0" fmla="*/ 15111 h 15111"/>
            <a:gd name="connsiteX1" fmla="*/ 148 w 17823"/>
            <a:gd name="connsiteY1" fmla="*/ 6481 h 15111"/>
            <a:gd name="connsiteX2" fmla="*/ 17823 w 17823"/>
            <a:gd name="connsiteY2" fmla="*/ 0 h 15111"/>
            <a:gd name="connsiteX0" fmla="*/ 56 w 17823"/>
            <a:gd name="connsiteY0" fmla="*/ 15111 h 15111"/>
            <a:gd name="connsiteX1" fmla="*/ 148 w 17823"/>
            <a:gd name="connsiteY1" fmla="*/ 6481 h 15111"/>
            <a:gd name="connsiteX2" fmla="*/ 17823 w 17823"/>
            <a:gd name="connsiteY2" fmla="*/ 0 h 15111"/>
            <a:gd name="connsiteX0" fmla="*/ 56 w 17823"/>
            <a:gd name="connsiteY0" fmla="*/ 15111 h 15111"/>
            <a:gd name="connsiteX1" fmla="*/ 148 w 17823"/>
            <a:gd name="connsiteY1" fmla="*/ 6481 h 15111"/>
            <a:gd name="connsiteX2" fmla="*/ 17823 w 17823"/>
            <a:gd name="connsiteY2" fmla="*/ 0 h 151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823" h="15111">
              <a:moveTo>
                <a:pt x="56" y="15111"/>
              </a:moveTo>
              <a:cubicBezTo>
                <a:pt x="-34" y="12371"/>
                <a:pt x="-21" y="13704"/>
                <a:pt x="148" y="6481"/>
              </a:cubicBezTo>
              <a:cubicBezTo>
                <a:pt x="8910" y="3415"/>
                <a:pt x="3915" y="4978"/>
                <a:pt x="1782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580165</xdr:colOff>
      <xdr:row>62</xdr:row>
      <xdr:rowOff>22253</xdr:rowOff>
    </xdr:from>
    <xdr:to>
      <xdr:col>13</xdr:col>
      <xdr:colOff>696204</xdr:colOff>
      <xdr:row>62</xdr:row>
      <xdr:rowOff>130061</xdr:rowOff>
    </xdr:to>
    <xdr:sp macro="" textlink="">
      <xdr:nvSpPr>
        <xdr:cNvPr id="976" name="AutoShape 308">
          <a:extLst>
            <a:ext uri="{FF2B5EF4-FFF2-40B4-BE49-F238E27FC236}">
              <a16:creationId xmlns:a16="http://schemas.microsoft.com/office/drawing/2014/main" id="{09FED1EC-9B05-4210-BBB2-3204FBA5E6D9}"/>
            </a:ext>
          </a:extLst>
        </xdr:cNvPr>
        <xdr:cNvSpPr>
          <a:spLocks noChangeArrowheads="1"/>
        </xdr:cNvSpPr>
      </xdr:nvSpPr>
      <xdr:spPr bwMode="auto">
        <a:xfrm>
          <a:off x="16177831" y="2332735"/>
          <a:ext cx="116039" cy="10780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564854</xdr:colOff>
      <xdr:row>61</xdr:row>
      <xdr:rowOff>33227</xdr:rowOff>
    </xdr:from>
    <xdr:to>
      <xdr:col>13</xdr:col>
      <xdr:colOff>704437</xdr:colOff>
      <xdr:row>61</xdr:row>
      <xdr:rowOff>155058</xdr:rowOff>
    </xdr:to>
    <xdr:sp macro="" textlink="">
      <xdr:nvSpPr>
        <xdr:cNvPr id="977" name="Oval 310">
          <a:extLst>
            <a:ext uri="{FF2B5EF4-FFF2-40B4-BE49-F238E27FC236}">
              <a16:creationId xmlns:a16="http://schemas.microsoft.com/office/drawing/2014/main" id="{2A626CA1-37CE-4C9A-8C02-6C6E8BAAC5A6}"/>
            </a:ext>
          </a:extLst>
        </xdr:cNvPr>
        <xdr:cNvSpPr>
          <a:spLocks noChangeArrowheads="1"/>
        </xdr:cNvSpPr>
      </xdr:nvSpPr>
      <xdr:spPr bwMode="auto">
        <a:xfrm>
          <a:off x="14737906" y="2196657"/>
          <a:ext cx="139583" cy="12183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54487</xdr:colOff>
      <xdr:row>60</xdr:row>
      <xdr:rowOff>78040</xdr:rowOff>
    </xdr:from>
    <xdr:to>
      <xdr:col>12</xdr:col>
      <xdr:colOff>321402</xdr:colOff>
      <xdr:row>64</xdr:row>
      <xdr:rowOff>91326</xdr:rowOff>
    </xdr:to>
    <xdr:sp macro="" textlink="">
      <xdr:nvSpPr>
        <xdr:cNvPr id="978" name="Freeform 166">
          <a:extLst>
            <a:ext uri="{FF2B5EF4-FFF2-40B4-BE49-F238E27FC236}">
              <a16:creationId xmlns:a16="http://schemas.microsoft.com/office/drawing/2014/main" id="{B809131A-0F31-4EA0-8943-4DA1366A2C3A}"/>
            </a:ext>
          </a:extLst>
        </xdr:cNvPr>
        <xdr:cNvSpPr>
          <a:spLocks/>
        </xdr:cNvSpPr>
      </xdr:nvSpPr>
      <xdr:spPr bwMode="auto">
        <a:xfrm flipH="1">
          <a:off x="14221337" y="6288340"/>
          <a:ext cx="971765" cy="699086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  <a:gd name="connsiteX0" fmla="*/ 51 w 13431"/>
            <a:gd name="connsiteY0" fmla="*/ 11946 h 11946"/>
            <a:gd name="connsiteX1" fmla="*/ 134 w 13431"/>
            <a:gd name="connsiteY1" fmla="*/ 3121 h 11946"/>
            <a:gd name="connsiteX2" fmla="*/ 13431 w 13431"/>
            <a:gd name="connsiteY2" fmla="*/ 0 h 11946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9038"/>
            <a:gd name="connsiteY0" fmla="*/ 11163 h 11163"/>
            <a:gd name="connsiteX1" fmla="*/ 134 w 9038"/>
            <a:gd name="connsiteY1" fmla="*/ 2338 h 11163"/>
            <a:gd name="connsiteX2" fmla="*/ 9038 w 9038"/>
            <a:gd name="connsiteY2" fmla="*/ 0 h 11163"/>
            <a:gd name="connsiteX0" fmla="*/ 56 w 10000"/>
            <a:gd name="connsiteY0" fmla="*/ 10000 h 10000"/>
            <a:gd name="connsiteX1" fmla="*/ 148 w 10000"/>
            <a:gd name="connsiteY1" fmla="*/ 2094 h 10000"/>
            <a:gd name="connsiteX2" fmla="*/ 10000 w 10000"/>
            <a:gd name="connsiteY2" fmla="*/ 0 h 10000"/>
            <a:gd name="connsiteX0" fmla="*/ 56 w 16027"/>
            <a:gd name="connsiteY0" fmla="*/ 11403 h 11403"/>
            <a:gd name="connsiteX1" fmla="*/ 148 w 16027"/>
            <a:gd name="connsiteY1" fmla="*/ 3497 h 11403"/>
            <a:gd name="connsiteX2" fmla="*/ 16027 w 16027"/>
            <a:gd name="connsiteY2" fmla="*/ 0 h 11403"/>
            <a:gd name="connsiteX0" fmla="*/ 56 w 19064"/>
            <a:gd name="connsiteY0" fmla="*/ 12609 h 12609"/>
            <a:gd name="connsiteX1" fmla="*/ 148 w 19064"/>
            <a:gd name="connsiteY1" fmla="*/ 4703 h 12609"/>
            <a:gd name="connsiteX2" fmla="*/ 19064 w 19064"/>
            <a:gd name="connsiteY2" fmla="*/ 0 h 12609"/>
            <a:gd name="connsiteX0" fmla="*/ 56 w 24189"/>
            <a:gd name="connsiteY0" fmla="*/ 15143 h 15143"/>
            <a:gd name="connsiteX1" fmla="*/ 148 w 24189"/>
            <a:gd name="connsiteY1" fmla="*/ 7237 h 15143"/>
            <a:gd name="connsiteX2" fmla="*/ 24189 w 24189"/>
            <a:gd name="connsiteY2" fmla="*/ 0 h 15143"/>
            <a:gd name="connsiteX0" fmla="*/ 56 w 24189"/>
            <a:gd name="connsiteY0" fmla="*/ 15233 h 15233"/>
            <a:gd name="connsiteX1" fmla="*/ 148 w 24189"/>
            <a:gd name="connsiteY1" fmla="*/ 7327 h 15233"/>
            <a:gd name="connsiteX2" fmla="*/ 24189 w 24189"/>
            <a:gd name="connsiteY2" fmla="*/ 90 h 15233"/>
            <a:gd name="connsiteX0" fmla="*/ 56 w 24948"/>
            <a:gd name="connsiteY0" fmla="*/ 14876 h 14876"/>
            <a:gd name="connsiteX1" fmla="*/ 148 w 24948"/>
            <a:gd name="connsiteY1" fmla="*/ 6970 h 14876"/>
            <a:gd name="connsiteX2" fmla="*/ 24948 w 24948"/>
            <a:gd name="connsiteY2" fmla="*/ 95 h 14876"/>
            <a:gd name="connsiteX0" fmla="*/ 56 w 24948"/>
            <a:gd name="connsiteY0" fmla="*/ 14944 h 14944"/>
            <a:gd name="connsiteX1" fmla="*/ 148 w 24948"/>
            <a:gd name="connsiteY1" fmla="*/ 7038 h 14944"/>
            <a:gd name="connsiteX2" fmla="*/ 24948 w 24948"/>
            <a:gd name="connsiteY2" fmla="*/ 163 h 14944"/>
            <a:gd name="connsiteX0" fmla="*/ 56 w 24948"/>
            <a:gd name="connsiteY0" fmla="*/ 15326 h 15326"/>
            <a:gd name="connsiteX1" fmla="*/ 148 w 24948"/>
            <a:gd name="connsiteY1" fmla="*/ 7420 h 15326"/>
            <a:gd name="connsiteX2" fmla="*/ 24948 w 24948"/>
            <a:gd name="connsiteY2" fmla="*/ 545 h 15326"/>
            <a:gd name="connsiteX0" fmla="*/ 56 w 24948"/>
            <a:gd name="connsiteY0" fmla="*/ 15667 h 15667"/>
            <a:gd name="connsiteX1" fmla="*/ 148 w 24948"/>
            <a:gd name="connsiteY1" fmla="*/ 7761 h 15667"/>
            <a:gd name="connsiteX2" fmla="*/ 24948 w 24948"/>
            <a:gd name="connsiteY2" fmla="*/ 886 h 15667"/>
            <a:gd name="connsiteX0" fmla="*/ 56 w 24948"/>
            <a:gd name="connsiteY0" fmla="*/ 16391 h 16391"/>
            <a:gd name="connsiteX1" fmla="*/ 148 w 24948"/>
            <a:gd name="connsiteY1" fmla="*/ 7761 h 16391"/>
            <a:gd name="connsiteX2" fmla="*/ 24948 w 24948"/>
            <a:gd name="connsiteY2" fmla="*/ 886 h 16391"/>
            <a:gd name="connsiteX0" fmla="*/ 56 w 16434"/>
            <a:gd name="connsiteY0" fmla="*/ 16909 h 16909"/>
            <a:gd name="connsiteX1" fmla="*/ 148 w 16434"/>
            <a:gd name="connsiteY1" fmla="*/ 8279 h 16909"/>
            <a:gd name="connsiteX2" fmla="*/ 16434 w 16434"/>
            <a:gd name="connsiteY2" fmla="*/ 819 h 16909"/>
            <a:gd name="connsiteX0" fmla="*/ 56 w 16434"/>
            <a:gd name="connsiteY0" fmla="*/ 16090 h 16090"/>
            <a:gd name="connsiteX1" fmla="*/ 148 w 16434"/>
            <a:gd name="connsiteY1" fmla="*/ 7460 h 16090"/>
            <a:gd name="connsiteX2" fmla="*/ 16434 w 16434"/>
            <a:gd name="connsiteY2" fmla="*/ 0 h 16090"/>
            <a:gd name="connsiteX0" fmla="*/ 56 w 16434"/>
            <a:gd name="connsiteY0" fmla="*/ 16090 h 16090"/>
            <a:gd name="connsiteX1" fmla="*/ 148 w 16434"/>
            <a:gd name="connsiteY1" fmla="*/ 7460 h 16090"/>
            <a:gd name="connsiteX2" fmla="*/ 16434 w 16434"/>
            <a:gd name="connsiteY2" fmla="*/ 0 h 16090"/>
            <a:gd name="connsiteX0" fmla="*/ 56 w 24288"/>
            <a:gd name="connsiteY0" fmla="*/ 9976 h 9976"/>
            <a:gd name="connsiteX1" fmla="*/ 148 w 24288"/>
            <a:gd name="connsiteY1" fmla="*/ 1346 h 9976"/>
            <a:gd name="connsiteX2" fmla="*/ 24288 w 24288"/>
            <a:gd name="connsiteY2" fmla="*/ 251 h 9976"/>
            <a:gd name="connsiteX0" fmla="*/ 23 w 10000"/>
            <a:gd name="connsiteY0" fmla="*/ 10714 h 10714"/>
            <a:gd name="connsiteX1" fmla="*/ 61 w 10000"/>
            <a:gd name="connsiteY1" fmla="*/ 2063 h 10714"/>
            <a:gd name="connsiteX2" fmla="*/ 10000 w 10000"/>
            <a:gd name="connsiteY2" fmla="*/ 966 h 10714"/>
            <a:gd name="connsiteX0" fmla="*/ 23 w 10000"/>
            <a:gd name="connsiteY0" fmla="*/ 9748 h 9748"/>
            <a:gd name="connsiteX1" fmla="*/ 61 w 10000"/>
            <a:gd name="connsiteY1" fmla="*/ 1097 h 9748"/>
            <a:gd name="connsiteX2" fmla="*/ 10000 w 10000"/>
            <a:gd name="connsiteY2" fmla="*/ 0 h 9748"/>
            <a:gd name="connsiteX0" fmla="*/ 23 w 11293"/>
            <a:gd name="connsiteY0" fmla="*/ 12330 h 12330"/>
            <a:gd name="connsiteX1" fmla="*/ 61 w 11293"/>
            <a:gd name="connsiteY1" fmla="*/ 3455 h 12330"/>
            <a:gd name="connsiteX2" fmla="*/ 11293 w 11293"/>
            <a:gd name="connsiteY2" fmla="*/ 0 h 12330"/>
            <a:gd name="connsiteX0" fmla="*/ 23 w 11293"/>
            <a:gd name="connsiteY0" fmla="*/ 12330 h 12330"/>
            <a:gd name="connsiteX1" fmla="*/ 61 w 11293"/>
            <a:gd name="connsiteY1" fmla="*/ 3455 h 12330"/>
            <a:gd name="connsiteX2" fmla="*/ 11293 w 11293"/>
            <a:gd name="connsiteY2" fmla="*/ 0 h 12330"/>
            <a:gd name="connsiteX0" fmla="*/ 23 w 11940"/>
            <a:gd name="connsiteY0" fmla="*/ 12663 h 12663"/>
            <a:gd name="connsiteX1" fmla="*/ 61 w 11940"/>
            <a:gd name="connsiteY1" fmla="*/ 3788 h 12663"/>
            <a:gd name="connsiteX2" fmla="*/ 11940 w 11940"/>
            <a:gd name="connsiteY2" fmla="*/ 0 h 12663"/>
            <a:gd name="connsiteX0" fmla="*/ 23 w 11940"/>
            <a:gd name="connsiteY0" fmla="*/ 12663 h 12663"/>
            <a:gd name="connsiteX1" fmla="*/ 61 w 11940"/>
            <a:gd name="connsiteY1" fmla="*/ 3788 h 12663"/>
            <a:gd name="connsiteX2" fmla="*/ 11940 w 11940"/>
            <a:gd name="connsiteY2" fmla="*/ 0 h 126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940" h="12663">
              <a:moveTo>
                <a:pt x="23" y="12663"/>
              </a:moveTo>
              <a:cubicBezTo>
                <a:pt x="-14" y="9845"/>
                <a:pt x="-9" y="11217"/>
                <a:pt x="61" y="3788"/>
              </a:cubicBezTo>
              <a:cubicBezTo>
                <a:pt x="10104" y="1956"/>
                <a:pt x="5523" y="1020"/>
                <a:pt x="1194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228812</xdr:colOff>
      <xdr:row>62</xdr:row>
      <xdr:rowOff>33615</xdr:rowOff>
    </xdr:from>
    <xdr:to>
      <xdr:col>12</xdr:col>
      <xdr:colOff>408776</xdr:colOff>
      <xdr:row>63</xdr:row>
      <xdr:rowOff>9254</xdr:rowOff>
    </xdr:to>
    <xdr:sp macro="" textlink="">
      <xdr:nvSpPr>
        <xdr:cNvPr id="979" name="AutoShape 308">
          <a:extLst>
            <a:ext uri="{FF2B5EF4-FFF2-40B4-BE49-F238E27FC236}">
              <a16:creationId xmlns:a16="http://schemas.microsoft.com/office/drawing/2014/main" id="{E9078C0C-86A7-40A3-A6A3-A62128EAF420}"/>
            </a:ext>
          </a:extLst>
        </xdr:cNvPr>
        <xdr:cNvSpPr>
          <a:spLocks noChangeArrowheads="1"/>
        </xdr:cNvSpPr>
      </xdr:nvSpPr>
      <xdr:spPr bwMode="auto">
        <a:xfrm>
          <a:off x="20748172" y="1034109"/>
          <a:ext cx="179964" cy="14177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246416</xdr:colOff>
      <xdr:row>61</xdr:row>
      <xdr:rowOff>43211</xdr:rowOff>
    </xdr:from>
    <xdr:to>
      <xdr:col>12</xdr:col>
      <xdr:colOff>365079</xdr:colOff>
      <xdr:row>62</xdr:row>
      <xdr:rowOff>3405</xdr:rowOff>
    </xdr:to>
    <xdr:sp macro="" textlink="">
      <xdr:nvSpPr>
        <xdr:cNvPr id="980" name="Oval 310">
          <a:extLst>
            <a:ext uri="{FF2B5EF4-FFF2-40B4-BE49-F238E27FC236}">
              <a16:creationId xmlns:a16="http://schemas.microsoft.com/office/drawing/2014/main" id="{75794002-BD29-450D-990D-9FE0ED44261A}"/>
            </a:ext>
          </a:extLst>
        </xdr:cNvPr>
        <xdr:cNvSpPr>
          <a:spLocks noChangeArrowheads="1"/>
        </xdr:cNvSpPr>
      </xdr:nvSpPr>
      <xdr:spPr bwMode="auto">
        <a:xfrm>
          <a:off x="15118116" y="6424961"/>
          <a:ext cx="118663" cy="1316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19</xdr:col>
      <xdr:colOff>12817</xdr:colOff>
      <xdr:row>58</xdr:row>
      <xdr:rowOff>101737</xdr:rowOff>
    </xdr:from>
    <xdr:ext cx="1394667" cy="818686"/>
    <xdr:sp macro="" textlink="">
      <xdr:nvSpPr>
        <xdr:cNvPr id="982" name="Text Box 1118">
          <a:extLst>
            <a:ext uri="{FF2B5EF4-FFF2-40B4-BE49-F238E27FC236}">
              <a16:creationId xmlns:a16="http://schemas.microsoft.com/office/drawing/2014/main" id="{B3EC9E56-CBEE-4DCC-8316-0A4D8BF1815D}"/>
            </a:ext>
          </a:extLst>
        </xdr:cNvPr>
        <xdr:cNvSpPr txBox="1">
          <a:spLocks noChangeArrowheads="1"/>
        </xdr:cNvSpPr>
      </xdr:nvSpPr>
      <xdr:spPr bwMode="auto">
        <a:xfrm>
          <a:off x="12769967" y="9683887"/>
          <a:ext cx="1394667" cy="818686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ブルベカードの</a:t>
          </a:r>
          <a:r>
            <a:rPr lang="en-US" altLang="ja-JP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PC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確認、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総走行時間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ﾒﾀﾞﾙ要否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</a:t>
          </a: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後、</a:t>
          </a:r>
          <a:r>
            <a:rPr lang="ja-JP" altLang="ja-JP" sz="10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ﾚｼｰ</a:t>
          </a:r>
          <a:r>
            <a:rPr lang="ja-JP" altLang="en-US" sz="10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ﾄ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と共に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提出、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映像提示。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ﾒﾀﾞﾙ</a:t>
          </a: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\1.000</a:t>
          </a:r>
        </a:p>
      </xdr:txBody>
    </xdr:sp>
    <xdr:clientData/>
  </xdr:oneCellAnchor>
  <xdr:oneCellAnchor>
    <xdr:from>
      <xdr:col>15</xdr:col>
      <xdr:colOff>52846</xdr:colOff>
      <xdr:row>60</xdr:row>
      <xdr:rowOff>97884</xdr:rowOff>
    </xdr:from>
    <xdr:ext cx="892717" cy="247145"/>
    <xdr:sp macro="" textlink="">
      <xdr:nvSpPr>
        <xdr:cNvPr id="983" name="Text Box 2937">
          <a:extLst>
            <a:ext uri="{FF2B5EF4-FFF2-40B4-BE49-F238E27FC236}">
              <a16:creationId xmlns:a16="http://schemas.microsoft.com/office/drawing/2014/main" id="{B78B546C-B08F-4690-BE6A-95ACC190BBA9}"/>
            </a:ext>
          </a:extLst>
        </xdr:cNvPr>
        <xdr:cNvSpPr txBox="1">
          <a:spLocks noChangeArrowheads="1"/>
        </xdr:cNvSpPr>
      </xdr:nvSpPr>
      <xdr:spPr bwMode="auto">
        <a:xfrm>
          <a:off x="17062048" y="2079390"/>
          <a:ext cx="892717" cy="24714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金沢本町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丁目店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43294</xdr:colOff>
      <xdr:row>60</xdr:row>
      <xdr:rowOff>74220</xdr:rowOff>
    </xdr:from>
    <xdr:to>
      <xdr:col>13</xdr:col>
      <xdr:colOff>577</xdr:colOff>
      <xdr:row>60</xdr:row>
      <xdr:rowOff>116274</xdr:rowOff>
    </xdr:to>
    <xdr:grpSp>
      <xdr:nvGrpSpPr>
        <xdr:cNvPr id="999" name="グループ化 998">
          <a:extLst>
            <a:ext uri="{FF2B5EF4-FFF2-40B4-BE49-F238E27FC236}">
              <a16:creationId xmlns:a16="http://schemas.microsoft.com/office/drawing/2014/main" id="{CB2D6922-ECB2-416D-937F-E4641C24BFE9}"/>
            </a:ext>
          </a:extLst>
        </xdr:cNvPr>
        <xdr:cNvGrpSpPr/>
      </xdr:nvGrpSpPr>
      <xdr:grpSpPr>
        <a:xfrm rot="608717">
          <a:off x="7148429" y="9865234"/>
          <a:ext cx="1364580" cy="42054"/>
          <a:chOff x="1621025" y="5742065"/>
          <a:chExt cx="1454447" cy="42054"/>
        </a:xfrm>
      </xdr:grpSpPr>
      <xdr:sp macro="" textlink="">
        <xdr:nvSpPr>
          <xdr:cNvPr id="1000" name="Line 1040">
            <a:extLst>
              <a:ext uri="{FF2B5EF4-FFF2-40B4-BE49-F238E27FC236}">
                <a16:creationId xmlns:a16="http://schemas.microsoft.com/office/drawing/2014/main" id="{569859F9-AB82-4139-BFC4-3B2BADCD6A6B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621025" y="5742065"/>
            <a:ext cx="1446509" cy="793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1" name="Line 1040">
            <a:extLst>
              <a:ext uri="{FF2B5EF4-FFF2-40B4-BE49-F238E27FC236}">
                <a16:creationId xmlns:a16="http://schemas.microsoft.com/office/drawing/2014/main" id="{DCB5C460-9394-4A00-AB63-FAFBA9948738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628963" y="5759546"/>
            <a:ext cx="1446509" cy="7931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2" name="Line 1040">
            <a:extLst>
              <a:ext uri="{FF2B5EF4-FFF2-40B4-BE49-F238E27FC236}">
                <a16:creationId xmlns:a16="http://schemas.microsoft.com/office/drawing/2014/main" id="{95CE01C8-8E83-4DD3-A17A-C24771D66FB1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621025" y="5776188"/>
            <a:ext cx="1446509" cy="7931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439135</xdr:colOff>
      <xdr:row>62</xdr:row>
      <xdr:rowOff>6185</xdr:rowOff>
    </xdr:from>
    <xdr:to>
      <xdr:col>12</xdr:col>
      <xdr:colOff>667987</xdr:colOff>
      <xdr:row>63</xdr:row>
      <xdr:rowOff>30925</xdr:rowOff>
    </xdr:to>
    <xdr:sp macro="" textlink="">
      <xdr:nvSpPr>
        <xdr:cNvPr id="1009" name="六角形 1008">
          <a:extLst>
            <a:ext uri="{FF2B5EF4-FFF2-40B4-BE49-F238E27FC236}">
              <a16:creationId xmlns:a16="http://schemas.microsoft.com/office/drawing/2014/main" id="{92C0F689-CC3F-47A4-8896-5FE2DE3249D5}"/>
            </a:ext>
          </a:extLst>
        </xdr:cNvPr>
        <xdr:cNvSpPr/>
      </xdr:nvSpPr>
      <xdr:spPr bwMode="auto">
        <a:xfrm>
          <a:off x="15310835" y="6559385"/>
          <a:ext cx="228852" cy="1961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388551</xdr:colOff>
      <xdr:row>61</xdr:row>
      <xdr:rowOff>130990</xdr:rowOff>
    </xdr:from>
    <xdr:to>
      <xdr:col>13</xdr:col>
      <xdr:colOff>585539</xdr:colOff>
      <xdr:row>62</xdr:row>
      <xdr:rowOff>14700</xdr:rowOff>
    </xdr:to>
    <xdr:sp macro="" textlink="">
      <xdr:nvSpPr>
        <xdr:cNvPr id="1011" name="Line 238">
          <a:extLst>
            <a:ext uri="{FF2B5EF4-FFF2-40B4-BE49-F238E27FC236}">
              <a16:creationId xmlns:a16="http://schemas.microsoft.com/office/drawing/2014/main" id="{BF97A109-E08A-41A4-AD1E-17D215C0D04F}"/>
            </a:ext>
          </a:extLst>
        </xdr:cNvPr>
        <xdr:cNvSpPr>
          <a:spLocks noChangeShapeType="1"/>
        </xdr:cNvSpPr>
      </xdr:nvSpPr>
      <xdr:spPr bwMode="auto">
        <a:xfrm flipH="1">
          <a:off x="15971894" y="2294420"/>
          <a:ext cx="196988" cy="498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145663</xdr:colOff>
      <xdr:row>60</xdr:row>
      <xdr:rowOff>11170</xdr:rowOff>
    </xdr:from>
    <xdr:to>
      <xdr:col>14</xdr:col>
      <xdr:colOff>376573</xdr:colOff>
      <xdr:row>61</xdr:row>
      <xdr:rowOff>44302</xdr:rowOff>
    </xdr:to>
    <xdr:sp macro="" textlink="">
      <xdr:nvSpPr>
        <xdr:cNvPr id="1018" name="六角形 1017">
          <a:extLst>
            <a:ext uri="{FF2B5EF4-FFF2-40B4-BE49-F238E27FC236}">
              <a16:creationId xmlns:a16="http://schemas.microsoft.com/office/drawing/2014/main" id="{BCAA8B63-FE4D-41A3-95D0-254E6AD1A4B5}"/>
            </a:ext>
          </a:extLst>
        </xdr:cNvPr>
        <xdr:cNvSpPr/>
      </xdr:nvSpPr>
      <xdr:spPr bwMode="auto">
        <a:xfrm>
          <a:off x="16434151" y="2008467"/>
          <a:ext cx="230910" cy="1992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310672</xdr:colOff>
      <xdr:row>57</xdr:row>
      <xdr:rowOff>152269</xdr:rowOff>
    </xdr:from>
    <xdr:to>
      <xdr:col>16</xdr:col>
      <xdr:colOff>311141</xdr:colOff>
      <xdr:row>60</xdr:row>
      <xdr:rowOff>153777</xdr:rowOff>
    </xdr:to>
    <xdr:sp macro="" textlink="">
      <xdr:nvSpPr>
        <xdr:cNvPr id="1020" name="Line 206">
          <a:extLst>
            <a:ext uri="{FF2B5EF4-FFF2-40B4-BE49-F238E27FC236}">
              <a16:creationId xmlns:a16="http://schemas.microsoft.com/office/drawing/2014/main" id="{944BA388-D5BC-4EE8-93CB-BFC6AF97031C}"/>
            </a:ext>
          </a:extLst>
        </xdr:cNvPr>
        <xdr:cNvSpPr>
          <a:spLocks noChangeShapeType="1"/>
        </xdr:cNvSpPr>
      </xdr:nvSpPr>
      <xdr:spPr bwMode="auto">
        <a:xfrm flipH="1" flipV="1">
          <a:off x="10950794" y="9539815"/>
          <a:ext cx="469" cy="4951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472639</xdr:colOff>
      <xdr:row>62</xdr:row>
      <xdr:rowOff>90715</xdr:rowOff>
    </xdr:from>
    <xdr:to>
      <xdr:col>17</xdr:col>
      <xdr:colOff>670638</xdr:colOff>
      <xdr:row>64</xdr:row>
      <xdr:rowOff>156946</xdr:rowOff>
    </xdr:to>
    <xdr:sp macro="" textlink="">
      <xdr:nvSpPr>
        <xdr:cNvPr id="1029" name="Freeform 169">
          <a:extLst>
            <a:ext uri="{FF2B5EF4-FFF2-40B4-BE49-F238E27FC236}">
              <a16:creationId xmlns:a16="http://schemas.microsoft.com/office/drawing/2014/main" id="{5FDB746A-5FCF-4D91-91D0-1A402369DBD4}"/>
            </a:ext>
          </a:extLst>
        </xdr:cNvPr>
        <xdr:cNvSpPr>
          <a:spLocks/>
        </xdr:cNvSpPr>
      </xdr:nvSpPr>
      <xdr:spPr bwMode="auto">
        <a:xfrm flipH="1">
          <a:off x="18907078" y="2410409"/>
          <a:ext cx="197999" cy="39669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8684 w 8684"/>
            <a:gd name="connsiteY0" fmla="*/ 29142 h 29142"/>
            <a:gd name="connsiteX1" fmla="*/ 8684 w 8684"/>
            <a:gd name="connsiteY1" fmla="*/ 19142 h 29142"/>
            <a:gd name="connsiteX2" fmla="*/ 0 w 8684"/>
            <a:gd name="connsiteY2" fmla="*/ 0 h 29142"/>
            <a:gd name="connsiteX0" fmla="*/ 10015 w 10015"/>
            <a:gd name="connsiteY0" fmla="*/ 10000 h 10000"/>
            <a:gd name="connsiteX1" fmla="*/ 10015 w 10015"/>
            <a:gd name="connsiteY1" fmla="*/ 6569 h 10000"/>
            <a:gd name="connsiteX2" fmla="*/ 15 w 10015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6569 h 10000"/>
            <a:gd name="connsiteX2" fmla="*/ 1179 w 10000"/>
            <a:gd name="connsiteY2" fmla="*/ 4422 h 10000"/>
            <a:gd name="connsiteX3" fmla="*/ 0 w 10000"/>
            <a:gd name="connsiteY3" fmla="*/ 0 h 10000"/>
            <a:gd name="connsiteX0" fmla="*/ 10490 w 10490"/>
            <a:gd name="connsiteY0" fmla="*/ 10000 h 10000"/>
            <a:gd name="connsiteX1" fmla="*/ 10490 w 10490"/>
            <a:gd name="connsiteY1" fmla="*/ 6569 h 10000"/>
            <a:gd name="connsiteX2" fmla="*/ 771 w 10490"/>
            <a:gd name="connsiteY2" fmla="*/ 6178 h 10000"/>
            <a:gd name="connsiteX3" fmla="*/ 490 w 10490"/>
            <a:gd name="connsiteY3" fmla="*/ 0 h 10000"/>
            <a:gd name="connsiteX0" fmla="*/ 10571 w 10571"/>
            <a:gd name="connsiteY0" fmla="*/ 10000 h 10000"/>
            <a:gd name="connsiteX1" fmla="*/ 10571 w 10571"/>
            <a:gd name="connsiteY1" fmla="*/ 6569 h 10000"/>
            <a:gd name="connsiteX2" fmla="*/ 740 w 10571"/>
            <a:gd name="connsiteY2" fmla="*/ 6503 h 10000"/>
            <a:gd name="connsiteX3" fmla="*/ 571 w 10571"/>
            <a:gd name="connsiteY3" fmla="*/ 0 h 10000"/>
            <a:gd name="connsiteX0" fmla="*/ 10571 w 10571"/>
            <a:gd name="connsiteY0" fmla="*/ 10000 h 10000"/>
            <a:gd name="connsiteX1" fmla="*/ 10571 w 10571"/>
            <a:gd name="connsiteY1" fmla="*/ 6569 h 10000"/>
            <a:gd name="connsiteX2" fmla="*/ 740 w 10571"/>
            <a:gd name="connsiteY2" fmla="*/ 6503 h 10000"/>
            <a:gd name="connsiteX3" fmla="*/ 571 w 10571"/>
            <a:gd name="connsiteY3" fmla="*/ 0 h 10000"/>
            <a:gd name="connsiteX0" fmla="*/ 10571 w 10571"/>
            <a:gd name="connsiteY0" fmla="*/ 10000 h 10000"/>
            <a:gd name="connsiteX1" fmla="*/ 10571 w 10571"/>
            <a:gd name="connsiteY1" fmla="*/ 6569 h 10000"/>
            <a:gd name="connsiteX2" fmla="*/ 740 w 10571"/>
            <a:gd name="connsiteY2" fmla="*/ 6503 h 10000"/>
            <a:gd name="connsiteX3" fmla="*/ 571 w 10571"/>
            <a:gd name="connsiteY3" fmla="*/ 0 h 10000"/>
            <a:gd name="connsiteX0" fmla="*/ 10000 w 10000"/>
            <a:gd name="connsiteY0" fmla="*/ 10000 h 10000"/>
            <a:gd name="connsiteX1" fmla="*/ 10000 w 10000"/>
            <a:gd name="connsiteY1" fmla="*/ 6569 h 10000"/>
            <a:gd name="connsiteX2" fmla="*/ 169 w 10000"/>
            <a:gd name="connsiteY2" fmla="*/ 6503 h 10000"/>
            <a:gd name="connsiteX3" fmla="*/ 0 w 10000"/>
            <a:gd name="connsiteY3" fmla="*/ 0 h 10000"/>
            <a:gd name="connsiteX0" fmla="*/ 9831 w 9831"/>
            <a:gd name="connsiteY0" fmla="*/ 10000 h 10000"/>
            <a:gd name="connsiteX1" fmla="*/ 9831 w 9831"/>
            <a:gd name="connsiteY1" fmla="*/ 6569 h 10000"/>
            <a:gd name="connsiteX2" fmla="*/ 0 w 9831"/>
            <a:gd name="connsiteY2" fmla="*/ 6503 h 10000"/>
            <a:gd name="connsiteX3" fmla="*/ 55 w 9831"/>
            <a:gd name="connsiteY3" fmla="*/ 0 h 10000"/>
            <a:gd name="connsiteX0" fmla="*/ 10000 w 10000"/>
            <a:gd name="connsiteY0" fmla="*/ 10715 h 10715"/>
            <a:gd name="connsiteX1" fmla="*/ 10000 w 10000"/>
            <a:gd name="connsiteY1" fmla="*/ 7284 h 10715"/>
            <a:gd name="connsiteX2" fmla="*/ 0 w 10000"/>
            <a:gd name="connsiteY2" fmla="*/ 7218 h 10715"/>
            <a:gd name="connsiteX3" fmla="*/ 741 w 10000"/>
            <a:gd name="connsiteY3" fmla="*/ 0 h 10715"/>
            <a:gd name="connsiteX0" fmla="*/ 10000 w 10000"/>
            <a:gd name="connsiteY0" fmla="*/ 12601 h 12601"/>
            <a:gd name="connsiteX1" fmla="*/ 10000 w 10000"/>
            <a:gd name="connsiteY1" fmla="*/ 9170 h 12601"/>
            <a:gd name="connsiteX2" fmla="*/ 0 w 10000"/>
            <a:gd name="connsiteY2" fmla="*/ 9104 h 12601"/>
            <a:gd name="connsiteX3" fmla="*/ 4737 w 10000"/>
            <a:gd name="connsiteY3" fmla="*/ 0 h 12601"/>
            <a:gd name="connsiteX0" fmla="*/ 10807 w 10807"/>
            <a:gd name="connsiteY0" fmla="*/ 12601 h 12601"/>
            <a:gd name="connsiteX1" fmla="*/ 10807 w 10807"/>
            <a:gd name="connsiteY1" fmla="*/ 9170 h 12601"/>
            <a:gd name="connsiteX2" fmla="*/ 807 w 10807"/>
            <a:gd name="connsiteY2" fmla="*/ 9104 h 12601"/>
            <a:gd name="connsiteX3" fmla="*/ 1149 w 10807"/>
            <a:gd name="connsiteY3" fmla="*/ 7349 h 12601"/>
            <a:gd name="connsiteX4" fmla="*/ 5544 w 10807"/>
            <a:gd name="connsiteY4" fmla="*/ 0 h 12601"/>
            <a:gd name="connsiteX0" fmla="*/ 10651 w 10651"/>
            <a:gd name="connsiteY0" fmla="*/ 12601 h 12601"/>
            <a:gd name="connsiteX1" fmla="*/ 10651 w 10651"/>
            <a:gd name="connsiteY1" fmla="*/ 9170 h 12601"/>
            <a:gd name="connsiteX2" fmla="*/ 651 w 10651"/>
            <a:gd name="connsiteY2" fmla="*/ 9104 h 12601"/>
            <a:gd name="connsiteX3" fmla="*/ 1621 w 10651"/>
            <a:gd name="connsiteY3" fmla="*/ 781 h 12601"/>
            <a:gd name="connsiteX4" fmla="*/ 5388 w 10651"/>
            <a:gd name="connsiteY4" fmla="*/ 0 h 12601"/>
            <a:gd name="connsiteX0" fmla="*/ 10607 w 10607"/>
            <a:gd name="connsiteY0" fmla="*/ 12903 h 12903"/>
            <a:gd name="connsiteX1" fmla="*/ 10607 w 10607"/>
            <a:gd name="connsiteY1" fmla="*/ 9472 h 12903"/>
            <a:gd name="connsiteX2" fmla="*/ 607 w 10607"/>
            <a:gd name="connsiteY2" fmla="*/ 9406 h 12903"/>
            <a:gd name="connsiteX3" fmla="*/ 1805 w 10607"/>
            <a:gd name="connsiteY3" fmla="*/ 498 h 12903"/>
            <a:gd name="connsiteX4" fmla="*/ 5344 w 10607"/>
            <a:gd name="connsiteY4" fmla="*/ 302 h 12903"/>
            <a:gd name="connsiteX0" fmla="*/ 10000 w 10000"/>
            <a:gd name="connsiteY0" fmla="*/ 12903 h 12903"/>
            <a:gd name="connsiteX1" fmla="*/ 10000 w 10000"/>
            <a:gd name="connsiteY1" fmla="*/ 9472 h 12903"/>
            <a:gd name="connsiteX2" fmla="*/ 0 w 10000"/>
            <a:gd name="connsiteY2" fmla="*/ 9406 h 12903"/>
            <a:gd name="connsiteX3" fmla="*/ 1198 w 10000"/>
            <a:gd name="connsiteY3" fmla="*/ 498 h 12903"/>
            <a:gd name="connsiteX4" fmla="*/ 4737 w 10000"/>
            <a:gd name="connsiteY4" fmla="*/ 302 h 12903"/>
            <a:gd name="connsiteX0" fmla="*/ 10000 w 10000"/>
            <a:gd name="connsiteY0" fmla="*/ 13046 h 13046"/>
            <a:gd name="connsiteX1" fmla="*/ 10000 w 10000"/>
            <a:gd name="connsiteY1" fmla="*/ 9615 h 13046"/>
            <a:gd name="connsiteX2" fmla="*/ 0 w 10000"/>
            <a:gd name="connsiteY2" fmla="*/ 9549 h 13046"/>
            <a:gd name="connsiteX3" fmla="*/ 1198 w 10000"/>
            <a:gd name="connsiteY3" fmla="*/ 641 h 13046"/>
            <a:gd name="connsiteX4" fmla="*/ 4737 w 10000"/>
            <a:gd name="connsiteY4" fmla="*/ 445 h 13046"/>
            <a:gd name="connsiteX0" fmla="*/ 10000 w 10000"/>
            <a:gd name="connsiteY0" fmla="*/ 12615 h 12615"/>
            <a:gd name="connsiteX1" fmla="*/ 10000 w 10000"/>
            <a:gd name="connsiteY1" fmla="*/ 9184 h 12615"/>
            <a:gd name="connsiteX2" fmla="*/ 0 w 10000"/>
            <a:gd name="connsiteY2" fmla="*/ 9118 h 12615"/>
            <a:gd name="connsiteX3" fmla="*/ 1198 w 10000"/>
            <a:gd name="connsiteY3" fmla="*/ 210 h 12615"/>
            <a:gd name="connsiteX4" fmla="*/ 4737 w 10000"/>
            <a:gd name="connsiteY4" fmla="*/ 14 h 12615"/>
            <a:gd name="connsiteX0" fmla="*/ 10000 w 10000"/>
            <a:gd name="connsiteY0" fmla="*/ 12615 h 12615"/>
            <a:gd name="connsiteX1" fmla="*/ 10000 w 10000"/>
            <a:gd name="connsiteY1" fmla="*/ 9184 h 12615"/>
            <a:gd name="connsiteX2" fmla="*/ 0 w 10000"/>
            <a:gd name="connsiteY2" fmla="*/ 9118 h 12615"/>
            <a:gd name="connsiteX3" fmla="*/ 1198 w 10000"/>
            <a:gd name="connsiteY3" fmla="*/ 210 h 12615"/>
            <a:gd name="connsiteX4" fmla="*/ 4737 w 10000"/>
            <a:gd name="connsiteY4" fmla="*/ 14 h 12615"/>
            <a:gd name="connsiteX0" fmla="*/ 10171 w 10171"/>
            <a:gd name="connsiteY0" fmla="*/ 11444 h 11444"/>
            <a:gd name="connsiteX1" fmla="*/ 10000 w 10171"/>
            <a:gd name="connsiteY1" fmla="*/ 9184 h 11444"/>
            <a:gd name="connsiteX2" fmla="*/ 0 w 10171"/>
            <a:gd name="connsiteY2" fmla="*/ 9118 h 11444"/>
            <a:gd name="connsiteX3" fmla="*/ 1198 w 10171"/>
            <a:gd name="connsiteY3" fmla="*/ 210 h 11444"/>
            <a:gd name="connsiteX4" fmla="*/ 4737 w 10171"/>
            <a:gd name="connsiteY4" fmla="*/ 14 h 11444"/>
            <a:gd name="connsiteX0" fmla="*/ 10171 w 10171"/>
            <a:gd name="connsiteY0" fmla="*/ 11533 h 11533"/>
            <a:gd name="connsiteX1" fmla="*/ 10000 w 10171"/>
            <a:gd name="connsiteY1" fmla="*/ 9273 h 11533"/>
            <a:gd name="connsiteX2" fmla="*/ 0 w 10171"/>
            <a:gd name="connsiteY2" fmla="*/ 9207 h 11533"/>
            <a:gd name="connsiteX3" fmla="*/ 1198 w 10171"/>
            <a:gd name="connsiteY3" fmla="*/ 299 h 11533"/>
            <a:gd name="connsiteX4" fmla="*/ 4737 w 10171"/>
            <a:gd name="connsiteY4" fmla="*/ 103 h 11533"/>
            <a:gd name="connsiteX0" fmla="*/ 10171 w 10171"/>
            <a:gd name="connsiteY0" fmla="*/ 11446 h 11446"/>
            <a:gd name="connsiteX1" fmla="*/ 10000 w 10171"/>
            <a:gd name="connsiteY1" fmla="*/ 9186 h 11446"/>
            <a:gd name="connsiteX2" fmla="*/ 0 w 10171"/>
            <a:gd name="connsiteY2" fmla="*/ 9120 h 11446"/>
            <a:gd name="connsiteX3" fmla="*/ 1198 w 10171"/>
            <a:gd name="connsiteY3" fmla="*/ 212 h 11446"/>
            <a:gd name="connsiteX4" fmla="*/ 4871 w 10171"/>
            <a:gd name="connsiteY4" fmla="*/ 329 h 11446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198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0 w 10171"/>
            <a:gd name="connsiteY1" fmla="*/ 8908 h 11234"/>
            <a:gd name="connsiteX2" fmla="*/ 1690 w 10171"/>
            <a:gd name="connsiteY2" fmla="*/ 0 h 11234"/>
            <a:gd name="connsiteX3" fmla="*/ 4871 w 10171"/>
            <a:gd name="connsiteY3" fmla="*/ 117 h 11234"/>
            <a:gd name="connsiteX0" fmla="*/ 0 w 4871"/>
            <a:gd name="connsiteY0" fmla="*/ 8908 h 8908"/>
            <a:gd name="connsiteX1" fmla="*/ 1690 w 4871"/>
            <a:gd name="connsiteY1" fmla="*/ 0 h 8908"/>
            <a:gd name="connsiteX2" fmla="*/ 4871 w 4871"/>
            <a:gd name="connsiteY2" fmla="*/ 117 h 8908"/>
            <a:gd name="connsiteX0" fmla="*/ 127 w 6639"/>
            <a:gd name="connsiteY0" fmla="*/ 7378 h 7378"/>
            <a:gd name="connsiteX1" fmla="*/ 109 w 6639"/>
            <a:gd name="connsiteY1" fmla="*/ 0 h 7378"/>
            <a:gd name="connsiteX2" fmla="*/ 6639 w 6639"/>
            <a:gd name="connsiteY2" fmla="*/ 131 h 7378"/>
            <a:gd name="connsiteX0" fmla="*/ 592 w 10401"/>
            <a:gd name="connsiteY0" fmla="*/ 10000 h 10000"/>
            <a:gd name="connsiteX1" fmla="*/ 565 w 10401"/>
            <a:gd name="connsiteY1" fmla="*/ 0 h 10000"/>
            <a:gd name="connsiteX2" fmla="*/ 10401 w 10401"/>
            <a:gd name="connsiteY2" fmla="*/ 178 h 10000"/>
            <a:gd name="connsiteX0" fmla="*/ 592 w 14222"/>
            <a:gd name="connsiteY0" fmla="*/ 10000 h 10000"/>
            <a:gd name="connsiteX1" fmla="*/ 565 w 14222"/>
            <a:gd name="connsiteY1" fmla="*/ 0 h 10000"/>
            <a:gd name="connsiteX2" fmla="*/ 14222 w 14222"/>
            <a:gd name="connsiteY2" fmla="*/ 293 h 10000"/>
            <a:gd name="connsiteX0" fmla="*/ 592 w 14222"/>
            <a:gd name="connsiteY0" fmla="*/ 10051 h 10051"/>
            <a:gd name="connsiteX1" fmla="*/ 565 w 14222"/>
            <a:gd name="connsiteY1" fmla="*/ 51 h 10051"/>
            <a:gd name="connsiteX2" fmla="*/ 14222 w 14222"/>
            <a:gd name="connsiteY2" fmla="*/ 0 h 10051"/>
            <a:gd name="connsiteX0" fmla="*/ 592 w 15655"/>
            <a:gd name="connsiteY0" fmla="*/ 10000 h 10000"/>
            <a:gd name="connsiteX1" fmla="*/ 565 w 15655"/>
            <a:gd name="connsiteY1" fmla="*/ 0 h 10000"/>
            <a:gd name="connsiteX2" fmla="*/ 15655 w 15655"/>
            <a:gd name="connsiteY2" fmla="*/ 178 h 10000"/>
            <a:gd name="connsiteX0" fmla="*/ 178 w 15241"/>
            <a:gd name="connsiteY0" fmla="*/ 10000 h 10000"/>
            <a:gd name="connsiteX1" fmla="*/ 151 w 15241"/>
            <a:gd name="connsiteY1" fmla="*/ 0 h 10000"/>
            <a:gd name="connsiteX2" fmla="*/ 15241 w 15241"/>
            <a:gd name="connsiteY2" fmla="*/ 178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241" h="10000">
              <a:moveTo>
                <a:pt x="178" y="10000"/>
              </a:moveTo>
              <a:cubicBezTo>
                <a:pt x="-242" y="2821"/>
                <a:pt x="227" y="5403"/>
                <a:pt x="151" y="0"/>
              </a:cubicBezTo>
              <a:cubicBezTo>
                <a:pt x="5955" y="207"/>
                <a:pt x="9776" y="201"/>
                <a:pt x="15241" y="17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612889</xdr:colOff>
      <xdr:row>62</xdr:row>
      <xdr:rowOff>126543</xdr:rowOff>
    </xdr:from>
    <xdr:to>
      <xdr:col>18</xdr:col>
      <xdr:colOff>25256</xdr:colOff>
      <xdr:row>63</xdr:row>
      <xdr:rowOff>68621</xdr:rowOff>
    </xdr:to>
    <xdr:sp macro="" textlink="">
      <xdr:nvSpPr>
        <xdr:cNvPr id="1030" name="AutoShape 1094">
          <a:extLst>
            <a:ext uri="{FF2B5EF4-FFF2-40B4-BE49-F238E27FC236}">
              <a16:creationId xmlns:a16="http://schemas.microsoft.com/office/drawing/2014/main" id="{3B47CC5E-C9D4-475E-972E-F66EF15B0FAA}"/>
            </a:ext>
          </a:extLst>
        </xdr:cNvPr>
        <xdr:cNvSpPr>
          <a:spLocks noChangeArrowheads="1"/>
        </xdr:cNvSpPr>
      </xdr:nvSpPr>
      <xdr:spPr bwMode="auto">
        <a:xfrm>
          <a:off x="19047328" y="2446237"/>
          <a:ext cx="118642" cy="10730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13300</xdr:colOff>
      <xdr:row>33</xdr:row>
      <xdr:rowOff>10578</xdr:rowOff>
    </xdr:from>
    <xdr:to>
      <xdr:col>11</xdr:col>
      <xdr:colOff>180490</xdr:colOff>
      <xdr:row>33</xdr:row>
      <xdr:rowOff>160867</xdr:rowOff>
    </xdr:to>
    <xdr:sp macro="" textlink="">
      <xdr:nvSpPr>
        <xdr:cNvPr id="1055" name="六角形 1054">
          <a:extLst>
            <a:ext uri="{FF2B5EF4-FFF2-40B4-BE49-F238E27FC236}">
              <a16:creationId xmlns:a16="http://schemas.microsoft.com/office/drawing/2014/main" id="{25C4317B-F6E1-4F78-9208-72198E9B2F58}"/>
            </a:ext>
          </a:extLst>
        </xdr:cNvPr>
        <xdr:cNvSpPr/>
      </xdr:nvSpPr>
      <xdr:spPr bwMode="auto">
        <a:xfrm>
          <a:off x="7125300" y="6880123"/>
          <a:ext cx="167190" cy="1502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99043</xdr:colOff>
      <xdr:row>39</xdr:row>
      <xdr:rowOff>15029</xdr:rowOff>
    </xdr:from>
    <xdr:to>
      <xdr:col>12</xdr:col>
      <xdr:colOff>271096</xdr:colOff>
      <xdr:row>39</xdr:row>
      <xdr:rowOff>158423</xdr:rowOff>
    </xdr:to>
    <xdr:sp macro="" textlink="">
      <xdr:nvSpPr>
        <xdr:cNvPr id="1056" name="六角形 1055">
          <a:extLst>
            <a:ext uri="{FF2B5EF4-FFF2-40B4-BE49-F238E27FC236}">
              <a16:creationId xmlns:a16="http://schemas.microsoft.com/office/drawing/2014/main" id="{7BF72303-BDBF-4B78-8E6C-61AE9ED91411}"/>
            </a:ext>
          </a:extLst>
        </xdr:cNvPr>
        <xdr:cNvSpPr/>
      </xdr:nvSpPr>
      <xdr:spPr bwMode="auto">
        <a:xfrm>
          <a:off x="13603376" y="7783196"/>
          <a:ext cx="172053" cy="14339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14578</xdr:colOff>
      <xdr:row>17</xdr:row>
      <xdr:rowOff>8731</xdr:rowOff>
    </xdr:from>
    <xdr:to>
      <xdr:col>15</xdr:col>
      <xdr:colOff>204595</xdr:colOff>
      <xdr:row>17</xdr:row>
      <xdr:rowOff>172839</xdr:rowOff>
    </xdr:to>
    <xdr:sp macro="" textlink="">
      <xdr:nvSpPr>
        <xdr:cNvPr id="1058" name="六角形 1057">
          <a:extLst>
            <a:ext uri="{FF2B5EF4-FFF2-40B4-BE49-F238E27FC236}">
              <a16:creationId xmlns:a16="http://schemas.microsoft.com/office/drawing/2014/main" id="{ED102853-E50D-4C4F-9E2C-0CAD8C5E1643}"/>
            </a:ext>
          </a:extLst>
        </xdr:cNvPr>
        <xdr:cNvSpPr/>
      </xdr:nvSpPr>
      <xdr:spPr bwMode="auto">
        <a:xfrm>
          <a:off x="12764187" y="7157442"/>
          <a:ext cx="190017" cy="16410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9128</xdr:colOff>
      <xdr:row>17</xdr:row>
      <xdr:rowOff>4167</xdr:rowOff>
    </xdr:from>
    <xdr:to>
      <xdr:col>13</xdr:col>
      <xdr:colOff>200493</xdr:colOff>
      <xdr:row>17</xdr:row>
      <xdr:rowOff>168275</xdr:rowOff>
    </xdr:to>
    <xdr:sp macro="" textlink="">
      <xdr:nvSpPr>
        <xdr:cNvPr id="1059" name="六角形 1058">
          <a:extLst>
            <a:ext uri="{FF2B5EF4-FFF2-40B4-BE49-F238E27FC236}">
              <a16:creationId xmlns:a16="http://schemas.microsoft.com/office/drawing/2014/main" id="{119ED7C9-D864-46B2-A2D0-56E0988CBF34}"/>
            </a:ext>
          </a:extLst>
        </xdr:cNvPr>
        <xdr:cNvSpPr/>
      </xdr:nvSpPr>
      <xdr:spPr bwMode="auto">
        <a:xfrm>
          <a:off x="11349831" y="7152878"/>
          <a:ext cx="191365" cy="16410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3608</xdr:colOff>
      <xdr:row>17</xdr:row>
      <xdr:rowOff>12429</xdr:rowOff>
    </xdr:from>
    <xdr:to>
      <xdr:col>11</xdr:col>
      <xdr:colOff>169573</xdr:colOff>
      <xdr:row>17</xdr:row>
      <xdr:rowOff>158751</xdr:rowOff>
    </xdr:to>
    <xdr:sp macro="" textlink="">
      <xdr:nvSpPr>
        <xdr:cNvPr id="1061" name="六角形 1060">
          <a:extLst>
            <a:ext uri="{FF2B5EF4-FFF2-40B4-BE49-F238E27FC236}">
              <a16:creationId xmlns:a16="http://schemas.microsoft.com/office/drawing/2014/main" id="{48D19576-623E-44FE-B324-F989C2F150A2}"/>
            </a:ext>
          </a:extLst>
        </xdr:cNvPr>
        <xdr:cNvSpPr/>
      </xdr:nvSpPr>
      <xdr:spPr bwMode="auto">
        <a:xfrm>
          <a:off x="7107671" y="4168793"/>
          <a:ext cx="165965" cy="14632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8820</xdr:colOff>
      <xdr:row>9</xdr:row>
      <xdr:rowOff>0</xdr:rowOff>
    </xdr:from>
    <xdr:to>
      <xdr:col>13</xdr:col>
      <xdr:colOff>200185</xdr:colOff>
      <xdr:row>9</xdr:row>
      <xdr:rowOff>161925</xdr:rowOff>
    </xdr:to>
    <xdr:sp macro="" textlink="">
      <xdr:nvSpPr>
        <xdr:cNvPr id="1063" name="六角形 1062">
          <a:extLst>
            <a:ext uri="{FF2B5EF4-FFF2-40B4-BE49-F238E27FC236}">
              <a16:creationId xmlns:a16="http://schemas.microsoft.com/office/drawing/2014/main" id="{71922C59-9F23-4BA1-A25B-4B7B0CE56A23}"/>
            </a:ext>
          </a:extLst>
        </xdr:cNvPr>
        <xdr:cNvSpPr/>
      </xdr:nvSpPr>
      <xdr:spPr bwMode="auto">
        <a:xfrm>
          <a:off x="9957153" y="5701771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14626</xdr:colOff>
      <xdr:row>9</xdr:row>
      <xdr:rowOff>33400</xdr:rowOff>
    </xdr:from>
    <xdr:to>
      <xdr:col>11</xdr:col>
      <xdr:colOff>181312</xdr:colOff>
      <xdr:row>10</xdr:row>
      <xdr:rowOff>36080</xdr:rowOff>
    </xdr:to>
    <xdr:sp macro="" textlink="">
      <xdr:nvSpPr>
        <xdr:cNvPr id="1064" name="六角形 1063">
          <a:extLst>
            <a:ext uri="{FF2B5EF4-FFF2-40B4-BE49-F238E27FC236}">
              <a16:creationId xmlns:a16="http://schemas.microsoft.com/office/drawing/2014/main" id="{F9B8A301-FABE-4724-906E-5A5108C1EF7D}"/>
            </a:ext>
          </a:extLst>
        </xdr:cNvPr>
        <xdr:cNvSpPr/>
      </xdr:nvSpPr>
      <xdr:spPr bwMode="auto">
        <a:xfrm>
          <a:off x="7119761" y="1509346"/>
          <a:ext cx="166686" cy="16572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－</a:t>
          </a:r>
        </a:p>
      </xdr:txBody>
    </xdr:sp>
    <xdr:clientData/>
  </xdr:twoCellAnchor>
  <xdr:twoCellAnchor>
    <xdr:from>
      <xdr:col>13</xdr:col>
      <xdr:colOff>17058</xdr:colOff>
      <xdr:row>25</xdr:row>
      <xdr:rowOff>8334</xdr:rowOff>
    </xdr:from>
    <xdr:to>
      <xdr:col>13</xdr:col>
      <xdr:colOff>199138</xdr:colOff>
      <xdr:row>25</xdr:row>
      <xdr:rowOff>159324</xdr:rowOff>
    </xdr:to>
    <xdr:sp macro="" textlink="">
      <xdr:nvSpPr>
        <xdr:cNvPr id="1066" name="六角形 1065">
          <a:extLst>
            <a:ext uri="{FF2B5EF4-FFF2-40B4-BE49-F238E27FC236}">
              <a16:creationId xmlns:a16="http://schemas.microsoft.com/office/drawing/2014/main" id="{671E92DD-BF52-4A8E-B2A6-C0F621BA23E5}"/>
            </a:ext>
          </a:extLst>
        </xdr:cNvPr>
        <xdr:cNvSpPr/>
      </xdr:nvSpPr>
      <xdr:spPr bwMode="auto">
        <a:xfrm>
          <a:off x="7158691" y="6785901"/>
          <a:ext cx="182080" cy="15099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</a:p>
      </xdr:txBody>
    </xdr:sp>
    <xdr:clientData/>
  </xdr:twoCellAnchor>
  <xdr:oneCellAnchor>
    <xdr:from>
      <xdr:col>15</xdr:col>
      <xdr:colOff>73507</xdr:colOff>
      <xdr:row>62</xdr:row>
      <xdr:rowOff>10300</xdr:rowOff>
    </xdr:from>
    <xdr:ext cx="501507" cy="218281"/>
    <xdr:sp macro="" textlink="">
      <xdr:nvSpPr>
        <xdr:cNvPr id="1067" name="Text Box 303">
          <a:extLst>
            <a:ext uri="{FF2B5EF4-FFF2-40B4-BE49-F238E27FC236}">
              <a16:creationId xmlns:a16="http://schemas.microsoft.com/office/drawing/2014/main" id="{9C9DF1F9-F16F-4C75-A212-373D1F5FBDFE}"/>
            </a:ext>
          </a:extLst>
        </xdr:cNvPr>
        <xdr:cNvSpPr txBox="1">
          <a:spLocks noChangeArrowheads="1"/>
        </xdr:cNvSpPr>
      </xdr:nvSpPr>
      <xdr:spPr bwMode="auto">
        <a:xfrm>
          <a:off x="17082709" y="2320782"/>
          <a:ext cx="501507" cy="21828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3</xdr:col>
      <xdr:colOff>679037</xdr:colOff>
      <xdr:row>2</xdr:row>
      <xdr:rowOff>21005</xdr:rowOff>
    </xdr:from>
    <xdr:to>
      <xdr:col>3</xdr:col>
      <xdr:colOff>689061</xdr:colOff>
      <xdr:row>4</xdr:row>
      <xdr:rowOff>61068</xdr:rowOff>
    </xdr:to>
    <xdr:sp macro="" textlink="">
      <xdr:nvSpPr>
        <xdr:cNvPr id="1072" name="Line 206">
          <a:extLst>
            <a:ext uri="{FF2B5EF4-FFF2-40B4-BE49-F238E27FC236}">
              <a16:creationId xmlns:a16="http://schemas.microsoft.com/office/drawing/2014/main" id="{DF8F8E97-CCC1-4B36-94F4-9BB5820CC921}"/>
            </a:ext>
          </a:extLst>
        </xdr:cNvPr>
        <xdr:cNvSpPr>
          <a:spLocks noChangeShapeType="1"/>
        </xdr:cNvSpPr>
      </xdr:nvSpPr>
      <xdr:spPr bwMode="auto">
        <a:xfrm flipH="1" flipV="1">
          <a:off x="2154191" y="358043"/>
          <a:ext cx="10024" cy="3722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45976</xdr:colOff>
      <xdr:row>4</xdr:row>
      <xdr:rowOff>109941</xdr:rowOff>
    </xdr:from>
    <xdr:to>
      <xdr:col>5</xdr:col>
      <xdr:colOff>53731</xdr:colOff>
      <xdr:row>4</xdr:row>
      <xdr:rowOff>117230</xdr:rowOff>
    </xdr:to>
    <xdr:sp macro="" textlink="">
      <xdr:nvSpPr>
        <xdr:cNvPr id="1073" name="Line 206">
          <a:extLst>
            <a:ext uri="{FF2B5EF4-FFF2-40B4-BE49-F238E27FC236}">
              <a16:creationId xmlns:a16="http://schemas.microsoft.com/office/drawing/2014/main" id="{DD30241C-F2E9-4E60-BF50-FEF615C84DAD}"/>
            </a:ext>
          </a:extLst>
        </xdr:cNvPr>
        <xdr:cNvSpPr>
          <a:spLocks noChangeShapeType="1"/>
        </xdr:cNvSpPr>
      </xdr:nvSpPr>
      <xdr:spPr bwMode="auto">
        <a:xfrm>
          <a:off x="2224514" y="779133"/>
          <a:ext cx="711140" cy="72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446821</xdr:colOff>
      <xdr:row>7</xdr:row>
      <xdr:rowOff>18670</xdr:rowOff>
    </xdr:from>
    <xdr:to>
      <xdr:col>2</xdr:col>
      <xdr:colOff>246295</xdr:colOff>
      <xdr:row>7</xdr:row>
      <xdr:rowOff>18670</xdr:rowOff>
    </xdr:to>
    <xdr:sp macro="" textlink="">
      <xdr:nvSpPr>
        <xdr:cNvPr id="1074" name="Line 88">
          <a:extLst>
            <a:ext uri="{FF2B5EF4-FFF2-40B4-BE49-F238E27FC236}">
              <a16:creationId xmlns:a16="http://schemas.microsoft.com/office/drawing/2014/main" id="{BD9B2093-B0C6-433C-A1EE-DC042D94DF6B}"/>
            </a:ext>
          </a:extLst>
        </xdr:cNvPr>
        <xdr:cNvSpPr>
          <a:spLocks noChangeShapeType="1"/>
        </xdr:cNvSpPr>
      </xdr:nvSpPr>
      <xdr:spPr bwMode="auto">
        <a:xfrm>
          <a:off x="515206" y="1186093"/>
          <a:ext cx="50285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142683</xdr:colOff>
      <xdr:row>6</xdr:row>
      <xdr:rowOff>147613</xdr:rowOff>
    </xdr:from>
    <xdr:to>
      <xdr:col>4</xdr:col>
      <xdr:colOff>698500</xdr:colOff>
      <xdr:row>7</xdr:row>
      <xdr:rowOff>27526</xdr:rowOff>
    </xdr:to>
    <xdr:grpSp>
      <xdr:nvGrpSpPr>
        <xdr:cNvPr id="1076" name="グループ化 1075">
          <a:extLst>
            <a:ext uri="{FF2B5EF4-FFF2-40B4-BE49-F238E27FC236}">
              <a16:creationId xmlns:a16="http://schemas.microsoft.com/office/drawing/2014/main" id="{E8B7EF49-BCBE-42ED-8C0D-0CA23F190B4B}"/>
            </a:ext>
          </a:extLst>
        </xdr:cNvPr>
        <xdr:cNvGrpSpPr/>
      </xdr:nvGrpSpPr>
      <xdr:grpSpPr>
        <a:xfrm>
          <a:off x="1618629" y="1134437"/>
          <a:ext cx="1259466" cy="42954"/>
          <a:chOff x="1621025" y="5742065"/>
          <a:chExt cx="1454447" cy="42054"/>
        </a:xfrm>
      </xdr:grpSpPr>
      <xdr:sp macro="" textlink="">
        <xdr:nvSpPr>
          <xdr:cNvPr id="1077" name="Line 1040">
            <a:extLst>
              <a:ext uri="{FF2B5EF4-FFF2-40B4-BE49-F238E27FC236}">
                <a16:creationId xmlns:a16="http://schemas.microsoft.com/office/drawing/2014/main" id="{865202C3-E4DE-49F2-8777-B3F57D49F523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621025" y="5742065"/>
            <a:ext cx="1446509" cy="793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8" name="Line 1040">
            <a:extLst>
              <a:ext uri="{FF2B5EF4-FFF2-40B4-BE49-F238E27FC236}">
                <a16:creationId xmlns:a16="http://schemas.microsoft.com/office/drawing/2014/main" id="{90BC6085-2209-41B4-97AF-FBD121D834E5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628963" y="5759546"/>
            <a:ext cx="1446509" cy="7931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9" name="Line 1040">
            <a:extLst>
              <a:ext uri="{FF2B5EF4-FFF2-40B4-BE49-F238E27FC236}">
                <a16:creationId xmlns:a16="http://schemas.microsoft.com/office/drawing/2014/main" id="{23EF396E-607E-4F33-8759-4B630ABE87A1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621025" y="5776188"/>
            <a:ext cx="1446509" cy="7931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520795</xdr:colOff>
      <xdr:row>6</xdr:row>
      <xdr:rowOff>99720</xdr:rowOff>
    </xdr:from>
    <xdr:to>
      <xdr:col>4</xdr:col>
      <xdr:colOff>329848</xdr:colOff>
      <xdr:row>7</xdr:row>
      <xdr:rowOff>74084</xdr:rowOff>
    </xdr:to>
    <xdr:sp macro="" textlink="">
      <xdr:nvSpPr>
        <xdr:cNvPr id="1080" name="Text Box 208">
          <a:extLst>
            <a:ext uri="{FF2B5EF4-FFF2-40B4-BE49-F238E27FC236}">
              <a16:creationId xmlns:a16="http://schemas.microsoft.com/office/drawing/2014/main" id="{E66BC7BA-86E9-4234-A589-30C28804340F}"/>
            </a:ext>
          </a:extLst>
        </xdr:cNvPr>
        <xdr:cNvSpPr txBox="1">
          <a:spLocks noChangeArrowheads="1"/>
        </xdr:cNvSpPr>
      </xdr:nvSpPr>
      <xdr:spPr bwMode="auto">
        <a:xfrm rot="16200000">
          <a:off x="2189681" y="912626"/>
          <a:ext cx="140170" cy="51460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金沢駅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128058</xdr:colOff>
      <xdr:row>7</xdr:row>
      <xdr:rowOff>133067</xdr:rowOff>
    </xdr:from>
    <xdr:to>
      <xdr:col>4</xdr:col>
      <xdr:colOff>467857</xdr:colOff>
      <xdr:row>8</xdr:row>
      <xdr:rowOff>99484</xdr:rowOff>
    </xdr:to>
    <xdr:grpSp>
      <xdr:nvGrpSpPr>
        <xdr:cNvPr id="1083" name="グループ化 1082">
          <a:extLst>
            <a:ext uri="{FF2B5EF4-FFF2-40B4-BE49-F238E27FC236}">
              <a16:creationId xmlns:a16="http://schemas.microsoft.com/office/drawing/2014/main" id="{B6A6E318-0F75-41F1-854F-4949114C4DE8}"/>
            </a:ext>
          </a:extLst>
        </xdr:cNvPr>
        <xdr:cNvGrpSpPr/>
      </xdr:nvGrpSpPr>
      <xdr:grpSpPr>
        <a:xfrm rot="-7800000">
          <a:off x="2412824" y="1177761"/>
          <a:ext cx="129457" cy="339799"/>
          <a:chOff x="2905960" y="777265"/>
          <a:chExt cx="151113" cy="394309"/>
        </a:xfrm>
      </xdr:grpSpPr>
      <xdr:sp macro="" textlink="">
        <xdr:nvSpPr>
          <xdr:cNvPr id="1084" name="Line 1421">
            <a:extLst>
              <a:ext uri="{FF2B5EF4-FFF2-40B4-BE49-F238E27FC236}">
                <a16:creationId xmlns:a16="http://schemas.microsoft.com/office/drawing/2014/main" id="{FE56EB3F-608B-4933-B8CA-E0CA67B8554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85" name="Text Box 1416">
            <a:extLst>
              <a:ext uri="{FF2B5EF4-FFF2-40B4-BE49-F238E27FC236}">
                <a16:creationId xmlns:a16="http://schemas.microsoft.com/office/drawing/2014/main" id="{A221CC58-DBE4-4784-90C5-00F226FE96AD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400095</xdr:colOff>
      <xdr:row>4</xdr:row>
      <xdr:rowOff>106397</xdr:rowOff>
    </xdr:from>
    <xdr:to>
      <xdr:col>3</xdr:col>
      <xdr:colOff>556488</xdr:colOff>
      <xdr:row>5</xdr:row>
      <xdr:rowOff>69142</xdr:rowOff>
    </xdr:to>
    <xdr:sp macro="" textlink="">
      <xdr:nvSpPr>
        <xdr:cNvPr id="1086" name="六角形 1085">
          <a:extLst>
            <a:ext uri="{FF2B5EF4-FFF2-40B4-BE49-F238E27FC236}">
              <a16:creationId xmlns:a16="http://schemas.microsoft.com/office/drawing/2014/main" id="{4562DB9C-9D28-49B4-8C73-D954CF31A0C3}"/>
            </a:ext>
          </a:extLst>
        </xdr:cNvPr>
        <xdr:cNvSpPr/>
      </xdr:nvSpPr>
      <xdr:spPr bwMode="auto">
        <a:xfrm>
          <a:off x="1880648" y="774818"/>
          <a:ext cx="156393" cy="1281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107617</xdr:colOff>
      <xdr:row>4</xdr:row>
      <xdr:rowOff>107409</xdr:rowOff>
    </xdr:from>
    <xdr:to>
      <xdr:col>4</xdr:col>
      <xdr:colOff>241108</xdr:colOff>
      <xdr:row>5</xdr:row>
      <xdr:rowOff>63501</xdr:rowOff>
    </xdr:to>
    <xdr:sp macro="" textlink="">
      <xdr:nvSpPr>
        <xdr:cNvPr id="1087" name="六角形 1086">
          <a:extLst>
            <a:ext uri="{FF2B5EF4-FFF2-40B4-BE49-F238E27FC236}">
              <a16:creationId xmlns:a16="http://schemas.microsoft.com/office/drawing/2014/main" id="{84E29814-698A-4A6D-B59E-6CD3881318B6}"/>
            </a:ext>
          </a:extLst>
        </xdr:cNvPr>
        <xdr:cNvSpPr/>
      </xdr:nvSpPr>
      <xdr:spPr bwMode="auto">
        <a:xfrm>
          <a:off x="2284760" y="769623"/>
          <a:ext cx="133491" cy="1193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146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355540</xdr:colOff>
      <xdr:row>3</xdr:row>
      <xdr:rowOff>151423</xdr:rowOff>
    </xdr:from>
    <xdr:ext cx="562768" cy="127977"/>
    <xdr:sp macro="" textlink="">
      <xdr:nvSpPr>
        <xdr:cNvPr id="1089" name="Text Box 208">
          <a:extLst>
            <a:ext uri="{FF2B5EF4-FFF2-40B4-BE49-F238E27FC236}">
              <a16:creationId xmlns:a16="http://schemas.microsoft.com/office/drawing/2014/main" id="{90036BD9-279A-4A3C-ADFE-AC9DD5FF0831}"/>
            </a:ext>
          </a:extLst>
        </xdr:cNvPr>
        <xdr:cNvSpPr txBox="1">
          <a:spLocks noChangeArrowheads="1"/>
        </xdr:cNvSpPr>
      </xdr:nvSpPr>
      <xdr:spPr bwMode="auto">
        <a:xfrm>
          <a:off x="3237463" y="654538"/>
          <a:ext cx="562768" cy="12797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上諸江駅前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412748</xdr:colOff>
      <xdr:row>3</xdr:row>
      <xdr:rowOff>149679</xdr:rowOff>
    </xdr:from>
    <xdr:to>
      <xdr:col>6</xdr:col>
      <xdr:colOff>436459</xdr:colOff>
      <xdr:row>7</xdr:row>
      <xdr:rowOff>104184</xdr:rowOff>
    </xdr:to>
    <xdr:sp macro="" textlink="">
      <xdr:nvSpPr>
        <xdr:cNvPr id="1090" name="Line 206">
          <a:extLst>
            <a:ext uri="{FF2B5EF4-FFF2-40B4-BE49-F238E27FC236}">
              <a16:creationId xmlns:a16="http://schemas.microsoft.com/office/drawing/2014/main" id="{29F7D516-DE20-46EC-BA16-95E554D752C3}"/>
            </a:ext>
          </a:extLst>
        </xdr:cNvPr>
        <xdr:cNvSpPr>
          <a:spLocks noChangeShapeType="1"/>
        </xdr:cNvSpPr>
      </xdr:nvSpPr>
      <xdr:spPr bwMode="auto">
        <a:xfrm flipH="1" flipV="1">
          <a:off x="4016373" y="653710"/>
          <a:ext cx="23711" cy="6212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120602</xdr:colOff>
      <xdr:row>3</xdr:row>
      <xdr:rowOff>41967</xdr:rowOff>
    </xdr:from>
    <xdr:to>
      <xdr:col>6</xdr:col>
      <xdr:colOff>442056</xdr:colOff>
      <xdr:row>8</xdr:row>
      <xdr:rowOff>138257</xdr:rowOff>
    </xdr:to>
    <xdr:sp macro="" textlink="">
      <xdr:nvSpPr>
        <xdr:cNvPr id="1091" name="Freeform 827">
          <a:extLst>
            <a:ext uri="{FF2B5EF4-FFF2-40B4-BE49-F238E27FC236}">
              <a16:creationId xmlns:a16="http://schemas.microsoft.com/office/drawing/2014/main" id="{11A264C8-4323-4FF6-A50A-C55FA1DE6316}"/>
            </a:ext>
          </a:extLst>
        </xdr:cNvPr>
        <xdr:cNvSpPr>
          <a:spLocks/>
        </xdr:cNvSpPr>
      </xdr:nvSpPr>
      <xdr:spPr bwMode="auto">
        <a:xfrm rot="-5400000">
          <a:off x="3066872" y="496916"/>
          <a:ext cx="929728" cy="1027891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10000 w 10000"/>
            <a:gd name="connsiteY2" fmla="*/ 0 h 10000"/>
            <a:gd name="connsiteX0" fmla="*/ 0 w 10000"/>
            <a:gd name="connsiteY0" fmla="*/ 9417 h 9417"/>
            <a:gd name="connsiteX1" fmla="*/ 10000 w 10000"/>
            <a:gd name="connsiteY1" fmla="*/ 9417 h 9417"/>
            <a:gd name="connsiteX2" fmla="*/ 804 w 10000"/>
            <a:gd name="connsiteY2" fmla="*/ 0 h 9417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804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804 w 10000"/>
            <a:gd name="connsiteY2" fmla="*/ 0 h 10000"/>
            <a:gd name="connsiteX0" fmla="*/ 0 w 10425"/>
            <a:gd name="connsiteY0" fmla="*/ 10000 h 10000"/>
            <a:gd name="connsiteX1" fmla="*/ 10000 w 10425"/>
            <a:gd name="connsiteY1" fmla="*/ 10000 h 10000"/>
            <a:gd name="connsiteX2" fmla="*/ 804 w 10425"/>
            <a:gd name="connsiteY2" fmla="*/ 0 h 10000"/>
            <a:gd name="connsiteX0" fmla="*/ 0 w 10699"/>
            <a:gd name="connsiteY0" fmla="*/ 10000 h 10000"/>
            <a:gd name="connsiteX1" fmla="*/ 10000 w 10699"/>
            <a:gd name="connsiteY1" fmla="*/ 10000 h 10000"/>
            <a:gd name="connsiteX2" fmla="*/ 804 w 10699"/>
            <a:gd name="connsiteY2" fmla="*/ 0 h 10000"/>
            <a:gd name="connsiteX0" fmla="*/ 0 w 41388"/>
            <a:gd name="connsiteY0" fmla="*/ 11852 h 11852"/>
            <a:gd name="connsiteX1" fmla="*/ 40689 w 41388"/>
            <a:gd name="connsiteY1" fmla="*/ 10000 h 11852"/>
            <a:gd name="connsiteX2" fmla="*/ 31493 w 41388"/>
            <a:gd name="connsiteY2" fmla="*/ 0 h 11852"/>
            <a:gd name="connsiteX0" fmla="*/ 0 w 41388"/>
            <a:gd name="connsiteY0" fmla="*/ 11852 h 11852"/>
            <a:gd name="connsiteX1" fmla="*/ 40689 w 41388"/>
            <a:gd name="connsiteY1" fmla="*/ 10000 h 11852"/>
            <a:gd name="connsiteX2" fmla="*/ 31493 w 41388"/>
            <a:gd name="connsiteY2" fmla="*/ 0 h 11852"/>
            <a:gd name="connsiteX0" fmla="*/ 0 w 37611"/>
            <a:gd name="connsiteY0" fmla="*/ 11296 h 11296"/>
            <a:gd name="connsiteX1" fmla="*/ 36912 w 37611"/>
            <a:gd name="connsiteY1" fmla="*/ 10000 h 11296"/>
            <a:gd name="connsiteX2" fmla="*/ 27716 w 37611"/>
            <a:gd name="connsiteY2" fmla="*/ 0 h 11296"/>
            <a:gd name="connsiteX0" fmla="*/ 0 w 37611"/>
            <a:gd name="connsiteY0" fmla="*/ 11296 h 11296"/>
            <a:gd name="connsiteX1" fmla="*/ 36912 w 37611"/>
            <a:gd name="connsiteY1" fmla="*/ 10000 h 11296"/>
            <a:gd name="connsiteX2" fmla="*/ 27716 w 37611"/>
            <a:gd name="connsiteY2" fmla="*/ 0 h 11296"/>
            <a:gd name="connsiteX0" fmla="*/ 0 w 37611"/>
            <a:gd name="connsiteY0" fmla="*/ 11296 h 11296"/>
            <a:gd name="connsiteX1" fmla="*/ 36912 w 37611"/>
            <a:gd name="connsiteY1" fmla="*/ 10000 h 11296"/>
            <a:gd name="connsiteX2" fmla="*/ 27716 w 37611"/>
            <a:gd name="connsiteY2" fmla="*/ 0 h 11296"/>
            <a:gd name="connsiteX0" fmla="*/ 0 w 37118"/>
            <a:gd name="connsiteY0" fmla="*/ 9166 h 9166"/>
            <a:gd name="connsiteX1" fmla="*/ 36912 w 37118"/>
            <a:gd name="connsiteY1" fmla="*/ 7870 h 9166"/>
            <a:gd name="connsiteX2" fmla="*/ 24411 w 37118"/>
            <a:gd name="connsiteY2" fmla="*/ 0 h 9166"/>
            <a:gd name="connsiteX0" fmla="*/ 0 w 9978"/>
            <a:gd name="connsiteY0" fmla="*/ 9091 h 9091"/>
            <a:gd name="connsiteX1" fmla="*/ 9945 w 9978"/>
            <a:gd name="connsiteY1" fmla="*/ 7677 h 9091"/>
            <a:gd name="connsiteX2" fmla="*/ 6068 w 9978"/>
            <a:gd name="connsiteY2" fmla="*/ 0 h 9091"/>
            <a:gd name="connsiteX0" fmla="*/ 0 w 9967"/>
            <a:gd name="connsiteY0" fmla="*/ 10000 h 10000"/>
            <a:gd name="connsiteX1" fmla="*/ 9967 w 9967"/>
            <a:gd name="connsiteY1" fmla="*/ 8445 h 10000"/>
            <a:gd name="connsiteX2" fmla="*/ 6081 w 9967"/>
            <a:gd name="connsiteY2" fmla="*/ 0 h 10000"/>
            <a:gd name="connsiteX0" fmla="*/ 0 w 10000"/>
            <a:gd name="connsiteY0" fmla="*/ 9667 h 9667"/>
            <a:gd name="connsiteX1" fmla="*/ 10000 w 10000"/>
            <a:gd name="connsiteY1" fmla="*/ 8112 h 9667"/>
            <a:gd name="connsiteX2" fmla="*/ 3799 w 10000"/>
            <a:gd name="connsiteY2" fmla="*/ 0 h 9667"/>
            <a:gd name="connsiteX0" fmla="*/ 0 w 10000"/>
            <a:gd name="connsiteY0" fmla="*/ 10000 h 10000"/>
            <a:gd name="connsiteX1" fmla="*/ 10000 w 10000"/>
            <a:gd name="connsiteY1" fmla="*/ 8391 h 10000"/>
            <a:gd name="connsiteX2" fmla="*/ 3799 w 10000"/>
            <a:gd name="connsiteY2" fmla="*/ 0 h 10000"/>
            <a:gd name="connsiteX0" fmla="*/ 0 w 10011"/>
            <a:gd name="connsiteY0" fmla="*/ 10000 h 10000"/>
            <a:gd name="connsiteX1" fmla="*/ 10000 w 10011"/>
            <a:gd name="connsiteY1" fmla="*/ 8391 h 10000"/>
            <a:gd name="connsiteX2" fmla="*/ 3799 w 10011"/>
            <a:gd name="connsiteY2" fmla="*/ 0 h 10000"/>
            <a:gd name="connsiteX0" fmla="*/ 2814 w 6212"/>
            <a:gd name="connsiteY0" fmla="*/ 8242 h 8391"/>
            <a:gd name="connsiteX1" fmla="*/ 6201 w 6212"/>
            <a:gd name="connsiteY1" fmla="*/ 8391 h 8391"/>
            <a:gd name="connsiteX2" fmla="*/ 0 w 6212"/>
            <a:gd name="connsiteY2" fmla="*/ 0 h 8391"/>
            <a:gd name="connsiteX0" fmla="*/ 4530 w 10000"/>
            <a:gd name="connsiteY0" fmla="*/ 9822 h 10001"/>
            <a:gd name="connsiteX1" fmla="*/ 9982 w 10000"/>
            <a:gd name="connsiteY1" fmla="*/ 10000 h 10001"/>
            <a:gd name="connsiteX2" fmla="*/ 0 w 10000"/>
            <a:gd name="connsiteY2" fmla="*/ 0 h 10001"/>
            <a:gd name="connsiteX0" fmla="*/ 4530 w 10000"/>
            <a:gd name="connsiteY0" fmla="*/ 9822 h 10017"/>
            <a:gd name="connsiteX1" fmla="*/ 9982 w 10000"/>
            <a:gd name="connsiteY1" fmla="*/ 10000 h 10017"/>
            <a:gd name="connsiteX2" fmla="*/ 0 w 10000"/>
            <a:gd name="connsiteY2" fmla="*/ 0 h 10017"/>
            <a:gd name="connsiteX0" fmla="*/ 4530 w 10000"/>
            <a:gd name="connsiteY0" fmla="*/ 9822 h 10056"/>
            <a:gd name="connsiteX1" fmla="*/ 9982 w 10000"/>
            <a:gd name="connsiteY1" fmla="*/ 10000 h 10056"/>
            <a:gd name="connsiteX2" fmla="*/ 0 w 10000"/>
            <a:gd name="connsiteY2" fmla="*/ 0 h 10056"/>
            <a:gd name="connsiteX0" fmla="*/ 4530 w 10000"/>
            <a:gd name="connsiteY0" fmla="*/ 9822 h 10022"/>
            <a:gd name="connsiteX1" fmla="*/ 9982 w 10000"/>
            <a:gd name="connsiteY1" fmla="*/ 10000 h 10022"/>
            <a:gd name="connsiteX2" fmla="*/ 0 w 10000"/>
            <a:gd name="connsiteY2" fmla="*/ 0 h 10022"/>
            <a:gd name="connsiteX0" fmla="*/ 0 w 21397"/>
            <a:gd name="connsiteY0" fmla="*/ 14965 h 15165"/>
            <a:gd name="connsiteX1" fmla="*/ 5452 w 21397"/>
            <a:gd name="connsiteY1" fmla="*/ 15143 h 15165"/>
            <a:gd name="connsiteX2" fmla="*/ 19032 w 21397"/>
            <a:gd name="connsiteY2" fmla="*/ 0 h 15165"/>
            <a:gd name="connsiteX0" fmla="*/ 0 w 19032"/>
            <a:gd name="connsiteY0" fmla="*/ 14965 h 15165"/>
            <a:gd name="connsiteX1" fmla="*/ 5452 w 19032"/>
            <a:gd name="connsiteY1" fmla="*/ 15143 h 15165"/>
            <a:gd name="connsiteX2" fmla="*/ 19032 w 19032"/>
            <a:gd name="connsiteY2" fmla="*/ 0 h 15165"/>
            <a:gd name="connsiteX0" fmla="*/ 0 w 20026"/>
            <a:gd name="connsiteY0" fmla="*/ 13568 h 13768"/>
            <a:gd name="connsiteX1" fmla="*/ 5452 w 20026"/>
            <a:gd name="connsiteY1" fmla="*/ 13746 h 13768"/>
            <a:gd name="connsiteX2" fmla="*/ 20026 w 20026"/>
            <a:gd name="connsiteY2" fmla="*/ 0 h 13768"/>
            <a:gd name="connsiteX0" fmla="*/ 0 w 20026"/>
            <a:gd name="connsiteY0" fmla="*/ 13568 h 13768"/>
            <a:gd name="connsiteX1" fmla="*/ 5452 w 20026"/>
            <a:gd name="connsiteY1" fmla="*/ 13746 h 13768"/>
            <a:gd name="connsiteX2" fmla="*/ 20026 w 20026"/>
            <a:gd name="connsiteY2" fmla="*/ 0 h 13768"/>
            <a:gd name="connsiteX0" fmla="*/ 0 w 19955"/>
            <a:gd name="connsiteY0" fmla="*/ 12870 h 13070"/>
            <a:gd name="connsiteX1" fmla="*/ 5452 w 19955"/>
            <a:gd name="connsiteY1" fmla="*/ 13048 h 13070"/>
            <a:gd name="connsiteX2" fmla="*/ 19955 w 19955"/>
            <a:gd name="connsiteY2" fmla="*/ 0 h 13070"/>
            <a:gd name="connsiteX0" fmla="*/ 0 w 19955"/>
            <a:gd name="connsiteY0" fmla="*/ 12870 h 13070"/>
            <a:gd name="connsiteX1" fmla="*/ 5452 w 19955"/>
            <a:gd name="connsiteY1" fmla="*/ 13048 h 13070"/>
            <a:gd name="connsiteX2" fmla="*/ 19955 w 19955"/>
            <a:gd name="connsiteY2" fmla="*/ 0 h 13070"/>
            <a:gd name="connsiteX0" fmla="*/ 0 w 18323"/>
            <a:gd name="connsiteY0" fmla="*/ 9568 h 9768"/>
            <a:gd name="connsiteX1" fmla="*/ 5452 w 18323"/>
            <a:gd name="connsiteY1" fmla="*/ 9746 h 9768"/>
            <a:gd name="connsiteX2" fmla="*/ 18323 w 18323"/>
            <a:gd name="connsiteY2" fmla="*/ 0 h 9768"/>
            <a:gd name="connsiteX0" fmla="*/ 0 w 10891"/>
            <a:gd name="connsiteY0" fmla="*/ 10835 h 11039"/>
            <a:gd name="connsiteX1" fmla="*/ 2975 w 10891"/>
            <a:gd name="connsiteY1" fmla="*/ 11017 h 11039"/>
            <a:gd name="connsiteX2" fmla="*/ 10891 w 10891"/>
            <a:gd name="connsiteY2" fmla="*/ 0 h 11039"/>
            <a:gd name="connsiteX0" fmla="*/ 0 w 10852"/>
            <a:gd name="connsiteY0" fmla="*/ 10835 h 11039"/>
            <a:gd name="connsiteX1" fmla="*/ 2975 w 10852"/>
            <a:gd name="connsiteY1" fmla="*/ 11017 h 11039"/>
            <a:gd name="connsiteX2" fmla="*/ 10852 w 10852"/>
            <a:gd name="connsiteY2" fmla="*/ 0 h 11039"/>
            <a:gd name="connsiteX0" fmla="*/ 0 w 8838"/>
            <a:gd name="connsiteY0" fmla="*/ 15125 h 15329"/>
            <a:gd name="connsiteX1" fmla="*/ 2975 w 8838"/>
            <a:gd name="connsiteY1" fmla="*/ 15307 h 15329"/>
            <a:gd name="connsiteX2" fmla="*/ 8838 w 8838"/>
            <a:gd name="connsiteY2" fmla="*/ 0 h 15329"/>
            <a:gd name="connsiteX0" fmla="*/ 0 w 10000"/>
            <a:gd name="connsiteY0" fmla="*/ 9867 h 10000"/>
            <a:gd name="connsiteX1" fmla="*/ 3366 w 10000"/>
            <a:gd name="connsiteY1" fmla="*/ 9986 h 10000"/>
            <a:gd name="connsiteX2" fmla="*/ 10000 w 10000"/>
            <a:gd name="connsiteY2" fmla="*/ 0 h 10000"/>
            <a:gd name="connsiteX0" fmla="*/ 0 w 10000"/>
            <a:gd name="connsiteY0" fmla="*/ 10121 h 10138"/>
            <a:gd name="connsiteX1" fmla="*/ 3366 w 10000"/>
            <a:gd name="connsiteY1" fmla="*/ 9986 h 10138"/>
            <a:gd name="connsiteX2" fmla="*/ 10000 w 10000"/>
            <a:gd name="connsiteY2" fmla="*/ 0 h 10138"/>
            <a:gd name="connsiteX0" fmla="*/ 0 w 9781"/>
            <a:gd name="connsiteY0" fmla="*/ 9994 h 10036"/>
            <a:gd name="connsiteX1" fmla="*/ 3147 w 9781"/>
            <a:gd name="connsiteY1" fmla="*/ 9986 h 10036"/>
            <a:gd name="connsiteX2" fmla="*/ 9781 w 9781"/>
            <a:gd name="connsiteY2" fmla="*/ 0 h 10036"/>
            <a:gd name="connsiteX0" fmla="*/ 0 w 10000"/>
            <a:gd name="connsiteY0" fmla="*/ 9958 h 9984"/>
            <a:gd name="connsiteX1" fmla="*/ 3217 w 10000"/>
            <a:gd name="connsiteY1" fmla="*/ 9950 h 9984"/>
            <a:gd name="connsiteX2" fmla="*/ 10000 w 10000"/>
            <a:gd name="connsiteY2" fmla="*/ 0 h 9984"/>
            <a:gd name="connsiteX0" fmla="*/ 0 w 9667"/>
            <a:gd name="connsiteY0" fmla="*/ 10075 h 10080"/>
            <a:gd name="connsiteX1" fmla="*/ 2884 w 9667"/>
            <a:gd name="connsiteY1" fmla="*/ 9966 h 10080"/>
            <a:gd name="connsiteX2" fmla="*/ 9667 w 9667"/>
            <a:gd name="connsiteY2" fmla="*/ 0 h 100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667" h="10080">
              <a:moveTo>
                <a:pt x="0" y="10075"/>
              </a:moveTo>
              <a:cubicBezTo>
                <a:pt x="1337" y="10101"/>
                <a:pt x="1936" y="10020"/>
                <a:pt x="2884" y="9966"/>
              </a:cubicBezTo>
              <a:cubicBezTo>
                <a:pt x="6830" y="6202"/>
                <a:pt x="1794" y="6992"/>
                <a:pt x="966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364455</xdr:colOff>
      <xdr:row>6</xdr:row>
      <xdr:rowOff>95971</xdr:rowOff>
    </xdr:from>
    <xdr:to>
      <xdr:col>6</xdr:col>
      <xdr:colOff>507330</xdr:colOff>
      <xdr:row>7</xdr:row>
      <xdr:rowOff>71243</xdr:rowOff>
    </xdr:to>
    <xdr:sp macro="" textlink="">
      <xdr:nvSpPr>
        <xdr:cNvPr id="1092" name="Oval 77">
          <a:extLst>
            <a:ext uri="{FF2B5EF4-FFF2-40B4-BE49-F238E27FC236}">
              <a16:creationId xmlns:a16="http://schemas.microsoft.com/office/drawing/2014/main" id="{4F196668-2878-4C29-AACB-0CF0ADE4009C}"/>
            </a:ext>
          </a:extLst>
        </xdr:cNvPr>
        <xdr:cNvSpPr>
          <a:spLocks noChangeArrowheads="1"/>
        </xdr:cNvSpPr>
      </xdr:nvSpPr>
      <xdr:spPr bwMode="auto">
        <a:xfrm>
          <a:off x="3968080" y="1100065"/>
          <a:ext cx="142875" cy="1419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27476</xdr:colOff>
      <xdr:row>4</xdr:row>
      <xdr:rowOff>45795</xdr:rowOff>
    </xdr:from>
    <xdr:to>
      <xdr:col>5</xdr:col>
      <xdr:colOff>334290</xdr:colOff>
      <xdr:row>4</xdr:row>
      <xdr:rowOff>77851</xdr:rowOff>
    </xdr:to>
    <xdr:sp macro="" textlink="">
      <xdr:nvSpPr>
        <xdr:cNvPr id="1094" name="Line 206">
          <a:extLst>
            <a:ext uri="{FF2B5EF4-FFF2-40B4-BE49-F238E27FC236}">
              <a16:creationId xmlns:a16="http://schemas.microsoft.com/office/drawing/2014/main" id="{9C93E571-6297-4152-977D-88D9170AB8E3}"/>
            </a:ext>
          </a:extLst>
        </xdr:cNvPr>
        <xdr:cNvSpPr>
          <a:spLocks noChangeShapeType="1"/>
        </xdr:cNvSpPr>
      </xdr:nvSpPr>
      <xdr:spPr bwMode="auto">
        <a:xfrm flipH="1">
          <a:off x="2916726" y="737945"/>
          <a:ext cx="306814" cy="320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260084</xdr:colOff>
      <xdr:row>3</xdr:row>
      <xdr:rowOff>158196</xdr:rowOff>
    </xdr:from>
    <xdr:to>
      <xdr:col>5</xdr:col>
      <xdr:colOff>375836</xdr:colOff>
      <xdr:row>4</xdr:row>
      <xdr:rowOff>99913</xdr:rowOff>
    </xdr:to>
    <xdr:sp macro="" textlink="">
      <xdr:nvSpPr>
        <xdr:cNvPr id="1095" name="Oval 77">
          <a:extLst>
            <a:ext uri="{FF2B5EF4-FFF2-40B4-BE49-F238E27FC236}">
              <a16:creationId xmlns:a16="http://schemas.microsoft.com/office/drawing/2014/main" id="{0F1973A7-2851-46A8-AA81-8983E487186C}"/>
            </a:ext>
          </a:extLst>
        </xdr:cNvPr>
        <xdr:cNvSpPr>
          <a:spLocks noChangeArrowheads="1"/>
        </xdr:cNvSpPr>
      </xdr:nvSpPr>
      <xdr:spPr bwMode="auto">
        <a:xfrm>
          <a:off x="3157272" y="662227"/>
          <a:ext cx="115752" cy="1084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94629</xdr:colOff>
      <xdr:row>2</xdr:row>
      <xdr:rowOff>132803</xdr:rowOff>
    </xdr:from>
    <xdr:ext cx="360970" cy="159531"/>
    <xdr:sp macro="" textlink="">
      <xdr:nvSpPr>
        <xdr:cNvPr id="1096" name="Text Box 1300">
          <a:extLst>
            <a:ext uri="{FF2B5EF4-FFF2-40B4-BE49-F238E27FC236}">
              <a16:creationId xmlns:a16="http://schemas.microsoft.com/office/drawing/2014/main" id="{086D1B30-575A-44C4-B6D9-CD790C7B34A9}"/>
            </a:ext>
          </a:extLst>
        </xdr:cNvPr>
        <xdr:cNvSpPr txBox="1">
          <a:spLocks noChangeArrowheads="1"/>
        </xdr:cNvSpPr>
      </xdr:nvSpPr>
      <xdr:spPr bwMode="auto">
        <a:xfrm>
          <a:off x="2976552" y="469841"/>
          <a:ext cx="36097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434949</xdr:colOff>
      <xdr:row>7</xdr:row>
      <xdr:rowOff>63235</xdr:rowOff>
    </xdr:from>
    <xdr:to>
      <xdr:col>6</xdr:col>
      <xdr:colOff>104322</xdr:colOff>
      <xdr:row>8</xdr:row>
      <xdr:rowOff>36287</xdr:rowOff>
    </xdr:to>
    <xdr:sp macro="" textlink="">
      <xdr:nvSpPr>
        <xdr:cNvPr id="1097" name="Text Box 709">
          <a:extLst>
            <a:ext uri="{FF2B5EF4-FFF2-40B4-BE49-F238E27FC236}">
              <a16:creationId xmlns:a16="http://schemas.microsoft.com/office/drawing/2014/main" id="{C76E4DE6-5F90-485F-8446-8170B51B548E}"/>
            </a:ext>
          </a:extLst>
        </xdr:cNvPr>
        <xdr:cNvSpPr txBox="1">
          <a:spLocks noChangeArrowheads="1"/>
        </xdr:cNvSpPr>
      </xdr:nvSpPr>
      <xdr:spPr bwMode="auto">
        <a:xfrm flipV="1">
          <a:off x="3315128" y="1215306"/>
          <a:ext cx="372408" cy="1363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7000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172251</xdr:colOff>
      <xdr:row>5</xdr:row>
      <xdr:rowOff>86916</xdr:rowOff>
    </xdr:from>
    <xdr:to>
      <xdr:col>6</xdr:col>
      <xdr:colOff>436154</xdr:colOff>
      <xdr:row>7</xdr:row>
      <xdr:rowOff>92232</xdr:rowOff>
    </xdr:to>
    <xdr:sp macro="" textlink="">
      <xdr:nvSpPr>
        <xdr:cNvPr id="1098" name="AutoShape 1561">
          <a:extLst>
            <a:ext uri="{FF2B5EF4-FFF2-40B4-BE49-F238E27FC236}">
              <a16:creationId xmlns:a16="http://schemas.microsoft.com/office/drawing/2014/main" id="{C991528C-4A60-4751-8F97-2662F23BAFCF}"/>
            </a:ext>
          </a:extLst>
        </xdr:cNvPr>
        <xdr:cNvSpPr>
          <a:spLocks/>
        </xdr:cNvSpPr>
      </xdr:nvSpPr>
      <xdr:spPr bwMode="auto">
        <a:xfrm rot="7155952" flipV="1">
          <a:off x="3385263" y="608498"/>
          <a:ext cx="338691" cy="970340"/>
        </a:xfrm>
        <a:prstGeom prst="rightBrace">
          <a:avLst>
            <a:gd name="adj1" fmla="val 42740"/>
            <a:gd name="adj2" fmla="val 4975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618219</xdr:colOff>
      <xdr:row>7</xdr:row>
      <xdr:rowOff>183174</xdr:rowOff>
    </xdr:from>
    <xdr:to>
      <xdr:col>6</xdr:col>
      <xdr:colOff>435047</xdr:colOff>
      <xdr:row>8</xdr:row>
      <xdr:rowOff>128222</xdr:rowOff>
    </xdr:to>
    <xdr:sp macro="" textlink="">
      <xdr:nvSpPr>
        <xdr:cNvPr id="1099" name="Text Box 709">
          <a:extLst>
            <a:ext uri="{FF2B5EF4-FFF2-40B4-BE49-F238E27FC236}">
              <a16:creationId xmlns:a16="http://schemas.microsoft.com/office/drawing/2014/main" id="{1AD785D4-92F1-494A-9F69-3E740D4364E4}"/>
            </a:ext>
          </a:extLst>
        </xdr:cNvPr>
        <xdr:cNvSpPr txBox="1">
          <a:spLocks noChangeArrowheads="1"/>
        </xdr:cNvSpPr>
      </xdr:nvSpPr>
      <xdr:spPr bwMode="auto">
        <a:xfrm flipV="1">
          <a:off x="3507469" y="1376974"/>
          <a:ext cx="521678" cy="129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内灘方面へ</a:t>
          </a:r>
        </a:p>
      </xdr:txBody>
    </xdr:sp>
    <xdr:clientData/>
  </xdr:twoCellAnchor>
  <xdr:twoCellAnchor>
    <xdr:from>
      <xdr:col>5</xdr:col>
      <xdr:colOff>62275</xdr:colOff>
      <xdr:row>4</xdr:row>
      <xdr:rowOff>106682</xdr:rowOff>
    </xdr:from>
    <xdr:to>
      <xdr:col>5</xdr:col>
      <xdr:colOff>271687</xdr:colOff>
      <xdr:row>5</xdr:row>
      <xdr:rowOff>89493</xdr:rowOff>
    </xdr:to>
    <xdr:sp macro="" textlink="">
      <xdr:nvSpPr>
        <xdr:cNvPr id="1100" name="六角形 1099">
          <a:extLst>
            <a:ext uri="{FF2B5EF4-FFF2-40B4-BE49-F238E27FC236}">
              <a16:creationId xmlns:a16="http://schemas.microsoft.com/office/drawing/2014/main" id="{FDDACD05-C58A-42C2-A1D8-9174950C5077}"/>
            </a:ext>
          </a:extLst>
        </xdr:cNvPr>
        <xdr:cNvSpPr/>
      </xdr:nvSpPr>
      <xdr:spPr bwMode="auto">
        <a:xfrm>
          <a:off x="2951525" y="798832"/>
          <a:ext cx="209412" cy="1542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299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666305</xdr:colOff>
      <xdr:row>5</xdr:row>
      <xdr:rowOff>39678</xdr:rowOff>
    </xdr:from>
    <xdr:to>
      <xdr:col>6</xdr:col>
      <xdr:colOff>215526</xdr:colOff>
      <xdr:row>6</xdr:row>
      <xdr:rowOff>75378</xdr:rowOff>
    </xdr:to>
    <xdr:sp macro="" textlink="">
      <xdr:nvSpPr>
        <xdr:cNvPr id="1101" name="六角形 1100">
          <a:extLst>
            <a:ext uri="{FF2B5EF4-FFF2-40B4-BE49-F238E27FC236}">
              <a16:creationId xmlns:a16="http://schemas.microsoft.com/office/drawing/2014/main" id="{BF82A05D-3365-4338-871E-BCCE9F9EB7F1}"/>
            </a:ext>
          </a:extLst>
        </xdr:cNvPr>
        <xdr:cNvSpPr/>
      </xdr:nvSpPr>
      <xdr:spPr bwMode="auto">
        <a:xfrm>
          <a:off x="3563493" y="877084"/>
          <a:ext cx="255658" cy="2023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263925</xdr:colOff>
      <xdr:row>4</xdr:row>
      <xdr:rowOff>34629</xdr:rowOff>
    </xdr:from>
    <xdr:to>
      <xdr:col>6</xdr:col>
      <xdr:colOff>484769</xdr:colOff>
      <xdr:row>5</xdr:row>
      <xdr:rowOff>44224</xdr:rowOff>
    </xdr:to>
    <xdr:sp macro="" textlink="">
      <xdr:nvSpPr>
        <xdr:cNvPr id="1102" name="六角形 1101">
          <a:extLst>
            <a:ext uri="{FF2B5EF4-FFF2-40B4-BE49-F238E27FC236}">
              <a16:creationId xmlns:a16="http://schemas.microsoft.com/office/drawing/2014/main" id="{A98F4B71-F78E-4A6D-B417-538F9FEF50C1}"/>
            </a:ext>
          </a:extLst>
        </xdr:cNvPr>
        <xdr:cNvSpPr/>
      </xdr:nvSpPr>
      <xdr:spPr bwMode="auto">
        <a:xfrm>
          <a:off x="3867550" y="705348"/>
          <a:ext cx="220844" cy="176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491375</xdr:colOff>
      <xdr:row>4</xdr:row>
      <xdr:rowOff>157238</xdr:rowOff>
    </xdr:from>
    <xdr:to>
      <xdr:col>6</xdr:col>
      <xdr:colOff>500108</xdr:colOff>
      <xdr:row>6</xdr:row>
      <xdr:rowOff>113617</xdr:rowOff>
    </xdr:to>
    <xdr:sp macro="" textlink="">
      <xdr:nvSpPr>
        <xdr:cNvPr id="1103" name="Line 206">
          <a:extLst>
            <a:ext uri="{FF2B5EF4-FFF2-40B4-BE49-F238E27FC236}">
              <a16:creationId xmlns:a16="http://schemas.microsoft.com/office/drawing/2014/main" id="{C9DD55E3-264B-4B7C-AF1D-7D2987293C42}"/>
            </a:ext>
          </a:extLst>
        </xdr:cNvPr>
        <xdr:cNvSpPr>
          <a:spLocks noChangeShapeType="1"/>
        </xdr:cNvSpPr>
      </xdr:nvSpPr>
      <xdr:spPr bwMode="auto">
        <a:xfrm rot="5400000">
          <a:off x="3954490" y="968467"/>
          <a:ext cx="289754" cy="8733"/>
        </a:xfrm>
        <a:custGeom>
          <a:avLst/>
          <a:gdLst>
            <a:gd name="connsiteX0" fmla="*/ 0 w 264526"/>
            <a:gd name="connsiteY0" fmla="*/ 0 h 393264"/>
            <a:gd name="connsiteX1" fmla="*/ 264526 w 264526"/>
            <a:gd name="connsiteY1" fmla="*/ 393264 h 393264"/>
            <a:gd name="connsiteX0" fmla="*/ 0 w 264526"/>
            <a:gd name="connsiteY0" fmla="*/ 1207 h 394471"/>
            <a:gd name="connsiteX1" fmla="*/ 264526 w 264526"/>
            <a:gd name="connsiteY1" fmla="*/ 394471 h 394471"/>
            <a:gd name="connsiteX0" fmla="*/ 0 w 264526"/>
            <a:gd name="connsiteY0" fmla="*/ 4567 h 397831"/>
            <a:gd name="connsiteX1" fmla="*/ 264526 w 264526"/>
            <a:gd name="connsiteY1" fmla="*/ 397831 h 397831"/>
            <a:gd name="connsiteX0" fmla="*/ 0 w 279054"/>
            <a:gd name="connsiteY0" fmla="*/ 0 h 393264"/>
            <a:gd name="connsiteX1" fmla="*/ 255131 w 279054"/>
            <a:gd name="connsiteY1" fmla="*/ 93550 h 393264"/>
            <a:gd name="connsiteX2" fmla="*/ 264526 w 279054"/>
            <a:gd name="connsiteY2" fmla="*/ 393264 h 393264"/>
            <a:gd name="connsiteX0" fmla="*/ 0 w 292301"/>
            <a:gd name="connsiteY0" fmla="*/ 10531 h 403795"/>
            <a:gd name="connsiteX1" fmla="*/ 272140 w 292301"/>
            <a:gd name="connsiteY1" fmla="*/ 44550 h 403795"/>
            <a:gd name="connsiteX2" fmla="*/ 264526 w 292301"/>
            <a:gd name="connsiteY2" fmla="*/ 403795 h 403795"/>
            <a:gd name="connsiteX0" fmla="*/ 0 w 299436"/>
            <a:gd name="connsiteY0" fmla="*/ 2019 h 395283"/>
            <a:gd name="connsiteX1" fmla="*/ 272140 w 299436"/>
            <a:gd name="connsiteY1" fmla="*/ 36038 h 395283"/>
            <a:gd name="connsiteX2" fmla="*/ 264526 w 299436"/>
            <a:gd name="connsiteY2" fmla="*/ 395283 h 395283"/>
            <a:gd name="connsiteX0" fmla="*/ 0 w 297449"/>
            <a:gd name="connsiteY0" fmla="*/ 0 h 393264"/>
            <a:gd name="connsiteX1" fmla="*/ 272140 w 297449"/>
            <a:gd name="connsiteY1" fmla="*/ 34019 h 393264"/>
            <a:gd name="connsiteX2" fmla="*/ 264526 w 297449"/>
            <a:gd name="connsiteY2" fmla="*/ 393264 h 393264"/>
            <a:gd name="connsiteX0" fmla="*/ 0 w 272140"/>
            <a:gd name="connsiteY0" fmla="*/ 0 h 393264"/>
            <a:gd name="connsiteX1" fmla="*/ 272140 w 272140"/>
            <a:gd name="connsiteY1" fmla="*/ 34019 h 393264"/>
            <a:gd name="connsiteX2" fmla="*/ 264526 w 272140"/>
            <a:gd name="connsiteY2" fmla="*/ 393264 h 393264"/>
            <a:gd name="connsiteX0" fmla="*/ 7614 w 7614"/>
            <a:gd name="connsiteY0" fmla="*/ 0 h 359245"/>
            <a:gd name="connsiteX1" fmla="*/ 0 w 7614"/>
            <a:gd name="connsiteY1" fmla="*/ 359245 h 359245"/>
            <a:gd name="connsiteX0" fmla="*/ 366 w 327438"/>
            <a:gd name="connsiteY0" fmla="*/ 1590 h 2760"/>
            <a:gd name="connsiteX1" fmla="*/ 326722 w 327438"/>
            <a:gd name="connsiteY1" fmla="*/ 1665 h 2760"/>
            <a:gd name="connsiteX0" fmla="*/ 20 w 9987"/>
            <a:gd name="connsiteY0" fmla="*/ 0 h 6792"/>
            <a:gd name="connsiteX1" fmla="*/ 9987 w 9987"/>
            <a:gd name="connsiteY1" fmla="*/ 272 h 6792"/>
            <a:gd name="connsiteX0" fmla="*/ 11 w 15925"/>
            <a:gd name="connsiteY0" fmla="*/ 2652 h 11980"/>
            <a:gd name="connsiteX1" fmla="*/ 15925 w 15925"/>
            <a:gd name="connsiteY1" fmla="*/ 111 h 11980"/>
            <a:gd name="connsiteX0" fmla="*/ 0 w 15914"/>
            <a:gd name="connsiteY0" fmla="*/ 2822 h 4535"/>
            <a:gd name="connsiteX1" fmla="*/ 15914 w 15914"/>
            <a:gd name="connsiteY1" fmla="*/ 281 h 4535"/>
            <a:gd name="connsiteX0" fmla="*/ 0 w 23672"/>
            <a:gd name="connsiteY0" fmla="*/ 12582 h 15697"/>
            <a:gd name="connsiteX1" fmla="*/ 23672 w 23672"/>
            <a:gd name="connsiteY1" fmla="*/ 493 h 15697"/>
            <a:gd name="connsiteX0" fmla="*/ 0 w 23672"/>
            <a:gd name="connsiteY0" fmla="*/ 13590 h 13590"/>
            <a:gd name="connsiteX1" fmla="*/ 23672 w 23672"/>
            <a:gd name="connsiteY1" fmla="*/ 1501 h 13590"/>
            <a:gd name="connsiteX0" fmla="*/ 0 w 17706"/>
            <a:gd name="connsiteY0" fmla="*/ 16499 h 16499"/>
            <a:gd name="connsiteX1" fmla="*/ 17706 w 17706"/>
            <a:gd name="connsiteY1" fmla="*/ 1167 h 16499"/>
            <a:gd name="connsiteX0" fmla="*/ 0 w 17706"/>
            <a:gd name="connsiteY0" fmla="*/ 6751 h 6751"/>
            <a:gd name="connsiteX1" fmla="*/ 17706 w 17706"/>
            <a:gd name="connsiteY1" fmla="*/ 4390 h 6751"/>
            <a:gd name="connsiteX0" fmla="*/ 0 w 10000"/>
            <a:gd name="connsiteY0" fmla="*/ 5924 h 5924"/>
            <a:gd name="connsiteX1" fmla="*/ 10000 w 10000"/>
            <a:gd name="connsiteY1" fmla="*/ 2427 h 5924"/>
            <a:gd name="connsiteX0" fmla="*/ 0 w 5001"/>
            <a:gd name="connsiteY0" fmla="*/ 5 h 280072"/>
            <a:gd name="connsiteX1" fmla="*/ 5001 w 5001"/>
            <a:gd name="connsiteY1" fmla="*/ 280072 h 280072"/>
            <a:gd name="connsiteX0" fmla="*/ 0 w 10000"/>
            <a:gd name="connsiteY0" fmla="*/ 0 h 10031"/>
            <a:gd name="connsiteX1" fmla="*/ 9321 w 10000"/>
            <a:gd name="connsiteY1" fmla="*/ 10031 h 10031"/>
            <a:gd name="connsiteX2" fmla="*/ 10000 w 10000"/>
            <a:gd name="connsiteY2" fmla="*/ 10000 h 10031"/>
            <a:gd name="connsiteX0" fmla="*/ 1053 w 11053"/>
            <a:gd name="connsiteY0" fmla="*/ 0 h 10000"/>
            <a:gd name="connsiteX1" fmla="*/ 10 w 11053"/>
            <a:gd name="connsiteY1" fmla="*/ 8580 h 10000"/>
            <a:gd name="connsiteX2" fmla="*/ 11053 w 11053"/>
            <a:gd name="connsiteY2" fmla="*/ 10000 h 10000"/>
            <a:gd name="connsiteX0" fmla="*/ 1043 w 11043"/>
            <a:gd name="connsiteY0" fmla="*/ 0 h 10000"/>
            <a:gd name="connsiteX1" fmla="*/ 0 w 11043"/>
            <a:gd name="connsiteY1" fmla="*/ 8580 h 10000"/>
            <a:gd name="connsiteX2" fmla="*/ 11043 w 11043"/>
            <a:gd name="connsiteY2" fmla="*/ 10000 h 10000"/>
            <a:gd name="connsiteX0" fmla="*/ 1043 w 11089"/>
            <a:gd name="connsiteY0" fmla="*/ 0 h 9147"/>
            <a:gd name="connsiteX1" fmla="*/ 0 w 11089"/>
            <a:gd name="connsiteY1" fmla="*/ 8580 h 9147"/>
            <a:gd name="connsiteX2" fmla="*/ 11089 w 11089"/>
            <a:gd name="connsiteY2" fmla="*/ 9147 h 9147"/>
            <a:gd name="connsiteX0" fmla="*/ 941 w 10033"/>
            <a:gd name="connsiteY0" fmla="*/ 0 h 9399"/>
            <a:gd name="connsiteX1" fmla="*/ 0 w 10033"/>
            <a:gd name="connsiteY1" fmla="*/ 9380 h 9399"/>
            <a:gd name="connsiteX2" fmla="*/ 10033 w 10033"/>
            <a:gd name="connsiteY2" fmla="*/ 9254 h 9399"/>
            <a:gd name="connsiteX0" fmla="*/ 938 w 10000"/>
            <a:gd name="connsiteY0" fmla="*/ 0 h 10206"/>
            <a:gd name="connsiteX1" fmla="*/ 0 w 10000"/>
            <a:gd name="connsiteY1" fmla="*/ 9980 h 10206"/>
            <a:gd name="connsiteX2" fmla="*/ 10000 w 10000"/>
            <a:gd name="connsiteY2" fmla="*/ 9846 h 10206"/>
            <a:gd name="connsiteX0" fmla="*/ 492 w 10000"/>
            <a:gd name="connsiteY0" fmla="*/ 0 h 10239"/>
            <a:gd name="connsiteX1" fmla="*/ 0 w 10000"/>
            <a:gd name="connsiteY1" fmla="*/ 10013 h 10239"/>
            <a:gd name="connsiteX2" fmla="*/ 10000 w 10000"/>
            <a:gd name="connsiteY2" fmla="*/ 9879 h 10239"/>
            <a:gd name="connsiteX0" fmla="*/ 492 w 9686"/>
            <a:gd name="connsiteY0" fmla="*/ 0 h 10503"/>
            <a:gd name="connsiteX1" fmla="*/ 0 w 9686"/>
            <a:gd name="connsiteY1" fmla="*/ 10013 h 10503"/>
            <a:gd name="connsiteX2" fmla="*/ 9686 w 9686"/>
            <a:gd name="connsiteY2" fmla="*/ 10254 h 10503"/>
            <a:gd name="connsiteX0" fmla="*/ 508 w 10000"/>
            <a:gd name="connsiteY0" fmla="*/ 0 h 9763"/>
            <a:gd name="connsiteX1" fmla="*/ 0 w 10000"/>
            <a:gd name="connsiteY1" fmla="*/ 9533 h 9763"/>
            <a:gd name="connsiteX2" fmla="*/ 10000 w 10000"/>
            <a:gd name="connsiteY2" fmla="*/ 9763 h 9763"/>
            <a:gd name="connsiteX0" fmla="*/ 0 w 10000"/>
            <a:gd name="connsiteY0" fmla="*/ 0 h 236"/>
            <a:gd name="connsiteX1" fmla="*/ 10000 w 10000"/>
            <a:gd name="connsiteY1" fmla="*/ 236 h 236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7366"/>
            <a:gd name="connsiteY0" fmla="*/ 0 h 12022"/>
            <a:gd name="connsiteX1" fmla="*/ 7366 w 7366"/>
            <a:gd name="connsiteY1" fmla="*/ 12022 h 12022"/>
            <a:gd name="connsiteX0" fmla="*/ 0 w 11696"/>
            <a:gd name="connsiteY0" fmla="*/ 0 h 6235"/>
            <a:gd name="connsiteX1" fmla="*/ 11696 w 11696"/>
            <a:gd name="connsiteY1" fmla="*/ 6235 h 6235"/>
            <a:gd name="connsiteX0" fmla="*/ 0 w 10687"/>
            <a:gd name="connsiteY0" fmla="*/ 0 h 10000"/>
            <a:gd name="connsiteX1" fmla="*/ 10000 w 10687"/>
            <a:gd name="connsiteY1" fmla="*/ 10000 h 10000"/>
            <a:gd name="connsiteX0" fmla="*/ 0 w 10000"/>
            <a:gd name="connsiteY0" fmla="*/ 0 h 12111"/>
            <a:gd name="connsiteX1" fmla="*/ 10000 w 10000"/>
            <a:gd name="connsiteY1" fmla="*/ 10000 h 12111"/>
            <a:gd name="connsiteX0" fmla="*/ 0 w 7791"/>
            <a:gd name="connsiteY0" fmla="*/ 0 h 8320"/>
            <a:gd name="connsiteX1" fmla="*/ 7791 w 7791"/>
            <a:gd name="connsiteY1" fmla="*/ 5118 h 8320"/>
            <a:gd name="connsiteX0" fmla="*/ 0 w 10166"/>
            <a:gd name="connsiteY0" fmla="*/ 721 h 6943"/>
            <a:gd name="connsiteX1" fmla="*/ 10166 w 10166"/>
            <a:gd name="connsiteY1" fmla="*/ 0 h 6943"/>
            <a:gd name="connsiteX0" fmla="*/ 0 w 10000"/>
            <a:gd name="connsiteY0" fmla="*/ 1038 h 8351"/>
            <a:gd name="connsiteX1" fmla="*/ 10000 w 10000"/>
            <a:gd name="connsiteY1" fmla="*/ 0 h 8351"/>
            <a:gd name="connsiteX0" fmla="*/ 0 w 10000"/>
            <a:gd name="connsiteY0" fmla="*/ 4302 h 9790"/>
            <a:gd name="connsiteX1" fmla="*/ 10000 w 10000"/>
            <a:gd name="connsiteY1" fmla="*/ 3059 h 9790"/>
            <a:gd name="connsiteX0" fmla="*/ 0 w 10000"/>
            <a:gd name="connsiteY0" fmla="*/ 1269 h 11187"/>
            <a:gd name="connsiteX1" fmla="*/ 10000 w 10000"/>
            <a:gd name="connsiteY1" fmla="*/ 0 h 11187"/>
            <a:gd name="connsiteX0" fmla="*/ 0 w 10000"/>
            <a:gd name="connsiteY0" fmla="*/ 1269 h 4750"/>
            <a:gd name="connsiteX1" fmla="*/ 10000 w 10000"/>
            <a:gd name="connsiteY1" fmla="*/ 0 h 4750"/>
            <a:gd name="connsiteX0" fmla="*/ 0 w 10000"/>
            <a:gd name="connsiteY0" fmla="*/ 2672 h 8157"/>
            <a:gd name="connsiteX1" fmla="*/ 10000 w 10000"/>
            <a:gd name="connsiteY1" fmla="*/ 0 h 8157"/>
            <a:gd name="connsiteX0" fmla="*/ 0 w 10000"/>
            <a:gd name="connsiteY0" fmla="*/ 8262 h 8665"/>
            <a:gd name="connsiteX1" fmla="*/ 10000 w 10000"/>
            <a:gd name="connsiteY1" fmla="*/ 4986 h 8665"/>
            <a:gd name="connsiteX0" fmla="*/ 0 w 9340"/>
            <a:gd name="connsiteY0" fmla="*/ 1 h 16071"/>
            <a:gd name="connsiteX1" fmla="*/ 9340 w 9340"/>
            <a:gd name="connsiteY1" fmla="*/ 16071 h 160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340" h="16071">
              <a:moveTo>
                <a:pt x="0" y="1"/>
              </a:moveTo>
              <a:cubicBezTo>
                <a:pt x="3919" y="4054"/>
                <a:pt x="4551" y="-309"/>
                <a:pt x="9340" y="16071"/>
              </a:cubicBezTo>
            </a:path>
          </a:pathLst>
        </a:custGeom>
        <a:noFill/>
        <a:ln w="158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arrow" w="sm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531812</xdr:colOff>
      <xdr:row>4</xdr:row>
      <xdr:rowOff>153422</xdr:rowOff>
    </xdr:from>
    <xdr:ext cx="119062" cy="235514"/>
    <xdr:sp macro="" textlink="">
      <xdr:nvSpPr>
        <xdr:cNvPr id="1104" name="Text Box 709">
          <a:extLst>
            <a:ext uri="{FF2B5EF4-FFF2-40B4-BE49-F238E27FC236}">
              <a16:creationId xmlns:a16="http://schemas.microsoft.com/office/drawing/2014/main" id="{4A01EDE1-8AA8-4E24-9DA9-2D046D8F500B}"/>
            </a:ext>
          </a:extLst>
        </xdr:cNvPr>
        <xdr:cNvSpPr txBox="1">
          <a:spLocks noChangeArrowheads="1"/>
        </xdr:cNvSpPr>
      </xdr:nvSpPr>
      <xdr:spPr bwMode="auto">
        <a:xfrm flipV="1">
          <a:off x="4135437" y="824141"/>
          <a:ext cx="119062" cy="23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0" tIns="0" rIns="0" bIns="0" anchor="b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</a:p>
      </xdr:txBody>
    </xdr:sp>
    <xdr:clientData/>
  </xdr:oneCellAnchor>
  <xdr:twoCellAnchor>
    <xdr:from>
      <xdr:col>5</xdr:col>
      <xdr:colOff>14025</xdr:colOff>
      <xdr:row>1</xdr:row>
      <xdr:rowOff>0</xdr:rowOff>
    </xdr:from>
    <xdr:to>
      <xdr:col>5</xdr:col>
      <xdr:colOff>204525</xdr:colOff>
      <xdr:row>1</xdr:row>
      <xdr:rowOff>161193</xdr:rowOff>
    </xdr:to>
    <xdr:sp macro="" textlink="">
      <xdr:nvSpPr>
        <xdr:cNvPr id="1105" name="六角形 1104">
          <a:extLst>
            <a:ext uri="{FF2B5EF4-FFF2-40B4-BE49-F238E27FC236}">
              <a16:creationId xmlns:a16="http://schemas.microsoft.com/office/drawing/2014/main" id="{ED94E0B0-957C-429B-9FFB-ED33FA8B770A}"/>
            </a:ext>
          </a:extLst>
        </xdr:cNvPr>
        <xdr:cNvSpPr/>
      </xdr:nvSpPr>
      <xdr:spPr bwMode="auto">
        <a:xfrm>
          <a:off x="2903275" y="17145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476349</xdr:colOff>
      <xdr:row>7</xdr:row>
      <xdr:rowOff>80159</xdr:rowOff>
    </xdr:from>
    <xdr:to>
      <xdr:col>6</xdr:col>
      <xdr:colOff>657678</xdr:colOff>
      <xdr:row>8</xdr:row>
      <xdr:rowOff>58964</xdr:rowOff>
    </xdr:to>
    <xdr:sp macro="" textlink="">
      <xdr:nvSpPr>
        <xdr:cNvPr id="1106" name="六角形 1105">
          <a:extLst>
            <a:ext uri="{FF2B5EF4-FFF2-40B4-BE49-F238E27FC236}">
              <a16:creationId xmlns:a16="http://schemas.microsoft.com/office/drawing/2014/main" id="{BD83C5DB-99B8-4B43-B6C4-0EB14A70CFC1}"/>
            </a:ext>
          </a:extLst>
        </xdr:cNvPr>
        <xdr:cNvSpPr/>
      </xdr:nvSpPr>
      <xdr:spPr bwMode="auto">
        <a:xfrm>
          <a:off x="4059563" y="1232230"/>
          <a:ext cx="181329" cy="1420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371440</xdr:colOff>
      <xdr:row>7</xdr:row>
      <xdr:rowOff>115921</xdr:rowOff>
    </xdr:from>
    <xdr:to>
      <xdr:col>6</xdr:col>
      <xdr:colOff>504790</xdr:colOff>
      <xdr:row>8</xdr:row>
      <xdr:rowOff>69299</xdr:rowOff>
    </xdr:to>
    <xdr:sp macro="" textlink="">
      <xdr:nvSpPr>
        <xdr:cNvPr id="1107" name="AutoShape 86">
          <a:extLst>
            <a:ext uri="{FF2B5EF4-FFF2-40B4-BE49-F238E27FC236}">
              <a16:creationId xmlns:a16="http://schemas.microsoft.com/office/drawing/2014/main" id="{0EFECD8B-AD0F-41AC-B372-A73B9D7325B6}"/>
            </a:ext>
          </a:extLst>
        </xdr:cNvPr>
        <xdr:cNvSpPr>
          <a:spLocks noChangeArrowheads="1"/>
        </xdr:cNvSpPr>
      </xdr:nvSpPr>
      <xdr:spPr bwMode="auto">
        <a:xfrm>
          <a:off x="3975065" y="1286702"/>
          <a:ext cx="133350" cy="12006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91026</xdr:colOff>
      <xdr:row>2</xdr:row>
      <xdr:rowOff>150750</xdr:rowOff>
    </xdr:from>
    <xdr:ext cx="175838" cy="337015"/>
    <xdr:sp macro="" textlink="">
      <xdr:nvSpPr>
        <xdr:cNvPr id="1109" name="Text Box 1664">
          <a:extLst>
            <a:ext uri="{FF2B5EF4-FFF2-40B4-BE49-F238E27FC236}">
              <a16:creationId xmlns:a16="http://schemas.microsoft.com/office/drawing/2014/main" id="{BE2BF363-CF75-4451-8B76-8A4F56C75B92}"/>
            </a:ext>
          </a:extLst>
        </xdr:cNvPr>
        <xdr:cNvSpPr txBox="1">
          <a:spLocks noChangeArrowheads="1"/>
        </xdr:cNvSpPr>
      </xdr:nvSpPr>
      <xdr:spPr bwMode="auto">
        <a:xfrm>
          <a:off x="5080312" y="495464"/>
          <a:ext cx="175838" cy="33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231680</xdr:colOff>
      <xdr:row>7</xdr:row>
      <xdr:rowOff>77105</xdr:rowOff>
    </xdr:from>
    <xdr:to>
      <xdr:col>7</xdr:col>
      <xdr:colOff>634997</xdr:colOff>
      <xdr:row>8</xdr:row>
      <xdr:rowOff>36283</xdr:rowOff>
    </xdr:to>
    <xdr:sp macro="" textlink="">
      <xdr:nvSpPr>
        <xdr:cNvPr id="1110" name="Text Box 528">
          <a:extLst>
            <a:ext uri="{FF2B5EF4-FFF2-40B4-BE49-F238E27FC236}">
              <a16:creationId xmlns:a16="http://schemas.microsoft.com/office/drawing/2014/main" id="{B8C46845-EF80-4C9F-9D41-DE78EBC0C498}"/>
            </a:ext>
          </a:extLst>
        </xdr:cNvPr>
        <xdr:cNvSpPr txBox="1">
          <a:spLocks noChangeArrowheads="1"/>
        </xdr:cNvSpPr>
      </xdr:nvSpPr>
      <xdr:spPr bwMode="auto">
        <a:xfrm>
          <a:off x="4517930" y="1288141"/>
          <a:ext cx="403317" cy="1315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向栗崎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33965</xdr:colOff>
      <xdr:row>5</xdr:row>
      <xdr:rowOff>162375</xdr:rowOff>
    </xdr:from>
    <xdr:to>
      <xdr:col>7</xdr:col>
      <xdr:colOff>222251</xdr:colOff>
      <xdr:row>7</xdr:row>
      <xdr:rowOff>71447</xdr:rowOff>
    </xdr:to>
    <xdr:sp macro="" textlink="">
      <xdr:nvSpPr>
        <xdr:cNvPr id="1111" name="Text Box 1563">
          <a:extLst>
            <a:ext uri="{FF2B5EF4-FFF2-40B4-BE49-F238E27FC236}">
              <a16:creationId xmlns:a16="http://schemas.microsoft.com/office/drawing/2014/main" id="{7C762AE2-3498-4A63-9736-AB66A24B23AB}"/>
            </a:ext>
          </a:extLst>
        </xdr:cNvPr>
        <xdr:cNvSpPr txBox="1">
          <a:spLocks noChangeArrowheads="1"/>
        </xdr:cNvSpPr>
      </xdr:nvSpPr>
      <xdr:spPr bwMode="auto">
        <a:xfrm>
          <a:off x="4344028" y="1023594"/>
          <a:ext cx="188286" cy="250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8</xdr:col>
      <xdr:colOff>344200</xdr:colOff>
      <xdr:row>4</xdr:row>
      <xdr:rowOff>16631</xdr:rowOff>
    </xdr:from>
    <xdr:to>
      <xdr:col>8</xdr:col>
      <xdr:colOff>468978</xdr:colOff>
      <xdr:row>8</xdr:row>
      <xdr:rowOff>143533</xdr:rowOff>
    </xdr:to>
    <xdr:sp macro="" textlink="">
      <xdr:nvSpPr>
        <xdr:cNvPr id="1112" name="Line 304">
          <a:extLst>
            <a:ext uri="{FF2B5EF4-FFF2-40B4-BE49-F238E27FC236}">
              <a16:creationId xmlns:a16="http://schemas.microsoft.com/office/drawing/2014/main" id="{FD3E1992-4EE4-40BC-9D4D-4A03B5A1D78B}"/>
            </a:ext>
          </a:extLst>
        </xdr:cNvPr>
        <xdr:cNvSpPr>
          <a:spLocks noChangeShapeType="1"/>
        </xdr:cNvSpPr>
      </xdr:nvSpPr>
      <xdr:spPr bwMode="auto">
        <a:xfrm rot="15600000">
          <a:off x="5004038" y="1052743"/>
          <a:ext cx="812702" cy="1247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599279</xdr:colOff>
      <xdr:row>2</xdr:row>
      <xdr:rowOff>115929</xdr:rowOff>
    </xdr:from>
    <xdr:to>
      <xdr:col>8</xdr:col>
      <xdr:colOff>155790</xdr:colOff>
      <xdr:row>8</xdr:row>
      <xdr:rowOff>129411</xdr:rowOff>
    </xdr:to>
    <xdr:sp macro="" textlink="">
      <xdr:nvSpPr>
        <xdr:cNvPr id="1113" name="Line 304">
          <a:extLst>
            <a:ext uri="{FF2B5EF4-FFF2-40B4-BE49-F238E27FC236}">
              <a16:creationId xmlns:a16="http://schemas.microsoft.com/office/drawing/2014/main" id="{E65768A6-190C-4844-8EB6-FDBCFD41A55D}"/>
            </a:ext>
          </a:extLst>
        </xdr:cNvPr>
        <xdr:cNvSpPr>
          <a:spLocks noChangeShapeType="1"/>
        </xdr:cNvSpPr>
      </xdr:nvSpPr>
      <xdr:spPr bwMode="auto">
        <a:xfrm rot="15600000">
          <a:off x="4518705" y="818396"/>
          <a:ext cx="993196" cy="259547"/>
        </a:xfrm>
        <a:custGeom>
          <a:avLst/>
          <a:gdLst>
            <a:gd name="connsiteX0" fmla="*/ 0 w 1093644"/>
            <a:gd name="connsiteY0" fmla="*/ 0 h 177628"/>
            <a:gd name="connsiteX1" fmla="*/ 1093644 w 1093644"/>
            <a:gd name="connsiteY1" fmla="*/ 177628 h 177628"/>
            <a:gd name="connsiteX0" fmla="*/ 0 w 1093644"/>
            <a:gd name="connsiteY0" fmla="*/ 0 h 177628"/>
            <a:gd name="connsiteX1" fmla="*/ 790743 w 1093644"/>
            <a:gd name="connsiteY1" fmla="*/ 136175 h 177628"/>
            <a:gd name="connsiteX2" fmla="*/ 1093644 w 1093644"/>
            <a:gd name="connsiteY2" fmla="*/ 177628 h 177628"/>
            <a:gd name="connsiteX0" fmla="*/ 0 w 1093644"/>
            <a:gd name="connsiteY0" fmla="*/ 0 h 177628"/>
            <a:gd name="connsiteX1" fmla="*/ 721295 w 1093644"/>
            <a:gd name="connsiteY1" fmla="*/ 128098 h 177628"/>
            <a:gd name="connsiteX2" fmla="*/ 1093644 w 1093644"/>
            <a:gd name="connsiteY2" fmla="*/ 177628 h 177628"/>
            <a:gd name="connsiteX0" fmla="*/ 0 w 1093644"/>
            <a:gd name="connsiteY0" fmla="*/ 0 h 177628"/>
            <a:gd name="connsiteX1" fmla="*/ 721295 w 1093644"/>
            <a:gd name="connsiteY1" fmla="*/ 128098 h 177628"/>
            <a:gd name="connsiteX2" fmla="*/ 1093644 w 1093644"/>
            <a:gd name="connsiteY2" fmla="*/ 177628 h 177628"/>
            <a:gd name="connsiteX0" fmla="*/ 0 w 1093644"/>
            <a:gd name="connsiteY0" fmla="*/ 0 h 177628"/>
            <a:gd name="connsiteX1" fmla="*/ 719147 w 1093644"/>
            <a:gd name="connsiteY1" fmla="*/ 69354 h 177628"/>
            <a:gd name="connsiteX2" fmla="*/ 1093644 w 1093644"/>
            <a:gd name="connsiteY2" fmla="*/ 177628 h 177628"/>
            <a:gd name="connsiteX0" fmla="*/ 0 w 1093644"/>
            <a:gd name="connsiteY0" fmla="*/ 0 h 207463"/>
            <a:gd name="connsiteX1" fmla="*/ 719147 w 1093644"/>
            <a:gd name="connsiteY1" fmla="*/ 69354 h 207463"/>
            <a:gd name="connsiteX2" fmla="*/ 795508 w 1093644"/>
            <a:gd name="connsiteY2" fmla="*/ 203719 h 207463"/>
            <a:gd name="connsiteX3" fmla="*/ 1093644 w 1093644"/>
            <a:gd name="connsiteY3" fmla="*/ 177628 h 207463"/>
            <a:gd name="connsiteX0" fmla="*/ 0 w 1035868"/>
            <a:gd name="connsiteY0" fmla="*/ 0 h 292509"/>
            <a:gd name="connsiteX1" fmla="*/ 719147 w 1035868"/>
            <a:gd name="connsiteY1" fmla="*/ 69354 h 292509"/>
            <a:gd name="connsiteX2" fmla="*/ 795508 w 1035868"/>
            <a:gd name="connsiteY2" fmla="*/ 203719 h 292509"/>
            <a:gd name="connsiteX3" fmla="*/ 1035868 w 1035868"/>
            <a:gd name="connsiteY3" fmla="*/ 292509 h 292509"/>
            <a:gd name="connsiteX0" fmla="*/ 0 w 1035868"/>
            <a:gd name="connsiteY0" fmla="*/ 0 h 292509"/>
            <a:gd name="connsiteX1" fmla="*/ 719147 w 1035868"/>
            <a:gd name="connsiteY1" fmla="*/ 69354 h 292509"/>
            <a:gd name="connsiteX2" fmla="*/ 703236 w 1035868"/>
            <a:gd name="connsiteY2" fmla="*/ 254153 h 292509"/>
            <a:gd name="connsiteX3" fmla="*/ 1035868 w 1035868"/>
            <a:gd name="connsiteY3" fmla="*/ 292509 h 292509"/>
            <a:gd name="connsiteX0" fmla="*/ 0 w 1035868"/>
            <a:gd name="connsiteY0" fmla="*/ 0 h 292509"/>
            <a:gd name="connsiteX1" fmla="*/ 694420 w 1035868"/>
            <a:gd name="connsiteY1" fmla="*/ 115023 h 292509"/>
            <a:gd name="connsiteX2" fmla="*/ 703236 w 1035868"/>
            <a:gd name="connsiteY2" fmla="*/ 254153 h 292509"/>
            <a:gd name="connsiteX3" fmla="*/ 1035868 w 1035868"/>
            <a:gd name="connsiteY3" fmla="*/ 292509 h 292509"/>
            <a:gd name="connsiteX0" fmla="*/ 0 w 1035868"/>
            <a:gd name="connsiteY0" fmla="*/ 0 h 292509"/>
            <a:gd name="connsiteX1" fmla="*/ 694420 w 1035868"/>
            <a:gd name="connsiteY1" fmla="*/ 115023 h 292509"/>
            <a:gd name="connsiteX2" fmla="*/ 703236 w 1035868"/>
            <a:gd name="connsiteY2" fmla="*/ 254153 h 292509"/>
            <a:gd name="connsiteX3" fmla="*/ 1035868 w 1035868"/>
            <a:gd name="connsiteY3" fmla="*/ 292509 h 292509"/>
            <a:gd name="connsiteX0" fmla="*/ 0 w 1035868"/>
            <a:gd name="connsiteY0" fmla="*/ 0 h 292509"/>
            <a:gd name="connsiteX1" fmla="*/ 694420 w 1035868"/>
            <a:gd name="connsiteY1" fmla="*/ 115023 h 292509"/>
            <a:gd name="connsiteX2" fmla="*/ 690394 w 1035868"/>
            <a:gd name="connsiteY2" fmla="*/ 256058 h 292509"/>
            <a:gd name="connsiteX3" fmla="*/ 1035868 w 1035868"/>
            <a:gd name="connsiteY3" fmla="*/ 292509 h 292509"/>
            <a:gd name="connsiteX0" fmla="*/ 0 w 1035868"/>
            <a:gd name="connsiteY0" fmla="*/ 0 h 292509"/>
            <a:gd name="connsiteX1" fmla="*/ 694420 w 1035868"/>
            <a:gd name="connsiteY1" fmla="*/ 115023 h 292509"/>
            <a:gd name="connsiteX2" fmla="*/ 690394 w 1035868"/>
            <a:gd name="connsiteY2" fmla="*/ 256058 h 292509"/>
            <a:gd name="connsiteX3" fmla="*/ 1035868 w 1035868"/>
            <a:gd name="connsiteY3" fmla="*/ 292509 h 292509"/>
            <a:gd name="connsiteX0" fmla="*/ 0 w 1035868"/>
            <a:gd name="connsiteY0" fmla="*/ 0 h 292509"/>
            <a:gd name="connsiteX1" fmla="*/ 694420 w 1035868"/>
            <a:gd name="connsiteY1" fmla="*/ 115023 h 292509"/>
            <a:gd name="connsiteX2" fmla="*/ 679690 w 1035868"/>
            <a:gd name="connsiteY2" fmla="*/ 245833 h 292509"/>
            <a:gd name="connsiteX3" fmla="*/ 1035868 w 1035868"/>
            <a:gd name="connsiteY3" fmla="*/ 292509 h 292509"/>
            <a:gd name="connsiteX0" fmla="*/ 0 w 1035868"/>
            <a:gd name="connsiteY0" fmla="*/ 0 h 292509"/>
            <a:gd name="connsiteX1" fmla="*/ 694420 w 1035868"/>
            <a:gd name="connsiteY1" fmla="*/ 115023 h 292509"/>
            <a:gd name="connsiteX2" fmla="*/ 679690 w 1035868"/>
            <a:gd name="connsiteY2" fmla="*/ 245833 h 292509"/>
            <a:gd name="connsiteX3" fmla="*/ 1035868 w 1035868"/>
            <a:gd name="connsiteY3" fmla="*/ 292509 h 292509"/>
            <a:gd name="connsiteX0" fmla="*/ 0 w 1035868"/>
            <a:gd name="connsiteY0" fmla="*/ 0 h 292509"/>
            <a:gd name="connsiteX1" fmla="*/ 694420 w 1035868"/>
            <a:gd name="connsiteY1" fmla="*/ 115023 h 292509"/>
            <a:gd name="connsiteX2" fmla="*/ 679690 w 1035868"/>
            <a:gd name="connsiteY2" fmla="*/ 245833 h 292509"/>
            <a:gd name="connsiteX3" fmla="*/ 1035868 w 1035868"/>
            <a:gd name="connsiteY3" fmla="*/ 292509 h 292509"/>
            <a:gd name="connsiteX0" fmla="*/ 0 w 1025409"/>
            <a:gd name="connsiteY0" fmla="*/ 0 h 328185"/>
            <a:gd name="connsiteX1" fmla="*/ 694420 w 1025409"/>
            <a:gd name="connsiteY1" fmla="*/ 115023 h 328185"/>
            <a:gd name="connsiteX2" fmla="*/ 679690 w 1025409"/>
            <a:gd name="connsiteY2" fmla="*/ 245833 h 328185"/>
            <a:gd name="connsiteX3" fmla="*/ 1025409 w 1025409"/>
            <a:gd name="connsiteY3" fmla="*/ 328185 h 328185"/>
            <a:gd name="connsiteX0" fmla="*/ 0 w 1128629"/>
            <a:gd name="connsiteY0" fmla="*/ 0 h 333878"/>
            <a:gd name="connsiteX1" fmla="*/ 694420 w 1128629"/>
            <a:gd name="connsiteY1" fmla="*/ 115023 h 333878"/>
            <a:gd name="connsiteX2" fmla="*/ 679690 w 1128629"/>
            <a:gd name="connsiteY2" fmla="*/ 245833 h 333878"/>
            <a:gd name="connsiteX3" fmla="*/ 1128629 w 1128629"/>
            <a:gd name="connsiteY3" fmla="*/ 333878 h 333878"/>
            <a:gd name="connsiteX0" fmla="*/ 0 w 1094182"/>
            <a:gd name="connsiteY0" fmla="*/ 0 h 326934"/>
            <a:gd name="connsiteX1" fmla="*/ 694420 w 1094182"/>
            <a:gd name="connsiteY1" fmla="*/ 115023 h 326934"/>
            <a:gd name="connsiteX2" fmla="*/ 679690 w 1094182"/>
            <a:gd name="connsiteY2" fmla="*/ 245833 h 326934"/>
            <a:gd name="connsiteX3" fmla="*/ 1094182 w 1094182"/>
            <a:gd name="connsiteY3" fmla="*/ 326934 h 3269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94182" h="326934">
              <a:moveTo>
                <a:pt x="0" y="0"/>
              </a:moveTo>
              <a:cubicBezTo>
                <a:pt x="240432" y="42699"/>
                <a:pt x="467544" y="66376"/>
                <a:pt x="694420" y="115023"/>
              </a:cubicBezTo>
              <a:cubicBezTo>
                <a:pt x="679046" y="247261"/>
                <a:pt x="704068" y="113853"/>
                <a:pt x="679690" y="245833"/>
              </a:cubicBezTo>
              <a:cubicBezTo>
                <a:pt x="742106" y="263879"/>
                <a:pt x="1041359" y="317528"/>
                <a:pt x="1094182" y="32693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122839</xdr:colOff>
      <xdr:row>5</xdr:row>
      <xdr:rowOff>95106</xdr:rowOff>
    </xdr:from>
    <xdr:to>
      <xdr:col>7</xdr:col>
      <xdr:colOff>675183</xdr:colOff>
      <xdr:row>6</xdr:row>
      <xdr:rowOff>23033</xdr:rowOff>
    </xdr:to>
    <xdr:sp macro="" textlink="">
      <xdr:nvSpPr>
        <xdr:cNvPr id="1114" name="Line 304">
          <a:extLst>
            <a:ext uri="{FF2B5EF4-FFF2-40B4-BE49-F238E27FC236}">
              <a16:creationId xmlns:a16="http://schemas.microsoft.com/office/drawing/2014/main" id="{64115833-02E3-4688-8FEA-242CC70871A2}"/>
            </a:ext>
          </a:extLst>
        </xdr:cNvPr>
        <xdr:cNvSpPr>
          <a:spLocks noChangeShapeType="1"/>
        </xdr:cNvSpPr>
      </xdr:nvSpPr>
      <xdr:spPr bwMode="auto">
        <a:xfrm rot="15600000" flipV="1">
          <a:off x="4644068" y="688202"/>
          <a:ext cx="90967" cy="5523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552105</xdr:colOff>
      <xdr:row>2</xdr:row>
      <xdr:rowOff>54898</xdr:rowOff>
    </xdr:from>
    <xdr:to>
      <xdr:col>7</xdr:col>
      <xdr:colOff>664834</xdr:colOff>
      <xdr:row>5</xdr:row>
      <xdr:rowOff>12514</xdr:rowOff>
    </xdr:to>
    <xdr:sp macro="" textlink="">
      <xdr:nvSpPr>
        <xdr:cNvPr id="1136" name="Line 206">
          <a:extLst>
            <a:ext uri="{FF2B5EF4-FFF2-40B4-BE49-F238E27FC236}">
              <a16:creationId xmlns:a16="http://schemas.microsoft.com/office/drawing/2014/main" id="{F7658B8B-249E-40EE-96D6-35F7B90D781A}"/>
            </a:ext>
          </a:extLst>
        </xdr:cNvPr>
        <xdr:cNvSpPr>
          <a:spLocks noChangeShapeType="1"/>
        </xdr:cNvSpPr>
      </xdr:nvSpPr>
      <xdr:spPr bwMode="auto">
        <a:xfrm flipH="1" flipV="1">
          <a:off x="4838355" y="390541"/>
          <a:ext cx="112729" cy="4474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52908</xdr:colOff>
      <xdr:row>4</xdr:row>
      <xdr:rowOff>142617</xdr:rowOff>
    </xdr:from>
    <xdr:to>
      <xdr:col>8</xdr:col>
      <xdr:colOff>158333</xdr:colOff>
      <xdr:row>5</xdr:row>
      <xdr:rowOff>112003</xdr:rowOff>
    </xdr:to>
    <xdr:sp macro="" textlink="">
      <xdr:nvSpPr>
        <xdr:cNvPr id="1137" name="Line 206">
          <a:extLst>
            <a:ext uri="{FF2B5EF4-FFF2-40B4-BE49-F238E27FC236}">
              <a16:creationId xmlns:a16="http://schemas.microsoft.com/office/drawing/2014/main" id="{1534E137-4FC9-43DF-A34E-84AC0B70B36A}"/>
            </a:ext>
          </a:extLst>
        </xdr:cNvPr>
        <xdr:cNvSpPr>
          <a:spLocks noChangeShapeType="1"/>
        </xdr:cNvSpPr>
      </xdr:nvSpPr>
      <xdr:spPr bwMode="auto">
        <a:xfrm flipV="1">
          <a:off x="5056708" y="834767"/>
          <a:ext cx="105425" cy="14083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210850000 w 210850000"/>
            <a:gd name="connsiteY0" fmla="*/ 0 h 11157"/>
            <a:gd name="connsiteX1" fmla="*/ 0 w 210850000"/>
            <a:gd name="connsiteY1" fmla="*/ 11157 h 11157"/>
            <a:gd name="connsiteX0" fmla="*/ 210850000 w 210850000"/>
            <a:gd name="connsiteY0" fmla="*/ 0 h 11157"/>
            <a:gd name="connsiteX1" fmla="*/ 0 w 210850000"/>
            <a:gd name="connsiteY1" fmla="*/ 11157 h 11157"/>
            <a:gd name="connsiteX0" fmla="*/ 210850000 w 210850000"/>
            <a:gd name="connsiteY0" fmla="*/ 0 h 11157"/>
            <a:gd name="connsiteX1" fmla="*/ 3248000 w 210850000"/>
            <a:gd name="connsiteY1" fmla="*/ 1101 h 11157"/>
            <a:gd name="connsiteX2" fmla="*/ 0 w 210850000"/>
            <a:gd name="connsiteY2" fmla="*/ 11157 h 11157"/>
            <a:gd name="connsiteX0" fmla="*/ 210850000 w 210850000"/>
            <a:gd name="connsiteY0" fmla="*/ 0 h 11157"/>
            <a:gd name="connsiteX1" fmla="*/ 3248000 w 210850000"/>
            <a:gd name="connsiteY1" fmla="*/ 233 h 11157"/>
            <a:gd name="connsiteX2" fmla="*/ 0 w 210850000"/>
            <a:gd name="connsiteY2" fmla="*/ 11157 h 111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0850000" h="11157">
              <a:moveTo>
                <a:pt x="210850000" y="0"/>
              </a:moveTo>
              <a:lnTo>
                <a:pt x="3248000" y="233"/>
              </a:lnTo>
              <a:lnTo>
                <a:pt x="0" y="11157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8</xdr:col>
      <xdr:colOff>47015</xdr:colOff>
      <xdr:row>4</xdr:row>
      <xdr:rowOff>167205</xdr:rowOff>
    </xdr:from>
    <xdr:ext cx="267430" cy="144897"/>
    <xdr:sp macro="" textlink="">
      <xdr:nvSpPr>
        <xdr:cNvPr id="1139" name="Text Box 1664">
          <a:extLst>
            <a:ext uri="{FF2B5EF4-FFF2-40B4-BE49-F238E27FC236}">
              <a16:creationId xmlns:a16="http://schemas.microsoft.com/office/drawing/2014/main" id="{C3A570E6-B229-46C4-AC16-32369BAA8585}"/>
            </a:ext>
          </a:extLst>
        </xdr:cNvPr>
        <xdr:cNvSpPr txBox="1">
          <a:spLocks noChangeArrowheads="1"/>
        </xdr:cNvSpPr>
      </xdr:nvSpPr>
      <xdr:spPr bwMode="auto">
        <a:xfrm>
          <a:off x="5036301" y="861169"/>
          <a:ext cx="267430" cy="1448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426266</xdr:colOff>
      <xdr:row>6</xdr:row>
      <xdr:rowOff>83258</xdr:rowOff>
    </xdr:from>
    <xdr:to>
      <xdr:col>10</xdr:col>
      <xdr:colOff>461433</xdr:colOff>
      <xdr:row>8</xdr:row>
      <xdr:rowOff>160865</xdr:rowOff>
    </xdr:to>
    <xdr:sp macro="" textlink="">
      <xdr:nvSpPr>
        <xdr:cNvPr id="1140" name="Freeform 166">
          <a:extLst>
            <a:ext uri="{FF2B5EF4-FFF2-40B4-BE49-F238E27FC236}">
              <a16:creationId xmlns:a16="http://schemas.microsoft.com/office/drawing/2014/main" id="{C3EEB6AF-3388-4FEF-87A4-1684A1698552}"/>
            </a:ext>
          </a:extLst>
        </xdr:cNvPr>
        <xdr:cNvSpPr>
          <a:spLocks/>
        </xdr:cNvSpPr>
      </xdr:nvSpPr>
      <xdr:spPr bwMode="auto">
        <a:xfrm>
          <a:off x="6153966" y="1082325"/>
          <a:ext cx="742134" cy="407807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720" h="11472">
              <a:moveTo>
                <a:pt x="51" y="11472"/>
              </a:moveTo>
              <a:cubicBezTo>
                <a:pt x="-31" y="8413"/>
                <a:pt x="-19" y="9535"/>
                <a:pt x="134" y="1472"/>
              </a:cubicBezTo>
              <a:cubicBezTo>
                <a:pt x="4271" y="1533"/>
                <a:pt x="12702" y="405"/>
                <a:pt x="1572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338870</xdr:colOff>
      <xdr:row>7</xdr:row>
      <xdr:rowOff>86869</xdr:rowOff>
    </xdr:from>
    <xdr:to>
      <xdr:col>9</xdr:col>
      <xdr:colOff>526476</xdr:colOff>
      <xdr:row>8</xdr:row>
      <xdr:rowOff>71881</xdr:rowOff>
    </xdr:to>
    <xdr:sp macro="" textlink="">
      <xdr:nvSpPr>
        <xdr:cNvPr id="1141" name="AutoShape 308">
          <a:extLst>
            <a:ext uri="{FF2B5EF4-FFF2-40B4-BE49-F238E27FC236}">
              <a16:creationId xmlns:a16="http://schemas.microsoft.com/office/drawing/2014/main" id="{8A94D5E9-E36A-43A8-9F5A-2536A4A41C3C}"/>
            </a:ext>
          </a:extLst>
        </xdr:cNvPr>
        <xdr:cNvSpPr>
          <a:spLocks noChangeArrowheads="1"/>
        </xdr:cNvSpPr>
      </xdr:nvSpPr>
      <xdr:spPr bwMode="auto">
        <a:xfrm>
          <a:off x="6066570" y="1251036"/>
          <a:ext cx="187606" cy="15011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78602</xdr:colOff>
      <xdr:row>6</xdr:row>
      <xdr:rowOff>133040</xdr:rowOff>
    </xdr:from>
    <xdr:to>
      <xdr:col>9</xdr:col>
      <xdr:colOff>578741</xdr:colOff>
      <xdr:row>6</xdr:row>
      <xdr:rowOff>133040</xdr:rowOff>
    </xdr:to>
    <xdr:sp macro="" textlink="">
      <xdr:nvSpPr>
        <xdr:cNvPr id="1142" name="Line 238">
          <a:extLst>
            <a:ext uri="{FF2B5EF4-FFF2-40B4-BE49-F238E27FC236}">
              <a16:creationId xmlns:a16="http://schemas.microsoft.com/office/drawing/2014/main" id="{72101DB5-9187-4888-9066-A3D9BF5CC133}"/>
            </a:ext>
          </a:extLst>
        </xdr:cNvPr>
        <xdr:cNvSpPr>
          <a:spLocks noChangeShapeType="1"/>
        </xdr:cNvSpPr>
      </xdr:nvSpPr>
      <xdr:spPr bwMode="auto">
        <a:xfrm>
          <a:off x="5776440" y="1119864"/>
          <a:ext cx="50013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420035</xdr:colOff>
      <xdr:row>4</xdr:row>
      <xdr:rowOff>52268</xdr:rowOff>
    </xdr:from>
    <xdr:to>
      <xdr:col>9</xdr:col>
      <xdr:colOff>445524</xdr:colOff>
      <xdr:row>6</xdr:row>
      <xdr:rowOff>76769</xdr:rowOff>
    </xdr:to>
    <xdr:sp macro="" textlink="">
      <xdr:nvSpPr>
        <xdr:cNvPr id="1143" name="Line 238">
          <a:extLst>
            <a:ext uri="{FF2B5EF4-FFF2-40B4-BE49-F238E27FC236}">
              <a16:creationId xmlns:a16="http://schemas.microsoft.com/office/drawing/2014/main" id="{4C1D7DBF-6A2A-4BF4-8ED4-7581B86A9008}"/>
            </a:ext>
          </a:extLst>
        </xdr:cNvPr>
        <xdr:cNvSpPr>
          <a:spLocks noChangeShapeType="1"/>
        </xdr:cNvSpPr>
      </xdr:nvSpPr>
      <xdr:spPr bwMode="auto">
        <a:xfrm>
          <a:off x="6147735" y="721135"/>
          <a:ext cx="25489" cy="3547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375201</xdr:colOff>
      <xdr:row>6</xdr:row>
      <xdr:rowOff>53876</xdr:rowOff>
    </xdr:from>
    <xdr:to>
      <xdr:col>9</xdr:col>
      <xdr:colOff>518105</xdr:colOff>
      <xdr:row>7</xdr:row>
      <xdr:rowOff>41074</xdr:rowOff>
    </xdr:to>
    <xdr:sp macro="" textlink="">
      <xdr:nvSpPr>
        <xdr:cNvPr id="1144" name="Oval 310">
          <a:extLst>
            <a:ext uri="{FF2B5EF4-FFF2-40B4-BE49-F238E27FC236}">
              <a16:creationId xmlns:a16="http://schemas.microsoft.com/office/drawing/2014/main" id="{55679F11-0935-4E00-B052-A3752DA1DA72}"/>
            </a:ext>
          </a:extLst>
        </xdr:cNvPr>
        <xdr:cNvSpPr>
          <a:spLocks noChangeArrowheads="1"/>
        </xdr:cNvSpPr>
      </xdr:nvSpPr>
      <xdr:spPr bwMode="auto">
        <a:xfrm>
          <a:off x="6073039" y="1040700"/>
          <a:ext cx="142904" cy="15023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503767</xdr:colOff>
      <xdr:row>5</xdr:row>
      <xdr:rowOff>120648</xdr:rowOff>
    </xdr:from>
    <xdr:ext cx="288038" cy="186974"/>
    <xdr:sp macro="" textlink="">
      <xdr:nvSpPr>
        <xdr:cNvPr id="1145" name="Text Box 1664">
          <a:extLst>
            <a:ext uri="{FF2B5EF4-FFF2-40B4-BE49-F238E27FC236}">
              <a16:creationId xmlns:a16="http://schemas.microsoft.com/office/drawing/2014/main" id="{B1EF832C-09A9-4899-81FC-7637FAD14667}"/>
            </a:ext>
          </a:extLst>
        </xdr:cNvPr>
        <xdr:cNvSpPr txBox="1">
          <a:spLocks noChangeArrowheads="1"/>
        </xdr:cNvSpPr>
      </xdr:nvSpPr>
      <xdr:spPr bwMode="auto">
        <a:xfrm>
          <a:off x="6231467" y="954615"/>
          <a:ext cx="288038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89910</xdr:colOff>
      <xdr:row>7</xdr:row>
      <xdr:rowOff>87603</xdr:rowOff>
    </xdr:from>
    <xdr:ext cx="221764" cy="137798"/>
    <xdr:sp macro="" textlink="">
      <xdr:nvSpPr>
        <xdr:cNvPr id="1146" name="Text Box 1664">
          <a:extLst>
            <a:ext uri="{FF2B5EF4-FFF2-40B4-BE49-F238E27FC236}">
              <a16:creationId xmlns:a16="http://schemas.microsoft.com/office/drawing/2014/main" id="{BD793A9E-5566-42ED-80AC-4AC205855B29}"/>
            </a:ext>
          </a:extLst>
        </xdr:cNvPr>
        <xdr:cNvSpPr txBox="1">
          <a:spLocks noChangeArrowheads="1"/>
        </xdr:cNvSpPr>
      </xdr:nvSpPr>
      <xdr:spPr bwMode="auto">
        <a:xfrm>
          <a:off x="5093710" y="1294103"/>
          <a:ext cx="221764" cy="137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170667</xdr:colOff>
      <xdr:row>4</xdr:row>
      <xdr:rowOff>130965</xdr:rowOff>
    </xdr:from>
    <xdr:to>
      <xdr:col>7</xdr:col>
      <xdr:colOff>344100</xdr:colOff>
      <xdr:row>5</xdr:row>
      <xdr:rowOff>110369</xdr:rowOff>
    </xdr:to>
    <xdr:sp macro="" textlink="">
      <xdr:nvSpPr>
        <xdr:cNvPr id="1147" name="六角形 1146">
          <a:extLst>
            <a:ext uri="{FF2B5EF4-FFF2-40B4-BE49-F238E27FC236}">
              <a16:creationId xmlns:a16="http://schemas.microsoft.com/office/drawing/2014/main" id="{1F27AE7D-A2FA-4101-B3AA-B6BC61F56D7F}"/>
            </a:ext>
          </a:extLst>
        </xdr:cNvPr>
        <xdr:cNvSpPr/>
      </xdr:nvSpPr>
      <xdr:spPr bwMode="auto">
        <a:xfrm>
          <a:off x="4480730" y="821528"/>
          <a:ext cx="173433" cy="1500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7</xdr:col>
      <xdr:colOff>512606</xdr:colOff>
      <xdr:row>6</xdr:row>
      <xdr:rowOff>44303</xdr:rowOff>
    </xdr:from>
    <xdr:to>
      <xdr:col>7</xdr:col>
      <xdr:colOff>658019</xdr:colOff>
      <xdr:row>7</xdr:row>
      <xdr:rowOff>3634</xdr:rowOff>
    </xdr:to>
    <xdr:sp macro="" textlink="">
      <xdr:nvSpPr>
        <xdr:cNvPr id="1148" name="六角形 1147">
          <a:extLst>
            <a:ext uri="{FF2B5EF4-FFF2-40B4-BE49-F238E27FC236}">
              <a16:creationId xmlns:a16="http://schemas.microsoft.com/office/drawing/2014/main" id="{2D6EB64E-75A3-4BF1-A287-E9FFE0F087E4}"/>
            </a:ext>
          </a:extLst>
        </xdr:cNvPr>
        <xdr:cNvSpPr/>
      </xdr:nvSpPr>
      <xdr:spPr bwMode="auto">
        <a:xfrm>
          <a:off x="4811556" y="1079353"/>
          <a:ext cx="145413" cy="1307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8</xdr:col>
      <xdr:colOff>387809</xdr:colOff>
      <xdr:row>5</xdr:row>
      <xdr:rowOff>17860</xdr:rowOff>
    </xdr:from>
    <xdr:to>
      <xdr:col>8</xdr:col>
      <xdr:colOff>641808</xdr:colOff>
      <xdr:row>6</xdr:row>
      <xdr:rowOff>41673</xdr:rowOff>
    </xdr:to>
    <xdr:sp macro="" textlink="">
      <xdr:nvSpPr>
        <xdr:cNvPr id="1149" name="六角形 1148">
          <a:extLst>
            <a:ext uri="{FF2B5EF4-FFF2-40B4-BE49-F238E27FC236}">
              <a16:creationId xmlns:a16="http://schemas.microsoft.com/office/drawing/2014/main" id="{D54013F0-29E8-4567-A023-CD767B37FDCC}"/>
            </a:ext>
          </a:extLst>
        </xdr:cNvPr>
        <xdr:cNvSpPr/>
      </xdr:nvSpPr>
      <xdr:spPr bwMode="auto">
        <a:xfrm>
          <a:off x="5391609" y="881460"/>
          <a:ext cx="253999" cy="1952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765083</xdr:colOff>
      <xdr:row>1</xdr:row>
      <xdr:rowOff>10676</xdr:rowOff>
    </xdr:from>
    <xdr:to>
      <xdr:col>7</xdr:col>
      <xdr:colOff>196828</xdr:colOff>
      <xdr:row>2</xdr:row>
      <xdr:rowOff>15166</xdr:rowOff>
    </xdr:to>
    <xdr:sp macro="" textlink="">
      <xdr:nvSpPr>
        <xdr:cNvPr id="1150" name="六角形 1149">
          <a:extLst>
            <a:ext uri="{FF2B5EF4-FFF2-40B4-BE49-F238E27FC236}">
              <a16:creationId xmlns:a16="http://schemas.microsoft.com/office/drawing/2014/main" id="{9FF9F886-5F68-49A9-B3B6-DFB98EF6AF15}"/>
            </a:ext>
          </a:extLst>
        </xdr:cNvPr>
        <xdr:cNvSpPr/>
      </xdr:nvSpPr>
      <xdr:spPr bwMode="auto">
        <a:xfrm>
          <a:off x="4302033" y="182126"/>
          <a:ext cx="193745" cy="17594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309757</xdr:colOff>
      <xdr:row>7</xdr:row>
      <xdr:rowOff>16710</xdr:rowOff>
    </xdr:from>
    <xdr:to>
      <xdr:col>8</xdr:col>
      <xdr:colOff>692265</xdr:colOff>
      <xdr:row>7</xdr:row>
      <xdr:rowOff>162622</xdr:rowOff>
    </xdr:to>
    <xdr:sp macro="" textlink="">
      <xdr:nvSpPr>
        <xdr:cNvPr id="1152" name="Text Box 528">
          <a:extLst>
            <a:ext uri="{FF2B5EF4-FFF2-40B4-BE49-F238E27FC236}">
              <a16:creationId xmlns:a16="http://schemas.microsoft.com/office/drawing/2014/main" id="{57BE29B5-EAEE-47FB-AB15-2550C0574A24}"/>
            </a:ext>
          </a:extLst>
        </xdr:cNvPr>
        <xdr:cNvSpPr txBox="1">
          <a:spLocks noChangeArrowheads="1"/>
        </xdr:cNvSpPr>
      </xdr:nvSpPr>
      <xdr:spPr bwMode="auto">
        <a:xfrm>
          <a:off x="5312318" y="1217015"/>
          <a:ext cx="382508" cy="1459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向栗崎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0</xdr:colOff>
      <xdr:row>0</xdr:row>
      <xdr:rowOff>174401</xdr:rowOff>
    </xdr:from>
    <xdr:to>
      <xdr:col>9</xdr:col>
      <xdr:colOff>179662</xdr:colOff>
      <xdr:row>1</xdr:row>
      <xdr:rowOff>159032</xdr:rowOff>
    </xdr:to>
    <xdr:sp macro="" textlink="">
      <xdr:nvSpPr>
        <xdr:cNvPr id="1153" name="六角形 1152">
          <a:extLst>
            <a:ext uri="{FF2B5EF4-FFF2-40B4-BE49-F238E27FC236}">
              <a16:creationId xmlns:a16="http://schemas.microsoft.com/office/drawing/2014/main" id="{1EAFD827-BE53-4D54-A6D7-108B4E50782A}"/>
            </a:ext>
          </a:extLst>
        </xdr:cNvPr>
        <xdr:cNvSpPr/>
      </xdr:nvSpPr>
      <xdr:spPr bwMode="auto">
        <a:xfrm>
          <a:off x="5708650" y="174401"/>
          <a:ext cx="179662" cy="156081"/>
        </a:xfrm>
        <a:prstGeom prst="hexagon">
          <a:avLst/>
        </a:prstGeom>
        <a:solidFill>
          <a:schemeClr val="bg1">
            <a:alpha val="87000"/>
          </a:schemeClr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46214</xdr:colOff>
      <xdr:row>27</xdr:row>
      <xdr:rowOff>11964</xdr:rowOff>
    </xdr:from>
    <xdr:ext cx="947108" cy="115035"/>
    <xdr:sp macro="" textlink="">
      <xdr:nvSpPr>
        <xdr:cNvPr id="1167" name="Text Box 1563">
          <a:extLst>
            <a:ext uri="{FF2B5EF4-FFF2-40B4-BE49-F238E27FC236}">
              <a16:creationId xmlns:a16="http://schemas.microsoft.com/office/drawing/2014/main" id="{D1EF2962-7613-494A-8512-4FD14580789E}"/>
            </a:ext>
          </a:extLst>
        </xdr:cNvPr>
        <xdr:cNvSpPr txBox="1">
          <a:spLocks noChangeArrowheads="1"/>
        </xdr:cNvSpPr>
      </xdr:nvSpPr>
      <xdr:spPr bwMode="auto">
        <a:xfrm>
          <a:off x="1520321" y="5736035"/>
          <a:ext cx="947108" cy="115035"/>
        </a:xfrm>
        <a:prstGeom prst="rect">
          <a:avLst/>
        </a:prstGeom>
        <a:solidFill>
          <a:schemeClr val="bg1">
            <a:alpha val="69000"/>
          </a:schemeClr>
        </a:solidFill>
        <a:ln>
          <a:noFill/>
        </a:ln>
      </xdr:spPr>
      <xdr:txBody>
        <a:bodyPr vertOverflow="overflow" horzOverflow="overflow" wrap="none" lIns="0" tIns="18288" rIns="0" bIns="0" anchor="ctr" upright="1">
          <a:no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ｾﾞﾛの焦点」ロケ地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30091</xdr:colOff>
      <xdr:row>44</xdr:row>
      <xdr:rowOff>103692</xdr:rowOff>
    </xdr:from>
    <xdr:to>
      <xdr:col>8</xdr:col>
      <xdr:colOff>215871</xdr:colOff>
      <xdr:row>45</xdr:row>
      <xdr:rowOff>106938</xdr:rowOff>
    </xdr:to>
    <xdr:sp macro="" textlink="">
      <xdr:nvSpPr>
        <xdr:cNvPr id="1169" name="六角形 1168">
          <a:extLst>
            <a:ext uri="{FF2B5EF4-FFF2-40B4-BE49-F238E27FC236}">
              <a16:creationId xmlns:a16="http://schemas.microsoft.com/office/drawing/2014/main" id="{7DA4E62B-BB7F-4F03-8C2D-E0813359023B}"/>
            </a:ext>
          </a:extLst>
        </xdr:cNvPr>
        <xdr:cNvSpPr/>
      </xdr:nvSpPr>
      <xdr:spPr bwMode="auto">
        <a:xfrm>
          <a:off x="5046591" y="8775411"/>
          <a:ext cx="185780" cy="1699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118920</xdr:colOff>
      <xdr:row>7</xdr:row>
      <xdr:rowOff>113413</xdr:rowOff>
    </xdr:from>
    <xdr:to>
      <xdr:col>16</xdr:col>
      <xdr:colOff>331558</xdr:colOff>
      <xdr:row>8</xdr:row>
      <xdr:rowOff>121918</xdr:rowOff>
    </xdr:to>
    <xdr:sp macro="" textlink="">
      <xdr:nvSpPr>
        <xdr:cNvPr id="1173" name="六角形 1172">
          <a:extLst>
            <a:ext uri="{FF2B5EF4-FFF2-40B4-BE49-F238E27FC236}">
              <a16:creationId xmlns:a16="http://schemas.microsoft.com/office/drawing/2014/main" id="{83763640-C2F5-4A2B-817D-5149081FF573}"/>
            </a:ext>
          </a:extLst>
        </xdr:cNvPr>
        <xdr:cNvSpPr/>
      </xdr:nvSpPr>
      <xdr:spPr bwMode="auto">
        <a:xfrm>
          <a:off x="9353732" y="3926827"/>
          <a:ext cx="212638" cy="1740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oneCellAnchor>
    <xdr:from>
      <xdr:col>14</xdr:col>
      <xdr:colOff>278487</xdr:colOff>
      <xdr:row>13</xdr:row>
      <xdr:rowOff>21643</xdr:rowOff>
    </xdr:from>
    <xdr:ext cx="123197" cy="312690"/>
    <xdr:sp macro="" textlink="">
      <xdr:nvSpPr>
        <xdr:cNvPr id="1175" name="Text Box 1664">
          <a:extLst>
            <a:ext uri="{FF2B5EF4-FFF2-40B4-BE49-F238E27FC236}">
              <a16:creationId xmlns:a16="http://schemas.microsoft.com/office/drawing/2014/main" id="{6A37D172-346A-4B20-8DD5-43006A1103B4}"/>
            </a:ext>
          </a:extLst>
        </xdr:cNvPr>
        <xdr:cNvSpPr txBox="1">
          <a:spLocks noChangeArrowheads="1"/>
        </xdr:cNvSpPr>
      </xdr:nvSpPr>
      <xdr:spPr bwMode="auto">
        <a:xfrm>
          <a:off x="10919548" y="6383670"/>
          <a:ext cx="123197" cy="31269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鵜川小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497004</xdr:colOff>
      <xdr:row>10</xdr:row>
      <xdr:rowOff>141986</xdr:rowOff>
    </xdr:from>
    <xdr:ext cx="415017" cy="272447"/>
    <xdr:sp macro="" textlink="">
      <xdr:nvSpPr>
        <xdr:cNvPr id="1176" name="Text Box 1620">
          <a:extLst>
            <a:ext uri="{FF2B5EF4-FFF2-40B4-BE49-F238E27FC236}">
              <a16:creationId xmlns:a16="http://schemas.microsoft.com/office/drawing/2014/main" id="{5E20045B-1C52-4EF6-BE7A-8E2DC56D4E27}"/>
            </a:ext>
          </a:extLst>
        </xdr:cNvPr>
        <xdr:cNvSpPr txBox="1">
          <a:spLocks noChangeArrowheads="1"/>
        </xdr:cNvSpPr>
      </xdr:nvSpPr>
      <xdr:spPr bwMode="auto">
        <a:xfrm>
          <a:off x="10433311" y="5991683"/>
          <a:ext cx="415017" cy="27244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↑七尾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穴水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515265</xdr:colOff>
      <xdr:row>5</xdr:row>
      <xdr:rowOff>17512</xdr:rowOff>
    </xdr:from>
    <xdr:ext cx="308162" cy="159531"/>
    <xdr:sp macro="" textlink="">
      <xdr:nvSpPr>
        <xdr:cNvPr id="1179" name="Text Box 1300">
          <a:extLst>
            <a:ext uri="{FF2B5EF4-FFF2-40B4-BE49-F238E27FC236}">
              <a16:creationId xmlns:a16="http://schemas.microsoft.com/office/drawing/2014/main" id="{7C14359D-7845-4781-85C5-262DFD48345D}"/>
            </a:ext>
          </a:extLst>
        </xdr:cNvPr>
        <xdr:cNvSpPr txBox="1">
          <a:spLocks noChangeArrowheads="1"/>
        </xdr:cNvSpPr>
      </xdr:nvSpPr>
      <xdr:spPr bwMode="auto">
        <a:xfrm>
          <a:off x="1995818" y="851367"/>
          <a:ext cx="308162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鼓 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</xdr:colOff>
      <xdr:row>48</xdr:row>
      <xdr:rowOff>165217</xdr:rowOff>
    </xdr:from>
    <xdr:to>
      <xdr:col>13</xdr:col>
      <xdr:colOff>200269</xdr:colOff>
      <xdr:row>50</xdr:row>
      <xdr:rowOff>4884</xdr:rowOff>
    </xdr:to>
    <xdr:sp macro="" textlink="">
      <xdr:nvSpPr>
        <xdr:cNvPr id="1189" name="六角形 1188">
          <a:extLst>
            <a:ext uri="{FF2B5EF4-FFF2-40B4-BE49-F238E27FC236}">
              <a16:creationId xmlns:a16="http://schemas.microsoft.com/office/drawing/2014/main" id="{D8D24385-8FBF-4C8D-A8F4-2A6AC5D23350}"/>
            </a:ext>
          </a:extLst>
        </xdr:cNvPr>
        <xdr:cNvSpPr/>
      </xdr:nvSpPr>
      <xdr:spPr bwMode="auto">
        <a:xfrm>
          <a:off x="9915770" y="9470409"/>
          <a:ext cx="200268" cy="171821"/>
        </a:xfrm>
        <a:prstGeom prst="hexagon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74</a:t>
          </a:r>
          <a:endParaRPr kumimoji="1" lang="ja-JP" alt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</xdr:colOff>
      <xdr:row>49</xdr:row>
      <xdr:rowOff>7325</xdr:rowOff>
    </xdr:from>
    <xdr:to>
      <xdr:col>15</xdr:col>
      <xdr:colOff>184593</xdr:colOff>
      <xdr:row>49</xdr:row>
      <xdr:rowOff>155058</xdr:rowOff>
    </xdr:to>
    <xdr:sp macro="" textlink="">
      <xdr:nvSpPr>
        <xdr:cNvPr id="1191" name="六角形 1190">
          <a:extLst>
            <a:ext uri="{FF2B5EF4-FFF2-40B4-BE49-F238E27FC236}">
              <a16:creationId xmlns:a16="http://schemas.microsoft.com/office/drawing/2014/main" id="{9AB0C1D1-0027-47C4-B78F-E0AF148C7058}"/>
            </a:ext>
          </a:extLst>
        </xdr:cNvPr>
        <xdr:cNvSpPr/>
      </xdr:nvSpPr>
      <xdr:spPr bwMode="auto">
        <a:xfrm>
          <a:off x="15583344" y="4164360"/>
          <a:ext cx="184592" cy="14773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157</xdr:colOff>
      <xdr:row>49</xdr:row>
      <xdr:rowOff>0</xdr:rowOff>
    </xdr:from>
    <xdr:to>
      <xdr:col>17</xdr:col>
      <xdr:colOff>158750</xdr:colOff>
      <xdr:row>49</xdr:row>
      <xdr:rowOff>158750</xdr:rowOff>
    </xdr:to>
    <xdr:sp macro="" textlink="">
      <xdr:nvSpPr>
        <xdr:cNvPr id="1192" name="六角形 1191">
          <a:extLst>
            <a:ext uri="{FF2B5EF4-FFF2-40B4-BE49-F238E27FC236}">
              <a16:creationId xmlns:a16="http://schemas.microsoft.com/office/drawing/2014/main" id="{AC7E081F-8BE9-4BA4-95EE-1D1479EBDC14}"/>
            </a:ext>
          </a:extLst>
        </xdr:cNvPr>
        <xdr:cNvSpPr/>
      </xdr:nvSpPr>
      <xdr:spPr bwMode="auto">
        <a:xfrm>
          <a:off x="16993791" y="4157035"/>
          <a:ext cx="158593" cy="1587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9538</xdr:colOff>
      <xdr:row>56</xdr:row>
      <xdr:rowOff>166133</xdr:rowOff>
    </xdr:from>
    <xdr:to>
      <xdr:col>11</xdr:col>
      <xdr:colOff>180901</xdr:colOff>
      <xdr:row>57</xdr:row>
      <xdr:rowOff>166133</xdr:rowOff>
    </xdr:to>
    <xdr:sp macro="" textlink="">
      <xdr:nvSpPr>
        <xdr:cNvPr id="1194" name="六角形 1193">
          <a:extLst>
            <a:ext uri="{FF2B5EF4-FFF2-40B4-BE49-F238E27FC236}">
              <a16:creationId xmlns:a16="http://schemas.microsoft.com/office/drawing/2014/main" id="{5E222F46-0DB0-42AD-8DCC-6DA2B8358A44}"/>
            </a:ext>
          </a:extLst>
        </xdr:cNvPr>
        <xdr:cNvSpPr/>
      </xdr:nvSpPr>
      <xdr:spPr bwMode="auto">
        <a:xfrm>
          <a:off x="19823753" y="166133"/>
          <a:ext cx="171363" cy="16982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57</xdr:row>
      <xdr:rowOff>7384</xdr:rowOff>
    </xdr:from>
    <xdr:to>
      <xdr:col>13</xdr:col>
      <xdr:colOff>191977</xdr:colOff>
      <xdr:row>57</xdr:row>
      <xdr:rowOff>162442</xdr:rowOff>
    </xdr:to>
    <xdr:sp macro="" textlink="">
      <xdr:nvSpPr>
        <xdr:cNvPr id="1195" name="六角形 1194">
          <a:extLst>
            <a:ext uri="{FF2B5EF4-FFF2-40B4-BE49-F238E27FC236}">
              <a16:creationId xmlns:a16="http://schemas.microsoft.com/office/drawing/2014/main" id="{35B0592E-7811-4BCC-9781-AF66F0925797}"/>
            </a:ext>
          </a:extLst>
        </xdr:cNvPr>
        <xdr:cNvSpPr/>
      </xdr:nvSpPr>
      <xdr:spPr bwMode="auto">
        <a:xfrm>
          <a:off x="15583343" y="4164419"/>
          <a:ext cx="191977" cy="15505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569840</xdr:colOff>
      <xdr:row>61</xdr:row>
      <xdr:rowOff>43737</xdr:rowOff>
    </xdr:from>
    <xdr:ext cx="97558" cy="547203"/>
    <xdr:sp macro="" textlink="">
      <xdr:nvSpPr>
        <xdr:cNvPr id="1204" name="Text Box 1300">
          <a:extLst>
            <a:ext uri="{FF2B5EF4-FFF2-40B4-BE49-F238E27FC236}">
              <a16:creationId xmlns:a16="http://schemas.microsoft.com/office/drawing/2014/main" id="{56D070E4-3463-4381-8FD5-024EC19D0CB5}"/>
            </a:ext>
          </a:extLst>
        </xdr:cNvPr>
        <xdr:cNvSpPr txBox="1">
          <a:spLocks noChangeArrowheads="1"/>
        </xdr:cNvSpPr>
      </xdr:nvSpPr>
      <xdr:spPr bwMode="auto">
        <a:xfrm>
          <a:off x="18255886" y="2198201"/>
          <a:ext cx="97558" cy="54720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vert="eaVert" wrap="none" lIns="0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　沢　駅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617434</xdr:colOff>
      <xdr:row>54</xdr:row>
      <xdr:rowOff>109280</xdr:rowOff>
    </xdr:from>
    <xdr:ext cx="783206" cy="363651"/>
    <xdr:sp macro="" textlink="">
      <xdr:nvSpPr>
        <xdr:cNvPr id="1216" name="Text Box 1664">
          <a:extLst>
            <a:ext uri="{FF2B5EF4-FFF2-40B4-BE49-F238E27FC236}">
              <a16:creationId xmlns:a16="http://schemas.microsoft.com/office/drawing/2014/main" id="{8688F4E5-525F-4216-96BB-EDA8F446557D}"/>
            </a:ext>
          </a:extLst>
        </xdr:cNvPr>
        <xdr:cNvSpPr txBox="1">
          <a:spLocks noChangeArrowheads="1"/>
        </xdr:cNvSpPr>
      </xdr:nvSpPr>
      <xdr:spPr bwMode="auto">
        <a:xfrm>
          <a:off x="10537164" y="8922050"/>
          <a:ext cx="783206" cy="363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内山峠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198m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5㎞150m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0</xdr:colOff>
      <xdr:row>25</xdr:row>
      <xdr:rowOff>13137</xdr:rowOff>
    </xdr:from>
    <xdr:to>
      <xdr:col>15</xdr:col>
      <xdr:colOff>197703</xdr:colOff>
      <xdr:row>25</xdr:row>
      <xdr:rowOff>164059</xdr:rowOff>
    </xdr:to>
    <xdr:sp macro="" textlink="">
      <xdr:nvSpPr>
        <xdr:cNvPr id="1218" name="六角形 1217">
          <a:extLst>
            <a:ext uri="{FF2B5EF4-FFF2-40B4-BE49-F238E27FC236}">
              <a16:creationId xmlns:a16="http://schemas.microsoft.com/office/drawing/2014/main" id="{DA1E26A7-9309-40DB-8443-F29B73EBA413}"/>
            </a:ext>
          </a:extLst>
        </xdr:cNvPr>
        <xdr:cNvSpPr/>
      </xdr:nvSpPr>
      <xdr:spPr bwMode="auto">
        <a:xfrm>
          <a:off x="7120759" y="9800896"/>
          <a:ext cx="197703" cy="15092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</a:p>
      </xdr:txBody>
    </xdr:sp>
    <xdr:clientData/>
  </xdr:twoCellAnchor>
  <xdr:twoCellAnchor>
    <xdr:from>
      <xdr:col>17</xdr:col>
      <xdr:colOff>0</xdr:colOff>
      <xdr:row>25</xdr:row>
      <xdr:rowOff>13137</xdr:rowOff>
    </xdr:from>
    <xdr:to>
      <xdr:col>17</xdr:col>
      <xdr:colOff>197703</xdr:colOff>
      <xdr:row>25</xdr:row>
      <xdr:rowOff>164059</xdr:rowOff>
    </xdr:to>
    <xdr:sp macro="" textlink="">
      <xdr:nvSpPr>
        <xdr:cNvPr id="1219" name="六角形 1218">
          <a:extLst>
            <a:ext uri="{FF2B5EF4-FFF2-40B4-BE49-F238E27FC236}">
              <a16:creationId xmlns:a16="http://schemas.microsoft.com/office/drawing/2014/main" id="{3076EBB5-0CC9-4301-AA3B-295382E5BCCF}"/>
            </a:ext>
          </a:extLst>
        </xdr:cNvPr>
        <xdr:cNvSpPr/>
      </xdr:nvSpPr>
      <xdr:spPr bwMode="auto">
        <a:xfrm>
          <a:off x="8530897" y="9800896"/>
          <a:ext cx="197703" cy="15092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</a:p>
      </xdr:txBody>
    </xdr:sp>
    <xdr:clientData/>
  </xdr:twoCellAnchor>
  <xdr:twoCellAnchor>
    <xdr:from>
      <xdr:col>19</xdr:col>
      <xdr:colOff>10394</xdr:colOff>
      <xdr:row>25</xdr:row>
      <xdr:rowOff>19050</xdr:rowOff>
    </xdr:from>
    <xdr:to>
      <xdr:col>19</xdr:col>
      <xdr:colOff>207325</xdr:colOff>
      <xdr:row>26</xdr:row>
      <xdr:rowOff>62</xdr:rowOff>
    </xdr:to>
    <xdr:sp macro="" textlink="">
      <xdr:nvSpPr>
        <xdr:cNvPr id="1220" name="六角形 1219">
          <a:extLst>
            <a:ext uri="{FF2B5EF4-FFF2-40B4-BE49-F238E27FC236}">
              <a16:creationId xmlns:a16="http://schemas.microsoft.com/office/drawing/2014/main" id="{B32DE318-E7A6-4ADC-8001-BFA4A7DDD3BC}"/>
            </a:ext>
          </a:extLst>
        </xdr:cNvPr>
        <xdr:cNvSpPr/>
      </xdr:nvSpPr>
      <xdr:spPr bwMode="auto">
        <a:xfrm>
          <a:off x="9982780" y="9351626"/>
          <a:ext cx="196931" cy="14457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</a:p>
      </xdr:txBody>
    </xdr:sp>
    <xdr:clientData/>
  </xdr:twoCellAnchor>
  <xdr:twoCellAnchor>
    <xdr:from>
      <xdr:col>17</xdr:col>
      <xdr:colOff>388729</xdr:colOff>
      <xdr:row>60</xdr:row>
      <xdr:rowOff>5811</xdr:rowOff>
    </xdr:from>
    <xdr:to>
      <xdr:col>17</xdr:col>
      <xdr:colOff>573280</xdr:colOff>
      <xdr:row>60</xdr:row>
      <xdr:rowOff>161409</xdr:rowOff>
    </xdr:to>
    <xdr:sp macro="" textlink="">
      <xdr:nvSpPr>
        <xdr:cNvPr id="1222" name="Oval 204">
          <a:extLst>
            <a:ext uri="{FF2B5EF4-FFF2-40B4-BE49-F238E27FC236}">
              <a16:creationId xmlns:a16="http://schemas.microsoft.com/office/drawing/2014/main" id="{39EA3CEC-079A-4D90-80CD-7C9AC48B9860}"/>
            </a:ext>
          </a:extLst>
        </xdr:cNvPr>
        <xdr:cNvSpPr>
          <a:spLocks noChangeArrowheads="1"/>
        </xdr:cNvSpPr>
      </xdr:nvSpPr>
      <xdr:spPr bwMode="auto">
        <a:xfrm>
          <a:off x="18823168" y="1995046"/>
          <a:ext cx="184551" cy="155598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b="1"/>
            <a:t>Ｐ</a:t>
          </a:r>
        </a:p>
      </xdr:txBody>
    </xdr:sp>
    <xdr:clientData/>
  </xdr:twoCellAnchor>
  <xdr:oneCellAnchor>
    <xdr:from>
      <xdr:col>17</xdr:col>
      <xdr:colOff>12872</xdr:colOff>
      <xdr:row>59</xdr:row>
      <xdr:rowOff>149150</xdr:rowOff>
    </xdr:from>
    <xdr:ext cx="366842" cy="250005"/>
    <xdr:sp macro="" textlink="">
      <xdr:nvSpPr>
        <xdr:cNvPr id="1223" name="Text Box 1664">
          <a:extLst>
            <a:ext uri="{FF2B5EF4-FFF2-40B4-BE49-F238E27FC236}">
              <a16:creationId xmlns:a16="http://schemas.microsoft.com/office/drawing/2014/main" id="{9463AA59-4CC9-4655-9474-846E0DD59C5F}"/>
            </a:ext>
          </a:extLst>
        </xdr:cNvPr>
        <xdr:cNvSpPr txBox="1">
          <a:spLocks noChangeArrowheads="1"/>
        </xdr:cNvSpPr>
      </xdr:nvSpPr>
      <xdr:spPr bwMode="auto">
        <a:xfrm>
          <a:off x="18447311" y="1973155"/>
          <a:ext cx="366842" cy="25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700/24H</a:t>
          </a:r>
        </a:p>
      </xdr:txBody>
    </xdr:sp>
    <xdr:clientData/>
  </xdr:oneCellAnchor>
  <xdr:oneCellAnchor>
    <xdr:from>
      <xdr:col>9</xdr:col>
      <xdr:colOff>495298</xdr:colOff>
      <xdr:row>6</xdr:row>
      <xdr:rowOff>138953</xdr:rowOff>
    </xdr:from>
    <xdr:ext cx="175838" cy="337015"/>
    <xdr:sp macro="" textlink="">
      <xdr:nvSpPr>
        <xdr:cNvPr id="1224" name="Text Box 1664">
          <a:extLst>
            <a:ext uri="{FF2B5EF4-FFF2-40B4-BE49-F238E27FC236}">
              <a16:creationId xmlns:a16="http://schemas.microsoft.com/office/drawing/2014/main" id="{D6B0C084-2067-4BCC-AC1A-D2B812D38548}"/>
            </a:ext>
          </a:extLst>
        </xdr:cNvPr>
        <xdr:cNvSpPr txBox="1">
          <a:spLocks noChangeArrowheads="1"/>
        </xdr:cNvSpPr>
      </xdr:nvSpPr>
      <xdr:spPr bwMode="auto">
        <a:xfrm>
          <a:off x="6222998" y="1138020"/>
          <a:ext cx="175838" cy="33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234456</xdr:colOff>
      <xdr:row>46</xdr:row>
      <xdr:rowOff>29287</xdr:rowOff>
    </xdr:from>
    <xdr:to>
      <xdr:col>10</xdr:col>
      <xdr:colOff>29308</xdr:colOff>
      <xdr:row>48</xdr:row>
      <xdr:rowOff>139199</xdr:rowOff>
    </xdr:to>
    <xdr:grpSp>
      <xdr:nvGrpSpPr>
        <xdr:cNvPr id="1225" name="グループ化 1224">
          <a:extLst>
            <a:ext uri="{FF2B5EF4-FFF2-40B4-BE49-F238E27FC236}">
              <a16:creationId xmlns:a16="http://schemas.microsoft.com/office/drawing/2014/main" id="{8D439841-B076-44F9-9C2A-8471D9C196FC}"/>
            </a:ext>
          </a:extLst>
        </xdr:cNvPr>
        <xdr:cNvGrpSpPr/>
      </xdr:nvGrpSpPr>
      <xdr:grpSpPr>
        <a:xfrm>
          <a:off x="5932294" y="7537733"/>
          <a:ext cx="498500" cy="435993"/>
          <a:chOff x="2583077" y="9259451"/>
          <a:chExt cx="597254" cy="528642"/>
        </a:xfrm>
      </xdr:grpSpPr>
      <xdr:grpSp>
        <xdr:nvGrpSpPr>
          <xdr:cNvPr id="1226" name="グループ化 1225">
            <a:extLst>
              <a:ext uri="{FF2B5EF4-FFF2-40B4-BE49-F238E27FC236}">
                <a16:creationId xmlns:a16="http://schemas.microsoft.com/office/drawing/2014/main" id="{BCA2A626-BEF5-47E3-B8AB-D1240A70DF32}"/>
              </a:ext>
            </a:extLst>
          </xdr:cNvPr>
          <xdr:cNvGrpSpPr/>
        </xdr:nvGrpSpPr>
        <xdr:grpSpPr>
          <a:xfrm>
            <a:off x="2583077" y="9259451"/>
            <a:ext cx="597254" cy="528642"/>
            <a:chOff x="6949543" y="4156629"/>
            <a:chExt cx="591031" cy="430241"/>
          </a:xfrm>
        </xdr:grpSpPr>
        <xdr:sp macro="" textlink="">
          <xdr:nvSpPr>
            <xdr:cNvPr id="1230" name="Text Box 1563">
              <a:extLst>
                <a:ext uri="{FF2B5EF4-FFF2-40B4-BE49-F238E27FC236}">
                  <a16:creationId xmlns:a16="http://schemas.microsoft.com/office/drawing/2014/main" id="{12489EBB-BCCD-465D-9BDB-7F75E532B87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49543" y="4156629"/>
              <a:ext cx="591031" cy="430241"/>
            </a:xfrm>
            <a:prstGeom prst="rect">
              <a:avLst/>
            </a:prstGeom>
            <a:solidFill>
              <a:srgbClr val="0000FF"/>
            </a:solidFill>
            <a:ln>
              <a:noFill/>
            </a:ln>
          </xdr:spPr>
          <xdr:txBody>
            <a:bodyPr vertOverflow="clip" horzOverflow="clip" wrap="square" lIns="27432" tIns="18288" rIns="0" bIns="0" anchor="t" upright="1">
              <a:noAutofit/>
            </a:bodyPr>
            <a:lstStyle/>
            <a:p>
              <a:pPr algn="l" rtl="0">
                <a:lnSpc>
                  <a:spcPts val="700"/>
                </a:lnSpc>
                <a:defRPr sz="1000"/>
              </a:pPr>
              <a:endParaRPr lang="en-US" altLang="ja-JP" sz="800" b="1" i="0" u="none" strike="noStrike" baseline="0">
                <a:solidFill>
                  <a:schemeClr val="bg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1231" name="Line 73">
              <a:extLst>
                <a:ext uri="{FF2B5EF4-FFF2-40B4-BE49-F238E27FC236}">
                  <a16:creationId xmlns:a16="http://schemas.microsoft.com/office/drawing/2014/main" id="{C0C97F86-BFC3-416A-9952-ED966627F71F}"/>
                </a:ext>
              </a:extLst>
            </xdr:cNvPr>
            <xdr:cNvSpPr>
              <a:spLocks noChangeShapeType="1"/>
            </xdr:cNvSpPr>
          </xdr:nvSpPr>
          <xdr:spPr bwMode="auto">
            <a:xfrm rot="120000" flipV="1">
              <a:off x="7113500" y="4340019"/>
              <a:ext cx="217733" cy="237869"/>
            </a:xfrm>
            <a:custGeom>
              <a:avLst/>
              <a:gdLst>
                <a:gd name="connsiteX0" fmla="*/ 0 w 123935"/>
                <a:gd name="connsiteY0" fmla="*/ 0 h 207878"/>
                <a:gd name="connsiteX1" fmla="*/ 123935 w 123935"/>
                <a:gd name="connsiteY1" fmla="*/ 207878 h 207878"/>
                <a:gd name="connsiteX0" fmla="*/ 0 w 154704"/>
                <a:gd name="connsiteY0" fmla="*/ 0 h 230131"/>
                <a:gd name="connsiteX1" fmla="*/ 154704 w 154704"/>
                <a:gd name="connsiteY1" fmla="*/ 230131 h 230131"/>
                <a:gd name="connsiteX0" fmla="*/ 0 w 154704"/>
                <a:gd name="connsiteY0" fmla="*/ 114 h 230245"/>
                <a:gd name="connsiteX1" fmla="*/ 154704 w 154704"/>
                <a:gd name="connsiteY1" fmla="*/ 230245 h 230245"/>
                <a:gd name="connsiteX0" fmla="*/ 0 w 154704"/>
                <a:gd name="connsiteY0" fmla="*/ 0 h 230131"/>
                <a:gd name="connsiteX1" fmla="*/ 154704 w 154704"/>
                <a:gd name="connsiteY1" fmla="*/ 230131 h 230131"/>
                <a:gd name="connsiteX0" fmla="*/ 0 w 161201"/>
                <a:gd name="connsiteY0" fmla="*/ 0 h 252558"/>
                <a:gd name="connsiteX1" fmla="*/ 161201 w 161201"/>
                <a:gd name="connsiteY1" fmla="*/ 252558 h 252558"/>
                <a:gd name="connsiteX0" fmla="*/ 0 w 161201"/>
                <a:gd name="connsiteY0" fmla="*/ 0 h 252558"/>
                <a:gd name="connsiteX1" fmla="*/ 161201 w 161201"/>
                <a:gd name="connsiteY1" fmla="*/ 252558 h 252558"/>
                <a:gd name="connsiteX0" fmla="*/ 0 w 284785"/>
                <a:gd name="connsiteY0" fmla="*/ 0 h 334508"/>
                <a:gd name="connsiteX1" fmla="*/ 284784 w 284785"/>
                <a:gd name="connsiteY1" fmla="*/ 334508 h 334508"/>
                <a:gd name="connsiteX0" fmla="*/ 0 w 284783"/>
                <a:gd name="connsiteY0" fmla="*/ 0 h 334508"/>
                <a:gd name="connsiteX1" fmla="*/ 284784 w 284783"/>
                <a:gd name="connsiteY1" fmla="*/ 334508 h 334508"/>
                <a:gd name="connsiteX0" fmla="*/ 48453 w 333238"/>
                <a:gd name="connsiteY0" fmla="*/ 0 h 334508"/>
                <a:gd name="connsiteX1" fmla="*/ 2022 w 333238"/>
                <a:gd name="connsiteY1" fmla="*/ 143806 h 334508"/>
                <a:gd name="connsiteX2" fmla="*/ 333237 w 333238"/>
                <a:gd name="connsiteY2" fmla="*/ 334508 h 334508"/>
                <a:gd name="connsiteX0" fmla="*/ 48455 w 333238"/>
                <a:gd name="connsiteY0" fmla="*/ 0 h 334508"/>
                <a:gd name="connsiteX1" fmla="*/ 2024 w 333238"/>
                <a:gd name="connsiteY1" fmla="*/ 143806 h 334508"/>
                <a:gd name="connsiteX2" fmla="*/ 333239 w 333238"/>
                <a:gd name="connsiteY2" fmla="*/ 334508 h 334508"/>
                <a:gd name="connsiteX0" fmla="*/ 21949 w 334253"/>
                <a:gd name="connsiteY0" fmla="*/ 0 h 351792"/>
                <a:gd name="connsiteX1" fmla="*/ 3037 w 334253"/>
                <a:gd name="connsiteY1" fmla="*/ 161090 h 351792"/>
                <a:gd name="connsiteX2" fmla="*/ 334252 w 334253"/>
                <a:gd name="connsiteY2" fmla="*/ 351792 h 351792"/>
                <a:gd name="connsiteX0" fmla="*/ 21949 w 334251"/>
                <a:gd name="connsiteY0" fmla="*/ 0 h 351792"/>
                <a:gd name="connsiteX1" fmla="*/ 3037 w 334251"/>
                <a:gd name="connsiteY1" fmla="*/ 161090 h 351792"/>
                <a:gd name="connsiteX2" fmla="*/ 334252 w 334251"/>
                <a:gd name="connsiteY2" fmla="*/ 351792 h 351792"/>
                <a:gd name="connsiteX0" fmla="*/ 7694 w 319998"/>
                <a:gd name="connsiteY0" fmla="*/ 0 h 351792"/>
                <a:gd name="connsiteX1" fmla="*/ 4243 w 319998"/>
                <a:gd name="connsiteY1" fmla="*/ 172195 h 351792"/>
                <a:gd name="connsiteX2" fmla="*/ 319997 w 319998"/>
                <a:gd name="connsiteY2" fmla="*/ 351792 h 351792"/>
                <a:gd name="connsiteX0" fmla="*/ 10651 w 322953"/>
                <a:gd name="connsiteY0" fmla="*/ 0 h 351792"/>
                <a:gd name="connsiteX1" fmla="*/ 3911 w 322953"/>
                <a:gd name="connsiteY1" fmla="*/ 132726 h 351792"/>
                <a:gd name="connsiteX2" fmla="*/ 322954 w 322953"/>
                <a:gd name="connsiteY2" fmla="*/ 351792 h 351792"/>
                <a:gd name="connsiteX0" fmla="*/ 10651 w 382265"/>
                <a:gd name="connsiteY0" fmla="*/ 0 h 342437"/>
                <a:gd name="connsiteX1" fmla="*/ 3911 w 382265"/>
                <a:gd name="connsiteY1" fmla="*/ 132726 h 342437"/>
                <a:gd name="connsiteX2" fmla="*/ 382264 w 382265"/>
                <a:gd name="connsiteY2" fmla="*/ 342436 h 34243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382265" h="342437">
                  <a:moveTo>
                    <a:pt x="10651" y="0"/>
                  </a:moveTo>
                  <a:cubicBezTo>
                    <a:pt x="22628" y="12527"/>
                    <a:pt x="-11059" y="117067"/>
                    <a:pt x="3911" y="132726"/>
                  </a:cubicBezTo>
                  <a:cubicBezTo>
                    <a:pt x="187097" y="233959"/>
                    <a:pt x="147299" y="216154"/>
                    <a:pt x="382264" y="342436"/>
                  </a:cubicBezTo>
                </a:path>
              </a:pathLst>
            </a:custGeom>
            <a:noFill/>
            <a:ln w="38100">
              <a:solidFill>
                <a:schemeClr val="bg1"/>
              </a:solidFill>
              <a:prstDash val="solid"/>
              <a:round/>
              <a:headEnd/>
              <a:tailEnd type="triangle" w="med" len="sm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32" name="Line 73">
              <a:extLst>
                <a:ext uri="{FF2B5EF4-FFF2-40B4-BE49-F238E27FC236}">
                  <a16:creationId xmlns:a16="http://schemas.microsoft.com/office/drawing/2014/main" id="{C7B71B79-A53F-4DD8-90F5-7E58F0C03E1E}"/>
                </a:ext>
              </a:extLst>
            </xdr:cNvPr>
            <xdr:cNvSpPr>
              <a:spLocks noChangeShapeType="1"/>
            </xdr:cNvSpPr>
          </xdr:nvSpPr>
          <xdr:spPr bwMode="auto">
            <a:xfrm rot="5400000">
              <a:off x="6950028" y="4380554"/>
              <a:ext cx="308129" cy="11808"/>
            </a:xfrm>
            <a:custGeom>
              <a:avLst/>
              <a:gdLst>
                <a:gd name="connsiteX0" fmla="*/ 0 w 527451"/>
                <a:gd name="connsiteY0" fmla="*/ 0 h 130802"/>
                <a:gd name="connsiteX1" fmla="*/ 527451 w 527451"/>
                <a:gd name="connsiteY1" fmla="*/ 130802 h 130802"/>
                <a:gd name="connsiteX0" fmla="*/ 0 w 527451"/>
                <a:gd name="connsiteY0" fmla="*/ 0 h 132535"/>
                <a:gd name="connsiteX1" fmla="*/ 527451 w 527451"/>
                <a:gd name="connsiteY1" fmla="*/ 130802 h 132535"/>
                <a:gd name="connsiteX0" fmla="*/ 0 w 520790"/>
                <a:gd name="connsiteY0" fmla="*/ 0 h 148970"/>
                <a:gd name="connsiteX1" fmla="*/ 520790 w 520790"/>
                <a:gd name="connsiteY1" fmla="*/ 147454 h 148970"/>
                <a:gd name="connsiteX0" fmla="*/ 0 w 520790"/>
                <a:gd name="connsiteY0" fmla="*/ 0 h 149824"/>
                <a:gd name="connsiteX1" fmla="*/ 520790 w 520790"/>
                <a:gd name="connsiteY1" fmla="*/ 147454 h 149824"/>
                <a:gd name="connsiteX0" fmla="*/ 0 w 549076"/>
                <a:gd name="connsiteY0" fmla="*/ 0 h 49338"/>
                <a:gd name="connsiteX1" fmla="*/ 549076 w 549076"/>
                <a:gd name="connsiteY1" fmla="*/ 11969 h 49338"/>
                <a:gd name="connsiteX0" fmla="*/ 0 w 549076"/>
                <a:gd name="connsiteY0" fmla="*/ 0 h 20555"/>
                <a:gd name="connsiteX1" fmla="*/ 549076 w 549076"/>
                <a:gd name="connsiteY1" fmla="*/ 11969 h 20555"/>
                <a:gd name="connsiteX0" fmla="*/ 0 w 549076"/>
                <a:gd name="connsiteY0" fmla="*/ 12665 h 21750"/>
                <a:gd name="connsiteX1" fmla="*/ 549076 w 549076"/>
                <a:gd name="connsiteY1" fmla="*/ 0 h 21750"/>
                <a:gd name="connsiteX0" fmla="*/ 0 w 549076"/>
                <a:gd name="connsiteY0" fmla="*/ 12665 h 12665"/>
                <a:gd name="connsiteX1" fmla="*/ 549076 w 549076"/>
                <a:gd name="connsiteY1" fmla="*/ 0 h 12665"/>
                <a:gd name="connsiteX0" fmla="*/ 0 w 568236"/>
                <a:gd name="connsiteY0" fmla="*/ 5856 h 5856"/>
                <a:gd name="connsiteX1" fmla="*/ 568236 w 568236"/>
                <a:gd name="connsiteY1" fmla="*/ 0 h 5856"/>
                <a:gd name="connsiteX0" fmla="*/ 0 w 6797"/>
                <a:gd name="connsiteY0" fmla="*/ 12907 h 12907"/>
                <a:gd name="connsiteX1" fmla="*/ 6797 w 6797"/>
                <a:gd name="connsiteY1" fmla="*/ 0 h 12907"/>
                <a:gd name="connsiteX0" fmla="*/ 0 w 10248"/>
                <a:gd name="connsiteY0" fmla="*/ 4369 h 4369"/>
                <a:gd name="connsiteX1" fmla="*/ 10248 w 10248"/>
                <a:gd name="connsiteY1" fmla="*/ 0 h 436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0248" h="4369">
                  <a:moveTo>
                    <a:pt x="0" y="4369"/>
                  </a:moveTo>
                  <a:lnTo>
                    <a:pt x="10248" y="0"/>
                  </a:lnTo>
                </a:path>
              </a:pathLst>
            </a:custGeom>
            <a:noFill/>
            <a:ln w="22225">
              <a:solidFill>
                <a:schemeClr val="bg1"/>
              </a:solidFill>
              <a:prstDash val="solid"/>
              <a:round/>
              <a:headEnd type="triangle" w="sm" len="sm"/>
              <a:tailEnd type="none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grpSp>
        <xdr:nvGrpSpPr>
          <xdr:cNvPr id="1227" name="グループ化 1226">
            <a:extLst>
              <a:ext uri="{FF2B5EF4-FFF2-40B4-BE49-F238E27FC236}">
                <a16:creationId xmlns:a16="http://schemas.microsoft.com/office/drawing/2014/main" id="{18B2AD77-8C53-4F49-951A-79C5E9BDB066}"/>
              </a:ext>
            </a:extLst>
          </xdr:cNvPr>
          <xdr:cNvGrpSpPr/>
        </xdr:nvGrpSpPr>
        <xdr:grpSpPr>
          <a:xfrm>
            <a:off x="2907236" y="9271875"/>
            <a:ext cx="186880" cy="171166"/>
            <a:chOff x="7490671" y="3405596"/>
            <a:chExt cx="238642" cy="133833"/>
          </a:xfrm>
        </xdr:grpSpPr>
        <xdr:sp macro="" textlink="">
          <xdr:nvSpPr>
            <xdr:cNvPr id="1228" name="六角形 1227">
              <a:extLst>
                <a:ext uri="{FF2B5EF4-FFF2-40B4-BE49-F238E27FC236}">
                  <a16:creationId xmlns:a16="http://schemas.microsoft.com/office/drawing/2014/main" id="{26F0EB28-AFB8-4081-8CDE-D2CA0F01FBBE}"/>
                </a:ext>
              </a:extLst>
            </xdr:cNvPr>
            <xdr:cNvSpPr/>
          </xdr:nvSpPr>
          <xdr:spPr bwMode="auto">
            <a:xfrm>
              <a:off x="7490671" y="3405596"/>
              <a:ext cx="238642" cy="133833"/>
            </a:xfrm>
            <a:prstGeom prst="hexagon">
              <a:avLst/>
            </a:prstGeom>
            <a:solidFill>
              <a:schemeClr val="bg1"/>
            </a:solidFill>
            <a:ln w="25400" cap="flat" cmpd="sng" algn="ctr">
              <a:solidFill>
                <a:schemeClr val="bg1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29" name="六角形 1228">
              <a:extLst>
                <a:ext uri="{FF2B5EF4-FFF2-40B4-BE49-F238E27FC236}">
                  <a16:creationId xmlns:a16="http://schemas.microsoft.com/office/drawing/2014/main" id="{DC951E14-E7CA-4B71-8CD7-4204F60BE32F}"/>
                </a:ext>
              </a:extLst>
            </xdr:cNvPr>
            <xdr:cNvSpPr/>
          </xdr:nvSpPr>
          <xdr:spPr bwMode="auto">
            <a:xfrm>
              <a:off x="7506594" y="3416947"/>
              <a:ext cx="196296" cy="100107"/>
            </a:xfrm>
            <a:prstGeom prst="hexagon">
              <a:avLst/>
            </a:prstGeom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n w="69850" cap="flat" cmpd="thinThick" algn="ctr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overflow" horzOverflow="overflow" wrap="none" lIns="18288" tIns="0" rIns="0" bIns="0" rtlCol="0" anchor="ctr" upright="1"/>
            <a:lstStyle/>
            <a:p>
              <a:pPr algn="ctr"/>
              <a:r>
                <a:rPr kumimoji="1" lang="en-US" altLang="ja-JP" sz="1000" b="1">
                  <a:solidFill>
                    <a:schemeClr val="bg1"/>
                  </a:solidFill>
                  <a:latin typeface="+mj-ea"/>
                  <a:ea typeface="+mj-ea"/>
                </a:rPr>
                <a:t>28</a:t>
              </a:r>
              <a:endParaRPr kumimoji="1" lang="ja-JP" altLang="en-US" sz="1000" b="1">
                <a:solidFill>
                  <a:schemeClr val="bg1"/>
                </a:solidFill>
                <a:latin typeface="+mj-ea"/>
                <a:ea typeface="+mj-ea"/>
              </a:endParaRPr>
            </a:p>
          </xdr:txBody>
        </xdr:sp>
      </xdr:grpSp>
    </xdr:grpSp>
    <xdr:clientData/>
  </xdr:twoCellAnchor>
  <xdr:twoCellAnchor>
    <xdr:from>
      <xdr:col>10</xdr:col>
      <xdr:colOff>440715</xdr:colOff>
      <xdr:row>46</xdr:row>
      <xdr:rowOff>20310</xdr:rowOff>
    </xdr:from>
    <xdr:to>
      <xdr:col>10</xdr:col>
      <xdr:colOff>619492</xdr:colOff>
      <xdr:row>47</xdr:row>
      <xdr:rowOff>20310</xdr:rowOff>
    </xdr:to>
    <xdr:sp macro="" textlink="">
      <xdr:nvSpPr>
        <xdr:cNvPr id="1235" name="六角形 1234">
          <a:extLst>
            <a:ext uri="{FF2B5EF4-FFF2-40B4-BE49-F238E27FC236}">
              <a16:creationId xmlns:a16="http://schemas.microsoft.com/office/drawing/2014/main" id="{4031BEB7-DDBD-49E5-9D37-3101A9283E5E}"/>
            </a:ext>
          </a:extLst>
        </xdr:cNvPr>
        <xdr:cNvSpPr/>
      </xdr:nvSpPr>
      <xdr:spPr bwMode="auto">
        <a:xfrm>
          <a:off x="6870090" y="9025404"/>
          <a:ext cx="178777" cy="1666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384015</xdr:colOff>
      <xdr:row>45</xdr:row>
      <xdr:rowOff>81551</xdr:rowOff>
    </xdr:from>
    <xdr:to>
      <xdr:col>8</xdr:col>
      <xdr:colOff>573938</xdr:colOff>
      <xdr:row>46</xdr:row>
      <xdr:rowOff>64547</xdr:rowOff>
    </xdr:to>
    <xdr:sp macro="" textlink="">
      <xdr:nvSpPr>
        <xdr:cNvPr id="1236" name="六角形 1235">
          <a:extLst>
            <a:ext uri="{FF2B5EF4-FFF2-40B4-BE49-F238E27FC236}">
              <a16:creationId xmlns:a16="http://schemas.microsoft.com/office/drawing/2014/main" id="{F7E7DB0D-8AA0-451F-866E-7A8694CD77C3}"/>
            </a:ext>
          </a:extLst>
        </xdr:cNvPr>
        <xdr:cNvSpPr/>
      </xdr:nvSpPr>
      <xdr:spPr bwMode="auto">
        <a:xfrm>
          <a:off x="5387257" y="8870370"/>
          <a:ext cx="189923" cy="1487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153867</xdr:colOff>
      <xdr:row>47</xdr:row>
      <xdr:rowOff>124557</xdr:rowOff>
    </xdr:from>
    <xdr:to>
      <xdr:col>10</xdr:col>
      <xdr:colOff>351694</xdr:colOff>
      <xdr:row>48</xdr:row>
      <xdr:rowOff>124557</xdr:rowOff>
    </xdr:to>
    <xdr:sp macro="" textlink="">
      <xdr:nvSpPr>
        <xdr:cNvPr id="1237" name="六角形 1236">
          <a:extLst>
            <a:ext uri="{FF2B5EF4-FFF2-40B4-BE49-F238E27FC236}">
              <a16:creationId xmlns:a16="http://schemas.microsoft.com/office/drawing/2014/main" id="{6BF39125-FEA3-4259-944F-8725CC9012FD}"/>
            </a:ext>
          </a:extLst>
        </xdr:cNvPr>
        <xdr:cNvSpPr/>
      </xdr:nvSpPr>
      <xdr:spPr bwMode="auto">
        <a:xfrm>
          <a:off x="9386767" y="2715357"/>
          <a:ext cx="197827" cy="171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80352</xdr:colOff>
      <xdr:row>43</xdr:row>
      <xdr:rowOff>105622</xdr:rowOff>
    </xdr:from>
    <xdr:ext cx="168764" cy="300595"/>
    <xdr:sp macro="" textlink="">
      <xdr:nvSpPr>
        <xdr:cNvPr id="1238" name="Text Box 1300">
          <a:extLst>
            <a:ext uri="{FF2B5EF4-FFF2-40B4-BE49-F238E27FC236}">
              <a16:creationId xmlns:a16="http://schemas.microsoft.com/office/drawing/2014/main" id="{4AB71130-6300-4C2B-B7B9-528DBE85C19D}"/>
            </a:ext>
          </a:extLst>
        </xdr:cNvPr>
        <xdr:cNvSpPr txBox="1">
          <a:spLocks noChangeArrowheads="1"/>
        </xdr:cNvSpPr>
      </xdr:nvSpPr>
      <xdr:spPr bwMode="auto">
        <a:xfrm>
          <a:off x="5096852" y="8610653"/>
          <a:ext cx="168764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439362</xdr:colOff>
      <xdr:row>43</xdr:row>
      <xdr:rowOff>59900</xdr:rowOff>
    </xdr:from>
    <xdr:ext cx="317501" cy="159531"/>
    <xdr:sp macro="" textlink="">
      <xdr:nvSpPr>
        <xdr:cNvPr id="1239" name="Text Box 1300">
          <a:extLst>
            <a:ext uri="{FF2B5EF4-FFF2-40B4-BE49-F238E27FC236}">
              <a16:creationId xmlns:a16="http://schemas.microsoft.com/office/drawing/2014/main" id="{A404F7E3-DD74-4DCF-9CC9-F6B883BEDF31}"/>
            </a:ext>
          </a:extLst>
        </xdr:cNvPr>
        <xdr:cNvSpPr txBox="1">
          <a:spLocks noChangeArrowheads="1"/>
        </xdr:cNvSpPr>
      </xdr:nvSpPr>
      <xdr:spPr bwMode="auto">
        <a:xfrm>
          <a:off x="4749425" y="8564931"/>
          <a:ext cx="317501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527897</xdr:colOff>
      <xdr:row>44</xdr:row>
      <xdr:rowOff>53186</xdr:rowOff>
    </xdr:from>
    <xdr:to>
      <xdr:col>10</xdr:col>
      <xdr:colOff>19287</xdr:colOff>
      <xdr:row>45</xdr:row>
      <xdr:rowOff>53186</xdr:rowOff>
    </xdr:to>
    <xdr:sp macro="" textlink="">
      <xdr:nvSpPr>
        <xdr:cNvPr id="1240" name="六角形 1239">
          <a:extLst>
            <a:ext uri="{FF2B5EF4-FFF2-40B4-BE49-F238E27FC236}">
              <a16:creationId xmlns:a16="http://schemas.microsoft.com/office/drawing/2014/main" id="{A44A8970-E608-4A1C-8BA6-C7E2F7DA1DC6}"/>
            </a:ext>
          </a:extLst>
        </xdr:cNvPr>
        <xdr:cNvSpPr/>
      </xdr:nvSpPr>
      <xdr:spPr bwMode="auto">
        <a:xfrm>
          <a:off x="4837960" y="8724905"/>
          <a:ext cx="197827" cy="1666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80496</xdr:colOff>
      <xdr:row>37</xdr:row>
      <xdr:rowOff>120731</xdr:rowOff>
    </xdr:from>
    <xdr:ext cx="490903" cy="102578"/>
    <xdr:sp macro="" textlink="">
      <xdr:nvSpPr>
        <xdr:cNvPr id="1241" name="Text Box 1563">
          <a:extLst>
            <a:ext uri="{FF2B5EF4-FFF2-40B4-BE49-F238E27FC236}">
              <a16:creationId xmlns:a16="http://schemas.microsoft.com/office/drawing/2014/main" id="{D86FC942-62C2-45B6-91D8-E58822E40E88}"/>
            </a:ext>
          </a:extLst>
        </xdr:cNvPr>
        <xdr:cNvSpPr txBox="1">
          <a:spLocks noChangeArrowheads="1"/>
        </xdr:cNvSpPr>
      </xdr:nvSpPr>
      <xdr:spPr bwMode="auto">
        <a:xfrm>
          <a:off x="5789146" y="9245681"/>
          <a:ext cx="490903" cy="102578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永井豪記念館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332717</xdr:colOff>
      <xdr:row>51</xdr:row>
      <xdr:rowOff>140428</xdr:rowOff>
    </xdr:from>
    <xdr:ext cx="171009" cy="258049"/>
    <xdr:sp macro="" textlink="">
      <xdr:nvSpPr>
        <xdr:cNvPr id="1242" name="Text Box 1300">
          <a:extLst>
            <a:ext uri="{FF2B5EF4-FFF2-40B4-BE49-F238E27FC236}">
              <a16:creationId xmlns:a16="http://schemas.microsoft.com/office/drawing/2014/main" id="{BE3A44B3-424A-42A9-B384-4F5739422D1E}"/>
            </a:ext>
          </a:extLst>
        </xdr:cNvPr>
        <xdr:cNvSpPr txBox="1">
          <a:spLocks noChangeArrowheads="1"/>
        </xdr:cNvSpPr>
      </xdr:nvSpPr>
      <xdr:spPr bwMode="auto">
        <a:xfrm>
          <a:off x="8158158" y="658700"/>
          <a:ext cx="171009" cy="25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339933</xdr:colOff>
      <xdr:row>53</xdr:row>
      <xdr:rowOff>65768</xdr:rowOff>
    </xdr:from>
    <xdr:ext cx="258782" cy="274411"/>
    <xdr:sp macro="" textlink="">
      <xdr:nvSpPr>
        <xdr:cNvPr id="1243" name="Text Box 1300">
          <a:extLst>
            <a:ext uri="{FF2B5EF4-FFF2-40B4-BE49-F238E27FC236}">
              <a16:creationId xmlns:a16="http://schemas.microsoft.com/office/drawing/2014/main" id="{012D7858-D4A0-420F-A122-8A5E6FA8D71F}"/>
            </a:ext>
          </a:extLst>
        </xdr:cNvPr>
        <xdr:cNvSpPr txBox="1">
          <a:spLocks noChangeArrowheads="1"/>
        </xdr:cNvSpPr>
      </xdr:nvSpPr>
      <xdr:spPr bwMode="auto">
        <a:xfrm>
          <a:off x="8168576" y="932089"/>
          <a:ext cx="258782" cy="274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8215</xdr:colOff>
      <xdr:row>27</xdr:row>
      <xdr:rowOff>166876</xdr:rowOff>
    </xdr:from>
    <xdr:to>
      <xdr:col>10</xdr:col>
      <xdr:colOff>140813</xdr:colOff>
      <xdr:row>28</xdr:row>
      <xdr:rowOff>108211</xdr:rowOff>
    </xdr:to>
    <xdr:sp macro="" textlink="">
      <xdr:nvSpPr>
        <xdr:cNvPr id="1247" name="AutoShape 86">
          <a:extLst>
            <a:ext uri="{FF2B5EF4-FFF2-40B4-BE49-F238E27FC236}">
              <a16:creationId xmlns:a16="http://schemas.microsoft.com/office/drawing/2014/main" id="{C5E07177-31FD-47B3-8ECA-E93FD8635AB6}"/>
            </a:ext>
          </a:extLst>
        </xdr:cNvPr>
        <xdr:cNvSpPr>
          <a:spLocks noChangeArrowheads="1"/>
        </xdr:cNvSpPr>
      </xdr:nvSpPr>
      <xdr:spPr bwMode="auto">
        <a:xfrm>
          <a:off x="3602315" y="7577326"/>
          <a:ext cx="132598" cy="1127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702754</xdr:colOff>
      <xdr:row>29</xdr:row>
      <xdr:rowOff>154817</xdr:rowOff>
    </xdr:from>
    <xdr:to>
      <xdr:col>8</xdr:col>
      <xdr:colOff>193675</xdr:colOff>
      <xdr:row>30</xdr:row>
      <xdr:rowOff>146050</xdr:rowOff>
    </xdr:to>
    <xdr:sp macro="" textlink="">
      <xdr:nvSpPr>
        <xdr:cNvPr id="1249" name="六角形 1248">
          <a:extLst>
            <a:ext uri="{FF2B5EF4-FFF2-40B4-BE49-F238E27FC236}">
              <a16:creationId xmlns:a16="http://schemas.microsoft.com/office/drawing/2014/main" id="{A6EB0BD0-91A2-4274-9CD5-D7BB5D533FFD}"/>
            </a:ext>
          </a:extLst>
        </xdr:cNvPr>
        <xdr:cNvSpPr/>
      </xdr:nvSpPr>
      <xdr:spPr bwMode="auto">
        <a:xfrm>
          <a:off x="2182304" y="7908167"/>
          <a:ext cx="195771" cy="1626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４９</a:t>
          </a:r>
        </a:p>
      </xdr:txBody>
    </xdr:sp>
    <xdr:clientData/>
  </xdr:twoCellAnchor>
  <xdr:twoCellAnchor>
    <xdr:from>
      <xdr:col>5</xdr:col>
      <xdr:colOff>595864</xdr:colOff>
      <xdr:row>41</xdr:row>
      <xdr:rowOff>23711</xdr:rowOff>
    </xdr:from>
    <xdr:to>
      <xdr:col>5</xdr:col>
      <xdr:colOff>659929</xdr:colOff>
      <xdr:row>48</xdr:row>
      <xdr:rowOff>119236</xdr:rowOff>
    </xdr:to>
    <xdr:sp macro="" textlink="">
      <xdr:nvSpPr>
        <xdr:cNvPr id="1250" name="Freeform 169">
          <a:extLst>
            <a:ext uri="{FF2B5EF4-FFF2-40B4-BE49-F238E27FC236}">
              <a16:creationId xmlns:a16="http://schemas.microsoft.com/office/drawing/2014/main" id="{20504CE4-C99E-44AC-8F61-CDD022FDA1EE}"/>
            </a:ext>
          </a:extLst>
        </xdr:cNvPr>
        <xdr:cNvSpPr>
          <a:spLocks/>
        </xdr:cNvSpPr>
      </xdr:nvSpPr>
      <xdr:spPr bwMode="auto">
        <a:xfrm>
          <a:off x="6321106" y="8365767"/>
          <a:ext cx="64065" cy="1278469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4271 w 4271"/>
            <a:gd name="connsiteY0" fmla="*/ 34661 h 34661"/>
            <a:gd name="connsiteX1" fmla="*/ 4271 w 4271"/>
            <a:gd name="connsiteY1" fmla="*/ 24661 h 34661"/>
            <a:gd name="connsiteX2" fmla="*/ 0 w 4271"/>
            <a:gd name="connsiteY2" fmla="*/ 0 h 34661"/>
            <a:gd name="connsiteX0" fmla="*/ 12530 w 12530"/>
            <a:gd name="connsiteY0" fmla="*/ 10000 h 10000"/>
            <a:gd name="connsiteX1" fmla="*/ 12530 w 12530"/>
            <a:gd name="connsiteY1" fmla="*/ 7115 h 10000"/>
            <a:gd name="connsiteX2" fmla="*/ 2530 w 12530"/>
            <a:gd name="connsiteY2" fmla="*/ 0 h 10000"/>
            <a:gd name="connsiteX0" fmla="*/ 12530 w 12530"/>
            <a:gd name="connsiteY0" fmla="*/ 10000 h 10000"/>
            <a:gd name="connsiteX1" fmla="*/ 12530 w 12530"/>
            <a:gd name="connsiteY1" fmla="*/ 7301 h 10000"/>
            <a:gd name="connsiteX2" fmla="*/ 2530 w 12530"/>
            <a:gd name="connsiteY2" fmla="*/ 0 h 10000"/>
            <a:gd name="connsiteX0" fmla="*/ 26038 w 26038"/>
            <a:gd name="connsiteY0" fmla="*/ 10000 h 10000"/>
            <a:gd name="connsiteX1" fmla="*/ 26038 w 26038"/>
            <a:gd name="connsiteY1" fmla="*/ 7301 h 10000"/>
            <a:gd name="connsiteX2" fmla="*/ 16038 w 26038"/>
            <a:gd name="connsiteY2" fmla="*/ 0 h 10000"/>
            <a:gd name="connsiteX0" fmla="*/ 23873 w 23873"/>
            <a:gd name="connsiteY0" fmla="*/ 10000 h 10000"/>
            <a:gd name="connsiteX1" fmla="*/ 23873 w 23873"/>
            <a:gd name="connsiteY1" fmla="*/ 7301 h 10000"/>
            <a:gd name="connsiteX2" fmla="*/ 13873 w 23873"/>
            <a:gd name="connsiteY2" fmla="*/ 0 h 10000"/>
            <a:gd name="connsiteX0" fmla="*/ 14933 w 14933"/>
            <a:gd name="connsiteY0" fmla="*/ 10000 h 10000"/>
            <a:gd name="connsiteX1" fmla="*/ 14933 w 14933"/>
            <a:gd name="connsiteY1" fmla="*/ 7301 h 10000"/>
            <a:gd name="connsiteX2" fmla="*/ 4933 w 14933"/>
            <a:gd name="connsiteY2" fmla="*/ 0 h 10000"/>
            <a:gd name="connsiteX0" fmla="*/ 15861 w 15861"/>
            <a:gd name="connsiteY0" fmla="*/ 10000 h 10000"/>
            <a:gd name="connsiteX1" fmla="*/ 15861 w 15861"/>
            <a:gd name="connsiteY1" fmla="*/ 7301 h 10000"/>
            <a:gd name="connsiteX2" fmla="*/ 5861 w 15861"/>
            <a:gd name="connsiteY2" fmla="*/ 0 h 10000"/>
            <a:gd name="connsiteX0" fmla="*/ 13280 w 13280"/>
            <a:gd name="connsiteY0" fmla="*/ 10000 h 10000"/>
            <a:gd name="connsiteX1" fmla="*/ 13280 w 13280"/>
            <a:gd name="connsiteY1" fmla="*/ 7301 h 10000"/>
            <a:gd name="connsiteX2" fmla="*/ 3280 w 13280"/>
            <a:gd name="connsiteY2" fmla="*/ 0 h 10000"/>
            <a:gd name="connsiteX0" fmla="*/ 13280 w 13280"/>
            <a:gd name="connsiteY0" fmla="*/ 10000 h 10000"/>
            <a:gd name="connsiteX1" fmla="*/ 13280 w 13280"/>
            <a:gd name="connsiteY1" fmla="*/ 7301 h 10000"/>
            <a:gd name="connsiteX2" fmla="*/ 3280 w 13280"/>
            <a:gd name="connsiteY2" fmla="*/ 0 h 10000"/>
            <a:gd name="connsiteX0" fmla="*/ 13280 w 13280"/>
            <a:gd name="connsiteY0" fmla="*/ 10880 h 10880"/>
            <a:gd name="connsiteX1" fmla="*/ 13280 w 13280"/>
            <a:gd name="connsiteY1" fmla="*/ 7301 h 10880"/>
            <a:gd name="connsiteX2" fmla="*/ 3280 w 13280"/>
            <a:gd name="connsiteY2" fmla="*/ 0 h 10880"/>
            <a:gd name="connsiteX0" fmla="*/ 14774 w 14774"/>
            <a:gd name="connsiteY0" fmla="*/ 11417 h 11417"/>
            <a:gd name="connsiteX1" fmla="*/ 14774 w 14774"/>
            <a:gd name="connsiteY1" fmla="*/ 7838 h 11417"/>
            <a:gd name="connsiteX2" fmla="*/ 1817 w 14774"/>
            <a:gd name="connsiteY2" fmla="*/ 0 h 11417"/>
            <a:gd name="connsiteX0" fmla="*/ 13380 w 13380"/>
            <a:gd name="connsiteY0" fmla="*/ 11417 h 11417"/>
            <a:gd name="connsiteX1" fmla="*/ 13380 w 13380"/>
            <a:gd name="connsiteY1" fmla="*/ 7838 h 11417"/>
            <a:gd name="connsiteX2" fmla="*/ 423 w 13380"/>
            <a:gd name="connsiteY2" fmla="*/ 0 h 11417"/>
            <a:gd name="connsiteX0" fmla="*/ 12957 w 12957"/>
            <a:gd name="connsiteY0" fmla="*/ 11417 h 11417"/>
            <a:gd name="connsiteX1" fmla="*/ 12957 w 12957"/>
            <a:gd name="connsiteY1" fmla="*/ 7838 h 11417"/>
            <a:gd name="connsiteX2" fmla="*/ 0 w 12957"/>
            <a:gd name="connsiteY2" fmla="*/ 0 h 11417"/>
            <a:gd name="connsiteX0" fmla="*/ 12957 w 12957"/>
            <a:gd name="connsiteY0" fmla="*/ 11417 h 11417"/>
            <a:gd name="connsiteX1" fmla="*/ 12957 w 12957"/>
            <a:gd name="connsiteY1" fmla="*/ 7838 h 11417"/>
            <a:gd name="connsiteX2" fmla="*/ 0 w 12957"/>
            <a:gd name="connsiteY2" fmla="*/ 0 h 11417"/>
            <a:gd name="connsiteX0" fmla="*/ 8733 w 8733"/>
            <a:gd name="connsiteY0" fmla="*/ 11596 h 11596"/>
            <a:gd name="connsiteX1" fmla="*/ 8733 w 8733"/>
            <a:gd name="connsiteY1" fmla="*/ 8017 h 11596"/>
            <a:gd name="connsiteX2" fmla="*/ 0 w 8733"/>
            <a:gd name="connsiteY2" fmla="*/ 0 h 11596"/>
            <a:gd name="connsiteX0" fmla="*/ 14837 w 14837"/>
            <a:gd name="connsiteY0" fmla="*/ 10402 h 10402"/>
            <a:gd name="connsiteX1" fmla="*/ 14837 w 14837"/>
            <a:gd name="connsiteY1" fmla="*/ 7316 h 10402"/>
            <a:gd name="connsiteX2" fmla="*/ 0 w 14837"/>
            <a:gd name="connsiteY2" fmla="*/ 0 h 10402"/>
            <a:gd name="connsiteX0" fmla="*/ 14837 w 14837"/>
            <a:gd name="connsiteY0" fmla="*/ 10402 h 10402"/>
            <a:gd name="connsiteX1" fmla="*/ 14837 w 14837"/>
            <a:gd name="connsiteY1" fmla="*/ 7316 h 10402"/>
            <a:gd name="connsiteX2" fmla="*/ 0 w 14837"/>
            <a:gd name="connsiteY2" fmla="*/ 0 h 10402"/>
            <a:gd name="connsiteX0" fmla="*/ 12889 w 14837"/>
            <a:gd name="connsiteY0" fmla="*/ 11921 h 11921"/>
            <a:gd name="connsiteX1" fmla="*/ 14837 w 14837"/>
            <a:gd name="connsiteY1" fmla="*/ 7316 h 11921"/>
            <a:gd name="connsiteX2" fmla="*/ 0 w 14837"/>
            <a:gd name="connsiteY2" fmla="*/ 0 h 119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837" h="11921">
              <a:moveTo>
                <a:pt x="12889" y="11921"/>
              </a:moveTo>
              <a:cubicBezTo>
                <a:pt x="12889" y="10892"/>
                <a:pt x="14837" y="8345"/>
                <a:pt x="14837" y="7316"/>
              </a:cubicBezTo>
              <a:cubicBezTo>
                <a:pt x="-5437" y="7015"/>
                <a:pt x="19749" y="136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482714</xdr:colOff>
      <xdr:row>42</xdr:row>
      <xdr:rowOff>37683</xdr:rowOff>
    </xdr:from>
    <xdr:to>
      <xdr:col>5</xdr:col>
      <xdr:colOff>528433</xdr:colOff>
      <xdr:row>47</xdr:row>
      <xdr:rowOff>137748</xdr:rowOff>
    </xdr:to>
    <xdr:sp macro="" textlink="">
      <xdr:nvSpPr>
        <xdr:cNvPr id="1251" name="Freeform 606">
          <a:extLst>
            <a:ext uri="{FF2B5EF4-FFF2-40B4-BE49-F238E27FC236}">
              <a16:creationId xmlns:a16="http://schemas.microsoft.com/office/drawing/2014/main" id="{5F3930E8-35A1-46AC-9A1A-1602A231FAF9}"/>
            </a:ext>
          </a:extLst>
        </xdr:cNvPr>
        <xdr:cNvSpPr>
          <a:spLocks/>
        </xdr:cNvSpPr>
      </xdr:nvSpPr>
      <xdr:spPr bwMode="auto">
        <a:xfrm rot="-5244912">
          <a:off x="9961491" y="839556"/>
          <a:ext cx="963665" cy="45719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5222">
              <a:moveTo>
                <a:pt x="10000" y="5222"/>
              </a:moveTo>
              <a:cubicBezTo>
                <a:pt x="8943" y="5222"/>
                <a:pt x="6430" y="3840"/>
                <a:pt x="4314" y="3840"/>
              </a:cubicBezTo>
              <a:cubicBezTo>
                <a:pt x="2199" y="3840"/>
                <a:pt x="2115" y="0"/>
                <a:pt x="0" y="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675020</xdr:colOff>
      <xdr:row>41</xdr:row>
      <xdr:rowOff>73671</xdr:rowOff>
    </xdr:from>
    <xdr:to>
      <xdr:col>6</xdr:col>
      <xdr:colOff>333028</xdr:colOff>
      <xdr:row>45</xdr:row>
      <xdr:rowOff>136734</xdr:rowOff>
    </xdr:to>
    <xdr:sp macro="" textlink="">
      <xdr:nvSpPr>
        <xdr:cNvPr id="1252" name="Line 72">
          <a:extLst>
            <a:ext uri="{FF2B5EF4-FFF2-40B4-BE49-F238E27FC236}">
              <a16:creationId xmlns:a16="http://schemas.microsoft.com/office/drawing/2014/main" id="{DC0C342F-D3E0-47CB-A2BC-74626AE1D217}"/>
            </a:ext>
          </a:extLst>
        </xdr:cNvPr>
        <xdr:cNvSpPr>
          <a:spLocks noChangeShapeType="1"/>
        </xdr:cNvSpPr>
      </xdr:nvSpPr>
      <xdr:spPr bwMode="auto">
        <a:xfrm flipH="1" flipV="1">
          <a:off x="6400262" y="8415727"/>
          <a:ext cx="364701" cy="739031"/>
        </a:xfrm>
        <a:custGeom>
          <a:avLst/>
          <a:gdLst>
            <a:gd name="connsiteX0" fmla="*/ 0 w 57149"/>
            <a:gd name="connsiteY0" fmla="*/ 0 h 869950"/>
            <a:gd name="connsiteX1" fmla="*/ 57149 w 57149"/>
            <a:gd name="connsiteY1" fmla="*/ 869950 h 869950"/>
            <a:gd name="connsiteX0" fmla="*/ 508488 w 508975"/>
            <a:gd name="connsiteY0" fmla="*/ 0 h 412750"/>
            <a:gd name="connsiteX1" fmla="*/ 487 w 508975"/>
            <a:gd name="connsiteY1" fmla="*/ 412750 h 412750"/>
            <a:gd name="connsiteX0" fmla="*/ 508001 w 509830"/>
            <a:gd name="connsiteY0" fmla="*/ 0 h 492309"/>
            <a:gd name="connsiteX1" fmla="*/ 0 w 509830"/>
            <a:gd name="connsiteY1" fmla="*/ 412750 h 492309"/>
            <a:gd name="connsiteX0" fmla="*/ 476251 w 478532"/>
            <a:gd name="connsiteY0" fmla="*/ 0 h 314090"/>
            <a:gd name="connsiteX1" fmla="*/ 0 w 478532"/>
            <a:gd name="connsiteY1" fmla="*/ 190500 h 314090"/>
            <a:gd name="connsiteX0" fmla="*/ 476251 w 476951"/>
            <a:gd name="connsiteY0" fmla="*/ 0 h 387345"/>
            <a:gd name="connsiteX1" fmla="*/ 0 w 476951"/>
            <a:gd name="connsiteY1" fmla="*/ 190500 h 387345"/>
            <a:gd name="connsiteX0" fmla="*/ 476251 w 476251"/>
            <a:gd name="connsiteY0" fmla="*/ 0 h 444150"/>
            <a:gd name="connsiteX1" fmla="*/ 425450 w 476251"/>
            <a:gd name="connsiteY1" fmla="*/ 330199 h 444150"/>
            <a:gd name="connsiteX2" fmla="*/ 0 w 476251"/>
            <a:gd name="connsiteY2" fmla="*/ 190500 h 444150"/>
            <a:gd name="connsiteX0" fmla="*/ 406401 w 406401"/>
            <a:gd name="connsiteY0" fmla="*/ 0 h 382998"/>
            <a:gd name="connsiteX1" fmla="*/ 355600 w 406401"/>
            <a:gd name="connsiteY1" fmla="*/ 330199 h 382998"/>
            <a:gd name="connsiteX2" fmla="*/ 0 w 406401"/>
            <a:gd name="connsiteY2" fmla="*/ 44450 h 382998"/>
            <a:gd name="connsiteX0" fmla="*/ 490640 w 490640"/>
            <a:gd name="connsiteY0" fmla="*/ 0 h 337031"/>
            <a:gd name="connsiteX1" fmla="*/ 439839 w 490640"/>
            <a:gd name="connsiteY1" fmla="*/ 330199 h 337031"/>
            <a:gd name="connsiteX2" fmla="*/ 14389 w 490640"/>
            <a:gd name="connsiteY2" fmla="*/ 209549 h 337031"/>
            <a:gd name="connsiteX3" fmla="*/ 84239 w 490640"/>
            <a:gd name="connsiteY3" fmla="*/ 44450 h 337031"/>
            <a:gd name="connsiteX0" fmla="*/ 480490 w 512517"/>
            <a:gd name="connsiteY0" fmla="*/ 0 h 337031"/>
            <a:gd name="connsiteX1" fmla="*/ 429689 w 512517"/>
            <a:gd name="connsiteY1" fmla="*/ 330199 h 337031"/>
            <a:gd name="connsiteX2" fmla="*/ 4239 w 512517"/>
            <a:gd name="connsiteY2" fmla="*/ 209549 h 337031"/>
            <a:gd name="connsiteX3" fmla="*/ 512239 w 512517"/>
            <a:gd name="connsiteY3" fmla="*/ 114300 h 337031"/>
            <a:gd name="connsiteX0" fmla="*/ 486261 w 518010"/>
            <a:gd name="connsiteY0" fmla="*/ 0 h 337031"/>
            <a:gd name="connsiteX1" fmla="*/ 435460 w 518010"/>
            <a:gd name="connsiteY1" fmla="*/ 330199 h 337031"/>
            <a:gd name="connsiteX2" fmla="*/ 10010 w 518010"/>
            <a:gd name="connsiteY2" fmla="*/ 209549 h 337031"/>
            <a:gd name="connsiteX3" fmla="*/ 168760 w 518010"/>
            <a:gd name="connsiteY3" fmla="*/ 25399 h 337031"/>
            <a:gd name="connsiteX4" fmla="*/ 518010 w 518010"/>
            <a:gd name="connsiteY4" fmla="*/ 114300 h 337031"/>
            <a:gd name="connsiteX0" fmla="*/ 486261 w 486261"/>
            <a:gd name="connsiteY0" fmla="*/ 0 h 609687"/>
            <a:gd name="connsiteX1" fmla="*/ 435460 w 486261"/>
            <a:gd name="connsiteY1" fmla="*/ 330199 h 609687"/>
            <a:gd name="connsiteX2" fmla="*/ 10010 w 486261"/>
            <a:gd name="connsiteY2" fmla="*/ 209549 h 609687"/>
            <a:gd name="connsiteX3" fmla="*/ 168760 w 486261"/>
            <a:gd name="connsiteY3" fmla="*/ 25399 h 609687"/>
            <a:gd name="connsiteX4" fmla="*/ 479910 w 486261"/>
            <a:gd name="connsiteY4" fmla="*/ 609600 h 609687"/>
            <a:gd name="connsiteX0" fmla="*/ 486261 w 486261"/>
            <a:gd name="connsiteY0" fmla="*/ 0 h 622385"/>
            <a:gd name="connsiteX1" fmla="*/ 435460 w 486261"/>
            <a:gd name="connsiteY1" fmla="*/ 330199 h 622385"/>
            <a:gd name="connsiteX2" fmla="*/ 10010 w 486261"/>
            <a:gd name="connsiteY2" fmla="*/ 209549 h 622385"/>
            <a:gd name="connsiteX3" fmla="*/ 168760 w 486261"/>
            <a:gd name="connsiteY3" fmla="*/ 25399 h 622385"/>
            <a:gd name="connsiteX4" fmla="*/ 429110 w 486261"/>
            <a:gd name="connsiteY4" fmla="*/ 622300 h 622385"/>
            <a:gd name="connsiteX0" fmla="*/ 486261 w 486261"/>
            <a:gd name="connsiteY0" fmla="*/ 0 h 622300"/>
            <a:gd name="connsiteX1" fmla="*/ 435460 w 486261"/>
            <a:gd name="connsiteY1" fmla="*/ 330199 h 622300"/>
            <a:gd name="connsiteX2" fmla="*/ 10010 w 486261"/>
            <a:gd name="connsiteY2" fmla="*/ 209549 h 622300"/>
            <a:gd name="connsiteX3" fmla="*/ 168760 w 486261"/>
            <a:gd name="connsiteY3" fmla="*/ 25399 h 622300"/>
            <a:gd name="connsiteX4" fmla="*/ 429110 w 486261"/>
            <a:gd name="connsiteY4" fmla="*/ 622300 h 622300"/>
            <a:gd name="connsiteX0" fmla="*/ 486261 w 486261"/>
            <a:gd name="connsiteY0" fmla="*/ 0 h 742950"/>
            <a:gd name="connsiteX1" fmla="*/ 435460 w 486261"/>
            <a:gd name="connsiteY1" fmla="*/ 330199 h 742950"/>
            <a:gd name="connsiteX2" fmla="*/ 10010 w 486261"/>
            <a:gd name="connsiteY2" fmla="*/ 209549 h 742950"/>
            <a:gd name="connsiteX3" fmla="*/ 168760 w 486261"/>
            <a:gd name="connsiteY3" fmla="*/ 25399 h 742950"/>
            <a:gd name="connsiteX4" fmla="*/ 416410 w 486261"/>
            <a:gd name="connsiteY4" fmla="*/ 742950 h 742950"/>
            <a:gd name="connsiteX0" fmla="*/ 486261 w 486261"/>
            <a:gd name="connsiteY0" fmla="*/ 0 h 742950"/>
            <a:gd name="connsiteX1" fmla="*/ 435460 w 486261"/>
            <a:gd name="connsiteY1" fmla="*/ 330199 h 742950"/>
            <a:gd name="connsiteX2" fmla="*/ 10010 w 486261"/>
            <a:gd name="connsiteY2" fmla="*/ 209549 h 742950"/>
            <a:gd name="connsiteX3" fmla="*/ 168760 w 486261"/>
            <a:gd name="connsiteY3" fmla="*/ 25399 h 742950"/>
            <a:gd name="connsiteX4" fmla="*/ 416410 w 486261"/>
            <a:gd name="connsiteY4" fmla="*/ 742950 h 742950"/>
            <a:gd name="connsiteX0" fmla="*/ 486261 w 486261"/>
            <a:gd name="connsiteY0" fmla="*/ 0 h 742950"/>
            <a:gd name="connsiteX1" fmla="*/ 435460 w 486261"/>
            <a:gd name="connsiteY1" fmla="*/ 330199 h 742950"/>
            <a:gd name="connsiteX2" fmla="*/ 10010 w 486261"/>
            <a:gd name="connsiteY2" fmla="*/ 209549 h 742950"/>
            <a:gd name="connsiteX3" fmla="*/ 168760 w 486261"/>
            <a:gd name="connsiteY3" fmla="*/ 25399 h 742950"/>
            <a:gd name="connsiteX4" fmla="*/ 416410 w 486261"/>
            <a:gd name="connsiteY4" fmla="*/ 742950 h 742950"/>
            <a:gd name="connsiteX0" fmla="*/ 486261 w 486261"/>
            <a:gd name="connsiteY0" fmla="*/ 0 h 742950"/>
            <a:gd name="connsiteX1" fmla="*/ 448160 w 486261"/>
            <a:gd name="connsiteY1" fmla="*/ 393699 h 742950"/>
            <a:gd name="connsiteX2" fmla="*/ 10010 w 486261"/>
            <a:gd name="connsiteY2" fmla="*/ 209549 h 742950"/>
            <a:gd name="connsiteX3" fmla="*/ 168760 w 486261"/>
            <a:gd name="connsiteY3" fmla="*/ 25399 h 742950"/>
            <a:gd name="connsiteX4" fmla="*/ 416410 w 486261"/>
            <a:gd name="connsiteY4" fmla="*/ 742950 h 742950"/>
            <a:gd name="connsiteX0" fmla="*/ 486261 w 486261"/>
            <a:gd name="connsiteY0" fmla="*/ 0 h 742950"/>
            <a:gd name="connsiteX1" fmla="*/ 448160 w 486261"/>
            <a:gd name="connsiteY1" fmla="*/ 393699 h 742950"/>
            <a:gd name="connsiteX2" fmla="*/ 10010 w 486261"/>
            <a:gd name="connsiteY2" fmla="*/ 209549 h 742950"/>
            <a:gd name="connsiteX3" fmla="*/ 168760 w 486261"/>
            <a:gd name="connsiteY3" fmla="*/ 25399 h 742950"/>
            <a:gd name="connsiteX4" fmla="*/ 416410 w 486261"/>
            <a:gd name="connsiteY4" fmla="*/ 742950 h 742950"/>
            <a:gd name="connsiteX0" fmla="*/ 434415 w 434415"/>
            <a:gd name="connsiteY0" fmla="*/ 0 h 742950"/>
            <a:gd name="connsiteX1" fmla="*/ 396314 w 434415"/>
            <a:gd name="connsiteY1" fmla="*/ 393699 h 742950"/>
            <a:gd name="connsiteX2" fmla="*/ 15314 w 434415"/>
            <a:gd name="connsiteY2" fmla="*/ 260349 h 742950"/>
            <a:gd name="connsiteX3" fmla="*/ 116914 w 434415"/>
            <a:gd name="connsiteY3" fmla="*/ 25399 h 742950"/>
            <a:gd name="connsiteX4" fmla="*/ 364564 w 434415"/>
            <a:gd name="connsiteY4" fmla="*/ 742950 h 742950"/>
            <a:gd name="connsiteX0" fmla="*/ 425690 w 425690"/>
            <a:gd name="connsiteY0" fmla="*/ 0 h 742950"/>
            <a:gd name="connsiteX1" fmla="*/ 387589 w 425690"/>
            <a:gd name="connsiteY1" fmla="*/ 393699 h 742950"/>
            <a:gd name="connsiteX2" fmla="*/ 6589 w 425690"/>
            <a:gd name="connsiteY2" fmla="*/ 260349 h 742950"/>
            <a:gd name="connsiteX3" fmla="*/ 247889 w 425690"/>
            <a:gd name="connsiteY3" fmla="*/ 114299 h 742950"/>
            <a:gd name="connsiteX4" fmla="*/ 355839 w 425690"/>
            <a:gd name="connsiteY4" fmla="*/ 742950 h 742950"/>
            <a:gd name="connsiteX0" fmla="*/ 425690 w 425690"/>
            <a:gd name="connsiteY0" fmla="*/ 0 h 742950"/>
            <a:gd name="connsiteX1" fmla="*/ 387589 w 425690"/>
            <a:gd name="connsiteY1" fmla="*/ 393699 h 742950"/>
            <a:gd name="connsiteX2" fmla="*/ 6589 w 425690"/>
            <a:gd name="connsiteY2" fmla="*/ 323849 h 742950"/>
            <a:gd name="connsiteX3" fmla="*/ 247889 w 425690"/>
            <a:gd name="connsiteY3" fmla="*/ 114299 h 742950"/>
            <a:gd name="connsiteX4" fmla="*/ 355839 w 425690"/>
            <a:gd name="connsiteY4" fmla="*/ 742950 h 742950"/>
            <a:gd name="connsiteX0" fmla="*/ 419107 w 419107"/>
            <a:gd name="connsiteY0" fmla="*/ 0 h 742950"/>
            <a:gd name="connsiteX1" fmla="*/ 381006 w 419107"/>
            <a:gd name="connsiteY1" fmla="*/ 393699 h 742950"/>
            <a:gd name="connsiteX2" fmla="*/ 6 w 419107"/>
            <a:gd name="connsiteY2" fmla="*/ 323849 h 742950"/>
            <a:gd name="connsiteX3" fmla="*/ 241306 w 419107"/>
            <a:gd name="connsiteY3" fmla="*/ 114299 h 742950"/>
            <a:gd name="connsiteX4" fmla="*/ 349256 w 419107"/>
            <a:gd name="connsiteY4" fmla="*/ 742950 h 742950"/>
            <a:gd name="connsiteX0" fmla="*/ 419107 w 419107"/>
            <a:gd name="connsiteY0" fmla="*/ 0 h 742950"/>
            <a:gd name="connsiteX1" fmla="*/ 381006 w 419107"/>
            <a:gd name="connsiteY1" fmla="*/ 393699 h 742950"/>
            <a:gd name="connsiteX2" fmla="*/ 6 w 419107"/>
            <a:gd name="connsiteY2" fmla="*/ 323849 h 742950"/>
            <a:gd name="connsiteX3" fmla="*/ 241306 w 419107"/>
            <a:gd name="connsiteY3" fmla="*/ 114299 h 742950"/>
            <a:gd name="connsiteX4" fmla="*/ 349256 w 419107"/>
            <a:gd name="connsiteY4" fmla="*/ 742950 h 742950"/>
            <a:gd name="connsiteX0" fmla="*/ 419107 w 419107"/>
            <a:gd name="connsiteY0" fmla="*/ 0 h 742950"/>
            <a:gd name="connsiteX1" fmla="*/ 381006 w 419107"/>
            <a:gd name="connsiteY1" fmla="*/ 393699 h 742950"/>
            <a:gd name="connsiteX2" fmla="*/ 6 w 419107"/>
            <a:gd name="connsiteY2" fmla="*/ 323849 h 742950"/>
            <a:gd name="connsiteX3" fmla="*/ 241306 w 419107"/>
            <a:gd name="connsiteY3" fmla="*/ 114299 h 742950"/>
            <a:gd name="connsiteX4" fmla="*/ 349256 w 419107"/>
            <a:gd name="connsiteY4" fmla="*/ 742950 h 742950"/>
            <a:gd name="connsiteX0" fmla="*/ 419107 w 419107"/>
            <a:gd name="connsiteY0" fmla="*/ 0 h 742950"/>
            <a:gd name="connsiteX1" fmla="*/ 381006 w 419107"/>
            <a:gd name="connsiteY1" fmla="*/ 393699 h 742950"/>
            <a:gd name="connsiteX2" fmla="*/ 6 w 419107"/>
            <a:gd name="connsiteY2" fmla="*/ 323849 h 742950"/>
            <a:gd name="connsiteX3" fmla="*/ 234956 w 419107"/>
            <a:gd name="connsiteY3" fmla="*/ 139699 h 742950"/>
            <a:gd name="connsiteX4" fmla="*/ 349256 w 419107"/>
            <a:gd name="connsiteY4" fmla="*/ 742950 h 742950"/>
            <a:gd name="connsiteX0" fmla="*/ 419107 w 419107"/>
            <a:gd name="connsiteY0" fmla="*/ 0 h 742950"/>
            <a:gd name="connsiteX1" fmla="*/ 381006 w 419107"/>
            <a:gd name="connsiteY1" fmla="*/ 393699 h 742950"/>
            <a:gd name="connsiteX2" fmla="*/ 6 w 419107"/>
            <a:gd name="connsiteY2" fmla="*/ 323849 h 742950"/>
            <a:gd name="connsiteX3" fmla="*/ 234956 w 419107"/>
            <a:gd name="connsiteY3" fmla="*/ 139699 h 742950"/>
            <a:gd name="connsiteX4" fmla="*/ 349256 w 419107"/>
            <a:gd name="connsiteY4" fmla="*/ 742950 h 742950"/>
            <a:gd name="connsiteX0" fmla="*/ 419107 w 419107"/>
            <a:gd name="connsiteY0" fmla="*/ 0 h 742950"/>
            <a:gd name="connsiteX1" fmla="*/ 381006 w 419107"/>
            <a:gd name="connsiteY1" fmla="*/ 393699 h 742950"/>
            <a:gd name="connsiteX2" fmla="*/ 6 w 419107"/>
            <a:gd name="connsiteY2" fmla="*/ 323849 h 742950"/>
            <a:gd name="connsiteX3" fmla="*/ 234956 w 419107"/>
            <a:gd name="connsiteY3" fmla="*/ 139699 h 742950"/>
            <a:gd name="connsiteX4" fmla="*/ 349256 w 419107"/>
            <a:gd name="connsiteY4" fmla="*/ 742950 h 742950"/>
            <a:gd name="connsiteX0" fmla="*/ 419107 w 419107"/>
            <a:gd name="connsiteY0" fmla="*/ 0 h 742950"/>
            <a:gd name="connsiteX1" fmla="*/ 381006 w 419107"/>
            <a:gd name="connsiteY1" fmla="*/ 393699 h 742950"/>
            <a:gd name="connsiteX2" fmla="*/ 6 w 419107"/>
            <a:gd name="connsiteY2" fmla="*/ 323849 h 742950"/>
            <a:gd name="connsiteX3" fmla="*/ 234956 w 419107"/>
            <a:gd name="connsiteY3" fmla="*/ 173926 h 742950"/>
            <a:gd name="connsiteX4" fmla="*/ 349256 w 419107"/>
            <a:gd name="connsiteY4" fmla="*/ 742950 h 742950"/>
            <a:gd name="connsiteX0" fmla="*/ 419107 w 419107"/>
            <a:gd name="connsiteY0" fmla="*/ 0 h 742950"/>
            <a:gd name="connsiteX1" fmla="*/ 381006 w 419107"/>
            <a:gd name="connsiteY1" fmla="*/ 393699 h 742950"/>
            <a:gd name="connsiteX2" fmla="*/ 6 w 419107"/>
            <a:gd name="connsiteY2" fmla="*/ 323849 h 742950"/>
            <a:gd name="connsiteX3" fmla="*/ 234956 w 419107"/>
            <a:gd name="connsiteY3" fmla="*/ 173926 h 742950"/>
            <a:gd name="connsiteX4" fmla="*/ 349256 w 419107"/>
            <a:gd name="connsiteY4" fmla="*/ 742950 h 742950"/>
            <a:gd name="connsiteX0" fmla="*/ 419107 w 419107"/>
            <a:gd name="connsiteY0" fmla="*/ 0 h 742950"/>
            <a:gd name="connsiteX1" fmla="*/ 388223 w 419107"/>
            <a:gd name="connsiteY1" fmla="*/ 352626 h 742950"/>
            <a:gd name="connsiteX2" fmla="*/ 6 w 419107"/>
            <a:gd name="connsiteY2" fmla="*/ 323849 h 742950"/>
            <a:gd name="connsiteX3" fmla="*/ 234956 w 419107"/>
            <a:gd name="connsiteY3" fmla="*/ 173926 h 742950"/>
            <a:gd name="connsiteX4" fmla="*/ 349256 w 419107"/>
            <a:gd name="connsiteY4" fmla="*/ 742950 h 742950"/>
            <a:gd name="connsiteX0" fmla="*/ 419107 w 449202"/>
            <a:gd name="connsiteY0" fmla="*/ 0 h 742950"/>
            <a:gd name="connsiteX1" fmla="*/ 388223 w 449202"/>
            <a:gd name="connsiteY1" fmla="*/ 352626 h 742950"/>
            <a:gd name="connsiteX2" fmla="*/ 6 w 449202"/>
            <a:gd name="connsiteY2" fmla="*/ 323849 h 742950"/>
            <a:gd name="connsiteX3" fmla="*/ 234956 w 449202"/>
            <a:gd name="connsiteY3" fmla="*/ 173926 h 742950"/>
            <a:gd name="connsiteX4" fmla="*/ 349256 w 449202"/>
            <a:gd name="connsiteY4" fmla="*/ 742950 h 742950"/>
            <a:gd name="connsiteX0" fmla="*/ 419107 w 419107"/>
            <a:gd name="connsiteY0" fmla="*/ 0 h 742950"/>
            <a:gd name="connsiteX1" fmla="*/ 388223 w 419107"/>
            <a:gd name="connsiteY1" fmla="*/ 352626 h 742950"/>
            <a:gd name="connsiteX2" fmla="*/ 6 w 419107"/>
            <a:gd name="connsiteY2" fmla="*/ 323849 h 742950"/>
            <a:gd name="connsiteX3" fmla="*/ 234956 w 419107"/>
            <a:gd name="connsiteY3" fmla="*/ 173926 h 742950"/>
            <a:gd name="connsiteX4" fmla="*/ 349256 w 419107"/>
            <a:gd name="connsiteY4" fmla="*/ 742950 h 742950"/>
            <a:gd name="connsiteX0" fmla="*/ 419107 w 419107"/>
            <a:gd name="connsiteY0" fmla="*/ 0 h 742950"/>
            <a:gd name="connsiteX1" fmla="*/ 388223 w 419107"/>
            <a:gd name="connsiteY1" fmla="*/ 352626 h 742950"/>
            <a:gd name="connsiteX2" fmla="*/ 6 w 419107"/>
            <a:gd name="connsiteY2" fmla="*/ 323849 h 742950"/>
            <a:gd name="connsiteX3" fmla="*/ 234956 w 419107"/>
            <a:gd name="connsiteY3" fmla="*/ 173926 h 742950"/>
            <a:gd name="connsiteX4" fmla="*/ 349256 w 419107"/>
            <a:gd name="connsiteY4" fmla="*/ 742950 h 742950"/>
            <a:gd name="connsiteX0" fmla="*/ 419107 w 419107"/>
            <a:gd name="connsiteY0" fmla="*/ 0 h 742950"/>
            <a:gd name="connsiteX1" fmla="*/ 388223 w 419107"/>
            <a:gd name="connsiteY1" fmla="*/ 352626 h 742950"/>
            <a:gd name="connsiteX2" fmla="*/ 6 w 419107"/>
            <a:gd name="connsiteY2" fmla="*/ 323849 h 742950"/>
            <a:gd name="connsiteX3" fmla="*/ 234956 w 419107"/>
            <a:gd name="connsiteY3" fmla="*/ 173926 h 742950"/>
            <a:gd name="connsiteX4" fmla="*/ 349256 w 419107"/>
            <a:gd name="connsiteY4" fmla="*/ 742950 h 742950"/>
            <a:gd name="connsiteX0" fmla="*/ 419107 w 419107"/>
            <a:gd name="connsiteY0" fmla="*/ 0 h 753147"/>
            <a:gd name="connsiteX1" fmla="*/ 388223 w 419107"/>
            <a:gd name="connsiteY1" fmla="*/ 352626 h 753147"/>
            <a:gd name="connsiteX2" fmla="*/ 6 w 419107"/>
            <a:gd name="connsiteY2" fmla="*/ 323849 h 753147"/>
            <a:gd name="connsiteX3" fmla="*/ 234956 w 419107"/>
            <a:gd name="connsiteY3" fmla="*/ 173926 h 753147"/>
            <a:gd name="connsiteX4" fmla="*/ 309502 w 419107"/>
            <a:gd name="connsiteY4" fmla="*/ 753147 h 753147"/>
            <a:gd name="connsiteX0" fmla="*/ 419107 w 419107"/>
            <a:gd name="connsiteY0" fmla="*/ 0 h 753147"/>
            <a:gd name="connsiteX1" fmla="*/ 388223 w 419107"/>
            <a:gd name="connsiteY1" fmla="*/ 352626 h 753147"/>
            <a:gd name="connsiteX2" fmla="*/ 6 w 419107"/>
            <a:gd name="connsiteY2" fmla="*/ 323849 h 753147"/>
            <a:gd name="connsiteX3" fmla="*/ 234956 w 419107"/>
            <a:gd name="connsiteY3" fmla="*/ 173926 h 753147"/>
            <a:gd name="connsiteX4" fmla="*/ 309502 w 419107"/>
            <a:gd name="connsiteY4" fmla="*/ 753147 h 7531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19107" h="753147">
              <a:moveTo>
                <a:pt x="419107" y="0"/>
              </a:moveTo>
              <a:cubicBezTo>
                <a:pt x="409582" y="34925"/>
                <a:pt x="438229" y="230294"/>
                <a:pt x="388223" y="352626"/>
              </a:cubicBezTo>
              <a:cubicBezTo>
                <a:pt x="249008" y="567333"/>
                <a:pt x="14823" y="522477"/>
                <a:pt x="6" y="323849"/>
              </a:cubicBezTo>
              <a:cubicBezTo>
                <a:pt x="-1052" y="194732"/>
                <a:pt x="150289" y="151701"/>
                <a:pt x="234956" y="173926"/>
              </a:cubicBezTo>
              <a:cubicBezTo>
                <a:pt x="408523" y="177101"/>
                <a:pt x="367068" y="617806"/>
                <a:pt x="309502" y="75314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583920</xdr:colOff>
      <xdr:row>46</xdr:row>
      <xdr:rowOff>350</xdr:rowOff>
    </xdr:from>
    <xdr:to>
      <xdr:col>6</xdr:col>
      <xdr:colOff>25606</xdr:colOff>
      <xdr:row>46</xdr:row>
      <xdr:rowOff>143387</xdr:rowOff>
    </xdr:to>
    <xdr:sp macro="" textlink="">
      <xdr:nvSpPr>
        <xdr:cNvPr id="1253" name="AutoShape 1094">
          <a:extLst>
            <a:ext uri="{FF2B5EF4-FFF2-40B4-BE49-F238E27FC236}">
              <a16:creationId xmlns:a16="http://schemas.microsoft.com/office/drawing/2014/main" id="{EF6166DE-C557-40FF-B826-15FB2CAE29C9}"/>
            </a:ext>
          </a:extLst>
        </xdr:cNvPr>
        <xdr:cNvSpPr>
          <a:spLocks noChangeArrowheads="1"/>
        </xdr:cNvSpPr>
      </xdr:nvSpPr>
      <xdr:spPr bwMode="auto">
        <a:xfrm>
          <a:off x="6309162" y="9187366"/>
          <a:ext cx="148379" cy="14303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388232</xdr:colOff>
      <xdr:row>42</xdr:row>
      <xdr:rowOff>126286</xdr:rowOff>
    </xdr:from>
    <xdr:to>
      <xdr:col>5</xdr:col>
      <xdr:colOff>607201</xdr:colOff>
      <xdr:row>43</xdr:row>
      <xdr:rowOff>142363</xdr:rowOff>
    </xdr:to>
    <xdr:sp macro="" textlink="">
      <xdr:nvSpPr>
        <xdr:cNvPr id="1255" name="六角形 1254">
          <a:extLst>
            <a:ext uri="{FF2B5EF4-FFF2-40B4-BE49-F238E27FC236}">
              <a16:creationId xmlns:a16="http://schemas.microsoft.com/office/drawing/2014/main" id="{F9195754-F446-4EDB-9568-79891B5DC56B}"/>
            </a:ext>
          </a:extLst>
        </xdr:cNvPr>
        <xdr:cNvSpPr/>
      </xdr:nvSpPr>
      <xdr:spPr bwMode="auto">
        <a:xfrm>
          <a:off x="1862339" y="8299643"/>
          <a:ext cx="218969" cy="1793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5</xdr:col>
      <xdr:colOff>653121</xdr:colOff>
      <xdr:row>41</xdr:row>
      <xdr:rowOff>15911</xdr:rowOff>
    </xdr:from>
    <xdr:to>
      <xdr:col>6</xdr:col>
      <xdr:colOff>251568</xdr:colOff>
      <xdr:row>42</xdr:row>
      <xdr:rowOff>73400</xdr:rowOff>
    </xdr:to>
    <xdr:grpSp>
      <xdr:nvGrpSpPr>
        <xdr:cNvPr id="1256" name="Group 6672">
          <a:extLst>
            <a:ext uri="{FF2B5EF4-FFF2-40B4-BE49-F238E27FC236}">
              <a16:creationId xmlns:a16="http://schemas.microsoft.com/office/drawing/2014/main" id="{A4CBD844-4B68-40C6-BE23-4A9144F3DC13}"/>
            </a:ext>
          </a:extLst>
        </xdr:cNvPr>
        <xdr:cNvGrpSpPr>
          <a:grpSpLocks/>
        </xdr:cNvGrpSpPr>
      </xdr:nvGrpSpPr>
      <xdr:grpSpPr bwMode="auto">
        <a:xfrm>
          <a:off x="3536364" y="6709154"/>
          <a:ext cx="302096" cy="220530"/>
          <a:chOff x="536" y="110"/>
          <a:chExt cx="46" cy="44"/>
        </a:xfrm>
      </xdr:grpSpPr>
      <xdr:pic>
        <xdr:nvPicPr>
          <xdr:cNvPr id="1257" name="Picture 6673" descr="route2">
            <a:extLst>
              <a:ext uri="{FF2B5EF4-FFF2-40B4-BE49-F238E27FC236}">
                <a16:creationId xmlns:a16="http://schemas.microsoft.com/office/drawing/2014/main" id="{DB36D93B-210D-4BE8-8B5F-0025374FB8E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8" name="Text Box 6674">
            <a:extLst>
              <a:ext uri="{FF2B5EF4-FFF2-40B4-BE49-F238E27FC236}">
                <a16:creationId xmlns:a16="http://schemas.microsoft.com/office/drawing/2014/main" id="{3BC5DDB7-5454-44EB-8B02-6876266C3F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>
    <xdr:from>
      <xdr:col>6</xdr:col>
      <xdr:colOff>134168</xdr:colOff>
      <xdr:row>45</xdr:row>
      <xdr:rowOff>1421</xdr:rowOff>
    </xdr:from>
    <xdr:to>
      <xdr:col>6</xdr:col>
      <xdr:colOff>699436</xdr:colOff>
      <xdr:row>48</xdr:row>
      <xdr:rowOff>132059</xdr:rowOff>
    </xdr:to>
    <xdr:grpSp>
      <xdr:nvGrpSpPr>
        <xdr:cNvPr id="1259" name="グループ化 1258">
          <a:extLst>
            <a:ext uri="{FF2B5EF4-FFF2-40B4-BE49-F238E27FC236}">
              <a16:creationId xmlns:a16="http://schemas.microsoft.com/office/drawing/2014/main" id="{D9B03E01-FDEB-427A-9B1D-564558E1B63E}"/>
            </a:ext>
          </a:extLst>
        </xdr:cNvPr>
        <xdr:cNvGrpSpPr/>
      </xdr:nvGrpSpPr>
      <xdr:grpSpPr>
        <a:xfrm>
          <a:off x="3721060" y="7346826"/>
          <a:ext cx="565268" cy="619760"/>
          <a:chOff x="2541003" y="9064126"/>
          <a:chExt cx="589498" cy="649969"/>
        </a:xfrm>
      </xdr:grpSpPr>
      <xdr:grpSp>
        <xdr:nvGrpSpPr>
          <xdr:cNvPr id="1260" name="グループ化 1259">
            <a:extLst>
              <a:ext uri="{FF2B5EF4-FFF2-40B4-BE49-F238E27FC236}">
                <a16:creationId xmlns:a16="http://schemas.microsoft.com/office/drawing/2014/main" id="{31416C78-8228-479E-B757-FE5721D5E275}"/>
              </a:ext>
            </a:extLst>
          </xdr:cNvPr>
          <xdr:cNvGrpSpPr/>
        </xdr:nvGrpSpPr>
        <xdr:grpSpPr>
          <a:xfrm>
            <a:off x="2541003" y="9064126"/>
            <a:ext cx="589498" cy="649969"/>
            <a:chOff x="6907909" y="3997658"/>
            <a:chExt cx="583356" cy="528984"/>
          </a:xfrm>
        </xdr:grpSpPr>
        <xdr:sp macro="" textlink="">
          <xdr:nvSpPr>
            <xdr:cNvPr id="1264" name="Text Box 1563">
              <a:extLst>
                <a:ext uri="{FF2B5EF4-FFF2-40B4-BE49-F238E27FC236}">
                  <a16:creationId xmlns:a16="http://schemas.microsoft.com/office/drawing/2014/main" id="{D688F87B-62E5-4872-9B65-9C01AB36D88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07909" y="3997658"/>
              <a:ext cx="583356" cy="528984"/>
            </a:xfrm>
            <a:prstGeom prst="rect">
              <a:avLst/>
            </a:prstGeom>
            <a:solidFill>
              <a:srgbClr val="0000FF"/>
            </a:solidFill>
            <a:ln>
              <a:noFill/>
            </a:ln>
          </xdr:spPr>
          <xdr:txBody>
            <a:bodyPr vertOverflow="clip" horzOverflow="clip" wrap="square" lIns="27432" tIns="18288" rIns="0" bIns="0" anchor="t" upright="1">
              <a:noAutofit/>
            </a:bodyPr>
            <a:lstStyle/>
            <a:p>
              <a:pPr algn="l" rtl="0">
                <a:lnSpc>
                  <a:spcPts val="700"/>
                </a:lnSpc>
                <a:defRPr sz="1000"/>
              </a:pPr>
              <a:endParaRPr lang="en-US" altLang="ja-JP" sz="800" b="1" i="0" u="none" strike="noStrike" baseline="0">
                <a:solidFill>
                  <a:schemeClr val="bg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1265" name="Line 73">
              <a:extLst>
                <a:ext uri="{FF2B5EF4-FFF2-40B4-BE49-F238E27FC236}">
                  <a16:creationId xmlns:a16="http://schemas.microsoft.com/office/drawing/2014/main" id="{EA7F7C19-C630-494B-BC1A-172C5EA71095}"/>
                </a:ext>
              </a:extLst>
            </xdr:cNvPr>
            <xdr:cNvSpPr>
              <a:spLocks noChangeShapeType="1"/>
            </xdr:cNvSpPr>
          </xdr:nvSpPr>
          <xdr:spPr bwMode="auto">
            <a:xfrm rot="120000" flipH="1" flipV="1">
              <a:off x="6965598" y="4290879"/>
              <a:ext cx="159521" cy="207150"/>
            </a:xfrm>
            <a:custGeom>
              <a:avLst/>
              <a:gdLst>
                <a:gd name="connsiteX0" fmla="*/ 0 w 123935"/>
                <a:gd name="connsiteY0" fmla="*/ 0 h 207878"/>
                <a:gd name="connsiteX1" fmla="*/ 123935 w 123935"/>
                <a:gd name="connsiteY1" fmla="*/ 207878 h 207878"/>
                <a:gd name="connsiteX0" fmla="*/ 0 w 154704"/>
                <a:gd name="connsiteY0" fmla="*/ 0 h 230131"/>
                <a:gd name="connsiteX1" fmla="*/ 154704 w 154704"/>
                <a:gd name="connsiteY1" fmla="*/ 230131 h 230131"/>
                <a:gd name="connsiteX0" fmla="*/ 0 w 154704"/>
                <a:gd name="connsiteY0" fmla="*/ 114 h 230245"/>
                <a:gd name="connsiteX1" fmla="*/ 154704 w 154704"/>
                <a:gd name="connsiteY1" fmla="*/ 230245 h 230245"/>
                <a:gd name="connsiteX0" fmla="*/ 0 w 154704"/>
                <a:gd name="connsiteY0" fmla="*/ 0 h 230131"/>
                <a:gd name="connsiteX1" fmla="*/ 154704 w 154704"/>
                <a:gd name="connsiteY1" fmla="*/ 230131 h 230131"/>
                <a:gd name="connsiteX0" fmla="*/ 0 w 161201"/>
                <a:gd name="connsiteY0" fmla="*/ 0 h 252558"/>
                <a:gd name="connsiteX1" fmla="*/ 161201 w 161201"/>
                <a:gd name="connsiteY1" fmla="*/ 252558 h 252558"/>
                <a:gd name="connsiteX0" fmla="*/ 0 w 161201"/>
                <a:gd name="connsiteY0" fmla="*/ 0 h 252558"/>
                <a:gd name="connsiteX1" fmla="*/ 161201 w 161201"/>
                <a:gd name="connsiteY1" fmla="*/ 252558 h 25255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61201" h="252558">
                  <a:moveTo>
                    <a:pt x="0" y="0"/>
                  </a:moveTo>
                  <a:cubicBezTo>
                    <a:pt x="122431" y="6477"/>
                    <a:pt x="154849" y="122592"/>
                    <a:pt x="161201" y="252558"/>
                  </a:cubicBezTo>
                </a:path>
              </a:pathLst>
            </a:custGeom>
            <a:noFill/>
            <a:ln w="38100">
              <a:solidFill>
                <a:schemeClr val="bg1"/>
              </a:solidFill>
              <a:prstDash val="solid"/>
              <a:round/>
              <a:headEnd/>
              <a:tailEnd type="triangle" w="med" len="sm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266" name="Line 73">
              <a:extLst>
                <a:ext uri="{FF2B5EF4-FFF2-40B4-BE49-F238E27FC236}">
                  <a16:creationId xmlns:a16="http://schemas.microsoft.com/office/drawing/2014/main" id="{1FBF3BCF-D3BB-45E6-A4AB-E540B4BC4228}"/>
                </a:ext>
              </a:extLst>
            </xdr:cNvPr>
            <xdr:cNvSpPr>
              <a:spLocks noChangeShapeType="1"/>
            </xdr:cNvSpPr>
          </xdr:nvSpPr>
          <xdr:spPr bwMode="auto">
            <a:xfrm rot="5400000">
              <a:off x="6969158" y="4229982"/>
              <a:ext cx="427153" cy="148263"/>
            </a:xfrm>
            <a:custGeom>
              <a:avLst/>
              <a:gdLst>
                <a:gd name="connsiteX0" fmla="*/ 0 w 527451"/>
                <a:gd name="connsiteY0" fmla="*/ 0 h 130802"/>
                <a:gd name="connsiteX1" fmla="*/ 527451 w 527451"/>
                <a:gd name="connsiteY1" fmla="*/ 130802 h 130802"/>
                <a:gd name="connsiteX0" fmla="*/ 0 w 527451"/>
                <a:gd name="connsiteY0" fmla="*/ 0 h 132535"/>
                <a:gd name="connsiteX1" fmla="*/ 527451 w 527451"/>
                <a:gd name="connsiteY1" fmla="*/ 130802 h 132535"/>
                <a:gd name="connsiteX0" fmla="*/ 0 w 520790"/>
                <a:gd name="connsiteY0" fmla="*/ 0 h 148970"/>
                <a:gd name="connsiteX1" fmla="*/ 520790 w 520790"/>
                <a:gd name="connsiteY1" fmla="*/ 147454 h 148970"/>
                <a:gd name="connsiteX0" fmla="*/ 0 w 520790"/>
                <a:gd name="connsiteY0" fmla="*/ 0 h 149824"/>
                <a:gd name="connsiteX1" fmla="*/ 520790 w 520790"/>
                <a:gd name="connsiteY1" fmla="*/ 147454 h 14982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520790" h="149824">
                  <a:moveTo>
                    <a:pt x="0" y="0"/>
                  </a:moveTo>
                  <a:cubicBezTo>
                    <a:pt x="132521" y="93558"/>
                    <a:pt x="215090" y="163800"/>
                    <a:pt x="520790" y="147454"/>
                  </a:cubicBezTo>
                </a:path>
              </a:pathLst>
            </a:custGeom>
            <a:noFill/>
            <a:ln w="38100">
              <a:solidFill>
                <a:schemeClr val="bg1"/>
              </a:solidFill>
              <a:prstDash val="solid"/>
              <a:round/>
              <a:headEnd type="triangle" w="sm" len="sm"/>
              <a:tailEnd type="none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grpSp>
        <xdr:nvGrpSpPr>
          <xdr:cNvPr id="1261" name="グループ化 1260">
            <a:extLst>
              <a:ext uri="{FF2B5EF4-FFF2-40B4-BE49-F238E27FC236}">
                <a16:creationId xmlns:a16="http://schemas.microsoft.com/office/drawing/2014/main" id="{A9F73E4C-2A4F-48E0-94B7-757C8F1D4D10}"/>
              </a:ext>
            </a:extLst>
          </xdr:cNvPr>
          <xdr:cNvGrpSpPr/>
        </xdr:nvGrpSpPr>
        <xdr:grpSpPr>
          <a:xfrm>
            <a:off x="2555010" y="9235155"/>
            <a:ext cx="186879" cy="171166"/>
            <a:chOff x="7041115" y="3376885"/>
            <a:chExt cx="238649" cy="133833"/>
          </a:xfrm>
        </xdr:grpSpPr>
        <xdr:sp macro="" textlink="">
          <xdr:nvSpPr>
            <xdr:cNvPr id="1262" name="六角形 1261">
              <a:extLst>
                <a:ext uri="{FF2B5EF4-FFF2-40B4-BE49-F238E27FC236}">
                  <a16:creationId xmlns:a16="http://schemas.microsoft.com/office/drawing/2014/main" id="{0C5956A2-9B61-49BC-AB0C-65343A6178C2}"/>
                </a:ext>
              </a:extLst>
            </xdr:cNvPr>
            <xdr:cNvSpPr/>
          </xdr:nvSpPr>
          <xdr:spPr bwMode="auto">
            <a:xfrm>
              <a:off x="7041115" y="3376885"/>
              <a:ext cx="238649" cy="133833"/>
            </a:xfrm>
            <a:prstGeom prst="hexagon">
              <a:avLst/>
            </a:prstGeom>
            <a:solidFill>
              <a:schemeClr val="bg1"/>
            </a:solidFill>
            <a:ln w="25400" cap="flat" cmpd="sng" algn="ctr">
              <a:solidFill>
                <a:schemeClr val="bg1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63" name="六角形 1262">
              <a:extLst>
                <a:ext uri="{FF2B5EF4-FFF2-40B4-BE49-F238E27FC236}">
                  <a16:creationId xmlns:a16="http://schemas.microsoft.com/office/drawing/2014/main" id="{44793475-E14E-484A-9864-56423CDCB40A}"/>
                </a:ext>
              </a:extLst>
            </xdr:cNvPr>
            <xdr:cNvSpPr/>
          </xdr:nvSpPr>
          <xdr:spPr bwMode="auto">
            <a:xfrm>
              <a:off x="7058797" y="3397767"/>
              <a:ext cx="196295" cy="100108"/>
            </a:xfrm>
            <a:prstGeom prst="hexagon">
              <a:avLst/>
            </a:prstGeom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n w="69850" cap="flat" cmpd="thinThick" algn="ctr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overflow" horzOverflow="overflow" wrap="none" lIns="18288" tIns="0" rIns="0" bIns="0" rtlCol="0" anchor="ctr" upright="1"/>
            <a:lstStyle/>
            <a:p>
              <a:pPr algn="ctr"/>
              <a:r>
                <a:rPr kumimoji="1" lang="en-US" altLang="ja-JP" sz="1000" b="1">
                  <a:solidFill>
                    <a:schemeClr val="bg1"/>
                  </a:solidFill>
                  <a:latin typeface="+mj-ea"/>
                  <a:ea typeface="+mj-ea"/>
                </a:rPr>
                <a:t>28</a:t>
              </a:r>
              <a:endParaRPr kumimoji="1" lang="ja-JP" altLang="en-US" sz="1000" b="1">
                <a:solidFill>
                  <a:schemeClr val="bg1"/>
                </a:solidFill>
                <a:latin typeface="+mj-ea"/>
                <a:ea typeface="+mj-ea"/>
              </a:endParaRPr>
            </a:p>
          </xdr:txBody>
        </xdr:sp>
      </xdr:grpSp>
    </xdr:grpSp>
    <xdr:clientData/>
  </xdr:twoCellAnchor>
  <xdr:oneCellAnchor>
    <xdr:from>
      <xdr:col>6</xdr:col>
      <xdr:colOff>176517</xdr:colOff>
      <xdr:row>45</xdr:row>
      <xdr:rowOff>36631</xdr:rowOff>
    </xdr:from>
    <xdr:ext cx="213143" cy="129887"/>
    <xdr:sp macro="" textlink="">
      <xdr:nvSpPr>
        <xdr:cNvPr id="1267" name="Text Box 1300">
          <a:extLst>
            <a:ext uri="{FF2B5EF4-FFF2-40B4-BE49-F238E27FC236}">
              <a16:creationId xmlns:a16="http://schemas.microsoft.com/office/drawing/2014/main" id="{5D7A997E-5117-461C-BF18-47D624FA0963}"/>
            </a:ext>
          </a:extLst>
        </xdr:cNvPr>
        <xdr:cNvSpPr txBox="1">
          <a:spLocks noChangeArrowheads="1"/>
        </xdr:cNvSpPr>
      </xdr:nvSpPr>
      <xdr:spPr bwMode="auto">
        <a:xfrm>
          <a:off x="6601714" y="9164756"/>
          <a:ext cx="213143" cy="12988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狼煙</a:t>
          </a:r>
          <a:endParaRPr lang="en-US" altLang="ja-JP" sz="9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662074</xdr:colOff>
      <xdr:row>59</xdr:row>
      <xdr:rowOff>149650</xdr:rowOff>
    </xdr:from>
    <xdr:to>
      <xdr:col>17</xdr:col>
      <xdr:colOff>670867</xdr:colOff>
      <xdr:row>62</xdr:row>
      <xdr:rowOff>145742</xdr:rowOff>
    </xdr:to>
    <xdr:sp macro="" textlink="">
      <xdr:nvSpPr>
        <xdr:cNvPr id="1276" name="Line 238">
          <a:extLst>
            <a:ext uri="{FF2B5EF4-FFF2-40B4-BE49-F238E27FC236}">
              <a16:creationId xmlns:a16="http://schemas.microsoft.com/office/drawing/2014/main" id="{BCE6E48A-FD2A-44EB-906E-D041A111419F}"/>
            </a:ext>
          </a:extLst>
        </xdr:cNvPr>
        <xdr:cNvSpPr>
          <a:spLocks noChangeShapeType="1"/>
        </xdr:cNvSpPr>
      </xdr:nvSpPr>
      <xdr:spPr bwMode="auto">
        <a:xfrm flipH="1" flipV="1">
          <a:off x="19096513" y="1973655"/>
          <a:ext cx="8793" cy="4917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700954</xdr:colOff>
      <xdr:row>19</xdr:row>
      <xdr:rowOff>72664</xdr:rowOff>
    </xdr:from>
    <xdr:ext cx="204108" cy="125227"/>
    <xdr:sp macro="" textlink="">
      <xdr:nvSpPr>
        <xdr:cNvPr id="1280" name="Text Box 303">
          <a:extLst>
            <a:ext uri="{FF2B5EF4-FFF2-40B4-BE49-F238E27FC236}">
              <a16:creationId xmlns:a16="http://schemas.microsoft.com/office/drawing/2014/main" id="{72E3E790-45B3-47E6-BDD7-4AEED6F19692}"/>
            </a:ext>
          </a:extLst>
        </xdr:cNvPr>
        <xdr:cNvSpPr txBox="1">
          <a:spLocks noChangeArrowheads="1"/>
        </xdr:cNvSpPr>
      </xdr:nvSpPr>
      <xdr:spPr bwMode="auto">
        <a:xfrm>
          <a:off x="6409604" y="4739914"/>
          <a:ext cx="204108" cy="12522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5</xdr:col>
      <xdr:colOff>288992</xdr:colOff>
      <xdr:row>19</xdr:row>
      <xdr:rowOff>95807</xdr:rowOff>
    </xdr:from>
    <xdr:ext cx="304188" cy="186974"/>
    <xdr:sp macro="" textlink="">
      <xdr:nvSpPr>
        <xdr:cNvPr id="1282" name="Text Box 1664">
          <a:extLst>
            <a:ext uri="{FF2B5EF4-FFF2-40B4-BE49-F238E27FC236}">
              <a16:creationId xmlns:a16="http://schemas.microsoft.com/office/drawing/2014/main" id="{829501F5-CA54-46AD-9098-70621BC4951B}"/>
            </a:ext>
          </a:extLst>
        </xdr:cNvPr>
        <xdr:cNvSpPr txBox="1">
          <a:spLocks noChangeArrowheads="1"/>
        </xdr:cNvSpPr>
      </xdr:nvSpPr>
      <xdr:spPr bwMode="auto">
        <a:xfrm>
          <a:off x="4587942" y="4763057"/>
          <a:ext cx="304188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694724</xdr:colOff>
      <xdr:row>20</xdr:row>
      <xdr:rowOff>99047</xdr:rowOff>
    </xdr:from>
    <xdr:to>
      <xdr:col>8</xdr:col>
      <xdr:colOff>81149</xdr:colOff>
      <xdr:row>21</xdr:row>
      <xdr:rowOff>23579</xdr:rowOff>
    </xdr:to>
    <xdr:sp macro="" textlink="">
      <xdr:nvSpPr>
        <xdr:cNvPr id="1283" name="Line 149">
          <a:extLst>
            <a:ext uri="{FF2B5EF4-FFF2-40B4-BE49-F238E27FC236}">
              <a16:creationId xmlns:a16="http://schemas.microsoft.com/office/drawing/2014/main" id="{D12A7704-E577-41DC-8C7B-74EFB7C37E85}"/>
            </a:ext>
          </a:extLst>
        </xdr:cNvPr>
        <xdr:cNvSpPr>
          <a:spLocks noChangeShapeType="1"/>
        </xdr:cNvSpPr>
      </xdr:nvSpPr>
      <xdr:spPr bwMode="auto">
        <a:xfrm flipH="1" flipV="1">
          <a:off x="6403374" y="4937747"/>
          <a:ext cx="91275" cy="959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37580</xdr:colOff>
      <xdr:row>21</xdr:row>
      <xdr:rowOff>73553</xdr:rowOff>
    </xdr:from>
    <xdr:ext cx="162716" cy="242118"/>
    <xdr:sp macro="" textlink="">
      <xdr:nvSpPr>
        <xdr:cNvPr id="1284" name="Text Box 1664">
          <a:extLst>
            <a:ext uri="{FF2B5EF4-FFF2-40B4-BE49-F238E27FC236}">
              <a16:creationId xmlns:a16="http://schemas.microsoft.com/office/drawing/2014/main" id="{E61DD957-3C53-4C7C-AFEE-49F3E7ECC8F7}"/>
            </a:ext>
          </a:extLst>
        </xdr:cNvPr>
        <xdr:cNvSpPr txBox="1">
          <a:spLocks noChangeArrowheads="1"/>
        </xdr:cNvSpPr>
      </xdr:nvSpPr>
      <xdr:spPr bwMode="auto">
        <a:xfrm>
          <a:off x="6451080" y="5083703"/>
          <a:ext cx="162716" cy="24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612506</xdr:colOff>
      <xdr:row>21</xdr:row>
      <xdr:rowOff>33047</xdr:rowOff>
    </xdr:from>
    <xdr:to>
      <xdr:col>8</xdr:col>
      <xdr:colOff>35846</xdr:colOff>
      <xdr:row>21</xdr:row>
      <xdr:rowOff>162163</xdr:rowOff>
    </xdr:to>
    <xdr:sp macro="" textlink="">
      <xdr:nvSpPr>
        <xdr:cNvPr id="1285" name="Oval 204">
          <a:extLst>
            <a:ext uri="{FF2B5EF4-FFF2-40B4-BE49-F238E27FC236}">
              <a16:creationId xmlns:a16="http://schemas.microsoft.com/office/drawing/2014/main" id="{FA2A71FE-6D07-45D3-A809-6510F81F8601}"/>
            </a:ext>
          </a:extLst>
        </xdr:cNvPr>
        <xdr:cNvSpPr>
          <a:spLocks noChangeArrowheads="1"/>
        </xdr:cNvSpPr>
      </xdr:nvSpPr>
      <xdr:spPr bwMode="auto">
        <a:xfrm>
          <a:off x="6321156" y="5043197"/>
          <a:ext cx="128190" cy="129116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sz="900" b="1"/>
            <a:t>Ｐ</a:t>
          </a:r>
        </a:p>
      </xdr:txBody>
    </xdr:sp>
    <xdr:clientData/>
  </xdr:twoCellAnchor>
  <xdr:twoCellAnchor>
    <xdr:from>
      <xdr:col>2</xdr:col>
      <xdr:colOff>18536</xdr:colOff>
      <xdr:row>38</xdr:row>
      <xdr:rowOff>75557</xdr:rowOff>
    </xdr:from>
    <xdr:to>
      <xdr:col>2</xdr:col>
      <xdr:colOff>243789</xdr:colOff>
      <xdr:row>39</xdr:row>
      <xdr:rowOff>94875</xdr:rowOff>
    </xdr:to>
    <xdr:sp macro="" textlink="">
      <xdr:nvSpPr>
        <xdr:cNvPr id="1286" name="六角形 1285">
          <a:extLst>
            <a:ext uri="{FF2B5EF4-FFF2-40B4-BE49-F238E27FC236}">
              <a16:creationId xmlns:a16="http://schemas.microsoft.com/office/drawing/2014/main" id="{040C4C48-B6CC-4901-8061-59079DFBC97A}"/>
            </a:ext>
          </a:extLst>
        </xdr:cNvPr>
        <xdr:cNvSpPr/>
      </xdr:nvSpPr>
      <xdr:spPr bwMode="auto">
        <a:xfrm>
          <a:off x="6432036" y="8000357"/>
          <a:ext cx="225253" cy="1907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7</xdr:col>
      <xdr:colOff>294515</xdr:colOff>
      <xdr:row>26</xdr:row>
      <xdr:rowOff>164221</xdr:rowOff>
    </xdr:from>
    <xdr:to>
      <xdr:col>8</xdr:col>
      <xdr:colOff>40866</xdr:colOff>
      <xdr:row>28</xdr:row>
      <xdr:rowOff>104535</xdr:rowOff>
    </xdr:to>
    <xdr:pic>
      <xdr:nvPicPr>
        <xdr:cNvPr id="1290" name="図 1289">
          <a:extLst>
            <a:ext uri="{FF2B5EF4-FFF2-40B4-BE49-F238E27FC236}">
              <a16:creationId xmlns:a16="http://schemas.microsoft.com/office/drawing/2014/main" id="{DA534AFB-6590-46CD-B15D-806F492D7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19794616">
          <a:off x="1774065" y="7403221"/>
          <a:ext cx="451202" cy="269559"/>
        </a:xfrm>
        <a:prstGeom prst="rect">
          <a:avLst/>
        </a:prstGeom>
      </xdr:spPr>
    </xdr:pic>
    <xdr:clientData/>
  </xdr:twoCellAnchor>
  <xdr:twoCellAnchor editAs="oneCell">
    <xdr:from>
      <xdr:col>7</xdr:col>
      <xdr:colOff>556204</xdr:colOff>
      <xdr:row>25</xdr:row>
      <xdr:rowOff>30901</xdr:rowOff>
    </xdr:from>
    <xdr:to>
      <xdr:col>8</xdr:col>
      <xdr:colOff>337273</xdr:colOff>
      <xdr:row>27</xdr:row>
      <xdr:rowOff>118403</xdr:rowOff>
    </xdr:to>
    <xdr:pic>
      <xdr:nvPicPr>
        <xdr:cNvPr id="1291" name="図 1290">
          <a:extLst>
            <a:ext uri="{FF2B5EF4-FFF2-40B4-BE49-F238E27FC236}">
              <a16:creationId xmlns:a16="http://schemas.microsoft.com/office/drawing/2014/main" id="{946D2134-08FA-43E6-A9E9-EF81C617F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19902501">
          <a:off x="2035754" y="7098451"/>
          <a:ext cx="485920" cy="416746"/>
        </a:xfrm>
        <a:prstGeom prst="rect">
          <a:avLst/>
        </a:prstGeom>
      </xdr:spPr>
    </xdr:pic>
    <xdr:clientData/>
  </xdr:twoCellAnchor>
  <xdr:oneCellAnchor>
    <xdr:from>
      <xdr:col>7</xdr:col>
      <xdr:colOff>589806</xdr:colOff>
      <xdr:row>27</xdr:row>
      <xdr:rowOff>152380</xdr:rowOff>
    </xdr:from>
    <xdr:ext cx="533164" cy="941502"/>
    <xdr:sp macro="" textlink="">
      <xdr:nvSpPr>
        <xdr:cNvPr id="1292" name="AutoShape 1653">
          <a:extLst>
            <a:ext uri="{FF2B5EF4-FFF2-40B4-BE49-F238E27FC236}">
              <a16:creationId xmlns:a16="http://schemas.microsoft.com/office/drawing/2014/main" id="{043D048C-C2F0-45EB-BF05-5061657FC06D}"/>
            </a:ext>
          </a:extLst>
        </xdr:cNvPr>
        <xdr:cNvSpPr>
          <a:spLocks/>
        </xdr:cNvSpPr>
      </xdr:nvSpPr>
      <xdr:spPr bwMode="auto">
        <a:xfrm rot="2344974">
          <a:off x="3469985" y="5876451"/>
          <a:ext cx="533164" cy="941502"/>
        </a:xfrm>
        <a:prstGeom prst="rightBrace">
          <a:avLst>
            <a:gd name="adj1" fmla="val 42094"/>
            <a:gd name="adj2" fmla="val 525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square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364524</xdr:colOff>
      <xdr:row>31</xdr:row>
      <xdr:rowOff>100694</xdr:rowOff>
    </xdr:from>
    <xdr:ext cx="204108" cy="100033"/>
    <xdr:sp macro="" textlink="">
      <xdr:nvSpPr>
        <xdr:cNvPr id="1294" name="Text Box 303">
          <a:extLst>
            <a:ext uri="{FF2B5EF4-FFF2-40B4-BE49-F238E27FC236}">
              <a16:creationId xmlns:a16="http://schemas.microsoft.com/office/drawing/2014/main" id="{63188D68-9F3C-4CB3-87FA-EE555602DECA}"/>
            </a:ext>
          </a:extLst>
        </xdr:cNvPr>
        <xdr:cNvSpPr txBox="1">
          <a:spLocks noChangeArrowheads="1"/>
        </xdr:cNvSpPr>
      </xdr:nvSpPr>
      <xdr:spPr bwMode="auto">
        <a:xfrm>
          <a:off x="3244703" y="6477908"/>
          <a:ext cx="204108" cy="10003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9</xdr:col>
      <xdr:colOff>256445</xdr:colOff>
      <xdr:row>31</xdr:row>
      <xdr:rowOff>43960</xdr:rowOff>
    </xdr:from>
    <xdr:ext cx="316293" cy="167693"/>
    <xdr:sp macro="" textlink="">
      <xdr:nvSpPr>
        <xdr:cNvPr id="1298" name="Text Box 1664">
          <a:extLst>
            <a:ext uri="{FF2B5EF4-FFF2-40B4-BE49-F238E27FC236}">
              <a16:creationId xmlns:a16="http://schemas.microsoft.com/office/drawing/2014/main" id="{0C9A459C-A5D2-4291-91CA-DE79852FE757}"/>
            </a:ext>
          </a:extLst>
        </xdr:cNvPr>
        <xdr:cNvSpPr txBox="1">
          <a:spLocks noChangeArrowheads="1"/>
        </xdr:cNvSpPr>
      </xdr:nvSpPr>
      <xdr:spPr bwMode="auto">
        <a:xfrm>
          <a:off x="3145695" y="8140210"/>
          <a:ext cx="316293" cy="167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町道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271816</xdr:colOff>
      <xdr:row>35</xdr:row>
      <xdr:rowOff>2699</xdr:rowOff>
    </xdr:from>
    <xdr:ext cx="390494" cy="268728"/>
    <xdr:sp macro="" textlink="">
      <xdr:nvSpPr>
        <xdr:cNvPr id="1300" name="Text Box 709">
          <a:extLst>
            <a:ext uri="{FF2B5EF4-FFF2-40B4-BE49-F238E27FC236}">
              <a16:creationId xmlns:a16="http://schemas.microsoft.com/office/drawing/2014/main" id="{3A14DAA6-A0B5-43D6-95E9-093F67B6938F}"/>
            </a:ext>
          </a:extLst>
        </xdr:cNvPr>
        <xdr:cNvSpPr txBox="1">
          <a:spLocks noChangeArrowheads="1"/>
        </xdr:cNvSpPr>
      </xdr:nvSpPr>
      <xdr:spPr bwMode="auto">
        <a:xfrm flipV="1">
          <a:off x="5980466" y="7413149"/>
          <a:ext cx="390494" cy="268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上山･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ﾊﾞｽ 停</a:t>
          </a:r>
        </a:p>
      </xdr:txBody>
    </xdr:sp>
    <xdr:clientData/>
  </xdr:oneCellAnchor>
  <xdr:twoCellAnchor>
    <xdr:from>
      <xdr:col>3</xdr:col>
      <xdr:colOff>17097</xdr:colOff>
      <xdr:row>33</xdr:row>
      <xdr:rowOff>15878</xdr:rowOff>
    </xdr:from>
    <xdr:to>
      <xdr:col>3</xdr:col>
      <xdr:colOff>210895</xdr:colOff>
      <xdr:row>34</xdr:row>
      <xdr:rowOff>13607</xdr:rowOff>
    </xdr:to>
    <xdr:sp macro="" textlink="">
      <xdr:nvSpPr>
        <xdr:cNvPr id="1301" name="六角形 1300">
          <a:extLst>
            <a:ext uri="{FF2B5EF4-FFF2-40B4-BE49-F238E27FC236}">
              <a16:creationId xmlns:a16="http://schemas.microsoft.com/office/drawing/2014/main" id="{A5AFA48E-F840-438F-A198-6941DB01C10B}"/>
            </a:ext>
          </a:extLst>
        </xdr:cNvPr>
        <xdr:cNvSpPr/>
      </xdr:nvSpPr>
      <xdr:spPr bwMode="auto">
        <a:xfrm>
          <a:off x="86947" y="8455028"/>
          <a:ext cx="193798" cy="16917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8770</xdr:colOff>
      <xdr:row>33</xdr:row>
      <xdr:rowOff>13305</xdr:rowOff>
    </xdr:from>
    <xdr:to>
      <xdr:col>7</xdr:col>
      <xdr:colOff>194734</xdr:colOff>
      <xdr:row>33</xdr:row>
      <xdr:rowOff>162529</xdr:rowOff>
    </xdr:to>
    <xdr:sp macro="" textlink="">
      <xdr:nvSpPr>
        <xdr:cNvPr id="1303" name="六角形 1302">
          <a:extLst>
            <a:ext uri="{FF2B5EF4-FFF2-40B4-BE49-F238E27FC236}">
              <a16:creationId xmlns:a16="http://schemas.microsoft.com/office/drawing/2014/main" id="{2E803C3F-4B12-4088-B8FF-A7816E836213}"/>
            </a:ext>
          </a:extLst>
        </xdr:cNvPr>
        <xdr:cNvSpPr/>
      </xdr:nvSpPr>
      <xdr:spPr bwMode="auto">
        <a:xfrm>
          <a:off x="80737" y="8111672"/>
          <a:ext cx="185964" cy="14922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582326</xdr:colOff>
      <xdr:row>38</xdr:row>
      <xdr:rowOff>27215</xdr:rowOff>
    </xdr:from>
    <xdr:ext cx="810137" cy="449037"/>
    <xdr:sp macro="" textlink="">
      <xdr:nvSpPr>
        <xdr:cNvPr id="1306" name="Text Box 1563">
          <a:extLst>
            <a:ext uri="{FF2B5EF4-FFF2-40B4-BE49-F238E27FC236}">
              <a16:creationId xmlns:a16="http://schemas.microsoft.com/office/drawing/2014/main" id="{41A3B860-97F9-435E-887D-B35341908D66}"/>
            </a:ext>
          </a:extLst>
        </xdr:cNvPr>
        <xdr:cNvSpPr txBox="1">
          <a:spLocks noChangeArrowheads="1"/>
        </xdr:cNvSpPr>
      </xdr:nvSpPr>
      <xdr:spPr bwMode="auto">
        <a:xfrm>
          <a:off x="650362" y="7547429"/>
          <a:ext cx="810137" cy="449037"/>
        </a:xfrm>
        <a:prstGeom prst="rect">
          <a:avLst/>
        </a:prstGeom>
        <a:solidFill>
          <a:schemeClr val="bg1">
            <a:alpha val="80000"/>
          </a:schemeClr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大沢 間垣の里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田中屋旅館前で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1" i="0" baseline="0">
              <a:effectLst/>
              <a:latin typeface="+mn-lt"/>
              <a:ea typeface="+mn-ea"/>
              <a:cs typeface="+mn-cs"/>
            </a:rPr>
            <a:t>間垣の里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らしい</a:t>
          </a:r>
          <a:endParaRPr lang="ja-JP" altLang="ja-JP" sz="900">
            <a:effectLst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風景を撮影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454663</xdr:colOff>
      <xdr:row>39</xdr:row>
      <xdr:rowOff>102219</xdr:rowOff>
    </xdr:from>
    <xdr:to>
      <xdr:col>3</xdr:col>
      <xdr:colOff>654341</xdr:colOff>
      <xdr:row>40</xdr:row>
      <xdr:rowOff>131385</xdr:rowOff>
    </xdr:to>
    <xdr:sp macro="" textlink="">
      <xdr:nvSpPr>
        <xdr:cNvPr id="1307" name="Freeform 169">
          <a:extLst>
            <a:ext uri="{FF2B5EF4-FFF2-40B4-BE49-F238E27FC236}">
              <a16:creationId xmlns:a16="http://schemas.microsoft.com/office/drawing/2014/main" id="{5574D0C5-1DEE-4DBF-A0C4-B14D579FD80B}"/>
            </a:ext>
          </a:extLst>
        </xdr:cNvPr>
        <xdr:cNvSpPr>
          <a:spLocks/>
        </xdr:cNvSpPr>
      </xdr:nvSpPr>
      <xdr:spPr bwMode="auto">
        <a:xfrm flipH="1">
          <a:off x="523048" y="7912719"/>
          <a:ext cx="199678" cy="195243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391493</xdr:colOff>
      <xdr:row>39</xdr:row>
      <xdr:rowOff>155433</xdr:rowOff>
    </xdr:from>
    <xdr:to>
      <xdr:col>3</xdr:col>
      <xdr:colOff>513378</xdr:colOff>
      <xdr:row>40</xdr:row>
      <xdr:rowOff>91334</xdr:rowOff>
    </xdr:to>
    <xdr:sp macro="" textlink="">
      <xdr:nvSpPr>
        <xdr:cNvPr id="1308" name="AutoShape 1094">
          <a:extLst>
            <a:ext uri="{FF2B5EF4-FFF2-40B4-BE49-F238E27FC236}">
              <a16:creationId xmlns:a16="http://schemas.microsoft.com/office/drawing/2014/main" id="{0F68DFBA-6589-48D2-99AA-B0E6A9B6E2D5}"/>
            </a:ext>
          </a:extLst>
        </xdr:cNvPr>
        <xdr:cNvSpPr>
          <a:spLocks noChangeArrowheads="1"/>
        </xdr:cNvSpPr>
      </xdr:nvSpPr>
      <xdr:spPr bwMode="auto">
        <a:xfrm>
          <a:off x="459878" y="7965933"/>
          <a:ext cx="121885" cy="1019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233736</xdr:colOff>
      <xdr:row>38</xdr:row>
      <xdr:rowOff>145066</xdr:rowOff>
    </xdr:from>
    <xdr:to>
      <xdr:col>3</xdr:col>
      <xdr:colOff>444500</xdr:colOff>
      <xdr:row>39</xdr:row>
      <xdr:rowOff>146538</xdr:rowOff>
    </xdr:to>
    <xdr:sp macro="" textlink="">
      <xdr:nvSpPr>
        <xdr:cNvPr id="1309" name="六角形 1308">
          <a:extLst>
            <a:ext uri="{FF2B5EF4-FFF2-40B4-BE49-F238E27FC236}">
              <a16:creationId xmlns:a16="http://schemas.microsoft.com/office/drawing/2014/main" id="{DC4894A3-0225-4F8F-A40B-35835E012D5B}"/>
            </a:ext>
          </a:extLst>
        </xdr:cNvPr>
        <xdr:cNvSpPr/>
      </xdr:nvSpPr>
      <xdr:spPr bwMode="auto">
        <a:xfrm>
          <a:off x="302121" y="7789489"/>
          <a:ext cx="210764" cy="1675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469752</xdr:colOff>
      <xdr:row>37</xdr:row>
      <xdr:rowOff>146543</xdr:rowOff>
    </xdr:from>
    <xdr:to>
      <xdr:col>3</xdr:col>
      <xdr:colOff>595756</xdr:colOff>
      <xdr:row>39</xdr:row>
      <xdr:rowOff>50756</xdr:rowOff>
    </xdr:to>
    <xdr:sp macro="" textlink="">
      <xdr:nvSpPr>
        <xdr:cNvPr id="1310" name="Freeform 2883">
          <a:extLst>
            <a:ext uri="{FF2B5EF4-FFF2-40B4-BE49-F238E27FC236}">
              <a16:creationId xmlns:a16="http://schemas.microsoft.com/office/drawing/2014/main" id="{5E064583-5554-44EA-AEC1-9E383D247FED}"/>
            </a:ext>
          </a:extLst>
        </xdr:cNvPr>
        <xdr:cNvSpPr>
          <a:spLocks/>
        </xdr:cNvSpPr>
      </xdr:nvSpPr>
      <xdr:spPr bwMode="auto">
        <a:xfrm rot="5400000">
          <a:off x="482955" y="7680071"/>
          <a:ext cx="236367" cy="126004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3537 w 13728"/>
            <a:gd name="connsiteY0" fmla="*/ 283 h 10002"/>
            <a:gd name="connsiteX1" fmla="*/ 13724 w 13728"/>
            <a:gd name="connsiteY1" fmla="*/ 9719 h 10002"/>
            <a:gd name="connsiteX2" fmla="*/ 0 w 13728"/>
            <a:gd name="connsiteY2" fmla="*/ 9973 h 10002"/>
            <a:gd name="connsiteX0" fmla="*/ 13722 w 13736"/>
            <a:gd name="connsiteY0" fmla="*/ 288 h 9784"/>
            <a:gd name="connsiteX1" fmla="*/ 13724 w 13736"/>
            <a:gd name="connsiteY1" fmla="*/ 9497 h 9784"/>
            <a:gd name="connsiteX2" fmla="*/ 0 w 13736"/>
            <a:gd name="connsiteY2" fmla="*/ 9751 h 9784"/>
            <a:gd name="connsiteX0" fmla="*/ 9990 w 10044"/>
            <a:gd name="connsiteY0" fmla="*/ 0 h 9994"/>
            <a:gd name="connsiteX1" fmla="*/ 9991 w 10044"/>
            <a:gd name="connsiteY1" fmla="*/ 9413 h 9994"/>
            <a:gd name="connsiteX2" fmla="*/ 0 w 10044"/>
            <a:gd name="connsiteY2" fmla="*/ 9672 h 9994"/>
            <a:gd name="connsiteX0" fmla="*/ 9946 w 10165"/>
            <a:gd name="connsiteY0" fmla="*/ 0 h 9678"/>
            <a:gd name="connsiteX1" fmla="*/ 9947 w 10165"/>
            <a:gd name="connsiteY1" fmla="*/ 9419 h 9678"/>
            <a:gd name="connsiteX2" fmla="*/ 0 w 10165"/>
            <a:gd name="connsiteY2" fmla="*/ 9678 h 9678"/>
            <a:gd name="connsiteX0" fmla="*/ 10049 w 10123"/>
            <a:gd name="connsiteY0" fmla="*/ 0 h 9279"/>
            <a:gd name="connsiteX1" fmla="*/ 9786 w 10123"/>
            <a:gd name="connsiteY1" fmla="*/ 9011 h 9279"/>
            <a:gd name="connsiteX2" fmla="*/ 0 w 10123"/>
            <a:gd name="connsiteY2" fmla="*/ 9279 h 92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23" h="9279">
              <a:moveTo>
                <a:pt x="10049" y="0"/>
              </a:moveTo>
              <a:cubicBezTo>
                <a:pt x="10151" y="6056"/>
                <a:pt x="10213" y="6318"/>
                <a:pt x="9786" y="9011"/>
              </a:cubicBezTo>
              <a:lnTo>
                <a:pt x="0" y="9279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16405</xdr:colOff>
      <xdr:row>35</xdr:row>
      <xdr:rowOff>116105</xdr:rowOff>
    </xdr:from>
    <xdr:to>
      <xdr:col>6</xdr:col>
      <xdr:colOff>222559</xdr:colOff>
      <xdr:row>39</xdr:row>
      <xdr:rowOff>168708</xdr:rowOff>
    </xdr:to>
    <xdr:sp macro="" textlink="">
      <xdr:nvSpPr>
        <xdr:cNvPr id="1312" name="Freeform 169">
          <a:extLst>
            <a:ext uri="{FF2B5EF4-FFF2-40B4-BE49-F238E27FC236}">
              <a16:creationId xmlns:a16="http://schemas.microsoft.com/office/drawing/2014/main" id="{C18AB4D4-A72C-44D1-B28A-C6B5DC70878B}"/>
            </a:ext>
          </a:extLst>
        </xdr:cNvPr>
        <xdr:cNvSpPr>
          <a:spLocks/>
        </xdr:cNvSpPr>
      </xdr:nvSpPr>
      <xdr:spPr bwMode="auto">
        <a:xfrm>
          <a:off x="2200805" y="8898155"/>
          <a:ext cx="206154" cy="738403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1236 w 11236"/>
            <a:gd name="connsiteY0" fmla="*/ 23567 h 23567"/>
            <a:gd name="connsiteX1" fmla="*/ 11236 w 11236"/>
            <a:gd name="connsiteY1" fmla="*/ 13567 h 23567"/>
            <a:gd name="connsiteX2" fmla="*/ 0 w 11236"/>
            <a:gd name="connsiteY2" fmla="*/ 0 h 23567"/>
            <a:gd name="connsiteX0" fmla="*/ 11236 w 11236"/>
            <a:gd name="connsiteY0" fmla="*/ 23567 h 23567"/>
            <a:gd name="connsiteX1" fmla="*/ 11236 w 11236"/>
            <a:gd name="connsiteY1" fmla="*/ 13567 h 23567"/>
            <a:gd name="connsiteX2" fmla="*/ 0 w 11236"/>
            <a:gd name="connsiteY2" fmla="*/ 0 h 23567"/>
            <a:gd name="connsiteX0" fmla="*/ 10965 w 11236"/>
            <a:gd name="connsiteY0" fmla="*/ 28603 h 28603"/>
            <a:gd name="connsiteX1" fmla="*/ 11236 w 11236"/>
            <a:gd name="connsiteY1" fmla="*/ 13567 h 28603"/>
            <a:gd name="connsiteX2" fmla="*/ 0 w 11236"/>
            <a:gd name="connsiteY2" fmla="*/ 0 h 28603"/>
            <a:gd name="connsiteX0" fmla="*/ 337 w 7465"/>
            <a:gd name="connsiteY0" fmla="*/ 27419 h 27419"/>
            <a:gd name="connsiteX1" fmla="*/ 608 w 7465"/>
            <a:gd name="connsiteY1" fmla="*/ 12383 h 27419"/>
            <a:gd name="connsiteX2" fmla="*/ 7334 w 7465"/>
            <a:gd name="connsiteY2" fmla="*/ 0 h 27419"/>
            <a:gd name="connsiteX0" fmla="*/ 0 w 9681"/>
            <a:gd name="connsiteY0" fmla="*/ 10000 h 10000"/>
            <a:gd name="connsiteX1" fmla="*/ 363 w 9681"/>
            <a:gd name="connsiteY1" fmla="*/ 4516 h 10000"/>
            <a:gd name="connsiteX2" fmla="*/ 9374 w 9681"/>
            <a:gd name="connsiteY2" fmla="*/ 0 h 10000"/>
            <a:gd name="connsiteX0" fmla="*/ 0 w 9683"/>
            <a:gd name="connsiteY0" fmla="*/ 10000 h 10000"/>
            <a:gd name="connsiteX1" fmla="*/ 375 w 9683"/>
            <a:gd name="connsiteY1" fmla="*/ 4516 h 10000"/>
            <a:gd name="connsiteX2" fmla="*/ 9683 w 9683"/>
            <a:gd name="connsiteY2" fmla="*/ 0 h 10000"/>
            <a:gd name="connsiteX0" fmla="*/ 0 w 12191"/>
            <a:gd name="connsiteY0" fmla="*/ 10216 h 10216"/>
            <a:gd name="connsiteX1" fmla="*/ 387 w 12191"/>
            <a:gd name="connsiteY1" fmla="*/ 4732 h 10216"/>
            <a:gd name="connsiteX2" fmla="*/ 12191 w 12191"/>
            <a:gd name="connsiteY2" fmla="*/ 0 h 10216"/>
            <a:gd name="connsiteX0" fmla="*/ 0 w 12191"/>
            <a:gd name="connsiteY0" fmla="*/ 10216 h 10216"/>
            <a:gd name="connsiteX1" fmla="*/ 387 w 12191"/>
            <a:gd name="connsiteY1" fmla="*/ 4732 h 10216"/>
            <a:gd name="connsiteX2" fmla="*/ 12191 w 12191"/>
            <a:gd name="connsiteY2" fmla="*/ 0 h 10216"/>
            <a:gd name="connsiteX0" fmla="*/ 0 w 16260"/>
            <a:gd name="connsiteY0" fmla="*/ 10000 h 10000"/>
            <a:gd name="connsiteX1" fmla="*/ 387 w 16260"/>
            <a:gd name="connsiteY1" fmla="*/ 4516 h 10000"/>
            <a:gd name="connsiteX2" fmla="*/ 16260 w 1626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260" h="10000">
              <a:moveTo>
                <a:pt x="0" y="10000"/>
              </a:moveTo>
              <a:cubicBezTo>
                <a:pt x="0" y="8784"/>
                <a:pt x="387" y="5732"/>
                <a:pt x="387" y="4516"/>
              </a:cubicBezTo>
              <a:cubicBezTo>
                <a:pt x="3451" y="3652"/>
                <a:pt x="11174" y="1759"/>
                <a:pt x="1626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654875</xdr:colOff>
      <xdr:row>38</xdr:row>
      <xdr:rowOff>46246</xdr:rowOff>
    </xdr:from>
    <xdr:to>
      <xdr:col>6</xdr:col>
      <xdr:colOff>99216</xdr:colOff>
      <xdr:row>38</xdr:row>
      <xdr:rowOff>162718</xdr:rowOff>
    </xdr:to>
    <xdr:sp macro="" textlink="">
      <xdr:nvSpPr>
        <xdr:cNvPr id="1313" name="AutoShape 1094">
          <a:extLst>
            <a:ext uri="{FF2B5EF4-FFF2-40B4-BE49-F238E27FC236}">
              <a16:creationId xmlns:a16="http://schemas.microsoft.com/office/drawing/2014/main" id="{9899A500-841A-4FBB-B34B-0A58364F4C1F}"/>
            </a:ext>
          </a:extLst>
        </xdr:cNvPr>
        <xdr:cNvSpPr>
          <a:spLocks noChangeArrowheads="1"/>
        </xdr:cNvSpPr>
      </xdr:nvSpPr>
      <xdr:spPr bwMode="auto">
        <a:xfrm>
          <a:off x="2134425" y="9342646"/>
          <a:ext cx="149191" cy="11647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162575</xdr:colOff>
      <xdr:row>36</xdr:row>
      <xdr:rowOff>71738</xdr:rowOff>
    </xdr:from>
    <xdr:to>
      <xdr:col>6</xdr:col>
      <xdr:colOff>390949</xdr:colOff>
      <xdr:row>37</xdr:row>
      <xdr:rowOff>99048</xdr:rowOff>
    </xdr:to>
    <xdr:sp macro="" textlink="">
      <xdr:nvSpPr>
        <xdr:cNvPr id="1314" name="六角形 1313">
          <a:extLst>
            <a:ext uri="{FF2B5EF4-FFF2-40B4-BE49-F238E27FC236}">
              <a16:creationId xmlns:a16="http://schemas.microsoft.com/office/drawing/2014/main" id="{98630634-03C7-443A-A2A5-283BED2C4A4E}"/>
            </a:ext>
          </a:extLst>
        </xdr:cNvPr>
        <xdr:cNvSpPr/>
      </xdr:nvSpPr>
      <xdr:spPr bwMode="auto">
        <a:xfrm>
          <a:off x="2346975" y="9025238"/>
          <a:ext cx="228374" cy="1987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567531</xdr:colOff>
      <xdr:row>36</xdr:row>
      <xdr:rowOff>35719</xdr:rowOff>
    </xdr:from>
    <xdr:to>
      <xdr:col>6</xdr:col>
      <xdr:colOff>2136</xdr:colOff>
      <xdr:row>38</xdr:row>
      <xdr:rowOff>2411</xdr:rowOff>
    </xdr:to>
    <xdr:sp macro="" textlink="">
      <xdr:nvSpPr>
        <xdr:cNvPr id="1315" name="Line 149">
          <a:extLst>
            <a:ext uri="{FF2B5EF4-FFF2-40B4-BE49-F238E27FC236}">
              <a16:creationId xmlns:a16="http://schemas.microsoft.com/office/drawing/2014/main" id="{12D4D1BC-1B85-4931-8EFC-7C324DF7EF75}"/>
            </a:ext>
          </a:extLst>
        </xdr:cNvPr>
        <xdr:cNvSpPr>
          <a:spLocks noChangeShapeType="1"/>
        </xdr:cNvSpPr>
      </xdr:nvSpPr>
      <xdr:spPr bwMode="auto">
        <a:xfrm>
          <a:off x="2047081" y="8989219"/>
          <a:ext cx="139455" cy="3095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73270</xdr:colOff>
      <xdr:row>39</xdr:row>
      <xdr:rowOff>51287</xdr:rowOff>
    </xdr:from>
    <xdr:to>
      <xdr:col>6</xdr:col>
      <xdr:colOff>301644</xdr:colOff>
      <xdr:row>40</xdr:row>
      <xdr:rowOff>78597</xdr:rowOff>
    </xdr:to>
    <xdr:sp macro="" textlink="">
      <xdr:nvSpPr>
        <xdr:cNvPr id="1316" name="六角形 1315">
          <a:extLst>
            <a:ext uri="{FF2B5EF4-FFF2-40B4-BE49-F238E27FC236}">
              <a16:creationId xmlns:a16="http://schemas.microsoft.com/office/drawing/2014/main" id="{6610C909-2F1C-4645-BF35-A81661584DB8}"/>
            </a:ext>
          </a:extLst>
        </xdr:cNvPr>
        <xdr:cNvSpPr/>
      </xdr:nvSpPr>
      <xdr:spPr bwMode="auto">
        <a:xfrm>
          <a:off x="2257670" y="9519137"/>
          <a:ext cx="228374" cy="1987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534871</xdr:colOff>
      <xdr:row>35</xdr:row>
      <xdr:rowOff>36631</xdr:rowOff>
    </xdr:from>
    <xdr:ext cx="208797" cy="300595"/>
    <xdr:sp macro="" textlink="">
      <xdr:nvSpPr>
        <xdr:cNvPr id="1317" name="Text Box 1300">
          <a:extLst>
            <a:ext uri="{FF2B5EF4-FFF2-40B4-BE49-F238E27FC236}">
              <a16:creationId xmlns:a16="http://schemas.microsoft.com/office/drawing/2014/main" id="{726D6FB3-6405-4706-9763-3E6D27519140}"/>
            </a:ext>
          </a:extLst>
        </xdr:cNvPr>
        <xdr:cNvSpPr txBox="1">
          <a:spLocks noChangeArrowheads="1"/>
        </xdr:cNvSpPr>
      </xdr:nvSpPr>
      <xdr:spPr bwMode="auto">
        <a:xfrm>
          <a:off x="2014421" y="8818681"/>
          <a:ext cx="208797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64132</xdr:colOff>
      <xdr:row>36</xdr:row>
      <xdr:rowOff>152451</xdr:rowOff>
    </xdr:from>
    <xdr:to>
      <xdr:col>8</xdr:col>
      <xdr:colOff>525853</xdr:colOff>
      <xdr:row>40</xdr:row>
      <xdr:rowOff>149680</xdr:rowOff>
    </xdr:to>
    <xdr:sp macro="" textlink="">
      <xdr:nvSpPr>
        <xdr:cNvPr id="1318" name="Freeform 166">
          <a:extLst>
            <a:ext uri="{FF2B5EF4-FFF2-40B4-BE49-F238E27FC236}">
              <a16:creationId xmlns:a16="http://schemas.microsoft.com/office/drawing/2014/main" id="{6CA5E684-19A5-43E2-B5E6-07596AC3877E}"/>
            </a:ext>
          </a:extLst>
        </xdr:cNvPr>
        <xdr:cNvSpPr>
          <a:spLocks/>
        </xdr:cNvSpPr>
      </xdr:nvSpPr>
      <xdr:spPr bwMode="auto">
        <a:xfrm flipH="1">
          <a:off x="133585" y="9097021"/>
          <a:ext cx="1166174" cy="681839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0244"/>
            <a:gd name="connsiteY0" fmla="*/ 10000 h 10000"/>
            <a:gd name="connsiteX1" fmla="*/ 134 w 10244"/>
            <a:gd name="connsiteY1" fmla="*/ 0 h 10000"/>
            <a:gd name="connsiteX2" fmla="*/ 10244 w 10244"/>
            <a:gd name="connsiteY2" fmla="*/ 43 h 10000"/>
            <a:gd name="connsiteX0" fmla="*/ 51 w 9331"/>
            <a:gd name="connsiteY0" fmla="*/ 10125 h 10125"/>
            <a:gd name="connsiteX1" fmla="*/ 134 w 9331"/>
            <a:gd name="connsiteY1" fmla="*/ 125 h 10125"/>
            <a:gd name="connsiteX2" fmla="*/ 9331 w 9331"/>
            <a:gd name="connsiteY2" fmla="*/ 0 h 10125"/>
            <a:gd name="connsiteX0" fmla="*/ 54 w 9999"/>
            <a:gd name="connsiteY0" fmla="*/ 10000 h 10000"/>
            <a:gd name="connsiteX1" fmla="*/ 143 w 9999"/>
            <a:gd name="connsiteY1" fmla="*/ 123 h 10000"/>
            <a:gd name="connsiteX2" fmla="*/ 9999 w 9999"/>
            <a:gd name="connsiteY2" fmla="*/ 0 h 10000"/>
            <a:gd name="connsiteX0" fmla="*/ 54 w 10419"/>
            <a:gd name="connsiteY0" fmla="*/ 9877 h 9877"/>
            <a:gd name="connsiteX1" fmla="*/ 143 w 10419"/>
            <a:gd name="connsiteY1" fmla="*/ 0 h 9877"/>
            <a:gd name="connsiteX2" fmla="*/ 10419 w 10419"/>
            <a:gd name="connsiteY2" fmla="*/ 210 h 9877"/>
            <a:gd name="connsiteX0" fmla="*/ 52 w 10000"/>
            <a:gd name="connsiteY0" fmla="*/ 10000 h 10000"/>
            <a:gd name="connsiteX1" fmla="*/ 137 w 10000"/>
            <a:gd name="connsiteY1" fmla="*/ 0 h 10000"/>
            <a:gd name="connsiteX2" fmla="*/ 10000 w 10000"/>
            <a:gd name="connsiteY2" fmla="*/ 213 h 10000"/>
            <a:gd name="connsiteX0" fmla="*/ 52 w 10000"/>
            <a:gd name="connsiteY0" fmla="*/ 10000 h 10000"/>
            <a:gd name="connsiteX1" fmla="*/ 137 w 10000"/>
            <a:gd name="connsiteY1" fmla="*/ 0 h 10000"/>
            <a:gd name="connsiteX2" fmla="*/ 10000 w 10000"/>
            <a:gd name="connsiteY2" fmla="*/ 213 h 10000"/>
            <a:gd name="connsiteX0" fmla="*/ 0 w 15808"/>
            <a:gd name="connsiteY0" fmla="*/ 13725 h 13725"/>
            <a:gd name="connsiteX1" fmla="*/ 5945 w 15808"/>
            <a:gd name="connsiteY1" fmla="*/ 0 h 13725"/>
            <a:gd name="connsiteX2" fmla="*/ 15808 w 15808"/>
            <a:gd name="connsiteY2" fmla="*/ 213 h 13725"/>
            <a:gd name="connsiteX0" fmla="*/ 0 w 15808"/>
            <a:gd name="connsiteY0" fmla="*/ 13725 h 13725"/>
            <a:gd name="connsiteX1" fmla="*/ 5945 w 15808"/>
            <a:gd name="connsiteY1" fmla="*/ 0 h 13725"/>
            <a:gd name="connsiteX2" fmla="*/ 15808 w 15808"/>
            <a:gd name="connsiteY2" fmla="*/ 213 h 13725"/>
            <a:gd name="connsiteX0" fmla="*/ 0 w 18571"/>
            <a:gd name="connsiteY0" fmla="*/ 14098 h 14098"/>
            <a:gd name="connsiteX1" fmla="*/ 5945 w 18571"/>
            <a:gd name="connsiteY1" fmla="*/ 373 h 14098"/>
            <a:gd name="connsiteX2" fmla="*/ 18571 w 18571"/>
            <a:gd name="connsiteY2" fmla="*/ 9 h 14098"/>
            <a:gd name="connsiteX0" fmla="*/ 0 w 18776"/>
            <a:gd name="connsiteY0" fmla="*/ 13725 h 13725"/>
            <a:gd name="connsiteX1" fmla="*/ 5945 w 18776"/>
            <a:gd name="connsiteY1" fmla="*/ 0 h 13725"/>
            <a:gd name="connsiteX2" fmla="*/ 18776 w 18776"/>
            <a:gd name="connsiteY2" fmla="*/ 213 h 13725"/>
            <a:gd name="connsiteX0" fmla="*/ 0 w 18776"/>
            <a:gd name="connsiteY0" fmla="*/ 13985 h 13985"/>
            <a:gd name="connsiteX1" fmla="*/ 5945 w 18776"/>
            <a:gd name="connsiteY1" fmla="*/ 260 h 13985"/>
            <a:gd name="connsiteX2" fmla="*/ 18776 w 18776"/>
            <a:gd name="connsiteY2" fmla="*/ 11 h 13985"/>
            <a:gd name="connsiteX0" fmla="*/ 0 w 20666"/>
            <a:gd name="connsiteY0" fmla="*/ 13791 h 13791"/>
            <a:gd name="connsiteX1" fmla="*/ 5945 w 20666"/>
            <a:gd name="connsiteY1" fmla="*/ 66 h 13791"/>
            <a:gd name="connsiteX2" fmla="*/ 20666 w 20666"/>
            <a:gd name="connsiteY2" fmla="*/ 18 h 137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666" h="13791">
              <a:moveTo>
                <a:pt x="0" y="13791"/>
              </a:moveTo>
              <a:cubicBezTo>
                <a:pt x="6483" y="9108"/>
                <a:pt x="5788" y="8129"/>
                <a:pt x="5945" y="66"/>
              </a:cubicBezTo>
              <a:cubicBezTo>
                <a:pt x="10737" y="296"/>
                <a:pt x="17294" y="-82"/>
                <a:pt x="20666" y="1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117411</xdr:colOff>
      <xdr:row>37</xdr:row>
      <xdr:rowOff>77621</xdr:rowOff>
    </xdr:from>
    <xdr:to>
      <xdr:col>8</xdr:col>
      <xdr:colOff>259416</xdr:colOff>
      <xdr:row>38</xdr:row>
      <xdr:rowOff>23502</xdr:rowOff>
    </xdr:to>
    <xdr:sp macro="" textlink="">
      <xdr:nvSpPr>
        <xdr:cNvPr id="1319" name="AutoShape 308">
          <a:extLst>
            <a:ext uri="{FF2B5EF4-FFF2-40B4-BE49-F238E27FC236}">
              <a16:creationId xmlns:a16="http://schemas.microsoft.com/office/drawing/2014/main" id="{6199E366-6B17-41AB-8890-9E4ABAC40997}"/>
            </a:ext>
          </a:extLst>
        </xdr:cNvPr>
        <xdr:cNvSpPr>
          <a:spLocks noChangeArrowheads="1"/>
        </xdr:cNvSpPr>
      </xdr:nvSpPr>
      <xdr:spPr bwMode="auto">
        <a:xfrm>
          <a:off x="3711092" y="7540616"/>
          <a:ext cx="142005" cy="11160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196833</xdr:colOff>
      <xdr:row>34</xdr:row>
      <xdr:rowOff>61887</xdr:rowOff>
    </xdr:from>
    <xdr:to>
      <xdr:col>8</xdr:col>
      <xdr:colOff>198926</xdr:colOff>
      <xdr:row>36</xdr:row>
      <xdr:rowOff>112476</xdr:rowOff>
    </xdr:to>
    <xdr:sp macro="" textlink="">
      <xdr:nvSpPr>
        <xdr:cNvPr id="1320" name="Line 238">
          <a:extLst>
            <a:ext uri="{FF2B5EF4-FFF2-40B4-BE49-F238E27FC236}">
              <a16:creationId xmlns:a16="http://schemas.microsoft.com/office/drawing/2014/main" id="{4169FFD5-1B6C-40A7-8868-BFADF07FF697}"/>
            </a:ext>
          </a:extLst>
        </xdr:cNvPr>
        <xdr:cNvSpPr>
          <a:spLocks noChangeShapeType="1"/>
        </xdr:cNvSpPr>
      </xdr:nvSpPr>
      <xdr:spPr bwMode="auto">
        <a:xfrm>
          <a:off x="970739" y="8664153"/>
          <a:ext cx="2093" cy="3928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146202</xdr:colOff>
      <xdr:row>47</xdr:row>
      <xdr:rowOff>9921</xdr:rowOff>
    </xdr:from>
    <xdr:ext cx="205441" cy="277457"/>
    <xdr:sp macro="" textlink="">
      <xdr:nvSpPr>
        <xdr:cNvPr id="1321" name="Text Box 1664">
          <a:extLst>
            <a:ext uri="{FF2B5EF4-FFF2-40B4-BE49-F238E27FC236}">
              <a16:creationId xmlns:a16="http://schemas.microsoft.com/office/drawing/2014/main" id="{E16FDBED-DDE8-439D-ADAF-AF32D0CE65E9}"/>
            </a:ext>
          </a:extLst>
        </xdr:cNvPr>
        <xdr:cNvSpPr txBox="1">
          <a:spLocks noChangeArrowheads="1"/>
        </xdr:cNvSpPr>
      </xdr:nvSpPr>
      <xdr:spPr bwMode="auto">
        <a:xfrm flipH="1" flipV="1">
          <a:off x="3737921" y="9467948"/>
          <a:ext cx="205441" cy="277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524570</xdr:colOff>
      <xdr:row>35</xdr:row>
      <xdr:rowOff>153789</xdr:rowOff>
    </xdr:from>
    <xdr:to>
      <xdr:col>8</xdr:col>
      <xdr:colOff>4961</xdr:colOff>
      <xdr:row>36</xdr:row>
      <xdr:rowOff>143778</xdr:rowOff>
    </xdr:to>
    <xdr:sp macro="" textlink="">
      <xdr:nvSpPr>
        <xdr:cNvPr id="1323" name="六角形 1322">
          <a:extLst>
            <a:ext uri="{FF2B5EF4-FFF2-40B4-BE49-F238E27FC236}">
              <a16:creationId xmlns:a16="http://schemas.microsoft.com/office/drawing/2014/main" id="{636B9AEA-2C3A-4BBC-B668-9E9E0CC43BCE}"/>
            </a:ext>
          </a:extLst>
        </xdr:cNvPr>
        <xdr:cNvSpPr/>
      </xdr:nvSpPr>
      <xdr:spPr bwMode="auto">
        <a:xfrm>
          <a:off x="594023" y="8927207"/>
          <a:ext cx="184844" cy="1611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483488</xdr:colOff>
      <xdr:row>34</xdr:row>
      <xdr:rowOff>129763</xdr:rowOff>
    </xdr:from>
    <xdr:to>
      <xdr:col>5</xdr:col>
      <xdr:colOff>625996</xdr:colOff>
      <xdr:row>40</xdr:row>
      <xdr:rowOff>101124</xdr:rowOff>
    </xdr:to>
    <xdr:sp macro="" textlink="">
      <xdr:nvSpPr>
        <xdr:cNvPr id="1324" name="Freeform 605">
          <a:extLst>
            <a:ext uri="{FF2B5EF4-FFF2-40B4-BE49-F238E27FC236}">
              <a16:creationId xmlns:a16="http://schemas.microsoft.com/office/drawing/2014/main" id="{F8C3A6D4-95C4-4633-B1F5-B13B11C0DB09}"/>
            </a:ext>
          </a:extLst>
        </xdr:cNvPr>
        <xdr:cNvSpPr>
          <a:spLocks/>
        </xdr:cNvSpPr>
      </xdr:nvSpPr>
      <xdr:spPr bwMode="auto">
        <a:xfrm rot="15319454">
          <a:off x="1534261" y="9169140"/>
          <a:ext cx="1000061" cy="142508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89 w 10789"/>
            <a:gd name="connsiteY0" fmla="*/ 27561 h 27561"/>
            <a:gd name="connsiteX1" fmla="*/ 7522 w 10789"/>
            <a:gd name="connsiteY1" fmla="*/ 5000 h 27561"/>
            <a:gd name="connsiteX2" fmla="*/ 4513 w 10789"/>
            <a:gd name="connsiteY2" fmla="*/ 0 h 27561"/>
            <a:gd name="connsiteX3" fmla="*/ 2832 w 10789"/>
            <a:gd name="connsiteY3" fmla="*/ 8333 h 27561"/>
            <a:gd name="connsiteX4" fmla="*/ 0 w 10789"/>
            <a:gd name="connsiteY4" fmla="*/ 6667 h 27561"/>
            <a:gd name="connsiteX0" fmla="*/ 10789 w 10789"/>
            <a:gd name="connsiteY0" fmla="*/ 29136 h 29136"/>
            <a:gd name="connsiteX1" fmla="*/ 7522 w 10789"/>
            <a:gd name="connsiteY1" fmla="*/ 6575 h 29136"/>
            <a:gd name="connsiteX2" fmla="*/ 4513 w 10789"/>
            <a:gd name="connsiteY2" fmla="*/ 1575 h 29136"/>
            <a:gd name="connsiteX3" fmla="*/ 2884 w 10789"/>
            <a:gd name="connsiteY3" fmla="*/ 0 h 29136"/>
            <a:gd name="connsiteX4" fmla="*/ 0 w 10789"/>
            <a:gd name="connsiteY4" fmla="*/ 8242 h 29136"/>
            <a:gd name="connsiteX0" fmla="*/ 14566 w 14566"/>
            <a:gd name="connsiteY0" fmla="*/ 14911 h 14911"/>
            <a:gd name="connsiteX1" fmla="*/ 7522 w 14566"/>
            <a:gd name="connsiteY1" fmla="*/ 6575 h 14911"/>
            <a:gd name="connsiteX2" fmla="*/ 4513 w 14566"/>
            <a:gd name="connsiteY2" fmla="*/ 1575 h 14911"/>
            <a:gd name="connsiteX3" fmla="*/ 2884 w 14566"/>
            <a:gd name="connsiteY3" fmla="*/ 0 h 14911"/>
            <a:gd name="connsiteX4" fmla="*/ 0 w 14566"/>
            <a:gd name="connsiteY4" fmla="*/ 8242 h 14911"/>
            <a:gd name="connsiteX0" fmla="*/ 14566 w 14566"/>
            <a:gd name="connsiteY0" fmla="*/ 14911 h 25400"/>
            <a:gd name="connsiteX1" fmla="*/ 9822 w 14566"/>
            <a:gd name="connsiteY1" fmla="*/ 25293 h 25400"/>
            <a:gd name="connsiteX2" fmla="*/ 7522 w 14566"/>
            <a:gd name="connsiteY2" fmla="*/ 6575 h 25400"/>
            <a:gd name="connsiteX3" fmla="*/ 4513 w 14566"/>
            <a:gd name="connsiteY3" fmla="*/ 1575 h 25400"/>
            <a:gd name="connsiteX4" fmla="*/ 2884 w 14566"/>
            <a:gd name="connsiteY4" fmla="*/ 0 h 25400"/>
            <a:gd name="connsiteX5" fmla="*/ 0 w 14566"/>
            <a:gd name="connsiteY5" fmla="*/ 8242 h 25400"/>
            <a:gd name="connsiteX0" fmla="*/ 15648 w 15648"/>
            <a:gd name="connsiteY0" fmla="*/ 1123 h 25346"/>
            <a:gd name="connsiteX1" fmla="*/ 9822 w 15648"/>
            <a:gd name="connsiteY1" fmla="*/ 25293 h 25346"/>
            <a:gd name="connsiteX2" fmla="*/ 7522 w 15648"/>
            <a:gd name="connsiteY2" fmla="*/ 6575 h 25346"/>
            <a:gd name="connsiteX3" fmla="*/ 4513 w 15648"/>
            <a:gd name="connsiteY3" fmla="*/ 1575 h 25346"/>
            <a:gd name="connsiteX4" fmla="*/ 2884 w 15648"/>
            <a:gd name="connsiteY4" fmla="*/ 0 h 25346"/>
            <a:gd name="connsiteX5" fmla="*/ 0 w 15648"/>
            <a:gd name="connsiteY5" fmla="*/ 8242 h 25346"/>
            <a:gd name="connsiteX0" fmla="*/ 15648 w 15648"/>
            <a:gd name="connsiteY0" fmla="*/ 6505 h 13845"/>
            <a:gd name="connsiteX1" fmla="*/ 11453 w 15648"/>
            <a:gd name="connsiteY1" fmla="*/ 110 h 13845"/>
            <a:gd name="connsiteX2" fmla="*/ 7522 w 15648"/>
            <a:gd name="connsiteY2" fmla="*/ 11957 h 13845"/>
            <a:gd name="connsiteX3" fmla="*/ 4513 w 15648"/>
            <a:gd name="connsiteY3" fmla="*/ 6957 h 13845"/>
            <a:gd name="connsiteX4" fmla="*/ 2884 w 15648"/>
            <a:gd name="connsiteY4" fmla="*/ 5382 h 13845"/>
            <a:gd name="connsiteX5" fmla="*/ 0 w 15648"/>
            <a:gd name="connsiteY5" fmla="*/ 13624 h 13845"/>
            <a:gd name="connsiteX0" fmla="*/ 15648 w 15648"/>
            <a:gd name="connsiteY0" fmla="*/ 6505 h 13778"/>
            <a:gd name="connsiteX1" fmla="*/ 11453 w 15648"/>
            <a:gd name="connsiteY1" fmla="*/ 110 h 13778"/>
            <a:gd name="connsiteX2" fmla="*/ 7522 w 15648"/>
            <a:gd name="connsiteY2" fmla="*/ 11957 h 13778"/>
            <a:gd name="connsiteX3" fmla="*/ 4513 w 15648"/>
            <a:gd name="connsiteY3" fmla="*/ 6957 h 13778"/>
            <a:gd name="connsiteX4" fmla="*/ 2347 w 15648"/>
            <a:gd name="connsiteY4" fmla="*/ 1297 h 13778"/>
            <a:gd name="connsiteX5" fmla="*/ 0 w 15648"/>
            <a:gd name="connsiteY5" fmla="*/ 13624 h 13778"/>
            <a:gd name="connsiteX0" fmla="*/ 13257 w 13257"/>
            <a:gd name="connsiteY0" fmla="*/ 69066 h 69066"/>
            <a:gd name="connsiteX1" fmla="*/ 11453 w 13257"/>
            <a:gd name="connsiteY1" fmla="*/ 2397 h 69066"/>
            <a:gd name="connsiteX2" fmla="*/ 7522 w 13257"/>
            <a:gd name="connsiteY2" fmla="*/ 14244 h 69066"/>
            <a:gd name="connsiteX3" fmla="*/ 4513 w 13257"/>
            <a:gd name="connsiteY3" fmla="*/ 9244 h 69066"/>
            <a:gd name="connsiteX4" fmla="*/ 2347 w 13257"/>
            <a:gd name="connsiteY4" fmla="*/ 3584 h 69066"/>
            <a:gd name="connsiteX5" fmla="*/ 0 w 13257"/>
            <a:gd name="connsiteY5" fmla="*/ 15911 h 69066"/>
            <a:gd name="connsiteX0" fmla="*/ 13257 w 13257"/>
            <a:gd name="connsiteY0" fmla="*/ 65482 h 65482"/>
            <a:gd name="connsiteX1" fmla="*/ 10207 w 13257"/>
            <a:gd name="connsiteY1" fmla="*/ 25445 h 65482"/>
            <a:gd name="connsiteX2" fmla="*/ 7522 w 13257"/>
            <a:gd name="connsiteY2" fmla="*/ 10660 h 65482"/>
            <a:gd name="connsiteX3" fmla="*/ 4513 w 13257"/>
            <a:gd name="connsiteY3" fmla="*/ 5660 h 65482"/>
            <a:gd name="connsiteX4" fmla="*/ 2347 w 13257"/>
            <a:gd name="connsiteY4" fmla="*/ 0 h 65482"/>
            <a:gd name="connsiteX5" fmla="*/ 0 w 13257"/>
            <a:gd name="connsiteY5" fmla="*/ 12327 h 65482"/>
            <a:gd name="connsiteX0" fmla="*/ 17164 w 17164"/>
            <a:gd name="connsiteY0" fmla="*/ 65482 h 65482"/>
            <a:gd name="connsiteX1" fmla="*/ 14114 w 17164"/>
            <a:gd name="connsiteY1" fmla="*/ 25445 h 65482"/>
            <a:gd name="connsiteX2" fmla="*/ 11429 w 17164"/>
            <a:gd name="connsiteY2" fmla="*/ 10660 h 65482"/>
            <a:gd name="connsiteX3" fmla="*/ 8420 w 17164"/>
            <a:gd name="connsiteY3" fmla="*/ 5660 h 65482"/>
            <a:gd name="connsiteX4" fmla="*/ 6254 w 17164"/>
            <a:gd name="connsiteY4" fmla="*/ 0 h 65482"/>
            <a:gd name="connsiteX5" fmla="*/ 0 w 17164"/>
            <a:gd name="connsiteY5" fmla="*/ 31216 h 65482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420 w 17164"/>
            <a:gd name="connsiteY3" fmla="*/ 5722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539 w 17164"/>
            <a:gd name="connsiteY3" fmla="*/ 11244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837 h 65837"/>
            <a:gd name="connsiteX1" fmla="*/ 14114 w 17164"/>
            <a:gd name="connsiteY1" fmla="*/ 25800 h 65837"/>
            <a:gd name="connsiteX2" fmla="*/ 11429 w 17164"/>
            <a:gd name="connsiteY2" fmla="*/ 11015 h 65837"/>
            <a:gd name="connsiteX3" fmla="*/ 8539 w 17164"/>
            <a:gd name="connsiteY3" fmla="*/ 11537 h 65837"/>
            <a:gd name="connsiteX4" fmla="*/ 6730 w 17164"/>
            <a:gd name="connsiteY4" fmla="*/ 10727 h 65837"/>
            <a:gd name="connsiteX5" fmla="*/ 6254 w 17164"/>
            <a:gd name="connsiteY5" fmla="*/ 355 h 65837"/>
            <a:gd name="connsiteX6" fmla="*/ 5477 w 17164"/>
            <a:gd name="connsiteY6" fmla="*/ 16100 h 65837"/>
            <a:gd name="connsiteX7" fmla="*/ 0 w 17164"/>
            <a:gd name="connsiteY7" fmla="*/ 31571 h 65837"/>
            <a:gd name="connsiteX0" fmla="*/ 17164 w 17164"/>
            <a:gd name="connsiteY0" fmla="*/ 55617 h 55617"/>
            <a:gd name="connsiteX1" fmla="*/ 14114 w 17164"/>
            <a:gd name="connsiteY1" fmla="*/ 15580 h 55617"/>
            <a:gd name="connsiteX2" fmla="*/ 11429 w 17164"/>
            <a:gd name="connsiteY2" fmla="*/ 795 h 55617"/>
            <a:gd name="connsiteX3" fmla="*/ 8539 w 17164"/>
            <a:gd name="connsiteY3" fmla="*/ 1317 h 55617"/>
            <a:gd name="connsiteX4" fmla="*/ 6730 w 17164"/>
            <a:gd name="connsiteY4" fmla="*/ 507 h 55617"/>
            <a:gd name="connsiteX5" fmla="*/ 5477 w 17164"/>
            <a:gd name="connsiteY5" fmla="*/ 5880 h 55617"/>
            <a:gd name="connsiteX6" fmla="*/ 0 w 17164"/>
            <a:gd name="connsiteY6" fmla="*/ 21351 h 55617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6883 w 16883"/>
            <a:gd name="connsiteY0" fmla="*/ 74861 h 74861"/>
            <a:gd name="connsiteX1" fmla="*/ 13949 w 16883"/>
            <a:gd name="connsiteY1" fmla="*/ 29716 h 74861"/>
            <a:gd name="connsiteX2" fmla="*/ 11264 w 16883"/>
            <a:gd name="connsiteY2" fmla="*/ 14931 h 74861"/>
            <a:gd name="connsiteX3" fmla="*/ 8374 w 16883"/>
            <a:gd name="connsiteY3" fmla="*/ 15453 h 74861"/>
            <a:gd name="connsiteX4" fmla="*/ 6565 w 16883"/>
            <a:gd name="connsiteY4" fmla="*/ 14643 h 74861"/>
            <a:gd name="connsiteX5" fmla="*/ 5312 w 16883"/>
            <a:gd name="connsiteY5" fmla="*/ 20016 h 74861"/>
            <a:gd name="connsiteX6" fmla="*/ 0 w 16883"/>
            <a:gd name="connsiteY6" fmla="*/ 627 h 74861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3949 w 13949"/>
            <a:gd name="connsiteY0" fmla="*/ 30795 h 30795"/>
            <a:gd name="connsiteX1" fmla="*/ 11264 w 13949"/>
            <a:gd name="connsiteY1" fmla="*/ 16010 h 30795"/>
            <a:gd name="connsiteX2" fmla="*/ 8374 w 13949"/>
            <a:gd name="connsiteY2" fmla="*/ 16532 h 30795"/>
            <a:gd name="connsiteX3" fmla="*/ 6565 w 13949"/>
            <a:gd name="connsiteY3" fmla="*/ 15722 h 30795"/>
            <a:gd name="connsiteX4" fmla="*/ 4015 w 13949"/>
            <a:gd name="connsiteY4" fmla="*/ 854 h 30795"/>
            <a:gd name="connsiteX5" fmla="*/ 0 w 13949"/>
            <a:gd name="connsiteY5" fmla="*/ 1706 h 30795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2921 w 12921"/>
            <a:gd name="connsiteY0" fmla="*/ 1684 h 37828"/>
            <a:gd name="connsiteX1" fmla="*/ 7249 w 12921"/>
            <a:gd name="connsiteY1" fmla="*/ 34762 h 37828"/>
            <a:gd name="connsiteX2" fmla="*/ 4359 w 12921"/>
            <a:gd name="connsiteY2" fmla="*/ 35284 h 37828"/>
            <a:gd name="connsiteX3" fmla="*/ 2550 w 12921"/>
            <a:gd name="connsiteY3" fmla="*/ 34474 h 37828"/>
            <a:gd name="connsiteX4" fmla="*/ 0 w 12921"/>
            <a:gd name="connsiteY4" fmla="*/ 19606 h 37828"/>
            <a:gd name="connsiteX0" fmla="*/ 21675 w 21675"/>
            <a:gd name="connsiteY0" fmla="*/ 1684 h 37828"/>
            <a:gd name="connsiteX1" fmla="*/ 16003 w 21675"/>
            <a:gd name="connsiteY1" fmla="*/ 34762 h 37828"/>
            <a:gd name="connsiteX2" fmla="*/ 13113 w 21675"/>
            <a:gd name="connsiteY2" fmla="*/ 35284 h 37828"/>
            <a:gd name="connsiteX3" fmla="*/ 11304 w 21675"/>
            <a:gd name="connsiteY3" fmla="*/ 34474 h 37828"/>
            <a:gd name="connsiteX4" fmla="*/ 0 w 21675"/>
            <a:gd name="connsiteY4" fmla="*/ 9436 h 37828"/>
            <a:gd name="connsiteX0" fmla="*/ 25063 w 25063"/>
            <a:gd name="connsiteY0" fmla="*/ 31575 h 31575"/>
            <a:gd name="connsiteX1" fmla="*/ 16003 w 25063"/>
            <a:gd name="connsiteY1" fmla="*/ 25326 h 31575"/>
            <a:gd name="connsiteX2" fmla="*/ 13113 w 25063"/>
            <a:gd name="connsiteY2" fmla="*/ 25848 h 31575"/>
            <a:gd name="connsiteX3" fmla="*/ 11304 w 25063"/>
            <a:gd name="connsiteY3" fmla="*/ 25038 h 31575"/>
            <a:gd name="connsiteX4" fmla="*/ 0 w 25063"/>
            <a:gd name="connsiteY4" fmla="*/ 0 h 31575"/>
            <a:gd name="connsiteX0" fmla="*/ 25063 w 25166"/>
            <a:gd name="connsiteY0" fmla="*/ 31575 h 31575"/>
            <a:gd name="connsiteX1" fmla="*/ 24192 w 25166"/>
            <a:gd name="connsiteY1" fmla="*/ 18172 h 31575"/>
            <a:gd name="connsiteX2" fmla="*/ 16003 w 25166"/>
            <a:gd name="connsiteY2" fmla="*/ 25326 h 31575"/>
            <a:gd name="connsiteX3" fmla="*/ 13113 w 25166"/>
            <a:gd name="connsiteY3" fmla="*/ 25848 h 31575"/>
            <a:gd name="connsiteX4" fmla="*/ 11304 w 25166"/>
            <a:gd name="connsiteY4" fmla="*/ 25038 h 31575"/>
            <a:gd name="connsiteX5" fmla="*/ 0 w 25166"/>
            <a:gd name="connsiteY5" fmla="*/ 0 h 31575"/>
            <a:gd name="connsiteX0" fmla="*/ 24192 w 24192"/>
            <a:gd name="connsiteY0" fmla="*/ 18172 h 26726"/>
            <a:gd name="connsiteX1" fmla="*/ 16003 w 24192"/>
            <a:gd name="connsiteY1" fmla="*/ 25326 h 26726"/>
            <a:gd name="connsiteX2" fmla="*/ 13113 w 24192"/>
            <a:gd name="connsiteY2" fmla="*/ 25848 h 26726"/>
            <a:gd name="connsiteX3" fmla="*/ 11304 w 24192"/>
            <a:gd name="connsiteY3" fmla="*/ 25038 h 26726"/>
            <a:gd name="connsiteX4" fmla="*/ 0 w 24192"/>
            <a:gd name="connsiteY4" fmla="*/ 0 h 26726"/>
            <a:gd name="connsiteX0" fmla="*/ 20983 w 20983"/>
            <a:gd name="connsiteY0" fmla="*/ 107 h 8661"/>
            <a:gd name="connsiteX1" fmla="*/ 12794 w 20983"/>
            <a:gd name="connsiteY1" fmla="*/ 7261 h 8661"/>
            <a:gd name="connsiteX2" fmla="*/ 9904 w 20983"/>
            <a:gd name="connsiteY2" fmla="*/ 7783 h 8661"/>
            <a:gd name="connsiteX3" fmla="*/ 8095 w 20983"/>
            <a:gd name="connsiteY3" fmla="*/ 6973 h 8661"/>
            <a:gd name="connsiteX4" fmla="*/ 0 w 20983"/>
            <a:gd name="connsiteY4" fmla="*/ 2048 h 8661"/>
            <a:gd name="connsiteX0" fmla="*/ 10000 w 10000"/>
            <a:gd name="connsiteY0" fmla="*/ 123 h 17555"/>
            <a:gd name="connsiteX1" fmla="*/ 6097 w 10000"/>
            <a:gd name="connsiteY1" fmla="*/ 8383 h 17555"/>
            <a:gd name="connsiteX2" fmla="*/ 4720 w 10000"/>
            <a:gd name="connsiteY2" fmla="*/ 8985 h 17555"/>
            <a:gd name="connsiteX3" fmla="*/ 3858 w 10000"/>
            <a:gd name="connsiteY3" fmla="*/ 8050 h 17555"/>
            <a:gd name="connsiteX4" fmla="*/ 2196 w 10000"/>
            <a:gd name="connsiteY4" fmla="*/ 17498 h 17555"/>
            <a:gd name="connsiteX5" fmla="*/ 0 w 10000"/>
            <a:gd name="connsiteY5" fmla="*/ 2364 h 17555"/>
            <a:gd name="connsiteX0" fmla="*/ 9957 w 9957"/>
            <a:gd name="connsiteY0" fmla="*/ 123 h 17555"/>
            <a:gd name="connsiteX1" fmla="*/ 6054 w 9957"/>
            <a:gd name="connsiteY1" fmla="*/ 8383 h 17555"/>
            <a:gd name="connsiteX2" fmla="*/ 4677 w 9957"/>
            <a:gd name="connsiteY2" fmla="*/ 8985 h 17555"/>
            <a:gd name="connsiteX3" fmla="*/ 3815 w 9957"/>
            <a:gd name="connsiteY3" fmla="*/ 8050 h 17555"/>
            <a:gd name="connsiteX4" fmla="*/ 2153 w 9957"/>
            <a:gd name="connsiteY4" fmla="*/ 17498 h 17555"/>
            <a:gd name="connsiteX5" fmla="*/ 0 w 9957"/>
            <a:gd name="connsiteY5" fmla="*/ 4601 h 17555"/>
            <a:gd name="connsiteX0" fmla="*/ 7838 w 7838"/>
            <a:gd name="connsiteY0" fmla="*/ 70 h 10000"/>
            <a:gd name="connsiteX1" fmla="*/ 3918 w 7838"/>
            <a:gd name="connsiteY1" fmla="*/ 4775 h 10000"/>
            <a:gd name="connsiteX2" fmla="*/ 2535 w 7838"/>
            <a:gd name="connsiteY2" fmla="*/ 5118 h 10000"/>
            <a:gd name="connsiteX3" fmla="*/ 1669 w 7838"/>
            <a:gd name="connsiteY3" fmla="*/ 4586 h 10000"/>
            <a:gd name="connsiteX4" fmla="*/ 0 w 7838"/>
            <a:gd name="connsiteY4" fmla="*/ 9968 h 10000"/>
            <a:gd name="connsiteX0" fmla="*/ 10000 w 10000"/>
            <a:gd name="connsiteY0" fmla="*/ 70 h 9968"/>
            <a:gd name="connsiteX1" fmla="*/ 4999 w 10000"/>
            <a:gd name="connsiteY1" fmla="*/ 4775 h 9968"/>
            <a:gd name="connsiteX2" fmla="*/ 3234 w 10000"/>
            <a:gd name="connsiteY2" fmla="*/ 5118 h 9968"/>
            <a:gd name="connsiteX3" fmla="*/ 0 w 10000"/>
            <a:gd name="connsiteY3" fmla="*/ 9968 h 9968"/>
            <a:gd name="connsiteX0" fmla="*/ 10000 w 10000"/>
            <a:gd name="connsiteY0" fmla="*/ 110 h 16909"/>
            <a:gd name="connsiteX1" fmla="*/ 4999 w 10000"/>
            <a:gd name="connsiteY1" fmla="*/ 4830 h 16909"/>
            <a:gd name="connsiteX2" fmla="*/ 3168 w 10000"/>
            <a:gd name="connsiteY2" fmla="*/ 16848 h 16909"/>
            <a:gd name="connsiteX3" fmla="*/ 0 w 10000"/>
            <a:gd name="connsiteY3" fmla="*/ 10040 h 16909"/>
            <a:gd name="connsiteX0" fmla="*/ 10000 w 10000"/>
            <a:gd name="connsiteY0" fmla="*/ 26 h 17489"/>
            <a:gd name="connsiteX1" fmla="*/ 4952 w 10000"/>
            <a:gd name="connsiteY1" fmla="*/ 15406 h 17489"/>
            <a:gd name="connsiteX2" fmla="*/ 3168 w 10000"/>
            <a:gd name="connsiteY2" fmla="*/ 16764 h 17489"/>
            <a:gd name="connsiteX3" fmla="*/ 0 w 10000"/>
            <a:gd name="connsiteY3" fmla="*/ 9956 h 17489"/>
            <a:gd name="connsiteX0" fmla="*/ 10456 w 10456"/>
            <a:gd name="connsiteY0" fmla="*/ 22 h 20367"/>
            <a:gd name="connsiteX1" fmla="*/ 4952 w 10456"/>
            <a:gd name="connsiteY1" fmla="*/ 18128 h 20367"/>
            <a:gd name="connsiteX2" fmla="*/ 3168 w 10456"/>
            <a:gd name="connsiteY2" fmla="*/ 19486 h 20367"/>
            <a:gd name="connsiteX3" fmla="*/ 0 w 10456"/>
            <a:gd name="connsiteY3" fmla="*/ 12678 h 203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456" h="20367">
              <a:moveTo>
                <a:pt x="10456" y="22"/>
              </a:moveTo>
              <a:cubicBezTo>
                <a:pt x="9534" y="-665"/>
                <a:pt x="6167" y="14884"/>
                <a:pt x="4952" y="18128"/>
              </a:cubicBezTo>
              <a:cubicBezTo>
                <a:pt x="3737" y="21372"/>
                <a:pt x="3993" y="20394"/>
                <a:pt x="3168" y="19486"/>
              </a:cubicBezTo>
              <a:cubicBezTo>
                <a:pt x="2343" y="18578"/>
                <a:pt x="674" y="11665"/>
                <a:pt x="0" y="12678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5</xdr:col>
      <xdr:colOff>14655</xdr:colOff>
      <xdr:row>35</xdr:row>
      <xdr:rowOff>21979</xdr:rowOff>
    </xdr:from>
    <xdr:ext cx="600808" cy="337015"/>
    <xdr:sp macro="" textlink="">
      <xdr:nvSpPr>
        <xdr:cNvPr id="1325" name="Text Box 1664">
          <a:extLst>
            <a:ext uri="{FF2B5EF4-FFF2-40B4-BE49-F238E27FC236}">
              <a16:creationId xmlns:a16="http://schemas.microsoft.com/office/drawing/2014/main" id="{AF7C7638-65D5-441D-BC87-4CC221B7A5F1}"/>
            </a:ext>
          </a:extLst>
        </xdr:cNvPr>
        <xdr:cNvSpPr txBox="1">
          <a:spLocks noChangeArrowheads="1"/>
        </xdr:cNvSpPr>
      </xdr:nvSpPr>
      <xdr:spPr bwMode="auto">
        <a:xfrm>
          <a:off x="1494205" y="8804029"/>
          <a:ext cx="600808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袖ケ浜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海水浴場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32620</xdr:colOff>
      <xdr:row>37</xdr:row>
      <xdr:rowOff>164706</xdr:rowOff>
    </xdr:from>
    <xdr:to>
      <xdr:col>3</xdr:col>
      <xdr:colOff>208767</xdr:colOff>
      <xdr:row>40</xdr:row>
      <xdr:rowOff>154022</xdr:rowOff>
    </xdr:to>
    <xdr:sp macro="" textlink="">
      <xdr:nvSpPr>
        <xdr:cNvPr id="1357" name="Text Box 1620">
          <a:extLst>
            <a:ext uri="{FF2B5EF4-FFF2-40B4-BE49-F238E27FC236}">
              <a16:creationId xmlns:a16="http://schemas.microsoft.com/office/drawing/2014/main" id="{FFA1DEEB-50BB-44DE-A425-4FE31241F149}"/>
            </a:ext>
          </a:extLst>
        </xdr:cNvPr>
        <xdr:cNvSpPr txBox="1">
          <a:spLocks noChangeArrowheads="1"/>
        </xdr:cNvSpPr>
      </xdr:nvSpPr>
      <xdr:spPr bwMode="auto">
        <a:xfrm>
          <a:off x="102470" y="9289656"/>
          <a:ext cx="176147" cy="50366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大沢漁港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165317</xdr:colOff>
      <xdr:row>35</xdr:row>
      <xdr:rowOff>6807</xdr:rowOff>
    </xdr:from>
    <xdr:to>
      <xdr:col>3</xdr:col>
      <xdr:colOff>397876</xdr:colOff>
      <xdr:row>40</xdr:row>
      <xdr:rowOff>141117</xdr:rowOff>
    </xdr:to>
    <xdr:sp macro="" textlink="">
      <xdr:nvSpPr>
        <xdr:cNvPr id="1358" name="Freeform 605">
          <a:extLst>
            <a:ext uri="{FF2B5EF4-FFF2-40B4-BE49-F238E27FC236}">
              <a16:creationId xmlns:a16="http://schemas.microsoft.com/office/drawing/2014/main" id="{15423766-4F2C-45DF-A170-CDAB19B2775D}"/>
            </a:ext>
          </a:extLst>
        </xdr:cNvPr>
        <xdr:cNvSpPr>
          <a:spLocks/>
        </xdr:cNvSpPr>
      </xdr:nvSpPr>
      <xdr:spPr bwMode="auto">
        <a:xfrm rot="15319454">
          <a:off x="-125737" y="7396254"/>
          <a:ext cx="950739" cy="232559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89 w 10789"/>
            <a:gd name="connsiteY0" fmla="*/ 27561 h 27561"/>
            <a:gd name="connsiteX1" fmla="*/ 7522 w 10789"/>
            <a:gd name="connsiteY1" fmla="*/ 5000 h 27561"/>
            <a:gd name="connsiteX2" fmla="*/ 4513 w 10789"/>
            <a:gd name="connsiteY2" fmla="*/ 0 h 27561"/>
            <a:gd name="connsiteX3" fmla="*/ 2832 w 10789"/>
            <a:gd name="connsiteY3" fmla="*/ 8333 h 27561"/>
            <a:gd name="connsiteX4" fmla="*/ 0 w 10789"/>
            <a:gd name="connsiteY4" fmla="*/ 6667 h 27561"/>
            <a:gd name="connsiteX0" fmla="*/ 10789 w 10789"/>
            <a:gd name="connsiteY0" fmla="*/ 29136 h 29136"/>
            <a:gd name="connsiteX1" fmla="*/ 7522 w 10789"/>
            <a:gd name="connsiteY1" fmla="*/ 6575 h 29136"/>
            <a:gd name="connsiteX2" fmla="*/ 4513 w 10789"/>
            <a:gd name="connsiteY2" fmla="*/ 1575 h 29136"/>
            <a:gd name="connsiteX3" fmla="*/ 2884 w 10789"/>
            <a:gd name="connsiteY3" fmla="*/ 0 h 29136"/>
            <a:gd name="connsiteX4" fmla="*/ 0 w 10789"/>
            <a:gd name="connsiteY4" fmla="*/ 8242 h 29136"/>
            <a:gd name="connsiteX0" fmla="*/ 14566 w 14566"/>
            <a:gd name="connsiteY0" fmla="*/ 14911 h 14911"/>
            <a:gd name="connsiteX1" fmla="*/ 7522 w 14566"/>
            <a:gd name="connsiteY1" fmla="*/ 6575 h 14911"/>
            <a:gd name="connsiteX2" fmla="*/ 4513 w 14566"/>
            <a:gd name="connsiteY2" fmla="*/ 1575 h 14911"/>
            <a:gd name="connsiteX3" fmla="*/ 2884 w 14566"/>
            <a:gd name="connsiteY3" fmla="*/ 0 h 14911"/>
            <a:gd name="connsiteX4" fmla="*/ 0 w 14566"/>
            <a:gd name="connsiteY4" fmla="*/ 8242 h 14911"/>
            <a:gd name="connsiteX0" fmla="*/ 14566 w 14566"/>
            <a:gd name="connsiteY0" fmla="*/ 14911 h 25400"/>
            <a:gd name="connsiteX1" fmla="*/ 9822 w 14566"/>
            <a:gd name="connsiteY1" fmla="*/ 25293 h 25400"/>
            <a:gd name="connsiteX2" fmla="*/ 7522 w 14566"/>
            <a:gd name="connsiteY2" fmla="*/ 6575 h 25400"/>
            <a:gd name="connsiteX3" fmla="*/ 4513 w 14566"/>
            <a:gd name="connsiteY3" fmla="*/ 1575 h 25400"/>
            <a:gd name="connsiteX4" fmla="*/ 2884 w 14566"/>
            <a:gd name="connsiteY4" fmla="*/ 0 h 25400"/>
            <a:gd name="connsiteX5" fmla="*/ 0 w 14566"/>
            <a:gd name="connsiteY5" fmla="*/ 8242 h 25400"/>
            <a:gd name="connsiteX0" fmla="*/ 15648 w 15648"/>
            <a:gd name="connsiteY0" fmla="*/ 1123 h 25346"/>
            <a:gd name="connsiteX1" fmla="*/ 9822 w 15648"/>
            <a:gd name="connsiteY1" fmla="*/ 25293 h 25346"/>
            <a:gd name="connsiteX2" fmla="*/ 7522 w 15648"/>
            <a:gd name="connsiteY2" fmla="*/ 6575 h 25346"/>
            <a:gd name="connsiteX3" fmla="*/ 4513 w 15648"/>
            <a:gd name="connsiteY3" fmla="*/ 1575 h 25346"/>
            <a:gd name="connsiteX4" fmla="*/ 2884 w 15648"/>
            <a:gd name="connsiteY4" fmla="*/ 0 h 25346"/>
            <a:gd name="connsiteX5" fmla="*/ 0 w 15648"/>
            <a:gd name="connsiteY5" fmla="*/ 8242 h 25346"/>
            <a:gd name="connsiteX0" fmla="*/ 15648 w 15648"/>
            <a:gd name="connsiteY0" fmla="*/ 6505 h 13845"/>
            <a:gd name="connsiteX1" fmla="*/ 11453 w 15648"/>
            <a:gd name="connsiteY1" fmla="*/ 110 h 13845"/>
            <a:gd name="connsiteX2" fmla="*/ 7522 w 15648"/>
            <a:gd name="connsiteY2" fmla="*/ 11957 h 13845"/>
            <a:gd name="connsiteX3" fmla="*/ 4513 w 15648"/>
            <a:gd name="connsiteY3" fmla="*/ 6957 h 13845"/>
            <a:gd name="connsiteX4" fmla="*/ 2884 w 15648"/>
            <a:gd name="connsiteY4" fmla="*/ 5382 h 13845"/>
            <a:gd name="connsiteX5" fmla="*/ 0 w 15648"/>
            <a:gd name="connsiteY5" fmla="*/ 13624 h 13845"/>
            <a:gd name="connsiteX0" fmla="*/ 15648 w 15648"/>
            <a:gd name="connsiteY0" fmla="*/ 6505 h 13778"/>
            <a:gd name="connsiteX1" fmla="*/ 11453 w 15648"/>
            <a:gd name="connsiteY1" fmla="*/ 110 h 13778"/>
            <a:gd name="connsiteX2" fmla="*/ 7522 w 15648"/>
            <a:gd name="connsiteY2" fmla="*/ 11957 h 13778"/>
            <a:gd name="connsiteX3" fmla="*/ 4513 w 15648"/>
            <a:gd name="connsiteY3" fmla="*/ 6957 h 13778"/>
            <a:gd name="connsiteX4" fmla="*/ 2347 w 15648"/>
            <a:gd name="connsiteY4" fmla="*/ 1297 h 13778"/>
            <a:gd name="connsiteX5" fmla="*/ 0 w 15648"/>
            <a:gd name="connsiteY5" fmla="*/ 13624 h 13778"/>
            <a:gd name="connsiteX0" fmla="*/ 13257 w 13257"/>
            <a:gd name="connsiteY0" fmla="*/ 69066 h 69066"/>
            <a:gd name="connsiteX1" fmla="*/ 11453 w 13257"/>
            <a:gd name="connsiteY1" fmla="*/ 2397 h 69066"/>
            <a:gd name="connsiteX2" fmla="*/ 7522 w 13257"/>
            <a:gd name="connsiteY2" fmla="*/ 14244 h 69066"/>
            <a:gd name="connsiteX3" fmla="*/ 4513 w 13257"/>
            <a:gd name="connsiteY3" fmla="*/ 9244 h 69066"/>
            <a:gd name="connsiteX4" fmla="*/ 2347 w 13257"/>
            <a:gd name="connsiteY4" fmla="*/ 3584 h 69066"/>
            <a:gd name="connsiteX5" fmla="*/ 0 w 13257"/>
            <a:gd name="connsiteY5" fmla="*/ 15911 h 69066"/>
            <a:gd name="connsiteX0" fmla="*/ 13257 w 13257"/>
            <a:gd name="connsiteY0" fmla="*/ 65482 h 65482"/>
            <a:gd name="connsiteX1" fmla="*/ 10207 w 13257"/>
            <a:gd name="connsiteY1" fmla="*/ 25445 h 65482"/>
            <a:gd name="connsiteX2" fmla="*/ 7522 w 13257"/>
            <a:gd name="connsiteY2" fmla="*/ 10660 h 65482"/>
            <a:gd name="connsiteX3" fmla="*/ 4513 w 13257"/>
            <a:gd name="connsiteY3" fmla="*/ 5660 h 65482"/>
            <a:gd name="connsiteX4" fmla="*/ 2347 w 13257"/>
            <a:gd name="connsiteY4" fmla="*/ 0 h 65482"/>
            <a:gd name="connsiteX5" fmla="*/ 0 w 13257"/>
            <a:gd name="connsiteY5" fmla="*/ 12327 h 65482"/>
            <a:gd name="connsiteX0" fmla="*/ 17164 w 17164"/>
            <a:gd name="connsiteY0" fmla="*/ 65482 h 65482"/>
            <a:gd name="connsiteX1" fmla="*/ 14114 w 17164"/>
            <a:gd name="connsiteY1" fmla="*/ 25445 h 65482"/>
            <a:gd name="connsiteX2" fmla="*/ 11429 w 17164"/>
            <a:gd name="connsiteY2" fmla="*/ 10660 h 65482"/>
            <a:gd name="connsiteX3" fmla="*/ 8420 w 17164"/>
            <a:gd name="connsiteY3" fmla="*/ 5660 h 65482"/>
            <a:gd name="connsiteX4" fmla="*/ 6254 w 17164"/>
            <a:gd name="connsiteY4" fmla="*/ 0 h 65482"/>
            <a:gd name="connsiteX5" fmla="*/ 0 w 17164"/>
            <a:gd name="connsiteY5" fmla="*/ 31216 h 65482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420 w 17164"/>
            <a:gd name="connsiteY3" fmla="*/ 5722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539 w 17164"/>
            <a:gd name="connsiteY3" fmla="*/ 11244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837 h 65837"/>
            <a:gd name="connsiteX1" fmla="*/ 14114 w 17164"/>
            <a:gd name="connsiteY1" fmla="*/ 25800 h 65837"/>
            <a:gd name="connsiteX2" fmla="*/ 11429 w 17164"/>
            <a:gd name="connsiteY2" fmla="*/ 11015 h 65837"/>
            <a:gd name="connsiteX3" fmla="*/ 8539 w 17164"/>
            <a:gd name="connsiteY3" fmla="*/ 11537 h 65837"/>
            <a:gd name="connsiteX4" fmla="*/ 6730 w 17164"/>
            <a:gd name="connsiteY4" fmla="*/ 10727 h 65837"/>
            <a:gd name="connsiteX5" fmla="*/ 6254 w 17164"/>
            <a:gd name="connsiteY5" fmla="*/ 355 h 65837"/>
            <a:gd name="connsiteX6" fmla="*/ 5477 w 17164"/>
            <a:gd name="connsiteY6" fmla="*/ 16100 h 65837"/>
            <a:gd name="connsiteX7" fmla="*/ 0 w 17164"/>
            <a:gd name="connsiteY7" fmla="*/ 31571 h 65837"/>
            <a:gd name="connsiteX0" fmla="*/ 17164 w 17164"/>
            <a:gd name="connsiteY0" fmla="*/ 55617 h 55617"/>
            <a:gd name="connsiteX1" fmla="*/ 14114 w 17164"/>
            <a:gd name="connsiteY1" fmla="*/ 15580 h 55617"/>
            <a:gd name="connsiteX2" fmla="*/ 11429 w 17164"/>
            <a:gd name="connsiteY2" fmla="*/ 795 h 55617"/>
            <a:gd name="connsiteX3" fmla="*/ 8539 w 17164"/>
            <a:gd name="connsiteY3" fmla="*/ 1317 h 55617"/>
            <a:gd name="connsiteX4" fmla="*/ 6730 w 17164"/>
            <a:gd name="connsiteY4" fmla="*/ 507 h 55617"/>
            <a:gd name="connsiteX5" fmla="*/ 5477 w 17164"/>
            <a:gd name="connsiteY5" fmla="*/ 5880 h 55617"/>
            <a:gd name="connsiteX6" fmla="*/ 0 w 17164"/>
            <a:gd name="connsiteY6" fmla="*/ 21351 h 55617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6883 w 16883"/>
            <a:gd name="connsiteY0" fmla="*/ 74861 h 74861"/>
            <a:gd name="connsiteX1" fmla="*/ 13949 w 16883"/>
            <a:gd name="connsiteY1" fmla="*/ 29716 h 74861"/>
            <a:gd name="connsiteX2" fmla="*/ 11264 w 16883"/>
            <a:gd name="connsiteY2" fmla="*/ 14931 h 74861"/>
            <a:gd name="connsiteX3" fmla="*/ 8374 w 16883"/>
            <a:gd name="connsiteY3" fmla="*/ 15453 h 74861"/>
            <a:gd name="connsiteX4" fmla="*/ 6565 w 16883"/>
            <a:gd name="connsiteY4" fmla="*/ 14643 h 74861"/>
            <a:gd name="connsiteX5" fmla="*/ 5312 w 16883"/>
            <a:gd name="connsiteY5" fmla="*/ 20016 h 74861"/>
            <a:gd name="connsiteX6" fmla="*/ 0 w 16883"/>
            <a:gd name="connsiteY6" fmla="*/ 627 h 74861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3949 w 13949"/>
            <a:gd name="connsiteY0" fmla="*/ 30795 h 30795"/>
            <a:gd name="connsiteX1" fmla="*/ 11264 w 13949"/>
            <a:gd name="connsiteY1" fmla="*/ 16010 h 30795"/>
            <a:gd name="connsiteX2" fmla="*/ 8374 w 13949"/>
            <a:gd name="connsiteY2" fmla="*/ 16532 h 30795"/>
            <a:gd name="connsiteX3" fmla="*/ 6565 w 13949"/>
            <a:gd name="connsiteY3" fmla="*/ 15722 h 30795"/>
            <a:gd name="connsiteX4" fmla="*/ 4015 w 13949"/>
            <a:gd name="connsiteY4" fmla="*/ 854 h 30795"/>
            <a:gd name="connsiteX5" fmla="*/ 0 w 13949"/>
            <a:gd name="connsiteY5" fmla="*/ 1706 h 30795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2921 w 12921"/>
            <a:gd name="connsiteY0" fmla="*/ 1684 h 37828"/>
            <a:gd name="connsiteX1" fmla="*/ 7249 w 12921"/>
            <a:gd name="connsiteY1" fmla="*/ 34762 h 37828"/>
            <a:gd name="connsiteX2" fmla="*/ 4359 w 12921"/>
            <a:gd name="connsiteY2" fmla="*/ 35284 h 37828"/>
            <a:gd name="connsiteX3" fmla="*/ 2550 w 12921"/>
            <a:gd name="connsiteY3" fmla="*/ 34474 h 37828"/>
            <a:gd name="connsiteX4" fmla="*/ 0 w 12921"/>
            <a:gd name="connsiteY4" fmla="*/ 19606 h 37828"/>
            <a:gd name="connsiteX0" fmla="*/ 21675 w 21675"/>
            <a:gd name="connsiteY0" fmla="*/ 1684 h 37828"/>
            <a:gd name="connsiteX1" fmla="*/ 16003 w 21675"/>
            <a:gd name="connsiteY1" fmla="*/ 34762 h 37828"/>
            <a:gd name="connsiteX2" fmla="*/ 13113 w 21675"/>
            <a:gd name="connsiteY2" fmla="*/ 35284 h 37828"/>
            <a:gd name="connsiteX3" fmla="*/ 11304 w 21675"/>
            <a:gd name="connsiteY3" fmla="*/ 34474 h 37828"/>
            <a:gd name="connsiteX4" fmla="*/ 0 w 21675"/>
            <a:gd name="connsiteY4" fmla="*/ 9436 h 37828"/>
            <a:gd name="connsiteX0" fmla="*/ 25063 w 25063"/>
            <a:gd name="connsiteY0" fmla="*/ 31575 h 31575"/>
            <a:gd name="connsiteX1" fmla="*/ 16003 w 25063"/>
            <a:gd name="connsiteY1" fmla="*/ 25326 h 31575"/>
            <a:gd name="connsiteX2" fmla="*/ 13113 w 25063"/>
            <a:gd name="connsiteY2" fmla="*/ 25848 h 31575"/>
            <a:gd name="connsiteX3" fmla="*/ 11304 w 25063"/>
            <a:gd name="connsiteY3" fmla="*/ 25038 h 31575"/>
            <a:gd name="connsiteX4" fmla="*/ 0 w 25063"/>
            <a:gd name="connsiteY4" fmla="*/ 0 h 31575"/>
            <a:gd name="connsiteX0" fmla="*/ 25063 w 25166"/>
            <a:gd name="connsiteY0" fmla="*/ 31575 h 31575"/>
            <a:gd name="connsiteX1" fmla="*/ 24192 w 25166"/>
            <a:gd name="connsiteY1" fmla="*/ 18172 h 31575"/>
            <a:gd name="connsiteX2" fmla="*/ 16003 w 25166"/>
            <a:gd name="connsiteY2" fmla="*/ 25326 h 31575"/>
            <a:gd name="connsiteX3" fmla="*/ 13113 w 25166"/>
            <a:gd name="connsiteY3" fmla="*/ 25848 h 31575"/>
            <a:gd name="connsiteX4" fmla="*/ 11304 w 25166"/>
            <a:gd name="connsiteY4" fmla="*/ 25038 h 31575"/>
            <a:gd name="connsiteX5" fmla="*/ 0 w 25166"/>
            <a:gd name="connsiteY5" fmla="*/ 0 h 31575"/>
            <a:gd name="connsiteX0" fmla="*/ 24192 w 24192"/>
            <a:gd name="connsiteY0" fmla="*/ 18172 h 26726"/>
            <a:gd name="connsiteX1" fmla="*/ 16003 w 24192"/>
            <a:gd name="connsiteY1" fmla="*/ 25326 h 26726"/>
            <a:gd name="connsiteX2" fmla="*/ 13113 w 24192"/>
            <a:gd name="connsiteY2" fmla="*/ 25848 h 26726"/>
            <a:gd name="connsiteX3" fmla="*/ 11304 w 24192"/>
            <a:gd name="connsiteY3" fmla="*/ 25038 h 26726"/>
            <a:gd name="connsiteX4" fmla="*/ 0 w 24192"/>
            <a:gd name="connsiteY4" fmla="*/ 0 h 26726"/>
            <a:gd name="connsiteX0" fmla="*/ 20983 w 20983"/>
            <a:gd name="connsiteY0" fmla="*/ 107 h 8661"/>
            <a:gd name="connsiteX1" fmla="*/ 12794 w 20983"/>
            <a:gd name="connsiteY1" fmla="*/ 7261 h 8661"/>
            <a:gd name="connsiteX2" fmla="*/ 9904 w 20983"/>
            <a:gd name="connsiteY2" fmla="*/ 7783 h 8661"/>
            <a:gd name="connsiteX3" fmla="*/ 8095 w 20983"/>
            <a:gd name="connsiteY3" fmla="*/ 6973 h 8661"/>
            <a:gd name="connsiteX4" fmla="*/ 0 w 20983"/>
            <a:gd name="connsiteY4" fmla="*/ 2048 h 8661"/>
            <a:gd name="connsiteX0" fmla="*/ 10000 w 10000"/>
            <a:gd name="connsiteY0" fmla="*/ 123 h 17555"/>
            <a:gd name="connsiteX1" fmla="*/ 6097 w 10000"/>
            <a:gd name="connsiteY1" fmla="*/ 8383 h 17555"/>
            <a:gd name="connsiteX2" fmla="*/ 4720 w 10000"/>
            <a:gd name="connsiteY2" fmla="*/ 8985 h 17555"/>
            <a:gd name="connsiteX3" fmla="*/ 3858 w 10000"/>
            <a:gd name="connsiteY3" fmla="*/ 8050 h 17555"/>
            <a:gd name="connsiteX4" fmla="*/ 2196 w 10000"/>
            <a:gd name="connsiteY4" fmla="*/ 17498 h 17555"/>
            <a:gd name="connsiteX5" fmla="*/ 0 w 10000"/>
            <a:gd name="connsiteY5" fmla="*/ 2364 h 17555"/>
            <a:gd name="connsiteX0" fmla="*/ 9957 w 9957"/>
            <a:gd name="connsiteY0" fmla="*/ 123 h 17555"/>
            <a:gd name="connsiteX1" fmla="*/ 6054 w 9957"/>
            <a:gd name="connsiteY1" fmla="*/ 8383 h 17555"/>
            <a:gd name="connsiteX2" fmla="*/ 4677 w 9957"/>
            <a:gd name="connsiteY2" fmla="*/ 8985 h 17555"/>
            <a:gd name="connsiteX3" fmla="*/ 3815 w 9957"/>
            <a:gd name="connsiteY3" fmla="*/ 8050 h 17555"/>
            <a:gd name="connsiteX4" fmla="*/ 2153 w 9957"/>
            <a:gd name="connsiteY4" fmla="*/ 17498 h 17555"/>
            <a:gd name="connsiteX5" fmla="*/ 0 w 9957"/>
            <a:gd name="connsiteY5" fmla="*/ 4601 h 17555"/>
            <a:gd name="connsiteX0" fmla="*/ 7838 w 7838"/>
            <a:gd name="connsiteY0" fmla="*/ 70 h 10000"/>
            <a:gd name="connsiteX1" fmla="*/ 3918 w 7838"/>
            <a:gd name="connsiteY1" fmla="*/ 4775 h 10000"/>
            <a:gd name="connsiteX2" fmla="*/ 2535 w 7838"/>
            <a:gd name="connsiteY2" fmla="*/ 5118 h 10000"/>
            <a:gd name="connsiteX3" fmla="*/ 1669 w 7838"/>
            <a:gd name="connsiteY3" fmla="*/ 4586 h 10000"/>
            <a:gd name="connsiteX4" fmla="*/ 0 w 7838"/>
            <a:gd name="connsiteY4" fmla="*/ 9968 h 10000"/>
            <a:gd name="connsiteX0" fmla="*/ 10000 w 10000"/>
            <a:gd name="connsiteY0" fmla="*/ 70 h 9968"/>
            <a:gd name="connsiteX1" fmla="*/ 4999 w 10000"/>
            <a:gd name="connsiteY1" fmla="*/ 4775 h 9968"/>
            <a:gd name="connsiteX2" fmla="*/ 3234 w 10000"/>
            <a:gd name="connsiteY2" fmla="*/ 5118 h 9968"/>
            <a:gd name="connsiteX3" fmla="*/ 0 w 10000"/>
            <a:gd name="connsiteY3" fmla="*/ 9968 h 9968"/>
            <a:gd name="connsiteX0" fmla="*/ 10000 w 10000"/>
            <a:gd name="connsiteY0" fmla="*/ 110 h 16909"/>
            <a:gd name="connsiteX1" fmla="*/ 4999 w 10000"/>
            <a:gd name="connsiteY1" fmla="*/ 4830 h 16909"/>
            <a:gd name="connsiteX2" fmla="*/ 3168 w 10000"/>
            <a:gd name="connsiteY2" fmla="*/ 16848 h 16909"/>
            <a:gd name="connsiteX3" fmla="*/ 0 w 10000"/>
            <a:gd name="connsiteY3" fmla="*/ 10040 h 16909"/>
            <a:gd name="connsiteX0" fmla="*/ 10000 w 10000"/>
            <a:gd name="connsiteY0" fmla="*/ 26 h 17489"/>
            <a:gd name="connsiteX1" fmla="*/ 4952 w 10000"/>
            <a:gd name="connsiteY1" fmla="*/ 15406 h 17489"/>
            <a:gd name="connsiteX2" fmla="*/ 3168 w 10000"/>
            <a:gd name="connsiteY2" fmla="*/ 16764 h 17489"/>
            <a:gd name="connsiteX3" fmla="*/ 0 w 10000"/>
            <a:gd name="connsiteY3" fmla="*/ 9956 h 17489"/>
            <a:gd name="connsiteX0" fmla="*/ 10456 w 10456"/>
            <a:gd name="connsiteY0" fmla="*/ 22 h 20367"/>
            <a:gd name="connsiteX1" fmla="*/ 4952 w 10456"/>
            <a:gd name="connsiteY1" fmla="*/ 18128 h 20367"/>
            <a:gd name="connsiteX2" fmla="*/ 3168 w 10456"/>
            <a:gd name="connsiteY2" fmla="*/ 19486 h 20367"/>
            <a:gd name="connsiteX3" fmla="*/ 0 w 10456"/>
            <a:gd name="connsiteY3" fmla="*/ 12678 h 20367"/>
            <a:gd name="connsiteX0" fmla="*/ 10695 w 10695"/>
            <a:gd name="connsiteY0" fmla="*/ 26381 h 26381"/>
            <a:gd name="connsiteX1" fmla="*/ 4952 w 10695"/>
            <a:gd name="connsiteY1" fmla="*/ 5552 h 26381"/>
            <a:gd name="connsiteX2" fmla="*/ 3168 w 10695"/>
            <a:gd name="connsiteY2" fmla="*/ 6910 h 26381"/>
            <a:gd name="connsiteX3" fmla="*/ 0 w 10695"/>
            <a:gd name="connsiteY3" fmla="*/ 102 h 26381"/>
            <a:gd name="connsiteX0" fmla="*/ 10695 w 10695"/>
            <a:gd name="connsiteY0" fmla="*/ 26395 h 26395"/>
            <a:gd name="connsiteX1" fmla="*/ 4799 w 10695"/>
            <a:gd name="connsiteY1" fmla="*/ 11762 h 26395"/>
            <a:gd name="connsiteX2" fmla="*/ 3168 w 10695"/>
            <a:gd name="connsiteY2" fmla="*/ 6924 h 26395"/>
            <a:gd name="connsiteX3" fmla="*/ 0 w 10695"/>
            <a:gd name="connsiteY3" fmla="*/ 116 h 26395"/>
            <a:gd name="connsiteX0" fmla="*/ 10757 w 10757"/>
            <a:gd name="connsiteY0" fmla="*/ 30475 h 30475"/>
            <a:gd name="connsiteX1" fmla="*/ 4799 w 10757"/>
            <a:gd name="connsiteY1" fmla="*/ 11762 h 30475"/>
            <a:gd name="connsiteX2" fmla="*/ 3168 w 10757"/>
            <a:gd name="connsiteY2" fmla="*/ 6924 h 30475"/>
            <a:gd name="connsiteX3" fmla="*/ 0 w 10757"/>
            <a:gd name="connsiteY3" fmla="*/ 116 h 30475"/>
            <a:gd name="connsiteX0" fmla="*/ 10757 w 10757"/>
            <a:gd name="connsiteY0" fmla="*/ 30475 h 30475"/>
            <a:gd name="connsiteX1" fmla="*/ 4799 w 10757"/>
            <a:gd name="connsiteY1" fmla="*/ 11762 h 30475"/>
            <a:gd name="connsiteX2" fmla="*/ 3168 w 10757"/>
            <a:gd name="connsiteY2" fmla="*/ 6924 h 30475"/>
            <a:gd name="connsiteX3" fmla="*/ 0 w 10757"/>
            <a:gd name="connsiteY3" fmla="*/ 116 h 30475"/>
            <a:gd name="connsiteX0" fmla="*/ 10353 w 10353"/>
            <a:gd name="connsiteY0" fmla="*/ 33322 h 33322"/>
            <a:gd name="connsiteX1" fmla="*/ 4395 w 10353"/>
            <a:gd name="connsiteY1" fmla="*/ 14609 h 33322"/>
            <a:gd name="connsiteX2" fmla="*/ 2764 w 10353"/>
            <a:gd name="connsiteY2" fmla="*/ 9771 h 33322"/>
            <a:gd name="connsiteX3" fmla="*/ 0 w 10353"/>
            <a:gd name="connsiteY3" fmla="*/ 85 h 33322"/>
            <a:gd name="connsiteX0" fmla="*/ 10353 w 10353"/>
            <a:gd name="connsiteY0" fmla="*/ 33237 h 33237"/>
            <a:gd name="connsiteX1" fmla="*/ 4395 w 10353"/>
            <a:gd name="connsiteY1" fmla="*/ 14524 h 33237"/>
            <a:gd name="connsiteX2" fmla="*/ 2764 w 10353"/>
            <a:gd name="connsiteY2" fmla="*/ 9686 h 33237"/>
            <a:gd name="connsiteX3" fmla="*/ 0 w 10353"/>
            <a:gd name="connsiteY3" fmla="*/ 0 h 332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53" h="33237">
              <a:moveTo>
                <a:pt x="10353" y="33237"/>
              </a:moveTo>
              <a:cubicBezTo>
                <a:pt x="9441" y="30177"/>
                <a:pt x="5660" y="18449"/>
                <a:pt x="4395" y="14524"/>
              </a:cubicBezTo>
              <a:cubicBezTo>
                <a:pt x="3130" y="10599"/>
                <a:pt x="3497" y="12107"/>
                <a:pt x="2764" y="9686"/>
              </a:cubicBezTo>
              <a:cubicBezTo>
                <a:pt x="2032" y="7265"/>
                <a:pt x="614" y="2144"/>
                <a:pt x="0" y="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25538</xdr:colOff>
      <xdr:row>35</xdr:row>
      <xdr:rowOff>23686</xdr:rowOff>
    </xdr:from>
    <xdr:ext cx="1010306" cy="143001"/>
    <xdr:sp macro="" textlink="">
      <xdr:nvSpPr>
        <xdr:cNvPr id="1359" name="Text Box 1563">
          <a:extLst>
            <a:ext uri="{FF2B5EF4-FFF2-40B4-BE49-F238E27FC236}">
              <a16:creationId xmlns:a16="http://schemas.microsoft.com/office/drawing/2014/main" id="{A68B8E9E-68C2-40A3-851B-50855C0D978D}"/>
            </a:ext>
          </a:extLst>
        </xdr:cNvPr>
        <xdr:cNvSpPr txBox="1">
          <a:spLocks noChangeArrowheads="1"/>
        </xdr:cNvSpPr>
      </xdr:nvSpPr>
      <xdr:spPr bwMode="auto">
        <a:xfrm>
          <a:off x="95388" y="8805736"/>
          <a:ext cx="1010306" cy="143001"/>
        </a:xfrm>
        <a:prstGeom prst="rect">
          <a:avLst/>
        </a:prstGeom>
        <a:solidFill>
          <a:schemeClr val="bg1">
            <a:alpha val="69000"/>
          </a:schemeClr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連ﾄﾞﾗ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まれ」のロケ地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9168</xdr:colOff>
      <xdr:row>37</xdr:row>
      <xdr:rowOff>14848</xdr:rowOff>
    </xdr:from>
    <xdr:ext cx="514231" cy="157031"/>
    <xdr:sp macro="" textlink="">
      <xdr:nvSpPr>
        <xdr:cNvPr id="1366" name="Text Box 709">
          <a:extLst>
            <a:ext uri="{FF2B5EF4-FFF2-40B4-BE49-F238E27FC236}">
              <a16:creationId xmlns:a16="http://schemas.microsoft.com/office/drawing/2014/main" id="{3FDFF717-C4E9-4FE9-BC8A-9AFE96DD63F2}"/>
            </a:ext>
          </a:extLst>
        </xdr:cNvPr>
        <xdr:cNvSpPr txBox="1">
          <a:spLocks noChangeArrowheads="1"/>
        </xdr:cNvSpPr>
      </xdr:nvSpPr>
      <xdr:spPr bwMode="auto">
        <a:xfrm flipV="1">
          <a:off x="2198247" y="9142973"/>
          <a:ext cx="514231" cy="157031"/>
        </a:xfrm>
        <a:prstGeom prst="rect">
          <a:avLst/>
        </a:prstGeom>
        <a:noFill/>
        <a:ln w="3175" cmpd="sng">
          <a:solidFill>
            <a:schemeClr val="tx1"/>
          </a:solidFill>
          <a:prstDash val="solid"/>
          <a:miter lim="800000"/>
          <a:headEnd/>
          <a:tailEnd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押し歩き</a:t>
          </a:r>
        </a:p>
      </xdr:txBody>
    </xdr:sp>
    <xdr:clientData/>
  </xdr:oneCellAnchor>
  <xdr:twoCellAnchor>
    <xdr:from>
      <xdr:col>10</xdr:col>
      <xdr:colOff>153022</xdr:colOff>
      <xdr:row>39</xdr:row>
      <xdr:rowOff>76283</xdr:rowOff>
    </xdr:from>
    <xdr:to>
      <xdr:col>10</xdr:col>
      <xdr:colOff>343011</xdr:colOff>
      <xdr:row>40</xdr:row>
      <xdr:rowOff>63829</xdr:rowOff>
    </xdr:to>
    <xdr:sp macro="" textlink="">
      <xdr:nvSpPr>
        <xdr:cNvPr id="1367" name="AutoShape 308">
          <a:extLst>
            <a:ext uri="{FF2B5EF4-FFF2-40B4-BE49-F238E27FC236}">
              <a16:creationId xmlns:a16="http://schemas.microsoft.com/office/drawing/2014/main" id="{BE41CD8D-B9A8-4860-B989-6032ECC9F6BB}"/>
            </a:ext>
          </a:extLst>
        </xdr:cNvPr>
        <xdr:cNvSpPr>
          <a:spLocks noChangeArrowheads="1"/>
        </xdr:cNvSpPr>
      </xdr:nvSpPr>
      <xdr:spPr bwMode="auto">
        <a:xfrm>
          <a:off x="2335835" y="9534310"/>
          <a:ext cx="189989" cy="15869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110342</xdr:colOff>
      <xdr:row>53</xdr:row>
      <xdr:rowOff>20083</xdr:rowOff>
    </xdr:from>
    <xdr:to>
      <xdr:col>8</xdr:col>
      <xdr:colOff>298226</xdr:colOff>
      <xdr:row>56</xdr:row>
      <xdr:rowOff>153834</xdr:rowOff>
    </xdr:to>
    <xdr:sp macro="" textlink="">
      <xdr:nvSpPr>
        <xdr:cNvPr id="1370" name="Freeform 169">
          <a:extLst>
            <a:ext uri="{FF2B5EF4-FFF2-40B4-BE49-F238E27FC236}">
              <a16:creationId xmlns:a16="http://schemas.microsoft.com/office/drawing/2014/main" id="{1EAE2DC2-DAEA-4C22-9BBC-04306A1A45C7}"/>
            </a:ext>
          </a:extLst>
        </xdr:cNvPr>
        <xdr:cNvSpPr>
          <a:spLocks/>
        </xdr:cNvSpPr>
      </xdr:nvSpPr>
      <xdr:spPr bwMode="auto">
        <a:xfrm>
          <a:off x="10736009" y="885271"/>
          <a:ext cx="187884" cy="649688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7352 w 7352"/>
            <a:gd name="connsiteY0" fmla="*/ 25547 h 25547"/>
            <a:gd name="connsiteX1" fmla="*/ 7352 w 7352"/>
            <a:gd name="connsiteY1" fmla="*/ 15547 h 25547"/>
            <a:gd name="connsiteX2" fmla="*/ 0 w 7352"/>
            <a:gd name="connsiteY2" fmla="*/ 0 h 25547"/>
            <a:gd name="connsiteX0" fmla="*/ 10000 w 10000"/>
            <a:gd name="connsiteY0" fmla="*/ 10000 h 10000"/>
            <a:gd name="connsiteX1" fmla="*/ 10000 w 10000"/>
            <a:gd name="connsiteY1" fmla="*/ 6086 h 10000"/>
            <a:gd name="connsiteX2" fmla="*/ 0 w 10000"/>
            <a:gd name="connsiteY2" fmla="*/ 0 h 10000"/>
            <a:gd name="connsiteX0" fmla="*/ 9895 w 10000"/>
            <a:gd name="connsiteY0" fmla="*/ 11039 h 11039"/>
            <a:gd name="connsiteX1" fmla="*/ 10000 w 10000"/>
            <a:gd name="connsiteY1" fmla="*/ 6086 h 11039"/>
            <a:gd name="connsiteX2" fmla="*/ 0 w 10000"/>
            <a:gd name="connsiteY2" fmla="*/ 0 h 11039"/>
            <a:gd name="connsiteX0" fmla="*/ 9947 w 10000"/>
            <a:gd name="connsiteY0" fmla="*/ 11299 h 11299"/>
            <a:gd name="connsiteX1" fmla="*/ 10000 w 10000"/>
            <a:gd name="connsiteY1" fmla="*/ 6086 h 11299"/>
            <a:gd name="connsiteX2" fmla="*/ 0 w 10000"/>
            <a:gd name="connsiteY2" fmla="*/ 0 h 11299"/>
            <a:gd name="connsiteX0" fmla="*/ 9947 w 10000"/>
            <a:gd name="connsiteY0" fmla="*/ 11299 h 11299"/>
            <a:gd name="connsiteX1" fmla="*/ 10000 w 10000"/>
            <a:gd name="connsiteY1" fmla="*/ 6086 h 11299"/>
            <a:gd name="connsiteX2" fmla="*/ 0 w 10000"/>
            <a:gd name="connsiteY2" fmla="*/ 0 h 11299"/>
            <a:gd name="connsiteX0" fmla="*/ 9656 w 9709"/>
            <a:gd name="connsiteY0" fmla="*/ 10860 h 10860"/>
            <a:gd name="connsiteX1" fmla="*/ 9709 w 9709"/>
            <a:gd name="connsiteY1" fmla="*/ 5647 h 10860"/>
            <a:gd name="connsiteX2" fmla="*/ 0 w 9709"/>
            <a:gd name="connsiteY2" fmla="*/ 0 h 10860"/>
            <a:gd name="connsiteX0" fmla="*/ 9545 w 9600"/>
            <a:gd name="connsiteY0" fmla="*/ 9676 h 9676"/>
            <a:gd name="connsiteX1" fmla="*/ 9600 w 9600"/>
            <a:gd name="connsiteY1" fmla="*/ 4876 h 9676"/>
            <a:gd name="connsiteX2" fmla="*/ 0 w 9600"/>
            <a:gd name="connsiteY2" fmla="*/ 0 h 9676"/>
            <a:gd name="connsiteX0" fmla="*/ 1018 w 6840"/>
            <a:gd name="connsiteY0" fmla="*/ 9355 h 9355"/>
            <a:gd name="connsiteX1" fmla="*/ 1075 w 6840"/>
            <a:gd name="connsiteY1" fmla="*/ 4394 h 9355"/>
            <a:gd name="connsiteX2" fmla="*/ 6306 w 6840"/>
            <a:gd name="connsiteY2" fmla="*/ 0 h 9355"/>
            <a:gd name="connsiteX0" fmla="*/ 0 w 9123"/>
            <a:gd name="connsiteY0" fmla="*/ 10000 h 10000"/>
            <a:gd name="connsiteX1" fmla="*/ 84 w 9123"/>
            <a:gd name="connsiteY1" fmla="*/ 4697 h 10000"/>
            <a:gd name="connsiteX2" fmla="*/ 7731 w 9123"/>
            <a:gd name="connsiteY2" fmla="*/ 0 h 10000"/>
            <a:gd name="connsiteX0" fmla="*/ 0 w 15404"/>
            <a:gd name="connsiteY0" fmla="*/ 9959 h 9959"/>
            <a:gd name="connsiteX1" fmla="*/ 92 w 15404"/>
            <a:gd name="connsiteY1" fmla="*/ 4656 h 9959"/>
            <a:gd name="connsiteX2" fmla="*/ 14324 w 15404"/>
            <a:gd name="connsiteY2" fmla="*/ 0 h 9959"/>
            <a:gd name="connsiteX0" fmla="*/ 0 w 9299"/>
            <a:gd name="connsiteY0" fmla="*/ 10000 h 10000"/>
            <a:gd name="connsiteX1" fmla="*/ 60 w 9299"/>
            <a:gd name="connsiteY1" fmla="*/ 4675 h 10000"/>
            <a:gd name="connsiteX2" fmla="*/ 9299 w 9299"/>
            <a:gd name="connsiteY2" fmla="*/ 0 h 10000"/>
            <a:gd name="connsiteX0" fmla="*/ 0 w 10000"/>
            <a:gd name="connsiteY0" fmla="*/ 10000 h 10000"/>
            <a:gd name="connsiteX1" fmla="*/ 65 w 10000"/>
            <a:gd name="connsiteY1" fmla="*/ 4675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65 w 10000"/>
            <a:gd name="connsiteY1" fmla="*/ 4675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0" y="8667"/>
                <a:pt x="65" y="6008"/>
                <a:pt x="65" y="4675"/>
              </a:cubicBezTo>
              <a:cubicBezTo>
                <a:pt x="3777" y="2948"/>
                <a:pt x="4136" y="3084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56430</xdr:colOff>
      <xdr:row>55</xdr:row>
      <xdr:rowOff>11784</xdr:rowOff>
    </xdr:from>
    <xdr:to>
      <xdr:col>8</xdr:col>
      <xdr:colOff>171111</xdr:colOff>
      <xdr:row>55</xdr:row>
      <xdr:rowOff>112559</xdr:rowOff>
    </xdr:to>
    <xdr:sp macro="" textlink="">
      <xdr:nvSpPr>
        <xdr:cNvPr id="1371" name="AutoShape 1094">
          <a:extLst>
            <a:ext uri="{FF2B5EF4-FFF2-40B4-BE49-F238E27FC236}">
              <a16:creationId xmlns:a16="http://schemas.microsoft.com/office/drawing/2014/main" id="{30CAC3C6-0A67-430D-B63E-2C0C0B5591E6}"/>
            </a:ext>
          </a:extLst>
        </xdr:cNvPr>
        <xdr:cNvSpPr>
          <a:spLocks noChangeArrowheads="1"/>
        </xdr:cNvSpPr>
      </xdr:nvSpPr>
      <xdr:spPr bwMode="auto">
        <a:xfrm>
          <a:off x="9289330" y="3980534"/>
          <a:ext cx="114681" cy="100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7326</xdr:colOff>
      <xdr:row>57</xdr:row>
      <xdr:rowOff>4536</xdr:rowOff>
    </xdr:from>
    <xdr:to>
      <xdr:col>5</xdr:col>
      <xdr:colOff>167821</xdr:colOff>
      <xdr:row>58</xdr:row>
      <xdr:rowOff>4536</xdr:rowOff>
    </xdr:to>
    <xdr:sp macro="" textlink="">
      <xdr:nvSpPr>
        <xdr:cNvPr id="1372" name="六角形 1371">
          <a:extLst>
            <a:ext uri="{FF2B5EF4-FFF2-40B4-BE49-F238E27FC236}">
              <a16:creationId xmlns:a16="http://schemas.microsoft.com/office/drawing/2014/main" id="{F0AB2065-BD0B-45A3-8CAD-908B296F48CD}"/>
            </a:ext>
          </a:extLst>
        </xdr:cNvPr>
        <xdr:cNvSpPr/>
      </xdr:nvSpPr>
      <xdr:spPr bwMode="auto">
        <a:xfrm>
          <a:off x="9917862" y="176893"/>
          <a:ext cx="160495" cy="16328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19050</xdr:colOff>
      <xdr:row>9</xdr:row>
      <xdr:rowOff>5360</xdr:rowOff>
    </xdr:from>
    <xdr:to>
      <xdr:col>19</xdr:col>
      <xdr:colOff>209337</xdr:colOff>
      <xdr:row>9</xdr:row>
      <xdr:rowOff>164826</xdr:rowOff>
    </xdr:to>
    <xdr:sp macro="" textlink="">
      <xdr:nvSpPr>
        <xdr:cNvPr id="1374" name="六角形 1373">
          <a:extLst>
            <a:ext uri="{FF2B5EF4-FFF2-40B4-BE49-F238E27FC236}">
              <a16:creationId xmlns:a16="http://schemas.microsoft.com/office/drawing/2014/main" id="{FCA30EC1-A4CA-416E-BE18-BC77E7B3A540}"/>
            </a:ext>
          </a:extLst>
        </xdr:cNvPr>
        <xdr:cNvSpPr/>
      </xdr:nvSpPr>
      <xdr:spPr bwMode="auto">
        <a:xfrm>
          <a:off x="12776200" y="1497610"/>
          <a:ext cx="190287" cy="15946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172315</xdr:colOff>
      <xdr:row>9</xdr:row>
      <xdr:rowOff>157009</xdr:rowOff>
    </xdr:to>
    <xdr:sp macro="" textlink="">
      <xdr:nvSpPr>
        <xdr:cNvPr id="1377" name="六角形 1376">
          <a:extLst>
            <a:ext uri="{FF2B5EF4-FFF2-40B4-BE49-F238E27FC236}">
              <a16:creationId xmlns:a16="http://schemas.microsoft.com/office/drawing/2014/main" id="{404249A9-235F-4366-931B-E198414FC879}"/>
            </a:ext>
          </a:extLst>
        </xdr:cNvPr>
        <xdr:cNvSpPr/>
      </xdr:nvSpPr>
      <xdr:spPr bwMode="auto">
        <a:xfrm>
          <a:off x="12757150" y="5695950"/>
          <a:ext cx="172315" cy="15700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483655</xdr:colOff>
      <xdr:row>11</xdr:row>
      <xdr:rowOff>69985</xdr:rowOff>
    </xdr:from>
    <xdr:to>
      <xdr:col>19</xdr:col>
      <xdr:colOff>682954</xdr:colOff>
      <xdr:row>12</xdr:row>
      <xdr:rowOff>86539</xdr:rowOff>
    </xdr:to>
    <xdr:sp macro="" textlink="">
      <xdr:nvSpPr>
        <xdr:cNvPr id="1378" name="六角形 1377">
          <a:extLst>
            <a:ext uri="{FF2B5EF4-FFF2-40B4-BE49-F238E27FC236}">
              <a16:creationId xmlns:a16="http://schemas.microsoft.com/office/drawing/2014/main" id="{F66DB547-8123-4800-8D87-11B9EDDF82A7}"/>
            </a:ext>
          </a:extLst>
        </xdr:cNvPr>
        <xdr:cNvSpPr/>
      </xdr:nvSpPr>
      <xdr:spPr bwMode="auto">
        <a:xfrm>
          <a:off x="9006546" y="7565962"/>
          <a:ext cx="199299" cy="1901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</a:t>
          </a:r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388331</xdr:colOff>
      <xdr:row>19</xdr:row>
      <xdr:rowOff>58614</xdr:rowOff>
    </xdr:from>
    <xdr:to>
      <xdr:col>11</xdr:col>
      <xdr:colOff>605613</xdr:colOff>
      <xdr:row>20</xdr:row>
      <xdr:rowOff>62809</xdr:rowOff>
    </xdr:to>
    <xdr:sp macro="" textlink="">
      <xdr:nvSpPr>
        <xdr:cNvPr id="1380" name="六角形 1379">
          <a:extLst>
            <a:ext uri="{FF2B5EF4-FFF2-40B4-BE49-F238E27FC236}">
              <a16:creationId xmlns:a16="http://schemas.microsoft.com/office/drawing/2014/main" id="{7CAFE6E8-6C0C-4759-A8DE-68A0699164FC}"/>
            </a:ext>
          </a:extLst>
        </xdr:cNvPr>
        <xdr:cNvSpPr/>
      </xdr:nvSpPr>
      <xdr:spPr bwMode="auto">
        <a:xfrm>
          <a:off x="10326081" y="7469064"/>
          <a:ext cx="217282" cy="1756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</a:t>
          </a:r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263772</xdr:colOff>
      <xdr:row>22</xdr:row>
      <xdr:rowOff>152319</xdr:rowOff>
    </xdr:from>
    <xdr:to>
      <xdr:col>12</xdr:col>
      <xdr:colOff>481054</xdr:colOff>
      <xdr:row>23</xdr:row>
      <xdr:rowOff>156514</xdr:rowOff>
    </xdr:to>
    <xdr:sp macro="" textlink="">
      <xdr:nvSpPr>
        <xdr:cNvPr id="1381" name="六角形 1380">
          <a:extLst>
            <a:ext uri="{FF2B5EF4-FFF2-40B4-BE49-F238E27FC236}">
              <a16:creationId xmlns:a16="http://schemas.microsoft.com/office/drawing/2014/main" id="{2715B2A9-B166-4C60-B338-79D0974E3A30}"/>
            </a:ext>
          </a:extLst>
        </xdr:cNvPr>
        <xdr:cNvSpPr/>
      </xdr:nvSpPr>
      <xdr:spPr bwMode="auto">
        <a:xfrm>
          <a:off x="8114681" y="5068758"/>
          <a:ext cx="217282" cy="1677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</a:t>
          </a:r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362857</xdr:colOff>
      <xdr:row>14</xdr:row>
      <xdr:rowOff>122469</xdr:rowOff>
    </xdr:from>
    <xdr:ext cx="405096" cy="109703"/>
    <xdr:sp macro="" textlink="">
      <xdr:nvSpPr>
        <xdr:cNvPr id="1386" name="Text Box 1563">
          <a:extLst>
            <a:ext uri="{FF2B5EF4-FFF2-40B4-BE49-F238E27FC236}">
              <a16:creationId xmlns:a16="http://schemas.microsoft.com/office/drawing/2014/main" id="{73E27BCF-E89C-48B7-BC61-DABEF9DB6018}"/>
            </a:ext>
          </a:extLst>
        </xdr:cNvPr>
        <xdr:cNvSpPr txBox="1">
          <a:spLocks noChangeArrowheads="1"/>
        </xdr:cNvSpPr>
      </xdr:nvSpPr>
      <xdr:spPr bwMode="auto">
        <a:xfrm>
          <a:off x="11703560" y="3751891"/>
          <a:ext cx="405096" cy="109703"/>
        </a:xfrm>
        <a:prstGeom prst="rect">
          <a:avLst/>
        </a:prstGeom>
        <a:solidFill>
          <a:schemeClr val="bg1">
            <a:alpha val="99000"/>
          </a:schemeClr>
        </a:solidFill>
        <a:ln>
          <a:noFill/>
        </a:ln>
      </xdr:spPr>
      <xdr:txBody>
        <a:bodyPr vertOverflow="overflow" horzOverflow="overflow" vert="horz" wrap="none" lIns="27432" tIns="18288" rIns="36000" bIns="1800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甲駐在所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7325</xdr:colOff>
      <xdr:row>14</xdr:row>
      <xdr:rowOff>123336</xdr:rowOff>
    </xdr:from>
    <xdr:to>
      <xdr:col>19</xdr:col>
      <xdr:colOff>371229</xdr:colOff>
      <xdr:row>16</xdr:row>
      <xdr:rowOff>147374</xdr:rowOff>
    </xdr:to>
    <xdr:sp macro="" textlink="">
      <xdr:nvSpPr>
        <xdr:cNvPr id="1389" name="Text Box 1620">
          <a:extLst>
            <a:ext uri="{FF2B5EF4-FFF2-40B4-BE49-F238E27FC236}">
              <a16:creationId xmlns:a16="http://schemas.microsoft.com/office/drawing/2014/main" id="{3196BFA9-7677-407C-8161-C7BF4C3B8052}"/>
            </a:ext>
          </a:extLst>
        </xdr:cNvPr>
        <xdr:cNvSpPr txBox="1">
          <a:spLocks noChangeArrowheads="1"/>
        </xdr:cNvSpPr>
      </xdr:nvSpPr>
      <xdr:spPr bwMode="auto">
        <a:xfrm>
          <a:off x="8535375" y="8048136"/>
          <a:ext cx="363904" cy="36693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鹿波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漁港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19</xdr:col>
      <xdr:colOff>190288</xdr:colOff>
      <xdr:row>17</xdr:row>
      <xdr:rowOff>158995</xdr:rowOff>
    </xdr:to>
    <xdr:sp macro="" textlink="">
      <xdr:nvSpPr>
        <xdr:cNvPr id="1392" name="六角形 1391">
          <a:extLst>
            <a:ext uri="{FF2B5EF4-FFF2-40B4-BE49-F238E27FC236}">
              <a16:creationId xmlns:a16="http://schemas.microsoft.com/office/drawing/2014/main" id="{9178ADCC-8932-4CF1-8376-47CEA4BBE3C7}"/>
            </a:ext>
          </a:extLst>
        </xdr:cNvPr>
        <xdr:cNvSpPr/>
      </xdr:nvSpPr>
      <xdr:spPr bwMode="auto">
        <a:xfrm>
          <a:off x="8528050" y="8439150"/>
          <a:ext cx="190288" cy="15899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14433</xdr:colOff>
      <xdr:row>25</xdr:row>
      <xdr:rowOff>0</xdr:rowOff>
    </xdr:from>
    <xdr:to>
      <xdr:col>11</xdr:col>
      <xdr:colOff>204721</xdr:colOff>
      <xdr:row>25</xdr:row>
      <xdr:rowOff>158995</xdr:rowOff>
    </xdr:to>
    <xdr:sp macro="" textlink="">
      <xdr:nvSpPr>
        <xdr:cNvPr id="1393" name="六角形 1392">
          <a:extLst>
            <a:ext uri="{FF2B5EF4-FFF2-40B4-BE49-F238E27FC236}">
              <a16:creationId xmlns:a16="http://schemas.microsoft.com/office/drawing/2014/main" id="{DD2D1984-CF37-47E6-8D95-DACFA1E047A0}"/>
            </a:ext>
          </a:extLst>
        </xdr:cNvPr>
        <xdr:cNvSpPr/>
      </xdr:nvSpPr>
      <xdr:spPr bwMode="auto">
        <a:xfrm>
          <a:off x="12815456" y="5407121"/>
          <a:ext cx="190288" cy="15899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15793</xdr:colOff>
      <xdr:row>33</xdr:row>
      <xdr:rowOff>17640</xdr:rowOff>
    </xdr:from>
    <xdr:to>
      <xdr:col>13</xdr:col>
      <xdr:colOff>200221</xdr:colOff>
      <xdr:row>34</xdr:row>
      <xdr:rowOff>4505</xdr:rowOff>
    </xdr:to>
    <xdr:sp macro="" textlink="">
      <xdr:nvSpPr>
        <xdr:cNvPr id="1394" name="六角形 1393">
          <a:extLst>
            <a:ext uri="{FF2B5EF4-FFF2-40B4-BE49-F238E27FC236}">
              <a16:creationId xmlns:a16="http://schemas.microsoft.com/office/drawing/2014/main" id="{33417C5A-3527-42AF-87B5-A8658EB2C054}"/>
            </a:ext>
          </a:extLst>
        </xdr:cNvPr>
        <xdr:cNvSpPr/>
      </xdr:nvSpPr>
      <xdr:spPr bwMode="auto">
        <a:xfrm>
          <a:off x="7157426" y="8116007"/>
          <a:ext cx="184428" cy="15196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539750</xdr:colOff>
      <xdr:row>45</xdr:row>
      <xdr:rowOff>46019</xdr:rowOff>
    </xdr:to>
    <xdr:sp macro="" textlink="">
      <xdr:nvSpPr>
        <xdr:cNvPr id="1408" name="Text Box 1620">
          <a:extLst>
            <a:ext uri="{FF2B5EF4-FFF2-40B4-BE49-F238E27FC236}">
              <a16:creationId xmlns:a16="http://schemas.microsoft.com/office/drawing/2014/main" id="{F0A168F0-68AE-4A1D-9D8F-29EF152C6E5A}"/>
            </a:ext>
          </a:extLst>
        </xdr:cNvPr>
        <xdr:cNvSpPr txBox="1">
          <a:spLocks noChangeArrowheads="1"/>
        </xdr:cNvSpPr>
      </xdr:nvSpPr>
      <xdr:spPr bwMode="auto">
        <a:xfrm>
          <a:off x="9937750" y="692150"/>
          <a:ext cx="539750" cy="217469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日本海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15</xdr:col>
      <xdr:colOff>295347</xdr:colOff>
      <xdr:row>54</xdr:row>
      <xdr:rowOff>51087</xdr:rowOff>
    </xdr:from>
    <xdr:ext cx="282179" cy="186974"/>
    <xdr:sp macro="" textlink="">
      <xdr:nvSpPr>
        <xdr:cNvPr id="1411" name="Text Box 1664">
          <a:extLst>
            <a:ext uri="{FF2B5EF4-FFF2-40B4-BE49-F238E27FC236}">
              <a16:creationId xmlns:a16="http://schemas.microsoft.com/office/drawing/2014/main" id="{B0933C57-5C36-4E8E-8F3B-B5A00C62055E}"/>
            </a:ext>
          </a:extLst>
        </xdr:cNvPr>
        <xdr:cNvSpPr txBox="1">
          <a:spLocks noChangeArrowheads="1"/>
        </xdr:cNvSpPr>
      </xdr:nvSpPr>
      <xdr:spPr bwMode="auto">
        <a:xfrm>
          <a:off x="17288981" y="1051581"/>
          <a:ext cx="282179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JA</a:t>
          </a:r>
        </a:p>
      </xdr:txBody>
    </xdr:sp>
    <xdr:clientData/>
  </xdr:oneCellAnchor>
  <xdr:twoCellAnchor>
    <xdr:from>
      <xdr:col>19</xdr:col>
      <xdr:colOff>42265</xdr:colOff>
      <xdr:row>5</xdr:row>
      <xdr:rowOff>104706</xdr:rowOff>
    </xdr:from>
    <xdr:to>
      <xdr:col>20</xdr:col>
      <xdr:colOff>6756</xdr:colOff>
      <xdr:row>8</xdr:row>
      <xdr:rowOff>10006</xdr:rowOff>
    </xdr:to>
    <xdr:sp macro="" textlink="">
      <xdr:nvSpPr>
        <xdr:cNvPr id="1414" name="Freeform 2883">
          <a:extLst>
            <a:ext uri="{FF2B5EF4-FFF2-40B4-BE49-F238E27FC236}">
              <a16:creationId xmlns:a16="http://schemas.microsoft.com/office/drawing/2014/main" id="{521B417C-EE25-47F3-A1D5-436519FD6EEB}"/>
            </a:ext>
          </a:extLst>
        </xdr:cNvPr>
        <xdr:cNvSpPr>
          <a:spLocks/>
        </xdr:cNvSpPr>
      </xdr:nvSpPr>
      <xdr:spPr bwMode="auto">
        <a:xfrm rot="5400000" flipH="1">
          <a:off x="7296674" y="6394712"/>
          <a:ext cx="422081" cy="670422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0762 w 10762"/>
            <a:gd name="connsiteY0" fmla="*/ 283 h 30412"/>
            <a:gd name="connsiteX1" fmla="*/ 10393 w 10762"/>
            <a:gd name="connsiteY1" fmla="*/ 9719 h 30412"/>
            <a:gd name="connsiteX2" fmla="*/ 0 w 10762"/>
            <a:gd name="connsiteY2" fmla="*/ 30412 h 30412"/>
            <a:gd name="connsiteX0" fmla="*/ 10762 w 10762"/>
            <a:gd name="connsiteY0" fmla="*/ 283 h 30412"/>
            <a:gd name="connsiteX1" fmla="*/ 10393 w 10762"/>
            <a:gd name="connsiteY1" fmla="*/ 9719 h 30412"/>
            <a:gd name="connsiteX2" fmla="*/ 0 w 10762"/>
            <a:gd name="connsiteY2" fmla="*/ 30412 h 30412"/>
            <a:gd name="connsiteX0" fmla="*/ 10795 w 10795"/>
            <a:gd name="connsiteY0" fmla="*/ 283 h 30412"/>
            <a:gd name="connsiteX1" fmla="*/ 10426 w 10795"/>
            <a:gd name="connsiteY1" fmla="*/ 9719 h 30412"/>
            <a:gd name="connsiteX2" fmla="*/ 33 w 10795"/>
            <a:gd name="connsiteY2" fmla="*/ 30412 h 30412"/>
            <a:gd name="connsiteX0" fmla="*/ 10956 w 10956"/>
            <a:gd name="connsiteY0" fmla="*/ 283 h 30412"/>
            <a:gd name="connsiteX1" fmla="*/ 10587 w 10956"/>
            <a:gd name="connsiteY1" fmla="*/ 9719 h 30412"/>
            <a:gd name="connsiteX2" fmla="*/ 963 w 10956"/>
            <a:gd name="connsiteY2" fmla="*/ 12177 h 30412"/>
            <a:gd name="connsiteX3" fmla="*/ 194 w 10956"/>
            <a:gd name="connsiteY3" fmla="*/ 30412 h 30412"/>
            <a:gd name="connsiteX0" fmla="*/ 11116 w 11116"/>
            <a:gd name="connsiteY0" fmla="*/ 283 h 30412"/>
            <a:gd name="connsiteX1" fmla="*/ 10747 w 11116"/>
            <a:gd name="connsiteY1" fmla="*/ 9719 h 30412"/>
            <a:gd name="connsiteX2" fmla="*/ 867 w 11116"/>
            <a:gd name="connsiteY2" fmla="*/ 10437 h 30412"/>
            <a:gd name="connsiteX3" fmla="*/ 354 w 11116"/>
            <a:gd name="connsiteY3" fmla="*/ 30412 h 30412"/>
            <a:gd name="connsiteX0" fmla="*/ 11116 w 11116"/>
            <a:gd name="connsiteY0" fmla="*/ 283 h 30412"/>
            <a:gd name="connsiteX1" fmla="*/ 10747 w 11116"/>
            <a:gd name="connsiteY1" fmla="*/ 9719 h 30412"/>
            <a:gd name="connsiteX2" fmla="*/ 867 w 11116"/>
            <a:gd name="connsiteY2" fmla="*/ 10437 h 30412"/>
            <a:gd name="connsiteX3" fmla="*/ 354 w 11116"/>
            <a:gd name="connsiteY3" fmla="*/ 30412 h 30412"/>
            <a:gd name="connsiteX0" fmla="*/ 11116 w 11116"/>
            <a:gd name="connsiteY0" fmla="*/ 283 h 30412"/>
            <a:gd name="connsiteX1" fmla="*/ 10747 w 11116"/>
            <a:gd name="connsiteY1" fmla="*/ 9719 h 30412"/>
            <a:gd name="connsiteX2" fmla="*/ 867 w 11116"/>
            <a:gd name="connsiteY2" fmla="*/ 10437 h 30412"/>
            <a:gd name="connsiteX3" fmla="*/ 354 w 11116"/>
            <a:gd name="connsiteY3" fmla="*/ 30412 h 30412"/>
            <a:gd name="connsiteX0" fmla="*/ 11459 w 11459"/>
            <a:gd name="connsiteY0" fmla="*/ 283 h 30412"/>
            <a:gd name="connsiteX1" fmla="*/ 11090 w 11459"/>
            <a:gd name="connsiteY1" fmla="*/ 9719 h 30412"/>
            <a:gd name="connsiteX2" fmla="*/ 1210 w 11459"/>
            <a:gd name="connsiteY2" fmla="*/ 10437 h 30412"/>
            <a:gd name="connsiteX3" fmla="*/ 697 w 11459"/>
            <a:gd name="connsiteY3" fmla="*/ 30412 h 30412"/>
            <a:gd name="connsiteX0" fmla="*/ 11459 w 11459"/>
            <a:gd name="connsiteY0" fmla="*/ 283 h 30412"/>
            <a:gd name="connsiteX1" fmla="*/ 11090 w 11459"/>
            <a:gd name="connsiteY1" fmla="*/ 9719 h 30412"/>
            <a:gd name="connsiteX2" fmla="*/ 1210 w 11459"/>
            <a:gd name="connsiteY2" fmla="*/ 10002 h 30412"/>
            <a:gd name="connsiteX3" fmla="*/ 697 w 11459"/>
            <a:gd name="connsiteY3" fmla="*/ 30412 h 30412"/>
            <a:gd name="connsiteX0" fmla="*/ 11095 w 11095"/>
            <a:gd name="connsiteY0" fmla="*/ 283 h 30412"/>
            <a:gd name="connsiteX1" fmla="*/ 10726 w 11095"/>
            <a:gd name="connsiteY1" fmla="*/ 9719 h 30412"/>
            <a:gd name="connsiteX2" fmla="*/ 846 w 11095"/>
            <a:gd name="connsiteY2" fmla="*/ 10002 h 30412"/>
            <a:gd name="connsiteX3" fmla="*/ 333 w 11095"/>
            <a:gd name="connsiteY3" fmla="*/ 30412 h 30412"/>
            <a:gd name="connsiteX0" fmla="*/ 10500 w 10500"/>
            <a:gd name="connsiteY0" fmla="*/ 283 h 30412"/>
            <a:gd name="connsiteX1" fmla="*/ 10131 w 10500"/>
            <a:gd name="connsiteY1" fmla="*/ 9719 h 30412"/>
            <a:gd name="connsiteX2" fmla="*/ 251 w 10500"/>
            <a:gd name="connsiteY2" fmla="*/ 10002 h 30412"/>
            <a:gd name="connsiteX3" fmla="*/ 763 w 10500"/>
            <a:gd name="connsiteY3" fmla="*/ 30412 h 30412"/>
            <a:gd name="connsiteX0" fmla="*/ 10500 w 10500"/>
            <a:gd name="connsiteY0" fmla="*/ 283 h 31717"/>
            <a:gd name="connsiteX1" fmla="*/ 10131 w 10500"/>
            <a:gd name="connsiteY1" fmla="*/ 9719 h 31717"/>
            <a:gd name="connsiteX2" fmla="*/ 251 w 10500"/>
            <a:gd name="connsiteY2" fmla="*/ 10002 h 31717"/>
            <a:gd name="connsiteX3" fmla="*/ 763 w 10500"/>
            <a:gd name="connsiteY3" fmla="*/ 31717 h 31717"/>
            <a:gd name="connsiteX0" fmla="*/ 11094 w 11094"/>
            <a:gd name="connsiteY0" fmla="*/ 283 h 31282"/>
            <a:gd name="connsiteX1" fmla="*/ 10725 w 11094"/>
            <a:gd name="connsiteY1" fmla="*/ 9719 h 31282"/>
            <a:gd name="connsiteX2" fmla="*/ 845 w 11094"/>
            <a:gd name="connsiteY2" fmla="*/ 10002 h 31282"/>
            <a:gd name="connsiteX3" fmla="*/ 332 w 11094"/>
            <a:gd name="connsiteY3" fmla="*/ 31282 h 31282"/>
            <a:gd name="connsiteX0" fmla="*/ 10771 w 10771"/>
            <a:gd name="connsiteY0" fmla="*/ 283 h 31282"/>
            <a:gd name="connsiteX1" fmla="*/ 10402 w 10771"/>
            <a:gd name="connsiteY1" fmla="*/ 9719 h 31282"/>
            <a:gd name="connsiteX2" fmla="*/ 522 w 10771"/>
            <a:gd name="connsiteY2" fmla="*/ 10002 h 31282"/>
            <a:gd name="connsiteX3" fmla="*/ 9 w 10771"/>
            <a:gd name="connsiteY3" fmla="*/ 31282 h 31282"/>
            <a:gd name="connsiteX0" fmla="*/ 10259 w 10407"/>
            <a:gd name="connsiteY0" fmla="*/ 261 h 32565"/>
            <a:gd name="connsiteX1" fmla="*/ 10402 w 10407"/>
            <a:gd name="connsiteY1" fmla="*/ 11002 h 32565"/>
            <a:gd name="connsiteX2" fmla="*/ 522 w 10407"/>
            <a:gd name="connsiteY2" fmla="*/ 11285 h 32565"/>
            <a:gd name="connsiteX3" fmla="*/ 9 w 10407"/>
            <a:gd name="connsiteY3" fmla="*/ 32565 h 32565"/>
            <a:gd name="connsiteX0" fmla="*/ 10113 w 10261"/>
            <a:gd name="connsiteY0" fmla="*/ 261 h 25895"/>
            <a:gd name="connsiteX1" fmla="*/ 10256 w 10261"/>
            <a:gd name="connsiteY1" fmla="*/ 11002 h 25895"/>
            <a:gd name="connsiteX2" fmla="*/ 376 w 10261"/>
            <a:gd name="connsiteY2" fmla="*/ 11285 h 25895"/>
            <a:gd name="connsiteX3" fmla="*/ 30 w 10261"/>
            <a:gd name="connsiteY3" fmla="*/ 25895 h 25895"/>
            <a:gd name="connsiteX0" fmla="*/ 10113 w 10261"/>
            <a:gd name="connsiteY0" fmla="*/ 261 h 27299"/>
            <a:gd name="connsiteX1" fmla="*/ 10256 w 10261"/>
            <a:gd name="connsiteY1" fmla="*/ 11002 h 27299"/>
            <a:gd name="connsiteX2" fmla="*/ 376 w 10261"/>
            <a:gd name="connsiteY2" fmla="*/ 11285 h 27299"/>
            <a:gd name="connsiteX3" fmla="*/ 30 w 10261"/>
            <a:gd name="connsiteY3" fmla="*/ 27299 h 27299"/>
            <a:gd name="connsiteX0" fmla="*/ 10017 w 10165"/>
            <a:gd name="connsiteY0" fmla="*/ 261 h 31499"/>
            <a:gd name="connsiteX1" fmla="*/ 10160 w 10165"/>
            <a:gd name="connsiteY1" fmla="*/ 11002 h 31499"/>
            <a:gd name="connsiteX2" fmla="*/ 280 w 10165"/>
            <a:gd name="connsiteY2" fmla="*/ 11285 h 31499"/>
            <a:gd name="connsiteX3" fmla="*/ 92 w 10165"/>
            <a:gd name="connsiteY3" fmla="*/ 31499 h 31499"/>
            <a:gd name="connsiteX0" fmla="*/ 10017 w 10165"/>
            <a:gd name="connsiteY0" fmla="*/ 261 h 31499"/>
            <a:gd name="connsiteX1" fmla="*/ 10160 w 10165"/>
            <a:gd name="connsiteY1" fmla="*/ 11002 h 31499"/>
            <a:gd name="connsiteX2" fmla="*/ 280 w 10165"/>
            <a:gd name="connsiteY2" fmla="*/ 11285 h 31499"/>
            <a:gd name="connsiteX3" fmla="*/ 92 w 10165"/>
            <a:gd name="connsiteY3" fmla="*/ 31499 h 31499"/>
            <a:gd name="connsiteX0" fmla="*/ 9929 w 10077"/>
            <a:gd name="connsiteY0" fmla="*/ 261 h 31499"/>
            <a:gd name="connsiteX1" fmla="*/ 10072 w 10077"/>
            <a:gd name="connsiteY1" fmla="*/ 11002 h 31499"/>
            <a:gd name="connsiteX2" fmla="*/ 192 w 10077"/>
            <a:gd name="connsiteY2" fmla="*/ 11285 h 31499"/>
            <a:gd name="connsiteX3" fmla="*/ 4 w 10077"/>
            <a:gd name="connsiteY3" fmla="*/ 31499 h 31499"/>
            <a:gd name="connsiteX0" fmla="*/ 9737 w 9885"/>
            <a:gd name="connsiteY0" fmla="*/ 261 h 31499"/>
            <a:gd name="connsiteX1" fmla="*/ 9880 w 9885"/>
            <a:gd name="connsiteY1" fmla="*/ 11002 h 31499"/>
            <a:gd name="connsiteX2" fmla="*/ 0 w 9885"/>
            <a:gd name="connsiteY2" fmla="*/ 11285 h 31499"/>
            <a:gd name="connsiteX3" fmla="*/ 366 w 9885"/>
            <a:gd name="connsiteY3" fmla="*/ 31499 h 31499"/>
            <a:gd name="connsiteX0" fmla="*/ 9850 w 10000"/>
            <a:gd name="connsiteY0" fmla="*/ 83 h 9930"/>
            <a:gd name="connsiteX1" fmla="*/ 9995 w 10000"/>
            <a:gd name="connsiteY1" fmla="*/ 3493 h 9930"/>
            <a:gd name="connsiteX2" fmla="*/ 0 w 10000"/>
            <a:gd name="connsiteY2" fmla="*/ 3583 h 9930"/>
            <a:gd name="connsiteX3" fmla="*/ 130 w 10000"/>
            <a:gd name="connsiteY3" fmla="*/ 9930 h 9930"/>
            <a:gd name="connsiteX0" fmla="*/ 9850 w 10000"/>
            <a:gd name="connsiteY0" fmla="*/ 84 h 10000"/>
            <a:gd name="connsiteX1" fmla="*/ 9995 w 10000"/>
            <a:gd name="connsiteY1" fmla="*/ 3518 h 10000"/>
            <a:gd name="connsiteX2" fmla="*/ 0 w 10000"/>
            <a:gd name="connsiteY2" fmla="*/ 3608 h 10000"/>
            <a:gd name="connsiteX3" fmla="*/ 130 w 10000"/>
            <a:gd name="connsiteY3" fmla="*/ 10000 h 10000"/>
            <a:gd name="connsiteX0" fmla="*/ 9850 w 10000"/>
            <a:gd name="connsiteY0" fmla="*/ 84 h 10000"/>
            <a:gd name="connsiteX1" fmla="*/ 9995 w 10000"/>
            <a:gd name="connsiteY1" fmla="*/ 3518 h 10000"/>
            <a:gd name="connsiteX2" fmla="*/ 0 w 10000"/>
            <a:gd name="connsiteY2" fmla="*/ 3608 h 10000"/>
            <a:gd name="connsiteX3" fmla="*/ 130 w 10000"/>
            <a:gd name="connsiteY3" fmla="*/ 10000 h 10000"/>
            <a:gd name="connsiteX0" fmla="*/ 9850 w 10000"/>
            <a:gd name="connsiteY0" fmla="*/ 84 h 14029"/>
            <a:gd name="connsiteX1" fmla="*/ 9995 w 10000"/>
            <a:gd name="connsiteY1" fmla="*/ 3518 h 14029"/>
            <a:gd name="connsiteX2" fmla="*/ 0 w 10000"/>
            <a:gd name="connsiteY2" fmla="*/ 3608 h 14029"/>
            <a:gd name="connsiteX3" fmla="*/ 50 w 10000"/>
            <a:gd name="connsiteY3" fmla="*/ 14029 h 140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4029">
              <a:moveTo>
                <a:pt x="9850" y="84"/>
              </a:moveTo>
              <a:cubicBezTo>
                <a:pt x="9807" y="-701"/>
                <a:pt x="10038" y="4302"/>
                <a:pt x="9995" y="3518"/>
              </a:cubicBezTo>
              <a:cubicBezTo>
                <a:pt x="6144" y="3472"/>
                <a:pt x="5141" y="3685"/>
                <a:pt x="0" y="3608"/>
              </a:cubicBezTo>
              <a:cubicBezTo>
                <a:pt x="104" y="6477"/>
                <a:pt x="7" y="10022"/>
                <a:pt x="50" y="1402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593134</xdr:colOff>
      <xdr:row>7</xdr:row>
      <xdr:rowOff>140751</xdr:rowOff>
    </xdr:from>
    <xdr:to>
      <xdr:col>20</xdr:col>
      <xdr:colOff>684294</xdr:colOff>
      <xdr:row>8</xdr:row>
      <xdr:rowOff>129702</xdr:rowOff>
    </xdr:to>
    <xdr:sp macro="" textlink="">
      <xdr:nvSpPr>
        <xdr:cNvPr id="1416" name="Freeform 395">
          <a:extLst>
            <a:ext uri="{FF2B5EF4-FFF2-40B4-BE49-F238E27FC236}">
              <a16:creationId xmlns:a16="http://schemas.microsoft.com/office/drawing/2014/main" id="{8F436659-A7B0-4681-BEB3-AB71E9824A5E}"/>
            </a:ext>
          </a:extLst>
        </xdr:cNvPr>
        <xdr:cNvSpPr>
          <a:spLocks/>
        </xdr:cNvSpPr>
      </xdr:nvSpPr>
      <xdr:spPr bwMode="auto">
        <a:xfrm rot="5400000">
          <a:off x="12639582" y="3979022"/>
          <a:ext cx="154181" cy="9116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59530</xdr:colOff>
      <xdr:row>3</xdr:row>
      <xdr:rowOff>119063</xdr:rowOff>
    </xdr:from>
    <xdr:to>
      <xdr:col>20</xdr:col>
      <xdr:colOff>238125</xdr:colOff>
      <xdr:row>3</xdr:row>
      <xdr:rowOff>119064</xdr:rowOff>
    </xdr:to>
    <xdr:sp macro="" textlink="">
      <xdr:nvSpPr>
        <xdr:cNvPr id="1417" name="Line 149">
          <a:extLst>
            <a:ext uri="{FF2B5EF4-FFF2-40B4-BE49-F238E27FC236}">
              <a16:creationId xmlns:a16="http://schemas.microsoft.com/office/drawing/2014/main" id="{B4E2EBCA-F321-401B-8E44-CE645E98EDCB}"/>
            </a:ext>
          </a:extLst>
        </xdr:cNvPr>
        <xdr:cNvSpPr>
          <a:spLocks noChangeShapeType="1"/>
        </xdr:cNvSpPr>
      </xdr:nvSpPr>
      <xdr:spPr bwMode="auto">
        <a:xfrm>
          <a:off x="7177880" y="6157913"/>
          <a:ext cx="883445" cy="1"/>
        </a:xfrm>
        <a:prstGeom prst="line">
          <a:avLst/>
        </a:prstGeom>
        <a:noFill/>
        <a:ln w="3492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472872</xdr:colOff>
      <xdr:row>2</xdr:row>
      <xdr:rowOff>12876</xdr:rowOff>
    </xdr:from>
    <xdr:to>
      <xdr:col>19</xdr:col>
      <xdr:colOff>484777</xdr:colOff>
      <xdr:row>5</xdr:row>
      <xdr:rowOff>72407</xdr:rowOff>
    </xdr:to>
    <xdr:sp macro="" textlink="">
      <xdr:nvSpPr>
        <xdr:cNvPr id="1418" name="Line 149">
          <a:extLst>
            <a:ext uri="{FF2B5EF4-FFF2-40B4-BE49-F238E27FC236}">
              <a16:creationId xmlns:a16="http://schemas.microsoft.com/office/drawing/2014/main" id="{DA5AC630-3DAA-4283-B1B9-0AE2F4888F57}"/>
            </a:ext>
          </a:extLst>
        </xdr:cNvPr>
        <xdr:cNvSpPr>
          <a:spLocks noChangeShapeType="1"/>
        </xdr:cNvSpPr>
      </xdr:nvSpPr>
      <xdr:spPr bwMode="auto">
        <a:xfrm flipH="1">
          <a:off x="7603111" y="5910270"/>
          <a:ext cx="11905" cy="5763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136922</xdr:colOff>
      <xdr:row>2</xdr:row>
      <xdr:rowOff>156697</xdr:rowOff>
    </xdr:from>
    <xdr:to>
      <xdr:col>19</xdr:col>
      <xdr:colOff>476261</xdr:colOff>
      <xdr:row>4</xdr:row>
      <xdr:rowOff>125018</xdr:rowOff>
    </xdr:to>
    <xdr:sp macro="" textlink="">
      <xdr:nvSpPr>
        <xdr:cNvPr id="1419" name="Line 149">
          <a:extLst>
            <a:ext uri="{FF2B5EF4-FFF2-40B4-BE49-F238E27FC236}">
              <a16:creationId xmlns:a16="http://schemas.microsoft.com/office/drawing/2014/main" id="{71BE1AB6-94E9-4F25-AD44-9087D8CCA7E6}"/>
            </a:ext>
          </a:extLst>
        </xdr:cNvPr>
        <xdr:cNvSpPr>
          <a:spLocks noChangeShapeType="1"/>
        </xdr:cNvSpPr>
      </xdr:nvSpPr>
      <xdr:spPr bwMode="auto">
        <a:xfrm>
          <a:off x="7255272" y="6024097"/>
          <a:ext cx="339339" cy="311221"/>
        </a:xfrm>
        <a:custGeom>
          <a:avLst/>
          <a:gdLst>
            <a:gd name="connsiteX0" fmla="*/ 0 w 339339"/>
            <a:gd name="connsiteY0" fmla="*/ 0 h 190503"/>
            <a:gd name="connsiteX1" fmla="*/ 339339 w 339339"/>
            <a:gd name="connsiteY1" fmla="*/ 190503 h 190503"/>
            <a:gd name="connsiteX0" fmla="*/ 0 w 339339"/>
            <a:gd name="connsiteY0" fmla="*/ 32822 h 223325"/>
            <a:gd name="connsiteX1" fmla="*/ 339339 w 339339"/>
            <a:gd name="connsiteY1" fmla="*/ 223325 h 223325"/>
            <a:gd name="connsiteX0" fmla="*/ 430 w 339769"/>
            <a:gd name="connsiteY0" fmla="*/ 83028 h 273531"/>
            <a:gd name="connsiteX1" fmla="*/ 339769 w 339769"/>
            <a:gd name="connsiteY1" fmla="*/ 273531 h 273531"/>
            <a:gd name="connsiteX0" fmla="*/ 1094 w 340433"/>
            <a:gd name="connsiteY0" fmla="*/ 72379 h 263927"/>
            <a:gd name="connsiteX1" fmla="*/ 340433 w 340433"/>
            <a:gd name="connsiteY1" fmla="*/ 262882 h 263927"/>
            <a:gd name="connsiteX0" fmla="*/ 5894 w 345233"/>
            <a:gd name="connsiteY0" fmla="*/ 77742 h 268245"/>
            <a:gd name="connsiteX1" fmla="*/ 345233 w 345233"/>
            <a:gd name="connsiteY1" fmla="*/ 268245 h 268245"/>
            <a:gd name="connsiteX0" fmla="*/ 0 w 339339"/>
            <a:gd name="connsiteY0" fmla="*/ 131866 h 322369"/>
            <a:gd name="connsiteX1" fmla="*/ 89297 w 339339"/>
            <a:gd name="connsiteY1" fmla="*/ 78289 h 322369"/>
            <a:gd name="connsiteX2" fmla="*/ 339339 w 339339"/>
            <a:gd name="connsiteY2" fmla="*/ 322369 h 322369"/>
            <a:gd name="connsiteX0" fmla="*/ 0 w 339339"/>
            <a:gd name="connsiteY0" fmla="*/ 53778 h 244281"/>
            <a:gd name="connsiteX1" fmla="*/ 89297 w 339339"/>
            <a:gd name="connsiteY1" fmla="*/ 201 h 244281"/>
            <a:gd name="connsiteX2" fmla="*/ 339339 w 339339"/>
            <a:gd name="connsiteY2" fmla="*/ 244281 h 244281"/>
            <a:gd name="connsiteX0" fmla="*/ 0 w 339339"/>
            <a:gd name="connsiteY0" fmla="*/ 113268 h 303771"/>
            <a:gd name="connsiteX1" fmla="*/ 77390 w 339339"/>
            <a:gd name="connsiteY1" fmla="*/ 160 h 303771"/>
            <a:gd name="connsiteX2" fmla="*/ 339339 w 339339"/>
            <a:gd name="connsiteY2" fmla="*/ 303771 h 303771"/>
            <a:gd name="connsiteX0" fmla="*/ 0 w 339339"/>
            <a:gd name="connsiteY0" fmla="*/ 113193 h 303696"/>
            <a:gd name="connsiteX1" fmla="*/ 77390 w 339339"/>
            <a:gd name="connsiteY1" fmla="*/ 85 h 303696"/>
            <a:gd name="connsiteX2" fmla="*/ 339339 w 339339"/>
            <a:gd name="connsiteY2" fmla="*/ 303696 h 303696"/>
            <a:gd name="connsiteX0" fmla="*/ 0 w 339339"/>
            <a:gd name="connsiteY0" fmla="*/ 113193 h 303696"/>
            <a:gd name="connsiteX1" fmla="*/ 77390 w 339339"/>
            <a:gd name="connsiteY1" fmla="*/ 85 h 303696"/>
            <a:gd name="connsiteX2" fmla="*/ 339339 w 339339"/>
            <a:gd name="connsiteY2" fmla="*/ 303696 h 303696"/>
            <a:gd name="connsiteX0" fmla="*/ 0 w 339339"/>
            <a:gd name="connsiteY0" fmla="*/ 119974 h 310477"/>
            <a:gd name="connsiteX1" fmla="*/ 40755 w 339339"/>
            <a:gd name="connsiteY1" fmla="*/ 80 h 310477"/>
            <a:gd name="connsiteX2" fmla="*/ 339339 w 339339"/>
            <a:gd name="connsiteY2" fmla="*/ 310477 h 310477"/>
            <a:gd name="connsiteX0" fmla="*/ 21495 w 360834"/>
            <a:gd name="connsiteY0" fmla="*/ 119894 h 310397"/>
            <a:gd name="connsiteX1" fmla="*/ 62250 w 360834"/>
            <a:gd name="connsiteY1" fmla="*/ 0 h 310397"/>
            <a:gd name="connsiteX2" fmla="*/ 360834 w 360834"/>
            <a:gd name="connsiteY2" fmla="*/ 310397 h 310397"/>
            <a:gd name="connsiteX0" fmla="*/ 557 w 339896"/>
            <a:gd name="connsiteY0" fmla="*/ 119894 h 310397"/>
            <a:gd name="connsiteX1" fmla="*/ 41312 w 339896"/>
            <a:gd name="connsiteY1" fmla="*/ 0 h 310397"/>
            <a:gd name="connsiteX2" fmla="*/ 339896 w 339896"/>
            <a:gd name="connsiteY2" fmla="*/ 310397 h 310397"/>
            <a:gd name="connsiteX0" fmla="*/ 0 w 339339"/>
            <a:gd name="connsiteY0" fmla="*/ 123286 h 313789"/>
            <a:gd name="connsiteX1" fmla="*/ 70729 w 339339"/>
            <a:gd name="connsiteY1" fmla="*/ 0 h 313789"/>
            <a:gd name="connsiteX2" fmla="*/ 339339 w 339339"/>
            <a:gd name="connsiteY2" fmla="*/ 313789 h 3137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9339" h="313789">
              <a:moveTo>
                <a:pt x="0" y="123286"/>
              </a:moveTo>
              <a:cubicBezTo>
                <a:pt x="6945" y="126263"/>
                <a:pt x="8760" y="-327"/>
                <a:pt x="70729" y="0"/>
              </a:cubicBezTo>
              <a:cubicBezTo>
                <a:pt x="296951" y="39686"/>
                <a:pt x="-41666" y="291959"/>
                <a:pt x="339339" y="3137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96571</xdr:colOff>
      <xdr:row>3</xdr:row>
      <xdr:rowOff>73281</xdr:rowOff>
    </xdr:from>
    <xdr:to>
      <xdr:col>19</xdr:col>
      <xdr:colOff>203155</xdr:colOff>
      <xdr:row>3</xdr:row>
      <xdr:rowOff>169846</xdr:rowOff>
    </xdr:to>
    <xdr:sp macro="" textlink="">
      <xdr:nvSpPr>
        <xdr:cNvPr id="1420" name="Oval 1295">
          <a:extLst>
            <a:ext uri="{FF2B5EF4-FFF2-40B4-BE49-F238E27FC236}">
              <a16:creationId xmlns:a16="http://schemas.microsoft.com/office/drawing/2014/main" id="{83190D24-AC0A-4E57-9CB1-F607C230D098}"/>
            </a:ext>
          </a:extLst>
        </xdr:cNvPr>
        <xdr:cNvSpPr>
          <a:spLocks noChangeArrowheads="1"/>
        </xdr:cNvSpPr>
      </xdr:nvSpPr>
      <xdr:spPr bwMode="auto">
        <a:xfrm>
          <a:off x="7214921" y="6112131"/>
          <a:ext cx="106584" cy="9656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twoCellAnchor editAs="oneCell">
    <xdr:from>
      <xdr:col>19</xdr:col>
      <xdr:colOff>642527</xdr:colOff>
      <xdr:row>2</xdr:row>
      <xdr:rowOff>140313</xdr:rowOff>
    </xdr:from>
    <xdr:to>
      <xdr:col>20</xdr:col>
      <xdr:colOff>220307</xdr:colOff>
      <xdr:row>4</xdr:row>
      <xdr:rowOff>19440</xdr:rowOff>
    </xdr:to>
    <xdr:grpSp>
      <xdr:nvGrpSpPr>
        <xdr:cNvPr id="1421" name="Group 6672">
          <a:extLst>
            <a:ext uri="{FF2B5EF4-FFF2-40B4-BE49-F238E27FC236}">
              <a16:creationId xmlns:a16="http://schemas.microsoft.com/office/drawing/2014/main" id="{3F949228-F589-4F0D-8349-8CD8C357A9DC}"/>
            </a:ext>
          </a:extLst>
        </xdr:cNvPr>
        <xdr:cNvGrpSpPr>
          <a:grpSpLocks/>
        </xdr:cNvGrpSpPr>
      </xdr:nvGrpSpPr>
      <xdr:grpSpPr bwMode="auto">
        <a:xfrm>
          <a:off x="13376851" y="474975"/>
          <a:ext cx="281429" cy="205208"/>
          <a:chOff x="536" y="110"/>
          <a:chExt cx="46" cy="44"/>
        </a:xfrm>
      </xdr:grpSpPr>
      <xdr:pic>
        <xdr:nvPicPr>
          <xdr:cNvPr id="1422" name="Picture 6673" descr="route2">
            <a:extLst>
              <a:ext uri="{FF2B5EF4-FFF2-40B4-BE49-F238E27FC236}">
                <a16:creationId xmlns:a16="http://schemas.microsoft.com/office/drawing/2014/main" id="{0123D128-12F7-4895-BA3C-B7315844DE6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23" name="Text Box 6674">
            <a:extLst>
              <a:ext uri="{FF2B5EF4-FFF2-40B4-BE49-F238E27FC236}">
                <a16:creationId xmlns:a16="http://schemas.microsoft.com/office/drawing/2014/main" id="{933D199F-7EA3-418B-9393-FFC2C3616B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oneCellAnchor>
    <xdr:from>
      <xdr:col>3</xdr:col>
      <xdr:colOff>76148</xdr:colOff>
      <xdr:row>47</xdr:row>
      <xdr:rowOff>31259</xdr:rowOff>
    </xdr:from>
    <xdr:ext cx="751817" cy="280856"/>
    <xdr:sp macro="" textlink="">
      <xdr:nvSpPr>
        <xdr:cNvPr id="1425" name="Text Box 2937">
          <a:extLst>
            <a:ext uri="{FF2B5EF4-FFF2-40B4-BE49-F238E27FC236}">
              <a16:creationId xmlns:a16="http://schemas.microsoft.com/office/drawing/2014/main" id="{B238FB34-C1D1-4313-B049-0F18ECD78398}"/>
            </a:ext>
          </a:extLst>
        </xdr:cNvPr>
        <xdr:cNvSpPr txBox="1">
          <a:spLocks noChangeArrowheads="1"/>
        </xdr:cNvSpPr>
      </xdr:nvSpPr>
      <xdr:spPr bwMode="auto">
        <a:xfrm>
          <a:off x="4389915" y="9120226"/>
          <a:ext cx="751817" cy="28085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輪島河井店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27467</xdr:colOff>
      <xdr:row>46</xdr:row>
      <xdr:rowOff>2884</xdr:rowOff>
    </xdr:from>
    <xdr:ext cx="508314" cy="225317"/>
    <xdr:sp macro="" textlink="">
      <xdr:nvSpPr>
        <xdr:cNvPr id="1426" name="Text Box 1563">
          <a:extLst>
            <a:ext uri="{FF2B5EF4-FFF2-40B4-BE49-F238E27FC236}">
              <a16:creationId xmlns:a16="http://schemas.microsoft.com/office/drawing/2014/main" id="{C6974FE6-4E25-41A6-AE2B-1538A32C8480}"/>
            </a:ext>
          </a:extLst>
        </xdr:cNvPr>
        <xdr:cNvSpPr txBox="1">
          <a:spLocks noChangeArrowheads="1"/>
        </xdr:cNvSpPr>
      </xdr:nvSpPr>
      <xdr:spPr bwMode="auto">
        <a:xfrm>
          <a:off x="4323639" y="9289759"/>
          <a:ext cx="508314" cy="22531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106930</xdr:colOff>
      <xdr:row>46</xdr:row>
      <xdr:rowOff>12494</xdr:rowOff>
    </xdr:from>
    <xdr:to>
      <xdr:col>4</xdr:col>
      <xdr:colOff>269952</xdr:colOff>
      <xdr:row>47</xdr:row>
      <xdr:rowOff>86592</xdr:rowOff>
    </xdr:to>
    <xdr:sp macro="" textlink="">
      <xdr:nvSpPr>
        <xdr:cNvPr id="1427" name="Freeform 2883">
          <a:extLst>
            <a:ext uri="{FF2B5EF4-FFF2-40B4-BE49-F238E27FC236}">
              <a16:creationId xmlns:a16="http://schemas.microsoft.com/office/drawing/2014/main" id="{BB4CFEAD-A71F-4E23-86B7-17451C9A1AC6}"/>
            </a:ext>
          </a:extLst>
        </xdr:cNvPr>
        <xdr:cNvSpPr>
          <a:spLocks/>
        </xdr:cNvSpPr>
      </xdr:nvSpPr>
      <xdr:spPr bwMode="auto">
        <a:xfrm rot="5400000" flipV="1">
          <a:off x="5085444" y="9239544"/>
          <a:ext cx="243090" cy="163022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4093 w 14093"/>
            <a:gd name="connsiteY0" fmla="*/ 0 h 9891"/>
            <a:gd name="connsiteX1" fmla="*/ 13724 w 14093"/>
            <a:gd name="connsiteY1" fmla="*/ 9436 h 9891"/>
            <a:gd name="connsiteX2" fmla="*/ 0 w 14093"/>
            <a:gd name="connsiteY2" fmla="*/ 9690 h 9891"/>
            <a:gd name="connsiteX0" fmla="*/ 10000 w 10000"/>
            <a:gd name="connsiteY0" fmla="*/ 0 h 9797"/>
            <a:gd name="connsiteX1" fmla="*/ 9738 w 10000"/>
            <a:gd name="connsiteY1" fmla="*/ 9540 h 9797"/>
            <a:gd name="connsiteX2" fmla="*/ 0 w 10000"/>
            <a:gd name="connsiteY2" fmla="*/ 9797 h 9797"/>
            <a:gd name="connsiteX0" fmla="*/ 9436 w 9788"/>
            <a:gd name="connsiteY0" fmla="*/ 0 h 9798"/>
            <a:gd name="connsiteX1" fmla="*/ 9738 w 9788"/>
            <a:gd name="connsiteY1" fmla="*/ 9536 h 9798"/>
            <a:gd name="connsiteX2" fmla="*/ 0 w 9788"/>
            <a:gd name="connsiteY2" fmla="*/ 9798 h 9798"/>
            <a:gd name="connsiteX0" fmla="*/ 10216 w 10216"/>
            <a:gd name="connsiteY0" fmla="*/ 0 h 10000"/>
            <a:gd name="connsiteX1" fmla="*/ 9949 w 10216"/>
            <a:gd name="connsiteY1" fmla="*/ 9733 h 10000"/>
            <a:gd name="connsiteX2" fmla="*/ 0 w 10216"/>
            <a:gd name="connsiteY2" fmla="*/ 10000 h 10000"/>
            <a:gd name="connsiteX0" fmla="*/ 8488 w 8488"/>
            <a:gd name="connsiteY0" fmla="*/ 0 h 10000"/>
            <a:gd name="connsiteX1" fmla="*/ 8221 w 8488"/>
            <a:gd name="connsiteY1" fmla="*/ 9733 h 10000"/>
            <a:gd name="connsiteX2" fmla="*/ 0 w 8488"/>
            <a:gd name="connsiteY2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488" h="10000">
              <a:moveTo>
                <a:pt x="8488" y="0"/>
              </a:moveTo>
              <a:cubicBezTo>
                <a:pt x="8227" y="4017"/>
                <a:pt x="8483" y="6643"/>
                <a:pt x="8221" y="9733"/>
              </a:cubicBezTo>
              <a:lnTo>
                <a:pt x="0" y="1000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86947</xdr:colOff>
      <xdr:row>47</xdr:row>
      <xdr:rowOff>156227</xdr:rowOff>
    </xdr:from>
    <xdr:to>
      <xdr:col>4</xdr:col>
      <xdr:colOff>266790</xdr:colOff>
      <xdr:row>48</xdr:row>
      <xdr:rowOff>156530</xdr:rowOff>
    </xdr:to>
    <xdr:sp macro="" textlink="">
      <xdr:nvSpPr>
        <xdr:cNvPr id="1428" name="Freeform 169">
          <a:extLst>
            <a:ext uri="{FF2B5EF4-FFF2-40B4-BE49-F238E27FC236}">
              <a16:creationId xmlns:a16="http://schemas.microsoft.com/office/drawing/2014/main" id="{470BA951-0EDC-45E2-B2AA-72EE59201718}"/>
            </a:ext>
          </a:extLst>
        </xdr:cNvPr>
        <xdr:cNvSpPr>
          <a:spLocks/>
        </xdr:cNvSpPr>
      </xdr:nvSpPr>
      <xdr:spPr bwMode="auto">
        <a:xfrm>
          <a:off x="5105495" y="9512235"/>
          <a:ext cx="179843" cy="169295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208723</xdr:colOff>
      <xdr:row>48</xdr:row>
      <xdr:rowOff>9162</xdr:rowOff>
    </xdr:from>
    <xdr:to>
      <xdr:col>4</xdr:col>
      <xdr:colOff>323049</xdr:colOff>
      <xdr:row>48</xdr:row>
      <xdr:rowOff>112008</xdr:rowOff>
    </xdr:to>
    <xdr:sp macro="" textlink="">
      <xdr:nvSpPr>
        <xdr:cNvPr id="1429" name="AutoShape 1094">
          <a:extLst>
            <a:ext uri="{FF2B5EF4-FFF2-40B4-BE49-F238E27FC236}">
              <a16:creationId xmlns:a16="http://schemas.microsoft.com/office/drawing/2014/main" id="{666FA485-86C1-4842-ADFD-2A3FBD38068E}"/>
            </a:ext>
          </a:extLst>
        </xdr:cNvPr>
        <xdr:cNvSpPr>
          <a:spLocks noChangeArrowheads="1"/>
        </xdr:cNvSpPr>
      </xdr:nvSpPr>
      <xdr:spPr bwMode="auto">
        <a:xfrm>
          <a:off x="5227271" y="9534162"/>
          <a:ext cx="114326" cy="1028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9071</xdr:colOff>
      <xdr:row>14</xdr:row>
      <xdr:rowOff>90710</xdr:rowOff>
    </xdr:from>
    <xdr:ext cx="462644" cy="244931"/>
    <xdr:sp macro="" textlink="">
      <xdr:nvSpPr>
        <xdr:cNvPr id="1430" name="Text Box 1563">
          <a:extLst>
            <a:ext uri="{FF2B5EF4-FFF2-40B4-BE49-F238E27FC236}">
              <a16:creationId xmlns:a16="http://schemas.microsoft.com/office/drawing/2014/main" id="{986165D8-106A-4D92-A37B-050C7484E2A1}"/>
            </a:ext>
          </a:extLst>
        </xdr:cNvPr>
        <xdr:cNvSpPr txBox="1">
          <a:spLocks noChangeArrowheads="1"/>
        </xdr:cNvSpPr>
      </xdr:nvSpPr>
      <xdr:spPr bwMode="auto">
        <a:xfrm>
          <a:off x="78921" y="3881660"/>
          <a:ext cx="462644" cy="24493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74899</xdr:colOff>
      <xdr:row>37</xdr:row>
      <xdr:rowOff>16193</xdr:rowOff>
    </xdr:from>
    <xdr:to>
      <xdr:col>5</xdr:col>
      <xdr:colOff>258539</xdr:colOff>
      <xdr:row>39</xdr:row>
      <xdr:rowOff>114412</xdr:rowOff>
    </xdr:to>
    <xdr:sp macro="" textlink="">
      <xdr:nvSpPr>
        <xdr:cNvPr id="1432" name="Text Box 1620">
          <a:extLst>
            <a:ext uri="{FF2B5EF4-FFF2-40B4-BE49-F238E27FC236}">
              <a16:creationId xmlns:a16="http://schemas.microsoft.com/office/drawing/2014/main" id="{D3AD0DDD-82D3-4349-B3F3-2EF3C7783C01}"/>
            </a:ext>
          </a:extLst>
        </xdr:cNvPr>
        <xdr:cNvSpPr txBox="1">
          <a:spLocks noChangeArrowheads="1"/>
        </xdr:cNvSpPr>
      </xdr:nvSpPr>
      <xdr:spPr bwMode="auto">
        <a:xfrm>
          <a:off x="1549006" y="9178336"/>
          <a:ext cx="183640" cy="44293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日本海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9</xdr:col>
      <xdr:colOff>14654</xdr:colOff>
      <xdr:row>44</xdr:row>
      <xdr:rowOff>102875</xdr:rowOff>
    </xdr:from>
    <xdr:to>
      <xdr:col>9</xdr:col>
      <xdr:colOff>198294</xdr:colOff>
      <xdr:row>47</xdr:row>
      <xdr:rowOff>32576</xdr:rowOff>
    </xdr:to>
    <xdr:sp macro="" textlink="">
      <xdr:nvSpPr>
        <xdr:cNvPr id="1433" name="Text Box 1620">
          <a:extLst>
            <a:ext uri="{FF2B5EF4-FFF2-40B4-BE49-F238E27FC236}">
              <a16:creationId xmlns:a16="http://schemas.microsoft.com/office/drawing/2014/main" id="{48BFBC92-258A-4F44-91DB-3B89F7601C8B}"/>
            </a:ext>
          </a:extLst>
        </xdr:cNvPr>
        <xdr:cNvSpPr txBox="1">
          <a:spLocks noChangeArrowheads="1"/>
        </xdr:cNvSpPr>
      </xdr:nvSpPr>
      <xdr:spPr bwMode="auto">
        <a:xfrm>
          <a:off x="5737592" y="8774594"/>
          <a:ext cx="183640" cy="42976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日本海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12</xdr:col>
      <xdr:colOff>326728</xdr:colOff>
      <xdr:row>21</xdr:row>
      <xdr:rowOff>139433</xdr:rowOff>
    </xdr:from>
    <xdr:to>
      <xdr:col>12</xdr:col>
      <xdr:colOff>695241</xdr:colOff>
      <xdr:row>22</xdr:row>
      <xdr:rowOff>51289</xdr:rowOff>
    </xdr:to>
    <xdr:sp macro="" textlink="">
      <xdr:nvSpPr>
        <xdr:cNvPr id="1434" name="Line 238">
          <a:extLst>
            <a:ext uri="{FF2B5EF4-FFF2-40B4-BE49-F238E27FC236}">
              <a16:creationId xmlns:a16="http://schemas.microsoft.com/office/drawing/2014/main" id="{85F39B6B-519C-4A0C-B45D-6EBD43B90BD9}"/>
            </a:ext>
          </a:extLst>
        </xdr:cNvPr>
        <xdr:cNvSpPr>
          <a:spLocks noChangeShapeType="1"/>
        </xdr:cNvSpPr>
      </xdr:nvSpPr>
      <xdr:spPr bwMode="auto">
        <a:xfrm>
          <a:off x="10980617" y="7904954"/>
          <a:ext cx="368513" cy="838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54233</xdr:colOff>
      <xdr:row>20</xdr:row>
      <xdr:rowOff>86986</xdr:rowOff>
    </xdr:from>
    <xdr:to>
      <xdr:col>12</xdr:col>
      <xdr:colOff>62123</xdr:colOff>
      <xdr:row>24</xdr:row>
      <xdr:rowOff>7948</xdr:rowOff>
    </xdr:to>
    <xdr:sp macro="" textlink="">
      <xdr:nvSpPr>
        <xdr:cNvPr id="1435" name="Freeform 217">
          <a:extLst>
            <a:ext uri="{FF2B5EF4-FFF2-40B4-BE49-F238E27FC236}">
              <a16:creationId xmlns:a16="http://schemas.microsoft.com/office/drawing/2014/main" id="{77E053E9-44B5-4270-9530-DF2FB58932FC}"/>
            </a:ext>
          </a:extLst>
        </xdr:cNvPr>
        <xdr:cNvSpPr>
          <a:spLocks/>
        </xdr:cNvSpPr>
      </xdr:nvSpPr>
      <xdr:spPr bwMode="auto">
        <a:xfrm rot="17332423">
          <a:off x="7267905" y="4606382"/>
          <a:ext cx="575205" cy="71504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1360 w 11360"/>
            <a:gd name="connsiteY0" fmla="*/ 31229 h 31229"/>
            <a:gd name="connsiteX1" fmla="*/ 7034 w 11360"/>
            <a:gd name="connsiteY1" fmla="*/ 30935 h 31229"/>
            <a:gd name="connsiteX2" fmla="*/ 4468 w 11360"/>
            <a:gd name="connsiteY2" fmla="*/ 31012 h 31229"/>
            <a:gd name="connsiteX3" fmla="*/ 2975 w 11360"/>
            <a:gd name="connsiteY3" fmla="*/ 25489 h 31229"/>
            <a:gd name="connsiteX4" fmla="*/ 0 w 11360"/>
            <a:gd name="connsiteY4" fmla="*/ 0 h 31229"/>
            <a:gd name="connsiteX0" fmla="*/ 11360 w 11360"/>
            <a:gd name="connsiteY0" fmla="*/ 31229 h 31635"/>
            <a:gd name="connsiteX1" fmla="*/ 7034 w 11360"/>
            <a:gd name="connsiteY1" fmla="*/ 30935 h 31635"/>
            <a:gd name="connsiteX2" fmla="*/ 4468 w 11360"/>
            <a:gd name="connsiteY2" fmla="*/ 31012 h 31635"/>
            <a:gd name="connsiteX3" fmla="*/ 3520 w 11360"/>
            <a:gd name="connsiteY3" fmla="*/ 22629 h 31635"/>
            <a:gd name="connsiteX4" fmla="*/ 0 w 11360"/>
            <a:gd name="connsiteY4" fmla="*/ 0 h 31635"/>
            <a:gd name="connsiteX0" fmla="*/ 11360 w 11360"/>
            <a:gd name="connsiteY0" fmla="*/ 31229 h 31229"/>
            <a:gd name="connsiteX1" fmla="*/ 7034 w 11360"/>
            <a:gd name="connsiteY1" fmla="*/ 30935 h 31229"/>
            <a:gd name="connsiteX2" fmla="*/ 3121 w 11360"/>
            <a:gd name="connsiteY2" fmla="*/ 25527 h 31229"/>
            <a:gd name="connsiteX3" fmla="*/ 3520 w 11360"/>
            <a:gd name="connsiteY3" fmla="*/ 22629 h 31229"/>
            <a:gd name="connsiteX4" fmla="*/ 0 w 11360"/>
            <a:gd name="connsiteY4" fmla="*/ 0 h 31229"/>
            <a:gd name="connsiteX0" fmla="*/ 11360 w 11360"/>
            <a:gd name="connsiteY0" fmla="*/ 31229 h 32565"/>
            <a:gd name="connsiteX1" fmla="*/ 5530 w 11360"/>
            <a:gd name="connsiteY1" fmla="*/ 32408 h 32565"/>
            <a:gd name="connsiteX2" fmla="*/ 3121 w 11360"/>
            <a:gd name="connsiteY2" fmla="*/ 25527 h 32565"/>
            <a:gd name="connsiteX3" fmla="*/ 3520 w 11360"/>
            <a:gd name="connsiteY3" fmla="*/ 22629 h 32565"/>
            <a:gd name="connsiteX4" fmla="*/ 0 w 11360"/>
            <a:gd name="connsiteY4" fmla="*/ 0 h 32565"/>
            <a:gd name="connsiteX0" fmla="*/ 11360 w 11360"/>
            <a:gd name="connsiteY0" fmla="*/ 31229 h 32565"/>
            <a:gd name="connsiteX1" fmla="*/ 5530 w 11360"/>
            <a:gd name="connsiteY1" fmla="*/ 32408 h 32565"/>
            <a:gd name="connsiteX2" fmla="*/ 3121 w 11360"/>
            <a:gd name="connsiteY2" fmla="*/ 25527 h 32565"/>
            <a:gd name="connsiteX3" fmla="*/ 3520 w 11360"/>
            <a:gd name="connsiteY3" fmla="*/ 22629 h 32565"/>
            <a:gd name="connsiteX4" fmla="*/ 0 w 11360"/>
            <a:gd name="connsiteY4" fmla="*/ 0 h 32565"/>
            <a:gd name="connsiteX0" fmla="*/ 5530 w 5530"/>
            <a:gd name="connsiteY0" fmla="*/ 32408 h 32408"/>
            <a:gd name="connsiteX1" fmla="*/ 3121 w 5530"/>
            <a:gd name="connsiteY1" fmla="*/ 25527 h 32408"/>
            <a:gd name="connsiteX2" fmla="*/ 3520 w 5530"/>
            <a:gd name="connsiteY2" fmla="*/ 22629 h 32408"/>
            <a:gd name="connsiteX3" fmla="*/ 0 w 5530"/>
            <a:gd name="connsiteY3" fmla="*/ 0 h 32408"/>
            <a:gd name="connsiteX0" fmla="*/ 9336 w 9336"/>
            <a:gd name="connsiteY0" fmla="*/ 10280 h 10280"/>
            <a:gd name="connsiteX1" fmla="*/ 5644 w 9336"/>
            <a:gd name="connsiteY1" fmla="*/ 7877 h 10280"/>
            <a:gd name="connsiteX2" fmla="*/ 6365 w 9336"/>
            <a:gd name="connsiteY2" fmla="*/ 6983 h 10280"/>
            <a:gd name="connsiteX3" fmla="*/ 0 w 9336"/>
            <a:gd name="connsiteY3" fmla="*/ 0 h 10280"/>
            <a:gd name="connsiteX0" fmla="*/ 10000 w 10000"/>
            <a:gd name="connsiteY0" fmla="*/ 10000 h 10000"/>
            <a:gd name="connsiteX1" fmla="*/ 6045 w 10000"/>
            <a:gd name="connsiteY1" fmla="*/ 7662 h 10000"/>
            <a:gd name="connsiteX2" fmla="*/ 6818 w 10000"/>
            <a:gd name="connsiteY2" fmla="*/ 679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918 w 10000"/>
            <a:gd name="connsiteY1" fmla="*/ 7675 h 10000"/>
            <a:gd name="connsiteX2" fmla="*/ 6818 w 10000"/>
            <a:gd name="connsiteY2" fmla="*/ 6793 h 10000"/>
            <a:gd name="connsiteX3" fmla="*/ 0 w 10000"/>
            <a:gd name="connsiteY3" fmla="*/ 0 h 10000"/>
            <a:gd name="connsiteX0" fmla="*/ 9503 w 9503"/>
            <a:gd name="connsiteY0" fmla="*/ 10602 h 10602"/>
            <a:gd name="connsiteX1" fmla="*/ 6421 w 9503"/>
            <a:gd name="connsiteY1" fmla="*/ 8277 h 10602"/>
            <a:gd name="connsiteX2" fmla="*/ 6321 w 9503"/>
            <a:gd name="connsiteY2" fmla="*/ 7395 h 10602"/>
            <a:gd name="connsiteX3" fmla="*/ 0 w 9503"/>
            <a:gd name="connsiteY3" fmla="*/ 0 h 10602"/>
            <a:gd name="connsiteX0" fmla="*/ 10121 w 10121"/>
            <a:gd name="connsiteY0" fmla="*/ 10000 h 10000"/>
            <a:gd name="connsiteX1" fmla="*/ 6878 w 10121"/>
            <a:gd name="connsiteY1" fmla="*/ 7807 h 10000"/>
            <a:gd name="connsiteX2" fmla="*/ 6773 w 10121"/>
            <a:gd name="connsiteY2" fmla="*/ 6975 h 10000"/>
            <a:gd name="connsiteX3" fmla="*/ 121 w 10121"/>
            <a:gd name="connsiteY3" fmla="*/ 0 h 10000"/>
            <a:gd name="connsiteX0" fmla="*/ 151 w 11913"/>
            <a:gd name="connsiteY0" fmla="*/ 7246 h 7808"/>
            <a:gd name="connsiteX1" fmla="*/ 10725 w 11913"/>
            <a:gd name="connsiteY1" fmla="*/ 7807 h 7808"/>
            <a:gd name="connsiteX2" fmla="*/ 10620 w 11913"/>
            <a:gd name="connsiteY2" fmla="*/ 6975 h 7808"/>
            <a:gd name="connsiteX3" fmla="*/ 3968 w 11913"/>
            <a:gd name="connsiteY3" fmla="*/ 0 h 7808"/>
            <a:gd name="connsiteX0" fmla="*/ 127 w 12237"/>
            <a:gd name="connsiteY0" fmla="*/ 9280 h 10000"/>
            <a:gd name="connsiteX1" fmla="*/ 9003 w 12237"/>
            <a:gd name="connsiteY1" fmla="*/ 9999 h 10000"/>
            <a:gd name="connsiteX2" fmla="*/ 8915 w 12237"/>
            <a:gd name="connsiteY2" fmla="*/ 8933 h 10000"/>
            <a:gd name="connsiteX3" fmla="*/ 12100 w 12237"/>
            <a:gd name="connsiteY3" fmla="*/ 5240 h 10000"/>
            <a:gd name="connsiteX4" fmla="*/ 3331 w 12237"/>
            <a:gd name="connsiteY4" fmla="*/ 0 h 10000"/>
            <a:gd name="connsiteX0" fmla="*/ 124 w 12250"/>
            <a:gd name="connsiteY0" fmla="*/ 9280 h 10053"/>
            <a:gd name="connsiteX1" fmla="*/ 9000 w 12250"/>
            <a:gd name="connsiteY1" fmla="*/ 9999 h 10053"/>
            <a:gd name="connsiteX2" fmla="*/ 7398 w 12250"/>
            <a:gd name="connsiteY2" fmla="*/ 6774 h 10053"/>
            <a:gd name="connsiteX3" fmla="*/ 8912 w 12250"/>
            <a:gd name="connsiteY3" fmla="*/ 8933 h 10053"/>
            <a:gd name="connsiteX4" fmla="*/ 12097 w 12250"/>
            <a:gd name="connsiteY4" fmla="*/ 5240 h 10053"/>
            <a:gd name="connsiteX5" fmla="*/ 3328 w 12250"/>
            <a:gd name="connsiteY5" fmla="*/ 0 h 10053"/>
            <a:gd name="connsiteX0" fmla="*/ 0 w 12126"/>
            <a:gd name="connsiteY0" fmla="*/ 9280 h 9280"/>
            <a:gd name="connsiteX1" fmla="*/ 7274 w 12126"/>
            <a:gd name="connsiteY1" fmla="*/ 6774 h 9280"/>
            <a:gd name="connsiteX2" fmla="*/ 8788 w 12126"/>
            <a:gd name="connsiteY2" fmla="*/ 8933 h 9280"/>
            <a:gd name="connsiteX3" fmla="*/ 11973 w 12126"/>
            <a:gd name="connsiteY3" fmla="*/ 5240 h 9280"/>
            <a:gd name="connsiteX4" fmla="*/ 3204 w 12126"/>
            <a:gd name="connsiteY4" fmla="*/ 0 h 9280"/>
            <a:gd name="connsiteX0" fmla="*/ 0 w 10462"/>
            <a:gd name="connsiteY0" fmla="*/ 8431 h 9729"/>
            <a:gd name="connsiteX1" fmla="*/ 6461 w 10462"/>
            <a:gd name="connsiteY1" fmla="*/ 7300 h 9729"/>
            <a:gd name="connsiteX2" fmla="*/ 7709 w 10462"/>
            <a:gd name="connsiteY2" fmla="*/ 9626 h 9729"/>
            <a:gd name="connsiteX3" fmla="*/ 10336 w 10462"/>
            <a:gd name="connsiteY3" fmla="*/ 5647 h 9729"/>
            <a:gd name="connsiteX4" fmla="*/ 3104 w 10462"/>
            <a:gd name="connsiteY4" fmla="*/ 0 h 9729"/>
            <a:gd name="connsiteX0" fmla="*/ 0 w 10000"/>
            <a:gd name="connsiteY0" fmla="*/ 8666 h 10000"/>
            <a:gd name="connsiteX1" fmla="*/ 6176 w 10000"/>
            <a:gd name="connsiteY1" fmla="*/ 7503 h 10000"/>
            <a:gd name="connsiteX2" fmla="*/ 7369 w 10000"/>
            <a:gd name="connsiteY2" fmla="*/ 9894 h 10000"/>
            <a:gd name="connsiteX3" fmla="*/ 9880 w 10000"/>
            <a:gd name="connsiteY3" fmla="*/ 5804 h 10000"/>
            <a:gd name="connsiteX4" fmla="*/ 2967 w 10000"/>
            <a:gd name="connsiteY4" fmla="*/ 0 h 10000"/>
            <a:gd name="connsiteX0" fmla="*/ 0 w 10081"/>
            <a:gd name="connsiteY0" fmla="*/ 8666 h 8666"/>
            <a:gd name="connsiteX1" fmla="*/ 6176 w 10081"/>
            <a:gd name="connsiteY1" fmla="*/ 7503 h 8666"/>
            <a:gd name="connsiteX2" fmla="*/ 8719 w 10081"/>
            <a:gd name="connsiteY2" fmla="*/ 7558 h 8666"/>
            <a:gd name="connsiteX3" fmla="*/ 9880 w 10081"/>
            <a:gd name="connsiteY3" fmla="*/ 5804 h 8666"/>
            <a:gd name="connsiteX4" fmla="*/ 2967 w 10081"/>
            <a:gd name="connsiteY4" fmla="*/ 0 h 8666"/>
            <a:gd name="connsiteX0" fmla="*/ 0 w 9805"/>
            <a:gd name="connsiteY0" fmla="*/ 10000 h 10000"/>
            <a:gd name="connsiteX1" fmla="*/ 6126 w 9805"/>
            <a:gd name="connsiteY1" fmla="*/ 8658 h 10000"/>
            <a:gd name="connsiteX2" fmla="*/ 8649 w 9805"/>
            <a:gd name="connsiteY2" fmla="*/ 8721 h 10000"/>
            <a:gd name="connsiteX3" fmla="*/ 9582 w 9805"/>
            <a:gd name="connsiteY3" fmla="*/ 5766 h 10000"/>
            <a:gd name="connsiteX4" fmla="*/ 2943 w 9805"/>
            <a:gd name="connsiteY4" fmla="*/ 0 h 10000"/>
            <a:gd name="connsiteX0" fmla="*/ 0 w 9981"/>
            <a:gd name="connsiteY0" fmla="*/ 10000 h 10000"/>
            <a:gd name="connsiteX1" fmla="*/ 6248 w 9981"/>
            <a:gd name="connsiteY1" fmla="*/ 8658 h 10000"/>
            <a:gd name="connsiteX2" fmla="*/ 8821 w 9981"/>
            <a:gd name="connsiteY2" fmla="*/ 8721 h 10000"/>
            <a:gd name="connsiteX3" fmla="*/ 7054 w 9981"/>
            <a:gd name="connsiteY3" fmla="*/ 1813 h 10000"/>
            <a:gd name="connsiteX4" fmla="*/ 9773 w 9981"/>
            <a:gd name="connsiteY4" fmla="*/ 5766 h 10000"/>
            <a:gd name="connsiteX5" fmla="*/ 3002 w 9981"/>
            <a:gd name="connsiteY5" fmla="*/ 0 h 10000"/>
            <a:gd name="connsiteX0" fmla="*/ 0 w 8922"/>
            <a:gd name="connsiteY0" fmla="*/ 10000 h 10000"/>
            <a:gd name="connsiteX1" fmla="*/ 6260 w 8922"/>
            <a:gd name="connsiteY1" fmla="*/ 8658 h 10000"/>
            <a:gd name="connsiteX2" fmla="*/ 8838 w 8922"/>
            <a:gd name="connsiteY2" fmla="*/ 8721 h 10000"/>
            <a:gd name="connsiteX3" fmla="*/ 7067 w 8922"/>
            <a:gd name="connsiteY3" fmla="*/ 1813 h 10000"/>
            <a:gd name="connsiteX4" fmla="*/ 3008 w 8922"/>
            <a:gd name="connsiteY4" fmla="*/ 0 h 10000"/>
            <a:gd name="connsiteX0" fmla="*/ 2406 w 12406"/>
            <a:gd name="connsiteY0" fmla="*/ 8722 h 8722"/>
            <a:gd name="connsiteX1" fmla="*/ 9422 w 12406"/>
            <a:gd name="connsiteY1" fmla="*/ 7380 h 8722"/>
            <a:gd name="connsiteX2" fmla="*/ 12312 w 12406"/>
            <a:gd name="connsiteY2" fmla="*/ 7443 h 8722"/>
            <a:gd name="connsiteX3" fmla="*/ 10327 w 12406"/>
            <a:gd name="connsiteY3" fmla="*/ 535 h 8722"/>
            <a:gd name="connsiteX4" fmla="*/ 0 w 12406"/>
            <a:gd name="connsiteY4" fmla="*/ 717 h 8722"/>
            <a:gd name="connsiteX0" fmla="*/ 2048 w 10109"/>
            <a:gd name="connsiteY0" fmla="*/ 9902 h 9902"/>
            <a:gd name="connsiteX1" fmla="*/ 7704 w 10109"/>
            <a:gd name="connsiteY1" fmla="*/ 8363 h 9902"/>
            <a:gd name="connsiteX2" fmla="*/ 10033 w 10109"/>
            <a:gd name="connsiteY2" fmla="*/ 8436 h 9902"/>
            <a:gd name="connsiteX3" fmla="*/ 8433 w 10109"/>
            <a:gd name="connsiteY3" fmla="*/ 515 h 9902"/>
            <a:gd name="connsiteX4" fmla="*/ 0 w 10109"/>
            <a:gd name="connsiteY4" fmla="*/ 1366 h 9902"/>
            <a:gd name="connsiteX0" fmla="*/ 2026 w 10000"/>
            <a:gd name="connsiteY0" fmla="*/ 10160 h 10160"/>
            <a:gd name="connsiteX1" fmla="*/ 7621 w 10000"/>
            <a:gd name="connsiteY1" fmla="*/ 8606 h 10160"/>
            <a:gd name="connsiteX2" fmla="*/ 9925 w 10000"/>
            <a:gd name="connsiteY2" fmla="*/ 8679 h 10160"/>
            <a:gd name="connsiteX3" fmla="*/ 8342 w 10000"/>
            <a:gd name="connsiteY3" fmla="*/ 680 h 10160"/>
            <a:gd name="connsiteX4" fmla="*/ 0 w 10000"/>
            <a:gd name="connsiteY4" fmla="*/ 1540 h 10160"/>
            <a:gd name="connsiteX0" fmla="*/ 2026 w 9870"/>
            <a:gd name="connsiteY0" fmla="*/ 10160 h 10160"/>
            <a:gd name="connsiteX1" fmla="*/ 7621 w 9870"/>
            <a:gd name="connsiteY1" fmla="*/ 8606 h 10160"/>
            <a:gd name="connsiteX2" fmla="*/ 9791 w 9870"/>
            <a:gd name="connsiteY2" fmla="*/ 6553 h 10160"/>
            <a:gd name="connsiteX3" fmla="*/ 8342 w 9870"/>
            <a:gd name="connsiteY3" fmla="*/ 680 h 10160"/>
            <a:gd name="connsiteX4" fmla="*/ 0 w 9870"/>
            <a:gd name="connsiteY4" fmla="*/ 1540 h 10160"/>
            <a:gd name="connsiteX0" fmla="*/ 2053 w 9920"/>
            <a:gd name="connsiteY0" fmla="*/ 10000 h 10000"/>
            <a:gd name="connsiteX1" fmla="*/ 7721 w 9920"/>
            <a:gd name="connsiteY1" fmla="*/ 8470 h 10000"/>
            <a:gd name="connsiteX2" fmla="*/ 9920 w 9920"/>
            <a:gd name="connsiteY2" fmla="*/ 6450 h 10000"/>
            <a:gd name="connsiteX3" fmla="*/ 8452 w 9920"/>
            <a:gd name="connsiteY3" fmla="*/ 669 h 10000"/>
            <a:gd name="connsiteX4" fmla="*/ 0 w 9920"/>
            <a:gd name="connsiteY4" fmla="*/ 1516 h 10000"/>
            <a:gd name="connsiteX0" fmla="*/ 2070 w 10000"/>
            <a:gd name="connsiteY0" fmla="*/ 10000 h 10000"/>
            <a:gd name="connsiteX1" fmla="*/ 7783 w 10000"/>
            <a:gd name="connsiteY1" fmla="*/ 8470 h 10000"/>
            <a:gd name="connsiteX2" fmla="*/ 10000 w 10000"/>
            <a:gd name="connsiteY2" fmla="*/ 6450 h 10000"/>
            <a:gd name="connsiteX3" fmla="*/ 8520 w 10000"/>
            <a:gd name="connsiteY3" fmla="*/ 669 h 10000"/>
            <a:gd name="connsiteX4" fmla="*/ 0 w 10000"/>
            <a:gd name="connsiteY4" fmla="*/ 1516 h 10000"/>
            <a:gd name="connsiteX0" fmla="*/ 1881 w 10000"/>
            <a:gd name="connsiteY0" fmla="*/ 10456 h 10456"/>
            <a:gd name="connsiteX1" fmla="*/ 7783 w 10000"/>
            <a:gd name="connsiteY1" fmla="*/ 8470 h 10456"/>
            <a:gd name="connsiteX2" fmla="*/ 10000 w 10000"/>
            <a:gd name="connsiteY2" fmla="*/ 6450 h 10456"/>
            <a:gd name="connsiteX3" fmla="*/ 8520 w 10000"/>
            <a:gd name="connsiteY3" fmla="*/ 669 h 10456"/>
            <a:gd name="connsiteX4" fmla="*/ 0 w 10000"/>
            <a:gd name="connsiteY4" fmla="*/ 1516 h 10456"/>
            <a:gd name="connsiteX0" fmla="*/ 2924 w 10000"/>
            <a:gd name="connsiteY0" fmla="*/ 10177 h 10177"/>
            <a:gd name="connsiteX1" fmla="*/ 7783 w 10000"/>
            <a:gd name="connsiteY1" fmla="*/ 8470 h 10177"/>
            <a:gd name="connsiteX2" fmla="*/ 10000 w 10000"/>
            <a:gd name="connsiteY2" fmla="*/ 6450 h 10177"/>
            <a:gd name="connsiteX3" fmla="*/ 8520 w 10000"/>
            <a:gd name="connsiteY3" fmla="*/ 669 h 10177"/>
            <a:gd name="connsiteX4" fmla="*/ 0 w 10000"/>
            <a:gd name="connsiteY4" fmla="*/ 1516 h 101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177">
              <a:moveTo>
                <a:pt x="2924" y="10177"/>
              </a:moveTo>
              <a:cubicBezTo>
                <a:pt x="4727" y="9534"/>
                <a:pt x="6716" y="8555"/>
                <a:pt x="7783" y="8470"/>
              </a:cubicBezTo>
              <a:cubicBezTo>
                <a:pt x="9112" y="7202"/>
                <a:pt x="9481" y="6943"/>
                <a:pt x="10000" y="6450"/>
              </a:cubicBezTo>
              <a:cubicBezTo>
                <a:pt x="9103" y="3902"/>
                <a:pt x="8376" y="1232"/>
                <a:pt x="8520" y="669"/>
              </a:cubicBezTo>
              <a:cubicBezTo>
                <a:pt x="7633" y="-986"/>
                <a:pt x="3281" y="869"/>
                <a:pt x="0" y="1516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18</xdr:col>
      <xdr:colOff>161194</xdr:colOff>
      <xdr:row>22</xdr:row>
      <xdr:rowOff>153864</xdr:rowOff>
    </xdr:from>
    <xdr:to>
      <xdr:col>18</xdr:col>
      <xdr:colOff>504888</xdr:colOff>
      <xdr:row>24</xdr:row>
      <xdr:rowOff>151812</xdr:rowOff>
    </xdr:to>
    <xdr:grpSp>
      <xdr:nvGrpSpPr>
        <xdr:cNvPr id="1436" name="Group 6672">
          <a:extLst>
            <a:ext uri="{FF2B5EF4-FFF2-40B4-BE49-F238E27FC236}">
              <a16:creationId xmlns:a16="http://schemas.microsoft.com/office/drawing/2014/main" id="{E0C73F7C-05E1-4FE2-AFB3-4BD8A2414E7B}"/>
            </a:ext>
          </a:extLst>
        </xdr:cNvPr>
        <xdr:cNvGrpSpPr>
          <a:grpSpLocks/>
        </xdr:cNvGrpSpPr>
      </xdr:nvGrpSpPr>
      <xdr:grpSpPr bwMode="auto">
        <a:xfrm>
          <a:off x="12191870" y="3749337"/>
          <a:ext cx="343694" cy="324029"/>
          <a:chOff x="536" y="110"/>
          <a:chExt cx="46" cy="44"/>
        </a:xfrm>
      </xdr:grpSpPr>
      <xdr:pic>
        <xdr:nvPicPr>
          <xdr:cNvPr id="1437" name="Picture 6673" descr="route2">
            <a:extLst>
              <a:ext uri="{FF2B5EF4-FFF2-40B4-BE49-F238E27FC236}">
                <a16:creationId xmlns:a16="http://schemas.microsoft.com/office/drawing/2014/main" id="{C9CB6F9A-9887-4598-A38C-F1191BC50D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38" name="Text Box 6674">
            <a:extLst>
              <a:ext uri="{FF2B5EF4-FFF2-40B4-BE49-F238E27FC236}">
                <a16:creationId xmlns:a16="http://schemas.microsoft.com/office/drawing/2014/main" id="{B7C54A45-8E43-4DC4-8E18-A30A49D753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oneCellAnchor>
    <xdr:from>
      <xdr:col>20</xdr:col>
      <xdr:colOff>108505</xdr:colOff>
      <xdr:row>21</xdr:row>
      <xdr:rowOff>51291</xdr:rowOff>
    </xdr:from>
    <xdr:ext cx="260328" cy="223651"/>
    <xdr:sp macro="" textlink="">
      <xdr:nvSpPr>
        <xdr:cNvPr id="1439" name="Text Box 303">
          <a:extLst>
            <a:ext uri="{FF2B5EF4-FFF2-40B4-BE49-F238E27FC236}">
              <a16:creationId xmlns:a16="http://schemas.microsoft.com/office/drawing/2014/main" id="{F2BB3D0E-0C4A-464D-ABFE-4C80B5DB8412}"/>
            </a:ext>
          </a:extLst>
        </xdr:cNvPr>
        <xdr:cNvSpPr txBox="1">
          <a:spLocks noChangeArrowheads="1"/>
        </xdr:cNvSpPr>
      </xdr:nvSpPr>
      <xdr:spPr bwMode="auto">
        <a:xfrm>
          <a:off x="9341405" y="9176241"/>
          <a:ext cx="260328" cy="223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ｶｰﾌﾞ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ﾐﾗｰ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20</xdr:col>
      <xdr:colOff>0</xdr:colOff>
      <xdr:row>21</xdr:row>
      <xdr:rowOff>70172</xdr:rowOff>
    </xdr:from>
    <xdr:to>
      <xdr:col>20</xdr:col>
      <xdr:colOff>59370</xdr:colOff>
      <xdr:row>22</xdr:row>
      <xdr:rowOff>39631</xdr:rowOff>
    </xdr:to>
    <xdr:grpSp>
      <xdr:nvGrpSpPr>
        <xdr:cNvPr id="1440" name="グループ化 1439">
          <a:extLst>
            <a:ext uri="{FF2B5EF4-FFF2-40B4-BE49-F238E27FC236}">
              <a16:creationId xmlns:a16="http://schemas.microsoft.com/office/drawing/2014/main" id="{B89543FE-5650-44EE-86B3-B566397D3D24}"/>
            </a:ext>
          </a:extLst>
        </xdr:cNvPr>
        <xdr:cNvGrpSpPr/>
      </xdr:nvGrpSpPr>
      <xdr:grpSpPr>
        <a:xfrm rot="8400000">
          <a:off x="13437973" y="3502604"/>
          <a:ext cx="59370" cy="132500"/>
          <a:chOff x="9703044" y="3026637"/>
          <a:chExt cx="59370" cy="137978"/>
        </a:xfrm>
      </xdr:grpSpPr>
      <xdr:sp macro="" textlink="">
        <xdr:nvSpPr>
          <xdr:cNvPr id="1441" name="Line 72">
            <a:extLst>
              <a:ext uri="{FF2B5EF4-FFF2-40B4-BE49-F238E27FC236}">
                <a16:creationId xmlns:a16="http://schemas.microsoft.com/office/drawing/2014/main" id="{7C51888B-C054-47FF-AA8A-AA47BE28DFAD}"/>
              </a:ext>
            </a:extLst>
          </xdr:cNvPr>
          <xdr:cNvSpPr>
            <a:spLocks noChangeShapeType="1"/>
          </xdr:cNvSpPr>
        </xdr:nvSpPr>
        <xdr:spPr bwMode="auto">
          <a:xfrm>
            <a:off x="9707489" y="3031087"/>
            <a:ext cx="17803" cy="13352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2" name="Line 72">
            <a:extLst>
              <a:ext uri="{FF2B5EF4-FFF2-40B4-BE49-F238E27FC236}">
                <a16:creationId xmlns:a16="http://schemas.microsoft.com/office/drawing/2014/main" id="{FE688A17-DCB9-4DFE-BD6D-648FD2E83DE5}"/>
              </a:ext>
            </a:extLst>
          </xdr:cNvPr>
          <xdr:cNvSpPr>
            <a:spLocks noChangeShapeType="1"/>
          </xdr:cNvSpPr>
        </xdr:nvSpPr>
        <xdr:spPr bwMode="auto">
          <a:xfrm>
            <a:off x="9703044" y="3026637"/>
            <a:ext cx="59370" cy="133528"/>
          </a:xfrm>
          <a:custGeom>
            <a:avLst/>
            <a:gdLst>
              <a:gd name="connsiteX0" fmla="*/ 0 w 17803"/>
              <a:gd name="connsiteY0" fmla="*/ 0 h 133528"/>
              <a:gd name="connsiteX1" fmla="*/ 17803 w 17803"/>
              <a:gd name="connsiteY1" fmla="*/ 133528 h 133528"/>
              <a:gd name="connsiteX0" fmla="*/ 0 w 43876"/>
              <a:gd name="connsiteY0" fmla="*/ 0 h 133528"/>
              <a:gd name="connsiteX1" fmla="*/ 17803 w 43876"/>
              <a:gd name="connsiteY1" fmla="*/ 133528 h 133528"/>
              <a:gd name="connsiteX0" fmla="*/ 0 w 53015"/>
              <a:gd name="connsiteY0" fmla="*/ 0 h 133528"/>
              <a:gd name="connsiteX1" fmla="*/ 17803 w 53015"/>
              <a:gd name="connsiteY1" fmla="*/ 133528 h 133528"/>
              <a:gd name="connsiteX0" fmla="*/ 0 w 54266"/>
              <a:gd name="connsiteY0" fmla="*/ 0 h 133528"/>
              <a:gd name="connsiteX1" fmla="*/ 17803 w 54266"/>
              <a:gd name="connsiteY1" fmla="*/ 133528 h 133528"/>
              <a:gd name="connsiteX0" fmla="*/ 0 w 58128"/>
              <a:gd name="connsiteY0" fmla="*/ 0 h 133528"/>
              <a:gd name="connsiteX1" fmla="*/ 17803 w 58128"/>
              <a:gd name="connsiteY1" fmla="*/ 133528 h 133528"/>
              <a:gd name="connsiteX0" fmla="*/ 0 w 66306"/>
              <a:gd name="connsiteY0" fmla="*/ 0 h 133528"/>
              <a:gd name="connsiteX1" fmla="*/ 17803 w 66306"/>
              <a:gd name="connsiteY1" fmla="*/ 133528 h 133528"/>
              <a:gd name="connsiteX0" fmla="*/ 0 w 64850"/>
              <a:gd name="connsiteY0" fmla="*/ 0 h 133528"/>
              <a:gd name="connsiteX1" fmla="*/ 17803 w 64850"/>
              <a:gd name="connsiteY1" fmla="*/ 133528 h 133528"/>
              <a:gd name="connsiteX0" fmla="*/ 0 w 59370"/>
              <a:gd name="connsiteY0" fmla="*/ 0 h 133528"/>
              <a:gd name="connsiteX1" fmla="*/ 17803 w 59370"/>
              <a:gd name="connsiteY1" fmla="*/ 133528 h 1335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9370" h="133528">
                <a:moveTo>
                  <a:pt x="0" y="0"/>
                </a:moveTo>
                <a:cubicBezTo>
                  <a:pt x="72698" y="26705"/>
                  <a:pt x="78633" y="75665"/>
                  <a:pt x="17803" y="1335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566061</xdr:colOff>
      <xdr:row>21</xdr:row>
      <xdr:rowOff>24648</xdr:rowOff>
    </xdr:from>
    <xdr:to>
      <xdr:col>19</xdr:col>
      <xdr:colOff>666158</xdr:colOff>
      <xdr:row>21</xdr:row>
      <xdr:rowOff>84018</xdr:rowOff>
    </xdr:to>
    <xdr:grpSp>
      <xdr:nvGrpSpPr>
        <xdr:cNvPr id="1443" name="グループ化 1442">
          <a:extLst>
            <a:ext uri="{FF2B5EF4-FFF2-40B4-BE49-F238E27FC236}">
              <a16:creationId xmlns:a16="http://schemas.microsoft.com/office/drawing/2014/main" id="{EBC2B5E8-EC11-4DF7-A5BD-C65A1ABFA711}"/>
            </a:ext>
          </a:extLst>
        </xdr:cNvPr>
        <xdr:cNvGrpSpPr/>
      </xdr:nvGrpSpPr>
      <xdr:grpSpPr>
        <a:xfrm rot="3000000">
          <a:off x="13320749" y="3436716"/>
          <a:ext cx="59370" cy="100097"/>
          <a:chOff x="9703044" y="3026637"/>
          <a:chExt cx="59370" cy="137978"/>
        </a:xfrm>
      </xdr:grpSpPr>
      <xdr:sp macro="" textlink="">
        <xdr:nvSpPr>
          <xdr:cNvPr id="1444" name="Line 72">
            <a:extLst>
              <a:ext uri="{FF2B5EF4-FFF2-40B4-BE49-F238E27FC236}">
                <a16:creationId xmlns:a16="http://schemas.microsoft.com/office/drawing/2014/main" id="{47D1D430-A6C0-43B8-930D-58B367A6AE6A}"/>
              </a:ext>
            </a:extLst>
          </xdr:cNvPr>
          <xdr:cNvSpPr>
            <a:spLocks noChangeShapeType="1"/>
          </xdr:cNvSpPr>
        </xdr:nvSpPr>
        <xdr:spPr bwMode="auto">
          <a:xfrm>
            <a:off x="9707489" y="3031087"/>
            <a:ext cx="17803" cy="13352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5" name="Line 72">
            <a:extLst>
              <a:ext uri="{FF2B5EF4-FFF2-40B4-BE49-F238E27FC236}">
                <a16:creationId xmlns:a16="http://schemas.microsoft.com/office/drawing/2014/main" id="{6AC80EA8-7810-49E1-80D7-43675223E899}"/>
              </a:ext>
            </a:extLst>
          </xdr:cNvPr>
          <xdr:cNvSpPr>
            <a:spLocks noChangeShapeType="1"/>
          </xdr:cNvSpPr>
        </xdr:nvSpPr>
        <xdr:spPr bwMode="auto">
          <a:xfrm>
            <a:off x="9703044" y="3026637"/>
            <a:ext cx="59370" cy="133528"/>
          </a:xfrm>
          <a:custGeom>
            <a:avLst/>
            <a:gdLst>
              <a:gd name="connsiteX0" fmla="*/ 0 w 17803"/>
              <a:gd name="connsiteY0" fmla="*/ 0 h 133528"/>
              <a:gd name="connsiteX1" fmla="*/ 17803 w 17803"/>
              <a:gd name="connsiteY1" fmla="*/ 133528 h 133528"/>
              <a:gd name="connsiteX0" fmla="*/ 0 w 43876"/>
              <a:gd name="connsiteY0" fmla="*/ 0 h 133528"/>
              <a:gd name="connsiteX1" fmla="*/ 17803 w 43876"/>
              <a:gd name="connsiteY1" fmla="*/ 133528 h 133528"/>
              <a:gd name="connsiteX0" fmla="*/ 0 w 53015"/>
              <a:gd name="connsiteY0" fmla="*/ 0 h 133528"/>
              <a:gd name="connsiteX1" fmla="*/ 17803 w 53015"/>
              <a:gd name="connsiteY1" fmla="*/ 133528 h 133528"/>
              <a:gd name="connsiteX0" fmla="*/ 0 w 54266"/>
              <a:gd name="connsiteY0" fmla="*/ 0 h 133528"/>
              <a:gd name="connsiteX1" fmla="*/ 17803 w 54266"/>
              <a:gd name="connsiteY1" fmla="*/ 133528 h 133528"/>
              <a:gd name="connsiteX0" fmla="*/ 0 w 58128"/>
              <a:gd name="connsiteY0" fmla="*/ 0 h 133528"/>
              <a:gd name="connsiteX1" fmla="*/ 17803 w 58128"/>
              <a:gd name="connsiteY1" fmla="*/ 133528 h 133528"/>
              <a:gd name="connsiteX0" fmla="*/ 0 w 66306"/>
              <a:gd name="connsiteY0" fmla="*/ 0 h 133528"/>
              <a:gd name="connsiteX1" fmla="*/ 17803 w 66306"/>
              <a:gd name="connsiteY1" fmla="*/ 133528 h 133528"/>
              <a:gd name="connsiteX0" fmla="*/ 0 w 64850"/>
              <a:gd name="connsiteY0" fmla="*/ 0 h 133528"/>
              <a:gd name="connsiteX1" fmla="*/ 17803 w 64850"/>
              <a:gd name="connsiteY1" fmla="*/ 133528 h 133528"/>
              <a:gd name="connsiteX0" fmla="*/ 0 w 59370"/>
              <a:gd name="connsiteY0" fmla="*/ 0 h 133528"/>
              <a:gd name="connsiteX1" fmla="*/ 17803 w 59370"/>
              <a:gd name="connsiteY1" fmla="*/ 133528 h 1335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9370" h="133528">
                <a:moveTo>
                  <a:pt x="0" y="0"/>
                </a:moveTo>
                <a:cubicBezTo>
                  <a:pt x="72698" y="26705"/>
                  <a:pt x="78633" y="75665"/>
                  <a:pt x="17803" y="1335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681020</xdr:colOff>
      <xdr:row>22</xdr:row>
      <xdr:rowOff>97918</xdr:rowOff>
    </xdr:from>
    <xdr:to>
      <xdr:col>20</xdr:col>
      <xdr:colOff>87771</xdr:colOff>
      <xdr:row>22</xdr:row>
      <xdr:rowOff>157288</xdr:rowOff>
    </xdr:to>
    <xdr:grpSp>
      <xdr:nvGrpSpPr>
        <xdr:cNvPr id="1446" name="グループ化 1445">
          <a:extLst>
            <a:ext uri="{FF2B5EF4-FFF2-40B4-BE49-F238E27FC236}">
              <a16:creationId xmlns:a16="http://schemas.microsoft.com/office/drawing/2014/main" id="{1FE378DB-BE2A-4B3F-B6B1-DD9C4225B8CB}"/>
            </a:ext>
          </a:extLst>
        </xdr:cNvPr>
        <xdr:cNvGrpSpPr/>
      </xdr:nvGrpSpPr>
      <xdr:grpSpPr>
        <a:xfrm rot="-8100000">
          <a:off x="13440859" y="3667876"/>
          <a:ext cx="59370" cy="110400"/>
          <a:chOff x="9703044" y="3026637"/>
          <a:chExt cx="59370" cy="137978"/>
        </a:xfrm>
      </xdr:grpSpPr>
      <xdr:sp macro="" textlink="">
        <xdr:nvSpPr>
          <xdr:cNvPr id="1447" name="Line 72">
            <a:extLst>
              <a:ext uri="{FF2B5EF4-FFF2-40B4-BE49-F238E27FC236}">
                <a16:creationId xmlns:a16="http://schemas.microsoft.com/office/drawing/2014/main" id="{3E531A10-CD4C-4DF1-BA02-73AE1960154D}"/>
              </a:ext>
            </a:extLst>
          </xdr:cNvPr>
          <xdr:cNvSpPr>
            <a:spLocks noChangeShapeType="1"/>
          </xdr:cNvSpPr>
        </xdr:nvSpPr>
        <xdr:spPr bwMode="auto">
          <a:xfrm>
            <a:off x="9707489" y="3031087"/>
            <a:ext cx="17803" cy="13352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8" name="Line 72">
            <a:extLst>
              <a:ext uri="{FF2B5EF4-FFF2-40B4-BE49-F238E27FC236}">
                <a16:creationId xmlns:a16="http://schemas.microsoft.com/office/drawing/2014/main" id="{FC8DC758-7BED-4DD4-8CF1-60280CFC0DE5}"/>
              </a:ext>
            </a:extLst>
          </xdr:cNvPr>
          <xdr:cNvSpPr>
            <a:spLocks noChangeShapeType="1"/>
          </xdr:cNvSpPr>
        </xdr:nvSpPr>
        <xdr:spPr bwMode="auto">
          <a:xfrm>
            <a:off x="9703044" y="3026637"/>
            <a:ext cx="59370" cy="133528"/>
          </a:xfrm>
          <a:custGeom>
            <a:avLst/>
            <a:gdLst>
              <a:gd name="connsiteX0" fmla="*/ 0 w 17803"/>
              <a:gd name="connsiteY0" fmla="*/ 0 h 133528"/>
              <a:gd name="connsiteX1" fmla="*/ 17803 w 17803"/>
              <a:gd name="connsiteY1" fmla="*/ 133528 h 133528"/>
              <a:gd name="connsiteX0" fmla="*/ 0 w 43876"/>
              <a:gd name="connsiteY0" fmla="*/ 0 h 133528"/>
              <a:gd name="connsiteX1" fmla="*/ 17803 w 43876"/>
              <a:gd name="connsiteY1" fmla="*/ 133528 h 133528"/>
              <a:gd name="connsiteX0" fmla="*/ 0 w 53015"/>
              <a:gd name="connsiteY0" fmla="*/ 0 h 133528"/>
              <a:gd name="connsiteX1" fmla="*/ 17803 w 53015"/>
              <a:gd name="connsiteY1" fmla="*/ 133528 h 133528"/>
              <a:gd name="connsiteX0" fmla="*/ 0 w 54266"/>
              <a:gd name="connsiteY0" fmla="*/ 0 h 133528"/>
              <a:gd name="connsiteX1" fmla="*/ 17803 w 54266"/>
              <a:gd name="connsiteY1" fmla="*/ 133528 h 133528"/>
              <a:gd name="connsiteX0" fmla="*/ 0 w 58128"/>
              <a:gd name="connsiteY0" fmla="*/ 0 h 133528"/>
              <a:gd name="connsiteX1" fmla="*/ 17803 w 58128"/>
              <a:gd name="connsiteY1" fmla="*/ 133528 h 133528"/>
              <a:gd name="connsiteX0" fmla="*/ 0 w 66306"/>
              <a:gd name="connsiteY0" fmla="*/ 0 h 133528"/>
              <a:gd name="connsiteX1" fmla="*/ 17803 w 66306"/>
              <a:gd name="connsiteY1" fmla="*/ 133528 h 133528"/>
              <a:gd name="connsiteX0" fmla="*/ 0 w 64850"/>
              <a:gd name="connsiteY0" fmla="*/ 0 h 133528"/>
              <a:gd name="connsiteX1" fmla="*/ 17803 w 64850"/>
              <a:gd name="connsiteY1" fmla="*/ 133528 h 133528"/>
              <a:gd name="connsiteX0" fmla="*/ 0 w 59370"/>
              <a:gd name="connsiteY0" fmla="*/ 0 h 133528"/>
              <a:gd name="connsiteX1" fmla="*/ 17803 w 59370"/>
              <a:gd name="connsiteY1" fmla="*/ 133528 h 1335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9370" h="133528">
                <a:moveTo>
                  <a:pt x="0" y="0"/>
                </a:moveTo>
                <a:cubicBezTo>
                  <a:pt x="72698" y="26705"/>
                  <a:pt x="78633" y="75665"/>
                  <a:pt x="17803" y="1335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19</xdr:col>
      <xdr:colOff>1108</xdr:colOff>
      <xdr:row>19</xdr:row>
      <xdr:rowOff>45237</xdr:rowOff>
    </xdr:from>
    <xdr:to>
      <xdr:col>20</xdr:col>
      <xdr:colOff>231004</xdr:colOff>
      <xdr:row>21</xdr:row>
      <xdr:rowOff>47988</xdr:rowOff>
    </xdr:to>
    <xdr:pic>
      <xdr:nvPicPr>
        <xdr:cNvPr id="1449" name="図 1448">
          <a:extLst>
            <a:ext uri="{FF2B5EF4-FFF2-40B4-BE49-F238E27FC236}">
              <a16:creationId xmlns:a16="http://schemas.microsoft.com/office/drawing/2014/main" id="{8A91613D-B61C-4045-8BC8-067E2253A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18902636">
          <a:off x="8532005" y="8808237"/>
          <a:ext cx="934965" cy="330682"/>
        </a:xfrm>
        <a:prstGeom prst="rect">
          <a:avLst/>
        </a:prstGeom>
      </xdr:spPr>
    </xdr:pic>
    <xdr:clientData/>
  </xdr:twoCellAnchor>
  <xdr:twoCellAnchor>
    <xdr:from>
      <xdr:col>19</xdr:col>
      <xdr:colOff>498742</xdr:colOff>
      <xdr:row>23</xdr:row>
      <xdr:rowOff>131884</xdr:rowOff>
    </xdr:from>
    <xdr:to>
      <xdr:col>19</xdr:col>
      <xdr:colOff>672975</xdr:colOff>
      <xdr:row>24</xdr:row>
      <xdr:rowOff>112796</xdr:rowOff>
    </xdr:to>
    <xdr:sp macro="" textlink="">
      <xdr:nvSpPr>
        <xdr:cNvPr id="1451" name="六角形 1450">
          <a:extLst>
            <a:ext uri="{FF2B5EF4-FFF2-40B4-BE49-F238E27FC236}">
              <a16:creationId xmlns:a16="http://schemas.microsoft.com/office/drawing/2014/main" id="{5D5BC44E-052B-42BB-91A2-D78AA6A81EA7}"/>
            </a:ext>
          </a:extLst>
        </xdr:cNvPr>
        <xdr:cNvSpPr/>
      </xdr:nvSpPr>
      <xdr:spPr bwMode="auto">
        <a:xfrm>
          <a:off x="13231214" y="5284043"/>
          <a:ext cx="174233" cy="1468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267602</xdr:colOff>
      <xdr:row>29</xdr:row>
      <xdr:rowOff>146650</xdr:rowOff>
    </xdr:from>
    <xdr:ext cx="871901" cy="161192"/>
    <xdr:sp macro="" textlink="">
      <xdr:nvSpPr>
        <xdr:cNvPr id="1453" name="Text Box 1300">
          <a:extLst>
            <a:ext uri="{FF2B5EF4-FFF2-40B4-BE49-F238E27FC236}">
              <a16:creationId xmlns:a16="http://schemas.microsoft.com/office/drawing/2014/main" id="{B5FCBE78-E671-41A6-99B9-61FBAAC42502}"/>
            </a:ext>
          </a:extLst>
        </xdr:cNvPr>
        <xdr:cNvSpPr txBox="1">
          <a:spLocks noChangeArrowheads="1"/>
        </xdr:cNvSpPr>
      </xdr:nvSpPr>
      <xdr:spPr bwMode="auto">
        <a:xfrm>
          <a:off x="8778767" y="6294605"/>
          <a:ext cx="871901" cy="161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能登島大橋渡る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432289</xdr:colOff>
      <xdr:row>28</xdr:row>
      <xdr:rowOff>14654</xdr:rowOff>
    </xdr:from>
    <xdr:to>
      <xdr:col>18</xdr:col>
      <xdr:colOff>455510</xdr:colOff>
      <xdr:row>29</xdr:row>
      <xdr:rowOff>121209</xdr:rowOff>
    </xdr:to>
    <xdr:pic>
      <xdr:nvPicPr>
        <xdr:cNvPr id="1454" name="図 1453">
          <a:extLst>
            <a:ext uri="{FF2B5EF4-FFF2-40B4-BE49-F238E27FC236}">
              <a16:creationId xmlns:a16="http://schemas.microsoft.com/office/drawing/2014/main" id="{22DBB6DC-0096-48D1-B327-84046446A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600000">
          <a:off x="8960339" y="10339754"/>
          <a:ext cx="728072" cy="271178"/>
        </a:xfrm>
        <a:prstGeom prst="rect">
          <a:avLst/>
        </a:prstGeom>
      </xdr:spPr>
    </xdr:pic>
    <xdr:clientData/>
  </xdr:twoCellAnchor>
  <xdr:twoCellAnchor>
    <xdr:from>
      <xdr:col>11</xdr:col>
      <xdr:colOff>73270</xdr:colOff>
      <xdr:row>36</xdr:row>
      <xdr:rowOff>0</xdr:rowOff>
    </xdr:from>
    <xdr:to>
      <xdr:col>11</xdr:col>
      <xdr:colOff>241789</xdr:colOff>
      <xdr:row>39</xdr:row>
      <xdr:rowOff>102576</xdr:rowOff>
    </xdr:to>
    <xdr:sp macro="" textlink="">
      <xdr:nvSpPr>
        <xdr:cNvPr id="1455" name="Text Box 1620">
          <a:extLst>
            <a:ext uri="{FF2B5EF4-FFF2-40B4-BE49-F238E27FC236}">
              <a16:creationId xmlns:a16="http://schemas.microsoft.com/office/drawing/2014/main" id="{0A072687-91BA-455D-A6DD-FE06046BBB6E}"/>
            </a:ext>
          </a:extLst>
        </xdr:cNvPr>
        <xdr:cNvSpPr txBox="1">
          <a:spLocks noChangeArrowheads="1"/>
        </xdr:cNvSpPr>
      </xdr:nvSpPr>
      <xdr:spPr bwMode="auto">
        <a:xfrm>
          <a:off x="11420720" y="10325100"/>
          <a:ext cx="168519" cy="61692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七尾南湾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 editAs="oneCell">
    <xdr:from>
      <xdr:col>11</xdr:col>
      <xdr:colOff>421821</xdr:colOff>
      <xdr:row>59</xdr:row>
      <xdr:rowOff>149678</xdr:rowOff>
    </xdr:from>
    <xdr:to>
      <xdr:col>12</xdr:col>
      <xdr:colOff>299249</xdr:colOff>
      <xdr:row>61</xdr:row>
      <xdr:rowOff>91403</xdr:rowOff>
    </xdr:to>
    <xdr:pic>
      <xdr:nvPicPr>
        <xdr:cNvPr id="1461" name="図 1460">
          <a:extLst>
            <a:ext uri="{FF2B5EF4-FFF2-40B4-BE49-F238E27FC236}">
              <a16:creationId xmlns:a16="http://schemas.microsoft.com/office/drawing/2014/main" id="{0C87685B-3827-4852-AC85-2E1563A61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600000">
          <a:off x="7526956" y="9777651"/>
          <a:ext cx="581077" cy="267806"/>
        </a:xfrm>
        <a:prstGeom prst="rect">
          <a:avLst/>
        </a:prstGeom>
      </xdr:spPr>
    </xdr:pic>
    <xdr:clientData/>
  </xdr:twoCellAnchor>
  <xdr:oneCellAnchor>
    <xdr:from>
      <xdr:col>11</xdr:col>
      <xdr:colOff>39414</xdr:colOff>
      <xdr:row>30</xdr:row>
      <xdr:rowOff>32844</xdr:rowOff>
    </xdr:from>
    <xdr:ext cx="952500" cy="137949"/>
    <xdr:sp macro="" textlink="">
      <xdr:nvSpPr>
        <xdr:cNvPr id="1462" name="Text Box 1664">
          <a:extLst>
            <a:ext uri="{FF2B5EF4-FFF2-40B4-BE49-F238E27FC236}">
              <a16:creationId xmlns:a16="http://schemas.microsoft.com/office/drawing/2014/main" id="{135B6AF3-6EE4-432B-AEF9-E3844F7F318C}"/>
            </a:ext>
          </a:extLst>
        </xdr:cNvPr>
        <xdr:cNvSpPr txBox="1">
          <a:spLocks noChangeArrowheads="1"/>
        </xdr:cNvSpPr>
      </xdr:nvSpPr>
      <xdr:spPr bwMode="auto">
        <a:xfrm>
          <a:off x="9977164" y="9329244"/>
          <a:ext cx="952500" cy="137949"/>
        </a:xfrm>
        <a:prstGeom prst="rect">
          <a:avLst/>
        </a:prstGeom>
        <a:noFill/>
        <a:ln w="9525">
          <a:solidFill>
            <a:srgbClr val="0000FF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←能登島ｺﾞﾙﾌ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&amp;C.C</a:t>
          </a:r>
        </a:p>
      </xdr:txBody>
    </xdr:sp>
    <xdr:clientData/>
  </xdr:oneCellAnchor>
  <xdr:twoCellAnchor>
    <xdr:from>
      <xdr:col>12</xdr:col>
      <xdr:colOff>240622</xdr:colOff>
      <xdr:row>30</xdr:row>
      <xdr:rowOff>80536</xdr:rowOff>
    </xdr:from>
    <xdr:to>
      <xdr:col>12</xdr:col>
      <xdr:colOff>379624</xdr:colOff>
      <xdr:row>31</xdr:row>
      <xdr:rowOff>30029</xdr:rowOff>
    </xdr:to>
    <xdr:sp macro="" textlink="">
      <xdr:nvSpPr>
        <xdr:cNvPr id="1463" name="AutoShape 308">
          <a:extLst>
            <a:ext uri="{FF2B5EF4-FFF2-40B4-BE49-F238E27FC236}">
              <a16:creationId xmlns:a16="http://schemas.microsoft.com/office/drawing/2014/main" id="{D46EA0A7-523E-4CBA-A51A-3E6BB60C65E5}"/>
            </a:ext>
          </a:extLst>
        </xdr:cNvPr>
        <xdr:cNvSpPr>
          <a:spLocks noChangeArrowheads="1"/>
        </xdr:cNvSpPr>
      </xdr:nvSpPr>
      <xdr:spPr bwMode="auto">
        <a:xfrm>
          <a:off x="10886725" y="9355915"/>
          <a:ext cx="139002" cy="12028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12</xdr:col>
      <xdr:colOff>330640</xdr:colOff>
      <xdr:row>28</xdr:row>
      <xdr:rowOff>116012</xdr:rowOff>
    </xdr:from>
    <xdr:ext cx="302171" cy="152349"/>
    <xdr:sp macro="" textlink="">
      <xdr:nvSpPr>
        <xdr:cNvPr id="1464" name="Text Box 709">
          <a:extLst>
            <a:ext uri="{FF2B5EF4-FFF2-40B4-BE49-F238E27FC236}">
              <a16:creationId xmlns:a16="http://schemas.microsoft.com/office/drawing/2014/main" id="{D9AB764B-14EB-4A56-ACD2-B0044AA6A662}"/>
            </a:ext>
          </a:extLst>
        </xdr:cNvPr>
        <xdr:cNvSpPr txBox="1">
          <a:spLocks noChangeArrowheads="1"/>
        </xdr:cNvSpPr>
      </xdr:nvSpPr>
      <xdr:spPr bwMode="auto">
        <a:xfrm flipV="1">
          <a:off x="10976743" y="9049805"/>
          <a:ext cx="302171" cy="152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通→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242428</xdr:colOff>
      <xdr:row>8</xdr:row>
      <xdr:rowOff>37788</xdr:rowOff>
    </xdr:from>
    <xdr:ext cx="220311" cy="114208"/>
    <xdr:sp macro="" textlink="">
      <xdr:nvSpPr>
        <xdr:cNvPr id="1466" name="Text Box 1664">
          <a:extLst>
            <a:ext uri="{FF2B5EF4-FFF2-40B4-BE49-F238E27FC236}">
              <a16:creationId xmlns:a16="http://schemas.microsoft.com/office/drawing/2014/main" id="{6585E045-DE0C-4052-B799-7887CB863C11}"/>
            </a:ext>
          </a:extLst>
        </xdr:cNvPr>
        <xdr:cNvSpPr txBox="1">
          <a:spLocks noChangeArrowheads="1"/>
        </xdr:cNvSpPr>
      </xdr:nvSpPr>
      <xdr:spPr bwMode="auto">
        <a:xfrm>
          <a:off x="7372667" y="6968745"/>
          <a:ext cx="220311" cy="1142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0" rIns="0" bIns="0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17162</xdr:colOff>
      <xdr:row>53</xdr:row>
      <xdr:rowOff>107265</xdr:rowOff>
    </xdr:from>
    <xdr:to>
      <xdr:col>7</xdr:col>
      <xdr:colOff>662845</xdr:colOff>
      <xdr:row>56</xdr:row>
      <xdr:rowOff>30797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02A052B-103D-4C19-8D2C-6EDBF88A6EB3}"/>
            </a:ext>
          </a:extLst>
        </xdr:cNvPr>
        <xdr:cNvGrpSpPr/>
      </xdr:nvGrpSpPr>
      <xdr:grpSpPr>
        <a:xfrm>
          <a:off x="4307703" y="8756995"/>
          <a:ext cx="645683" cy="412653"/>
          <a:chOff x="8556712" y="3903739"/>
          <a:chExt cx="645683" cy="446700"/>
        </a:xfrm>
      </xdr:grpSpPr>
      <xdr:sp macro="" textlink="">
        <xdr:nvSpPr>
          <xdr:cNvPr id="397" name="Text Box 1563">
            <a:extLst>
              <a:ext uri="{FF2B5EF4-FFF2-40B4-BE49-F238E27FC236}">
                <a16:creationId xmlns:a16="http://schemas.microsoft.com/office/drawing/2014/main" id="{C092AD92-4BAF-4E00-B031-C14341F614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8556712" y="3903739"/>
            <a:ext cx="645683" cy="446700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square" lIns="27432" tIns="18000" rIns="36000" bIns="36000" anchor="t" upright="1">
            <a:noAutofit/>
          </a:bodyPr>
          <a:lstStyle/>
          <a:p>
            <a:pPr algn="r" rtl="0">
              <a:lnSpc>
                <a:spcPts val="900"/>
              </a:lnSpc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穴水 宇出津</a:t>
            </a: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500"/>
              </a:lnSpc>
              <a:defRPr sz="1000"/>
            </a:pPr>
            <a:r>
              <a:rPr lang="en-US" altLang="ja-JP" sz="8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  </a:t>
            </a:r>
          </a:p>
          <a:p>
            <a:pPr algn="l" rtl="0">
              <a:lnSpc>
                <a:spcPts val="700"/>
              </a:lnSpc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赤崎海岸</a:t>
            </a: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800"/>
              </a:lnSpc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松葉漁港</a:t>
            </a: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467" name="Line 206">
            <a:extLst>
              <a:ext uri="{FF2B5EF4-FFF2-40B4-BE49-F238E27FC236}">
                <a16:creationId xmlns:a16="http://schemas.microsoft.com/office/drawing/2014/main" id="{DE962336-3485-4DF7-A5FE-9D70594F5CFA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8815840" y="4323214"/>
            <a:ext cx="296205" cy="2856"/>
          </a:xfrm>
          <a:prstGeom prst="line">
            <a:avLst/>
          </a:prstGeom>
          <a:noFill/>
          <a:ln w="19050" cmpd="sng">
            <a:solidFill>
              <a:schemeClr val="bg1"/>
            </a:solidFill>
            <a:prstDash val="solid"/>
            <a:round/>
            <a:headEnd/>
            <a:tailEnd type="triangle" w="sm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68" name="Line 206">
            <a:extLst>
              <a:ext uri="{FF2B5EF4-FFF2-40B4-BE49-F238E27FC236}">
                <a16:creationId xmlns:a16="http://schemas.microsoft.com/office/drawing/2014/main" id="{1EFC6D55-FF68-4977-BDCF-9A0A1A8F3D56}"/>
              </a:ext>
            </a:extLst>
          </xdr:cNvPr>
          <xdr:cNvSpPr>
            <a:spLocks noChangeShapeType="1"/>
          </xdr:cNvSpPr>
        </xdr:nvSpPr>
        <xdr:spPr bwMode="auto">
          <a:xfrm rot="5400000" flipH="1" flipV="1">
            <a:off x="8955026" y="4193654"/>
            <a:ext cx="297868" cy="2856"/>
          </a:xfrm>
          <a:prstGeom prst="line">
            <a:avLst/>
          </a:prstGeom>
          <a:noFill/>
          <a:ln w="28575" cmpd="sng">
            <a:solidFill>
              <a:schemeClr val="bg1"/>
            </a:solidFill>
            <a:prstDash val="solid"/>
            <a:round/>
            <a:headEnd/>
            <a:tailEnd type="triangle" w="sm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8</xdr:col>
      <xdr:colOff>116899</xdr:colOff>
      <xdr:row>55</xdr:row>
      <xdr:rowOff>66793</xdr:rowOff>
    </xdr:from>
    <xdr:ext cx="205441" cy="291516"/>
    <xdr:sp macro="" textlink="">
      <xdr:nvSpPr>
        <xdr:cNvPr id="1469" name="Text Box 1664">
          <a:extLst>
            <a:ext uri="{FF2B5EF4-FFF2-40B4-BE49-F238E27FC236}">
              <a16:creationId xmlns:a16="http://schemas.microsoft.com/office/drawing/2014/main" id="{C2BC6A10-C6B6-4016-9A44-9CED0AF8AC0A}"/>
            </a:ext>
          </a:extLst>
        </xdr:cNvPr>
        <xdr:cNvSpPr txBox="1">
          <a:spLocks noChangeArrowheads="1"/>
        </xdr:cNvSpPr>
      </xdr:nvSpPr>
      <xdr:spPr bwMode="auto">
        <a:xfrm>
          <a:off x="9349799" y="4035543"/>
          <a:ext cx="205441" cy="291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551753</xdr:colOff>
      <xdr:row>56</xdr:row>
      <xdr:rowOff>124871</xdr:rowOff>
    </xdr:from>
    <xdr:to>
      <xdr:col>8</xdr:col>
      <xdr:colOff>103990</xdr:colOff>
      <xdr:row>56</xdr:row>
      <xdr:rowOff>130989</xdr:rowOff>
    </xdr:to>
    <xdr:sp macro="" textlink="">
      <xdr:nvSpPr>
        <xdr:cNvPr id="1471" name="Line 149">
          <a:extLst>
            <a:ext uri="{FF2B5EF4-FFF2-40B4-BE49-F238E27FC236}">
              <a16:creationId xmlns:a16="http://schemas.microsoft.com/office/drawing/2014/main" id="{FF5F09B7-5560-4C53-95F4-B2DFBD68FFAB}"/>
            </a:ext>
          </a:extLst>
        </xdr:cNvPr>
        <xdr:cNvSpPr>
          <a:spLocks noChangeShapeType="1"/>
        </xdr:cNvSpPr>
      </xdr:nvSpPr>
      <xdr:spPr bwMode="auto">
        <a:xfrm flipH="1" flipV="1">
          <a:off x="9079803" y="4265071"/>
          <a:ext cx="257087" cy="61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189498</xdr:colOff>
      <xdr:row>53</xdr:row>
      <xdr:rowOff>29106</xdr:rowOff>
    </xdr:from>
    <xdr:ext cx="205441" cy="321372"/>
    <xdr:sp macro="" textlink="">
      <xdr:nvSpPr>
        <xdr:cNvPr id="1472" name="Text Box 1664">
          <a:extLst>
            <a:ext uri="{FF2B5EF4-FFF2-40B4-BE49-F238E27FC236}">
              <a16:creationId xmlns:a16="http://schemas.microsoft.com/office/drawing/2014/main" id="{89E5BAF3-C106-4153-AE93-E3391A99FCF7}"/>
            </a:ext>
          </a:extLst>
        </xdr:cNvPr>
        <xdr:cNvSpPr txBox="1">
          <a:spLocks noChangeArrowheads="1"/>
        </xdr:cNvSpPr>
      </xdr:nvSpPr>
      <xdr:spPr bwMode="auto">
        <a:xfrm>
          <a:off x="10815165" y="894294"/>
          <a:ext cx="205441" cy="321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14</xdr:col>
      <xdr:colOff>281800</xdr:colOff>
      <xdr:row>21</xdr:row>
      <xdr:rowOff>3239</xdr:rowOff>
    </xdr:from>
    <xdr:to>
      <xdr:col>14</xdr:col>
      <xdr:colOff>620732</xdr:colOff>
      <xdr:row>23</xdr:row>
      <xdr:rowOff>1869</xdr:rowOff>
    </xdr:to>
    <xdr:grpSp>
      <xdr:nvGrpSpPr>
        <xdr:cNvPr id="1477" name="Group 6672">
          <a:extLst>
            <a:ext uri="{FF2B5EF4-FFF2-40B4-BE49-F238E27FC236}">
              <a16:creationId xmlns:a16="http://schemas.microsoft.com/office/drawing/2014/main" id="{8CDB5275-B21A-4582-83B6-8A12EF715656}"/>
            </a:ext>
          </a:extLst>
        </xdr:cNvPr>
        <xdr:cNvGrpSpPr>
          <a:grpSpLocks/>
        </xdr:cNvGrpSpPr>
      </xdr:nvGrpSpPr>
      <xdr:grpSpPr bwMode="auto">
        <a:xfrm>
          <a:off x="9497881" y="3435671"/>
          <a:ext cx="338932" cy="324712"/>
          <a:chOff x="536" y="110"/>
          <a:chExt cx="46" cy="44"/>
        </a:xfrm>
      </xdr:grpSpPr>
      <xdr:pic>
        <xdr:nvPicPr>
          <xdr:cNvPr id="1478" name="Picture 6673" descr="route2">
            <a:extLst>
              <a:ext uri="{FF2B5EF4-FFF2-40B4-BE49-F238E27FC236}">
                <a16:creationId xmlns:a16="http://schemas.microsoft.com/office/drawing/2014/main" id="{6A4FEDD3-1115-40E2-9CFE-875908835C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79" name="Text Box 6674">
            <a:extLst>
              <a:ext uri="{FF2B5EF4-FFF2-40B4-BE49-F238E27FC236}">
                <a16:creationId xmlns:a16="http://schemas.microsoft.com/office/drawing/2014/main" id="{217E7F6E-AD94-4012-91D7-16C56820B7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>
    <xdr:from>
      <xdr:col>19</xdr:col>
      <xdr:colOff>628794</xdr:colOff>
      <xdr:row>14</xdr:row>
      <xdr:rowOff>58826</xdr:rowOff>
    </xdr:from>
    <xdr:to>
      <xdr:col>19</xdr:col>
      <xdr:colOff>665500</xdr:colOff>
      <xdr:row>16</xdr:row>
      <xdr:rowOff>139075</xdr:rowOff>
    </xdr:to>
    <xdr:sp macro="" textlink="">
      <xdr:nvSpPr>
        <xdr:cNvPr id="1483" name="Line 238">
          <a:extLst>
            <a:ext uri="{FF2B5EF4-FFF2-40B4-BE49-F238E27FC236}">
              <a16:creationId xmlns:a16="http://schemas.microsoft.com/office/drawing/2014/main" id="{1C370700-04D6-4558-98C2-947E1E391EE9}"/>
            </a:ext>
          </a:extLst>
        </xdr:cNvPr>
        <xdr:cNvSpPr>
          <a:spLocks noChangeShapeType="1"/>
        </xdr:cNvSpPr>
      </xdr:nvSpPr>
      <xdr:spPr bwMode="auto">
        <a:xfrm flipV="1">
          <a:off x="9166016" y="7996326"/>
          <a:ext cx="36706" cy="424207"/>
        </a:xfrm>
        <a:custGeom>
          <a:avLst/>
          <a:gdLst>
            <a:gd name="connsiteX0" fmla="*/ 0 w 28015"/>
            <a:gd name="connsiteY0" fmla="*/ 0 h 422029"/>
            <a:gd name="connsiteX1" fmla="*/ 28015 w 28015"/>
            <a:gd name="connsiteY1" fmla="*/ 422029 h 422029"/>
            <a:gd name="connsiteX0" fmla="*/ 8691 w 36706"/>
            <a:gd name="connsiteY0" fmla="*/ 0 h 422029"/>
            <a:gd name="connsiteX1" fmla="*/ 36706 w 36706"/>
            <a:gd name="connsiteY1" fmla="*/ 422029 h 4220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6706" h="422029">
              <a:moveTo>
                <a:pt x="8691" y="0"/>
              </a:moveTo>
              <a:cubicBezTo>
                <a:pt x="18029" y="140676"/>
                <a:pt x="-31463" y="359794"/>
                <a:pt x="36706" y="42202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68035</xdr:colOff>
      <xdr:row>16</xdr:row>
      <xdr:rowOff>58964</xdr:rowOff>
    </xdr:from>
    <xdr:ext cx="530679" cy="81643"/>
    <xdr:sp macro="" textlink="">
      <xdr:nvSpPr>
        <xdr:cNvPr id="1485" name="Text Box 1664">
          <a:extLst>
            <a:ext uri="{FF2B5EF4-FFF2-40B4-BE49-F238E27FC236}">
              <a16:creationId xmlns:a16="http://schemas.microsoft.com/office/drawing/2014/main" id="{86D999B1-8445-4238-8A7D-45FC2265DFE3}"/>
            </a:ext>
          </a:extLst>
        </xdr:cNvPr>
        <xdr:cNvSpPr txBox="1">
          <a:spLocks noChangeArrowheads="1"/>
        </xdr:cNvSpPr>
      </xdr:nvSpPr>
      <xdr:spPr bwMode="auto">
        <a:xfrm>
          <a:off x="13493749" y="3986893"/>
          <a:ext cx="530679" cy="8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鹿波東ﾊﾞｽ停・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</xdr:col>
      <xdr:colOff>523449</xdr:colOff>
      <xdr:row>4</xdr:row>
      <xdr:rowOff>109640</xdr:rowOff>
    </xdr:from>
    <xdr:to>
      <xdr:col>1</xdr:col>
      <xdr:colOff>663122</xdr:colOff>
      <xdr:row>5</xdr:row>
      <xdr:rowOff>73213</xdr:rowOff>
    </xdr:to>
    <xdr:pic>
      <xdr:nvPicPr>
        <xdr:cNvPr id="1504" name="図 1503">
          <a:extLst>
            <a:ext uri="{FF2B5EF4-FFF2-40B4-BE49-F238E27FC236}">
              <a16:creationId xmlns:a16="http://schemas.microsoft.com/office/drawing/2014/main" id="{4A0D9711-A562-40E3-9503-6ACE4E6A1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91834" y="778832"/>
          <a:ext cx="139673" cy="129650"/>
        </a:xfrm>
        <a:prstGeom prst="rect">
          <a:avLst/>
        </a:prstGeom>
      </xdr:spPr>
    </xdr:pic>
    <xdr:clientData/>
  </xdr:twoCellAnchor>
  <xdr:twoCellAnchor>
    <xdr:from>
      <xdr:col>7</xdr:col>
      <xdr:colOff>616856</xdr:colOff>
      <xdr:row>7</xdr:row>
      <xdr:rowOff>45357</xdr:rowOff>
    </xdr:from>
    <xdr:to>
      <xdr:col>8</xdr:col>
      <xdr:colOff>56695</xdr:colOff>
      <xdr:row>8</xdr:row>
      <xdr:rowOff>20629</xdr:rowOff>
    </xdr:to>
    <xdr:sp macro="" textlink="">
      <xdr:nvSpPr>
        <xdr:cNvPr id="1505" name="Oval 77">
          <a:extLst>
            <a:ext uri="{FF2B5EF4-FFF2-40B4-BE49-F238E27FC236}">
              <a16:creationId xmlns:a16="http://schemas.microsoft.com/office/drawing/2014/main" id="{03B0F50B-EC64-4CEA-A082-8C8621FC4D3B}"/>
            </a:ext>
          </a:extLst>
        </xdr:cNvPr>
        <xdr:cNvSpPr>
          <a:spLocks noChangeArrowheads="1"/>
        </xdr:cNvSpPr>
      </xdr:nvSpPr>
      <xdr:spPr bwMode="auto">
        <a:xfrm>
          <a:off x="4915806" y="1251857"/>
          <a:ext cx="144689" cy="14672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281780</xdr:colOff>
      <xdr:row>4</xdr:row>
      <xdr:rowOff>159649</xdr:rowOff>
    </xdr:from>
    <xdr:to>
      <xdr:col>8</xdr:col>
      <xdr:colOff>4534</xdr:colOff>
      <xdr:row>7</xdr:row>
      <xdr:rowOff>123032</xdr:rowOff>
    </xdr:to>
    <xdr:sp macro="" textlink="">
      <xdr:nvSpPr>
        <xdr:cNvPr id="1506" name="AutoShape 1561">
          <a:extLst>
            <a:ext uri="{FF2B5EF4-FFF2-40B4-BE49-F238E27FC236}">
              <a16:creationId xmlns:a16="http://schemas.microsoft.com/office/drawing/2014/main" id="{DDE4F377-CE08-4E66-BBAB-ADF87593D625}"/>
            </a:ext>
          </a:extLst>
        </xdr:cNvPr>
        <xdr:cNvSpPr>
          <a:spLocks/>
        </xdr:cNvSpPr>
      </xdr:nvSpPr>
      <xdr:spPr bwMode="auto">
        <a:xfrm rot="10800000" flipV="1">
          <a:off x="4591843" y="850212"/>
          <a:ext cx="429191" cy="475351"/>
        </a:xfrm>
        <a:prstGeom prst="rightBrace">
          <a:avLst>
            <a:gd name="adj1" fmla="val 43430"/>
            <a:gd name="adj2" fmla="val 495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402993</xdr:colOff>
      <xdr:row>13</xdr:row>
      <xdr:rowOff>9649</xdr:rowOff>
    </xdr:from>
    <xdr:to>
      <xdr:col>4</xdr:col>
      <xdr:colOff>530683</xdr:colOff>
      <xdr:row>14</xdr:row>
      <xdr:rowOff>32321</xdr:rowOff>
    </xdr:to>
    <xdr:sp macro="" textlink="">
      <xdr:nvSpPr>
        <xdr:cNvPr id="1516" name="Freeform 2883">
          <a:extLst>
            <a:ext uri="{FF2B5EF4-FFF2-40B4-BE49-F238E27FC236}">
              <a16:creationId xmlns:a16="http://schemas.microsoft.com/office/drawing/2014/main" id="{59734176-A76D-48E8-97C9-F9FCF0E567F7}"/>
            </a:ext>
          </a:extLst>
        </xdr:cNvPr>
        <xdr:cNvSpPr>
          <a:spLocks/>
        </xdr:cNvSpPr>
      </xdr:nvSpPr>
      <xdr:spPr bwMode="auto">
        <a:xfrm rot="5400000" flipV="1">
          <a:off x="5388658" y="2211390"/>
          <a:ext cx="189360" cy="127690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2980 w 12980"/>
            <a:gd name="connsiteY0" fmla="*/ 283 h 10002"/>
            <a:gd name="connsiteX1" fmla="*/ 12611 w 12980"/>
            <a:gd name="connsiteY1" fmla="*/ 9719 h 10002"/>
            <a:gd name="connsiteX2" fmla="*/ 0 w 12980"/>
            <a:gd name="connsiteY2" fmla="*/ 9607 h 10002"/>
            <a:gd name="connsiteX0" fmla="*/ 13203 w 13203"/>
            <a:gd name="connsiteY0" fmla="*/ 239 h 12840"/>
            <a:gd name="connsiteX1" fmla="*/ 12611 w 13203"/>
            <a:gd name="connsiteY1" fmla="*/ 12601 h 12840"/>
            <a:gd name="connsiteX2" fmla="*/ 0 w 13203"/>
            <a:gd name="connsiteY2" fmla="*/ 12489 h 128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203" h="12840">
              <a:moveTo>
                <a:pt x="13203" y="239"/>
              </a:moveTo>
              <a:cubicBezTo>
                <a:pt x="13160" y="-2214"/>
                <a:pt x="12654" y="15054"/>
                <a:pt x="12611" y="12601"/>
              </a:cubicBezTo>
              <a:cubicBezTo>
                <a:pt x="8036" y="12686"/>
                <a:pt x="4575" y="12404"/>
                <a:pt x="0" y="1248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222254</xdr:colOff>
      <xdr:row>13</xdr:row>
      <xdr:rowOff>79484</xdr:rowOff>
    </xdr:from>
    <xdr:to>
      <xdr:col>6</xdr:col>
      <xdr:colOff>91802</xdr:colOff>
      <xdr:row>16</xdr:row>
      <xdr:rowOff>92247</xdr:rowOff>
    </xdr:to>
    <xdr:sp macro="" textlink="">
      <xdr:nvSpPr>
        <xdr:cNvPr id="1517" name="Freeform 169">
          <a:extLst>
            <a:ext uri="{FF2B5EF4-FFF2-40B4-BE49-F238E27FC236}">
              <a16:creationId xmlns:a16="http://schemas.microsoft.com/office/drawing/2014/main" id="{074313FB-4803-46BC-AEE0-48505D104457}"/>
            </a:ext>
          </a:extLst>
        </xdr:cNvPr>
        <xdr:cNvSpPr>
          <a:spLocks/>
        </xdr:cNvSpPr>
      </xdr:nvSpPr>
      <xdr:spPr bwMode="auto">
        <a:xfrm>
          <a:off x="1701804" y="3698984"/>
          <a:ext cx="574398" cy="533463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751 w 10751"/>
            <a:gd name="connsiteY0" fmla="*/ 12373 h 12373"/>
            <a:gd name="connsiteX1" fmla="*/ 10000 w 10751"/>
            <a:gd name="connsiteY1" fmla="*/ 0 h 12373"/>
            <a:gd name="connsiteX2" fmla="*/ 0 w 10751"/>
            <a:gd name="connsiteY2" fmla="*/ 0 h 12373"/>
            <a:gd name="connsiteX0" fmla="*/ 13155 w 13155"/>
            <a:gd name="connsiteY0" fmla="*/ 12373 h 12373"/>
            <a:gd name="connsiteX1" fmla="*/ 12404 w 13155"/>
            <a:gd name="connsiteY1" fmla="*/ 0 h 12373"/>
            <a:gd name="connsiteX2" fmla="*/ 0 w 13155"/>
            <a:gd name="connsiteY2" fmla="*/ 169 h 12373"/>
            <a:gd name="connsiteX0" fmla="*/ 13155 w 13155"/>
            <a:gd name="connsiteY0" fmla="*/ 13569 h 13569"/>
            <a:gd name="connsiteX1" fmla="*/ 12404 w 13155"/>
            <a:gd name="connsiteY1" fmla="*/ 1196 h 13569"/>
            <a:gd name="connsiteX2" fmla="*/ 0 w 13155"/>
            <a:gd name="connsiteY2" fmla="*/ 0 h 13569"/>
            <a:gd name="connsiteX0" fmla="*/ 13155 w 13313"/>
            <a:gd name="connsiteY0" fmla="*/ 13569 h 13791"/>
            <a:gd name="connsiteX1" fmla="*/ 12257 w 13313"/>
            <a:gd name="connsiteY1" fmla="*/ 12500 h 13791"/>
            <a:gd name="connsiteX2" fmla="*/ 12404 w 13313"/>
            <a:gd name="connsiteY2" fmla="*/ 1196 h 13791"/>
            <a:gd name="connsiteX3" fmla="*/ 0 w 13313"/>
            <a:gd name="connsiteY3" fmla="*/ 0 h 13791"/>
            <a:gd name="connsiteX0" fmla="*/ 12257 w 13313"/>
            <a:gd name="connsiteY0" fmla="*/ 12500 h 12500"/>
            <a:gd name="connsiteX1" fmla="*/ 12404 w 13313"/>
            <a:gd name="connsiteY1" fmla="*/ 1196 h 12500"/>
            <a:gd name="connsiteX2" fmla="*/ 0 w 13313"/>
            <a:gd name="connsiteY2" fmla="*/ 0 h 12500"/>
            <a:gd name="connsiteX0" fmla="*/ 12257 w 12404"/>
            <a:gd name="connsiteY0" fmla="*/ 12500 h 12500"/>
            <a:gd name="connsiteX1" fmla="*/ 12404 w 12404"/>
            <a:gd name="connsiteY1" fmla="*/ 1196 h 12500"/>
            <a:gd name="connsiteX2" fmla="*/ 0 w 12404"/>
            <a:gd name="connsiteY2" fmla="*/ 0 h 12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404" h="12500">
              <a:moveTo>
                <a:pt x="12257" y="12500"/>
              </a:moveTo>
              <a:cubicBezTo>
                <a:pt x="12132" y="10438"/>
                <a:pt x="12171" y="7198"/>
                <a:pt x="12404" y="1196"/>
              </a:cubicBezTo>
              <a:cubicBezTo>
                <a:pt x="9071" y="1196"/>
                <a:pt x="3333" y="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75296</xdr:colOff>
      <xdr:row>14</xdr:row>
      <xdr:rowOff>115337</xdr:rowOff>
    </xdr:from>
    <xdr:to>
      <xdr:col>6</xdr:col>
      <xdr:colOff>603068</xdr:colOff>
      <xdr:row>16</xdr:row>
      <xdr:rowOff>45228</xdr:rowOff>
    </xdr:to>
    <xdr:sp macro="" textlink="">
      <xdr:nvSpPr>
        <xdr:cNvPr id="1518" name="Line 149">
          <a:extLst>
            <a:ext uri="{FF2B5EF4-FFF2-40B4-BE49-F238E27FC236}">
              <a16:creationId xmlns:a16="http://schemas.microsoft.com/office/drawing/2014/main" id="{1B6D28EA-8A96-4311-8FC7-6B298E94717D}"/>
            </a:ext>
          </a:extLst>
        </xdr:cNvPr>
        <xdr:cNvSpPr>
          <a:spLocks noChangeShapeType="1"/>
        </xdr:cNvSpPr>
      </xdr:nvSpPr>
      <xdr:spPr bwMode="auto">
        <a:xfrm>
          <a:off x="2259696" y="3906287"/>
          <a:ext cx="527772" cy="279141"/>
        </a:xfrm>
        <a:custGeom>
          <a:avLst/>
          <a:gdLst>
            <a:gd name="connsiteX0" fmla="*/ 0 w 559522"/>
            <a:gd name="connsiteY0" fmla="*/ 0 h 79569"/>
            <a:gd name="connsiteX1" fmla="*/ 559522 w 559522"/>
            <a:gd name="connsiteY1" fmla="*/ 79569 h 79569"/>
            <a:gd name="connsiteX0" fmla="*/ 0 w 532308"/>
            <a:gd name="connsiteY0" fmla="*/ 0 h 251926"/>
            <a:gd name="connsiteX1" fmla="*/ 532308 w 532308"/>
            <a:gd name="connsiteY1" fmla="*/ 251926 h 251926"/>
            <a:gd name="connsiteX0" fmla="*/ 0 w 532308"/>
            <a:gd name="connsiteY0" fmla="*/ 0 h 251926"/>
            <a:gd name="connsiteX1" fmla="*/ 532308 w 532308"/>
            <a:gd name="connsiteY1" fmla="*/ 251926 h 251926"/>
            <a:gd name="connsiteX0" fmla="*/ 0 w 527772"/>
            <a:gd name="connsiteY0" fmla="*/ 0 h 279141"/>
            <a:gd name="connsiteX1" fmla="*/ 527772 w 527772"/>
            <a:gd name="connsiteY1" fmla="*/ 279141 h 279141"/>
            <a:gd name="connsiteX0" fmla="*/ 0 w 527772"/>
            <a:gd name="connsiteY0" fmla="*/ 0 h 279141"/>
            <a:gd name="connsiteX1" fmla="*/ 527772 w 527772"/>
            <a:gd name="connsiteY1" fmla="*/ 279141 h 279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27772" h="279141">
              <a:moveTo>
                <a:pt x="0" y="0"/>
              </a:moveTo>
              <a:cubicBezTo>
                <a:pt x="186507" y="26523"/>
                <a:pt x="377550" y="184582"/>
                <a:pt x="527772" y="27914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12881</xdr:colOff>
      <xdr:row>14</xdr:row>
      <xdr:rowOff>14764</xdr:rowOff>
    </xdr:from>
    <xdr:to>
      <xdr:col>6</xdr:col>
      <xdr:colOff>170251</xdr:colOff>
      <xdr:row>14</xdr:row>
      <xdr:rowOff>162604</xdr:rowOff>
    </xdr:to>
    <xdr:sp macro="" textlink="">
      <xdr:nvSpPr>
        <xdr:cNvPr id="1519" name="AutoShape 86">
          <a:extLst>
            <a:ext uri="{FF2B5EF4-FFF2-40B4-BE49-F238E27FC236}">
              <a16:creationId xmlns:a16="http://schemas.microsoft.com/office/drawing/2014/main" id="{6F07D4FB-0E29-434D-B5F7-03E8AE55A7CE}"/>
            </a:ext>
          </a:extLst>
        </xdr:cNvPr>
        <xdr:cNvSpPr>
          <a:spLocks noChangeArrowheads="1"/>
        </xdr:cNvSpPr>
      </xdr:nvSpPr>
      <xdr:spPr bwMode="auto">
        <a:xfrm>
          <a:off x="2197281" y="3805714"/>
          <a:ext cx="157370" cy="14784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87007</xdr:colOff>
      <xdr:row>11</xdr:row>
      <xdr:rowOff>9071</xdr:rowOff>
    </xdr:from>
    <xdr:to>
      <xdr:col>6</xdr:col>
      <xdr:colOff>87055</xdr:colOff>
      <xdr:row>14</xdr:row>
      <xdr:rowOff>5442</xdr:rowOff>
    </xdr:to>
    <xdr:sp macro="" textlink="">
      <xdr:nvSpPr>
        <xdr:cNvPr id="1520" name="Line 149">
          <a:extLst>
            <a:ext uri="{FF2B5EF4-FFF2-40B4-BE49-F238E27FC236}">
              <a16:creationId xmlns:a16="http://schemas.microsoft.com/office/drawing/2014/main" id="{142FE25F-4E2E-4059-BD84-52C475FA4552}"/>
            </a:ext>
          </a:extLst>
        </xdr:cNvPr>
        <xdr:cNvSpPr>
          <a:spLocks noChangeShapeType="1"/>
        </xdr:cNvSpPr>
      </xdr:nvSpPr>
      <xdr:spPr bwMode="auto">
        <a:xfrm flipH="1">
          <a:off x="2271407" y="3285671"/>
          <a:ext cx="48" cy="5107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136071</xdr:colOff>
      <xdr:row>13</xdr:row>
      <xdr:rowOff>63500</xdr:rowOff>
    </xdr:from>
    <xdr:ext cx="402202" cy="180835"/>
    <xdr:sp macro="" textlink="">
      <xdr:nvSpPr>
        <xdr:cNvPr id="1521" name="Text Box 1664">
          <a:extLst>
            <a:ext uri="{FF2B5EF4-FFF2-40B4-BE49-F238E27FC236}">
              <a16:creationId xmlns:a16="http://schemas.microsoft.com/office/drawing/2014/main" id="{0157CB14-1012-4C5A-BE65-68A7D0410AE0}"/>
            </a:ext>
          </a:extLst>
        </xdr:cNvPr>
        <xdr:cNvSpPr txBox="1">
          <a:spLocks noChangeArrowheads="1"/>
        </xdr:cNvSpPr>
      </xdr:nvSpPr>
      <xdr:spPr bwMode="auto">
        <a:xfrm>
          <a:off x="2320471" y="3683000"/>
          <a:ext cx="402202" cy="180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ホンダ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6</xdr:col>
      <xdr:colOff>81643</xdr:colOff>
      <xdr:row>15</xdr:row>
      <xdr:rowOff>35685</xdr:rowOff>
    </xdr:from>
    <xdr:to>
      <xdr:col>6</xdr:col>
      <xdr:colOff>356762</xdr:colOff>
      <xdr:row>16</xdr:row>
      <xdr:rowOff>105493</xdr:rowOff>
    </xdr:to>
    <xdr:grpSp>
      <xdr:nvGrpSpPr>
        <xdr:cNvPr id="1522" name="Group 6672">
          <a:extLst>
            <a:ext uri="{FF2B5EF4-FFF2-40B4-BE49-F238E27FC236}">
              <a16:creationId xmlns:a16="http://schemas.microsoft.com/office/drawing/2014/main" id="{4BBF4DE3-7CF5-46E0-9720-CE4D5C67A38A}"/>
            </a:ext>
          </a:extLst>
        </xdr:cNvPr>
        <xdr:cNvGrpSpPr>
          <a:grpSpLocks/>
        </xdr:cNvGrpSpPr>
      </xdr:nvGrpSpPr>
      <xdr:grpSpPr bwMode="auto">
        <a:xfrm>
          <a:off x="3668535" y="2489874"/>
          <a:ext cx="275119" cy="232849"/>
          <a:chOff x="536" y="110"/>
          <a:chExt cx="46" cy="44"/>
        </a:xfrm>
      </xdr:grpSpPr>
      <xdr:pic>
        <xdr:nvPicPr>
          <xdr:cNvPr id="1523" name="Picture 6673" descr="route2">
            <a:extLst>
              <a:ext uri="{FF2B5EF4-FFF2-40B4-BE49-F238E27FC236}">
                <a16:creationId xmlns:a16="http://schemas.microsoft.com/office/drawing/2014/main" id="{11DA6D29-27A9-45FD-8939-3278495ED9F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24" name="Text Box 6674">
            <a:extLst>
              <a:ext uri="{FF2B5EF4-FFF2-40B4-BE49-F238E27FC236}">
                <a16:creationId xmlns:a16="http://schemas.microsoft.com/office/drawing/2014/main" id="{ED05CD24-EB8B-40B9-8894-7C02A7543B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 editAs="oneCell">
    <xdr:from>
      <xdr:col>6</xdr:col>
      <xdr:colOff>86181</xdr:colOff>
      <xdr:row>12</xdr:row>
      <xdr:rowOff>0</xdr:rowOff>
    </xdr:from>
    <xdr:to>
      <xdr:col>6</xdr:col>
      <xdr:colOff>361300</xdr:colOff>
      <xdr:row>13</xdr:row>
      <xdr:rowOff>69808</xdr:rowOff>
    </xdr:to>
    <xdr:grpSp>
      <xdr:nvGrpSpPr>
        <xdr:cNvPr id="1525" name="Group 6672">
          <a:extLst>
            <a:ext uri="{FF2B5EF4-FFF2-40B4-BE49-F238E27FC236}">
              <a16:creationId xmlns:a16="http://schemas.microsoft.com/office/drawing/2014/main" id="{541F08BA-3898-435F-9F42-CBD8D44E330B}"/>
            </a:ext>
          </a:extLst>
        </xdr:cNvPr>
        <xdr:cNvGrpSpPr>
          <a:grpSpLocks/>
        </xdr:cNvGrpSpPr>
      </xdr:nvGrpSpPr>
      <xdr:grpSpPr bwMode="auto">
        <a:xfrm>
          <a:off x="3673073" y="1965068"/>
          <a:ext cx="275119" cy="232848"/>
          <a:chOff x="536" y="110"/>
          <a:chExt cx="46" cy="44"/>
        </a:xfrm>
      </xdr:grpSpPr>
      <xdr:pic>
        <xdr:nvPicPr>
          <xdr:cNvPr id="1526" name="Picture 6673" descr="route2">
            <a:extLst>
              <a:ext uri="{FF2B5EF4-FFF2-40B4-BE49-F238E27FC236}">
                <a16:creationId xmlns:a16="http://schemas.microsoft.com/office/drawing/2014/main" id="{53954853-7F0C-4C16-A236-C5769838E8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27" name="Text Box 6674">
            <a:extLst>
              <a:ext uri="{FF2B5EF4-FFF2-40B4-BE49-F238E27FC236}">
                <a16:creationId xmlns:a16="http://schemas.microsoft.com/office/drawing/2014/main" id="{4A50001E-B1E5-4AA4-86AD-6B79495550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oneCellAnchor>
    <xdr:from>
      <xdr:col>5</xdr:col>
      <xdr:colOff>263072</xdr:colOff>
      <xdr:row>12</xdr:row>
      <xdr:rowOff>49896</xdr:rowOff>
    </xdr:from>
    <xdr:ext cx="358322" cy="186974"/>
    <xdr:sp macro="" textlink="">
      <xdr:nvSpPr>
        <xdr:cNvPr id="1528" name="Text Box 1664">
          <a:extLst>
            <a:ext uri="{FF2B5EF4-FFF2-40B4-BE49-F238E27FC236}">
              <a16:creationId xmlns:a16="http://schemas.microsoft.com/office/drawing/2014/main" id="{95B28E76-2042-416B-892B-3312D9DD7646}"/>
            </a:ext>
          </a:extLst>
        </xdr:cNvPr>
        <xdr:cNvSpPr txBox="1">
          <a:spLocks noChangeArrowheads="1"/>
        </xdr:cNvSpPr>
      </xdr:nvSpPr>
      <xdr:spPr bwMode="auto">
        <a:xfrm>
          <a:off x="1742622" y="3497946"/>
          <a:ext cx="358322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304188" cy="186974"/>
    <xdr:sp macro="" textlink="">
      <xdr:nvSpPr>
        <xdr:cNvPr id="1529" name="Text Box 1664">
          <a:extLst>
            <a:ext uri="{FF2B5EF4-FFF2-40B4-BE49-F238E27FC236}">
              <a16:creationId xmlns:a16="http://schemas.microsoft.com/office/drawing/2014/main" id="{005BC0FD-9BC4-4211-9E11-576453E48C1F}"/>
            </a:ext>
          </a:extLst>
        </xdr:cNvPr>
        <xdr:cNvSpPr txBox="1">
          <a:spLocks noChangeArrowheads="1"/>
        </xdr:cNvSpPr>
      </xdr:nvSpPr>
      <xdr:spPr bwMode="auto">
        <a:xfrm>
          <a:off x="2889250" y="3790950"/>
          <a:ext cx="304188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72570</xdr:colOff>
      <xdr:row>11</xdr:row>
      <xdr:rowOff>154213</xdr:rowOff>
    </xdr:from>
    <xdr:to>
      <xdr:col>7</xdr:col>
      <xdr:colOff>596992</xdr:colOff>
      <xdr:row>13</xdr:row>
      <xdr:rowOff>473</xdr:rowOff>
    </xdr:to>
    <xdr:sp macro="" textlink="">
      <xdr:nvSpPr>
        <xdr:cNvPr id="1530" name="Text Box 1620">
          <a:extLst>
            <a:ext uri="{FF2B5EF4-FFF2-40B4-BE49-F238E27FC236}">
              <a16:creationId xmlns:a16="http://schemas.microsoft.com/office/drawing/2014/main" id="{5044928F-9663-4B7C-B884-9233886E2D7F}"/>
            </a:ext>
          </a:extLst>
        </xdr:cNvPr>
        <xdr:cNvSpPr txBox="1">
          <a:spLocks noChangeArrowheads="1"/>
        </xdr:cNvSpPr>
      </xdr:nvSpPr>
      <xdr:spPr bwMode="auto">
        <a:xfrm>
          <a:off x="2961820" y="3430813"/>
          <a:ext cx="524422" cy="189160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於古川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109614</xdr:colOff>
      <xdr:row>21</xdr:row>
      <xdr:rowOff>37494</xdr:rowOff>
    </xdr:from>
    <xdr:to>
      <xdr:col>3</xdr:col>
      <xdr:colOff>330064</xdr:colOff>
      <xdr:row>22</xdr:row>
      <xdr:rowOff>77485</xdr:rowOff>
    </xdr:to>
    <xdr:sp macro="" textlink="">
      <xdr:nvSpPr>
        <xdr:cNvPr id="1531" name="六角形 1530">
          <a:extLst>
            <a:ext uri="{FF2B5EF4-FFF2-40B4-BE49-F238E27FC236}">
              <a16:creationId xmlns:a16="http://schemas.microsoft.com/office/drawing/2014/main" id="{D83EB6FD-B5DF-4F5F-992F-E3D93BD6C3EB}"/>
            </a:ext>
          </a:extLst>
        </xdr:cNvPr>
        <xdr:cNvSpPr/>
      </xdr:nvSpPr>
      <xdr:spPr bwMode="auto">
        <a:xfrm>
          <a:off x="1583721" y="4864250"/>
          <a:ext cx="220450" cy="2063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523119</xdr:colOff>
      <xdr:row>17</xdr:row>
      <xdr:rowOff>77107</xdr:rowOff>
    </xdr:from>
    <xdr:to>
      <xdr:col>4</xdr:col>
      <xdr:colOff>40533</xdr:colOff>
      <xdr:row>18</xdr:row>
      <xdr:rowOff>112261</xdr:rowOff>
    </xdr:to>
    <xdr:sp macro="" textlink="">
      <xdr:nvSpPr>
        <xdr:cNvPr id="1532" name="六角形 1531">
          <a:extLst>
            <a:ext uri="{FF2B5EF4-FFF2-40B4-BE49-F238E27FC236}">
              <a16:creationId xmlns:a16="http://schemas.microsoft.com/office/drawing/2014/main" id="{F30D6DD9-C91C-4428-AC91-62A51C67A29B}"/>
            </a:ext>
          </a:extLst>
        </xdr:cNvPr>
        <xdr:cNvSpPr/>
      </xdr:nvSpPr>
      <xdr:spPr bwMode="auto">
        <a:xfrm>
          <a:off x="1997226" y="4238625"/>
          <a:ext cx="220450" cy="2014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167384</xdr:colOff>
      <xdr:row>23</xdr:row>
      <xdr:rowOff>121005</xdr:rowOff>
    </xdr:from>
    <xdr:to>
      <xdr:col>7</xdr:col>
      <xdr:colOff>363588</xdr:colOff>
      <xdr:row>24</xdr:row>
      <xdr:rowOff>113043</xdr:rowOff>
    </xdr:to>
    <xdr:sp macro="" textlink="">
      <xdr:nvSpPr>
        <xdr:cNvPr id="1533" name="六角形 1532">
          <a:extLst>
            <a:ext uri="{FF2B5EF4-FFF2-40B4-BE49-F238E27FC236}">
              <a16:creationId xmlns:a16="http://schemas.microsoft.com/office/drawing/2014/main" id="{DA834EFF-FEC3-49DF-B0CD-5F7A2B9058FA}"/>
            </a:ext>
          </a:extLst>
        </xdr:cNvPr>
        <xdr:cNvSpPr/>
      </xdr:nvSpPr>
      <xdr:spPr bwMode="auto">
        <a:xfrm>
          <a:off x="3067217" y="5247572"/>
          <a:ext cx="196204" cy="1571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３６</a:t>
          </a:r>
        </a:p>
      </xdr:txBody>
    </xdr:sp>
    <xdr:clientData/>
  </xdr:twoCellAnchor>
  <xdr:twoCellAnchor editAs="oneCell">
    <xdr:from>
      <xdr:col>6</xdr:col>
      <xdr:colOff>261880</xdr:colOff>
      <xdr:row>20</xdr:row>
      <xdr:rowOff>69043</xdr:rowOff>
    </xdr:from>
    <xdr:to>
      <xdr:col>6</xdr:col>
      <xdr:colOff>572418</xdr:colOff>
      <xdr:row>21</xdr:row>
      <xdr:rowOff>155991</xdr:rowOff>
    </xdr:to>
    <xdr:pic>
      <xdr:nvPicPr>
        <xdr:cNvPr id="1537" name="図 1536">
          <a:extLst>
            <a:ext uri="{FF2B5EF4-FFF2-40B4-BE49-F238E27FC236}">
              <a16:creationId xmlns:a16="http://schemas.microsoft.com/office/drawing/2014/main" id="{2E90876F-9D95-4A69-AE77-138F4AE15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12168125">
          <a:off x="5251166" y="4729489"/>
          <a:ext cx="310538" cy="253258"/>
        </a:xfrm>
        <a:prstGeom prst="rect">
          <a:avLst/>
        </a:prstGeom>
      </xdr:spPr>
    </xdr:pic>
    <xdr:clientData/>
  </xdr:twoCellAnchor>
  <xdr:oneCellAnchor>
    <xdr:from>
      <xdr:col>9</xdr:col>
      <xdr:colOff>60818</xdr:colOff>
      <xdr:row>18</xdr:row>
      <xdr:rowOff>112661</xdr:rowOff>
    </xdr:from>
    <xdr:ext cx="492540" cy="168553"/>
    <xdr:sp macro="" textlink="">
      <xdr:nvSpPr>
        <xdr:cNvPr id="1538" name="Text Box 972">
          <a:extLst>
            <a:ext uri="{FF2B5EF4-FFF2-40B4-BE49-F238E27FC236}">
              <a16:creationId xmlns:a16="http://schemas.microsoft.com/office/drawing/2014/main" id="{F4A5FE51-A2E2-4B63-907F-53205677CA66}"/>
            </a:ext>
          </a:extLst>
        </xdr:cNvPr>
        <xdr:cNvSpPr txBox="1">
          <a:spLocks noChangeArrowheads="1"/>
        </xdr:cNvSpPr>
      </xdr:nvSpPr>
      <xdr:spPr bwMode="auto">
        <a:xfrm>
          <a:off x="128854" y="6000018"/>
          <a:ext cx="492540" cy="168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1.0+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</a:t>
          </a:r>
        </a:p>
      </xdr:txBody>
    </xdr:sp>
    <xdr:clientData/>
  </xdr:oneCellAnchor>
  <xdr:twoCellAnchor>
    <xdr:from>
      <xdr:col>9</xdr:col>
      <xdr:colOff>348611</xdr:colOff>
      <xdr:row>19</xdr:row>
      <xdr:rowOff>64866</xdr:rowOff>
    </xdr:from>
    <xdr:to>
      <xdr:col>9</xdr:col>
      <xdr:colOff>483383</xdr:colOff>
      <xdr:row>20</xdr:row>
      <xdr:rowOff>32816</xdr:rowOff>
    </xdr:to>
    <xdr:sp macro="" textlink="">
      <xdr:nvSpPr>
        <xdr:cNvPr id="1540" name="六角形 1539">
          <a:extLst>
            <a:ext uri="{FF2B5EF4-FFF2-40B4-BE49-F238E27FC236}">
              <a16:creationId xmlns:a16="http://schemas.microsoft.com/office/drawing/2014/main" id="{3DD760F3-CF00-40C7-A128-3468F7D60A11}"/>
            </a:ext>
          </a:extLst>
        </xdr:cNvPr>
        <xdr:cNvSpPr/>
      </xdr:nvSpPr>
      <xdr:spPr bwMode="auto">
        <a:xfrm>
          <a:off x="418461" y="6103716"/>
          <a:ext cx="134772" cy="13940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192891</xdr:colOff>
      <xdr:row>19</xdr:row>
      <xdr:rowOff>71694</xdr:rowOff>
    </xdr:from>
    <xdr:to>
      <xdr:col>9</xdr:col>
      <xdr:colOff>322114</xdr:colOff>
      <xdr:row>20</xdr:row>
      <xdr:rowOff>29449</xdr:rowOff>
    </xdr:to>
    <xdr:sp macro="" textlink="">
      <xdr:nvSpPr>
        <xdr:cNvPr id="1541" name="六角形 1540">
          <a:extLst>
            <a:ext uri="{FF2B5EF4-FFF2-40B4-BE49-F238E27FC236}">
              <a16:creationId xmlns:a16="http://schemas.microsoft.com/office/drawing/2014/main" id="{7A017DDB-F35A-442B-8274-26DF20057D3A}"/>
            </a:ext>
          </a:extLst>
        </xdr:cNvPr>
        <xdr:cNvSpPr/>
      </xdr:nvSpPr>
      <xdr:spPr bwMode="auto">
        <a:xfrm>
          <a:off x="262741" y="6110544"/>
          <a:ext cx="129223" cy="12920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215115</xdr:colOff>
      <xdr:row>28</xdr:row>
      <xdr:rowOff>20630</xdr:rowOff>
    </xdr:from>
    <xdr:ext cx="377825" cy="152946"/>
    <xdr:sp macro="" textlink="">
      <xdr:nvSpPr>
        <xdr:cNvPr id="1546" name="Text Box 1620">
          <a:extLst>
            <a:ext uri="{FF2B5EF4-FFF2-40B4-BE49-F238E27FC236}">
              <a16:creationId xmlns:a16="http://schemas.microsoft.com/office/drawing/2014/main" id="{BE1D6E87-D16B-4579-9EC7-EB0983BC9CD6}"/>
            </a:ext>
          </a:extLst>
        </xdr:cNvPr>
        <xdr:cNvSpPr txBox="1">
          <a:spLocks noChangeArrowheads="1"/>
        </xdr:cNvSpPr>
      </xdr:nvSpPr>
      <xdr:spPr bwMode="auto">
        <a:xfrm>
          <a:off x="283764" y="4594346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↖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増穂浦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573150</xdr:colOff>
      <xdr:row>31</xdr:row>
      <xdr:rowOff>49803</xdr:rowOff>
    </xdr:from>
    <xdr:to>
      <xdr:col>1</xdr:col>
      <xdr:colOff>699356</xdr:colOff>
      <xdr:row>32</xdr:row>
      <xdr:rowOff>8581</xdr:rowOff>
    </xdr:to>
    <xdr:sp macro="" textlink="">
      <xdr:nvSpPr>
        <xdr:cNvPr id="1547" name="AutoShape 86">
          <a:extLst>
            <a:ext uri="{FF2B5EF4-FFF2-40B4-BE49-F238E27FC236}">
              <a16:creationId xmlns:a16="http://schemas.microsoft.com/office/drawing/2014/main" id="{03D990EC-71E7-4280-9A77-515DDDBD7760}"/>
            </a:ext>
          </a:extLst>
        </xdr:cNvPr>
        <xdr:cNvSpPr>
          <a:spLocks noChangeArrowheads="1"/>
        </xdr:cNvSpPr>
      </xdr:nvSpPr>
      <xdr:spPr bwMode="auto">
        <a:xfrm>
          <a:off x="641799" y="5112641"/>
          <a:ext cx="126206" cy="1218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685666</xdr:colOff>
      <xdr:row>27</xdr:row>
      <xdr:rowOff>86131</xdr:rowOff>
    </xdr:from>
    <xdr:ext cx="395186" cy="203341"/>
    <xdr:sp macro="" textlink="">
      <xdr:nvSpPr>
        <xdr:cNvPr id="1548" name="Text Box 1620">
          <a:extLst>
            <a:ext uri="{FF2B5EF4-FFF2-40B4-BE49-F238E27FC236}">
              <a16:creationId xmlns:a16="http://schemas.microsoft.com/office/drawing/2014/main" id="{8C865CE0-624E-4587-98AD-86B78ADF8810}"/>
            </a:ext>
          </a:extLst>
        </xdr:cNvPr>
        <xdr:cNvSpPr txBox="1">
          <a:spLocks noChangeArrowheads="1"/>
        </xdr:cNvSpPr>
      </xdr:nvSpPr>
      <xdr:spPr bwMode="auto">
        <a:xfrm>
          <a:off x="3574916" y="6124981"/>
          <a:ext cx="395186" cy="20334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輪島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3</xdr:col>
      <xdr:colOff>18700</xdr:colOff>
      <xdr:row>25</xdr:row>
      <xdr:rowOff>13756</xdr:rowOff>
    </xdr:from>
    <xdr:to>
      <xdr:col>3</xdr:col>
      <xdr:colOff>190164</xdr:colOff>
      <xdr:row>25</xdr:row>
      <xdr:rowOff>163210</xdr:rowOff>
    </xdr:to>
    <xdr:sp macro="" textlink="">
      <xdr:nvSpPr>
        <xdr:cNvPr id="1549" name="六角形 1548">
          <a:extLst>
            <a:ext uri="{FF2B5EF4-FFF2-40B4-BE49-F238E27FC236}">
              <a16:creationId xmlns:a16="http://schemas.microsoft.com/office/drawing/2014/main" id="{389525F9-7718-4BB8-87C6-B3257B82E0CA}"/>
            </a:ext>
          </a:extLst>
        </xdr:cNvPr>
        <xdr:cNvSpPr/>
      </xdr:nvSpPr>
      <xdr:spPr bwMode="auto">
        <a:xfrm>
          <a:off x="4317650" y="5709706"/>
          <a:ext cx="171464" cy="14945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61007</xdr:colOff>
      <xdr:row>29</xdr:row>
      <xdr:rowOff>12569</xdr:rowOff>
    </xdr:from>
    <xdr:to>
      <xdr:col>4</xdr:col>
      <xdr:colOff>223715</xdr:colOff>
      <xdr:row>29</xdr:row>
      <xdr:rowOff>146260</xdr:rowOff>
    </xdr:to>
    <xdr:sp macro="" textlink="">
      <xdr:nvSpPr>
        <xdr:cNvPr id="1550" name="六角形 1549">
          <a:extLst>
            <a:ext uri="{FF2B5EF4-FFF2-40B4-BE49-F238E27FC236}">
              <a16:creationId xmlns:a16="http://schemas.microsoft.com/office/drawing/2014/main" id="{ABB7545F-1756-4159-B75D-09C6A13346C1}"/>
            </a:ext>
          </a:extLst>
        </xdr:cNvPr>
        <xdr:cNvSpPr/>
      </xdr:nvSpPr>
      <xdr:spPr bwMode="auto">
        <a:xfrm>
          <a:off x="5064807" y="6394319"/>
          <a:ext cx="162708" cy="1336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４９</a:t>
          </a:r>
        </a:p>
      </xdr:txBody>
    </xdr:sp>
    <xdr:clientData/>
  </xdr:twoCellAnchor>
  <xdr:oneCellAnchor>
    <xdr:from>
      <xdr:col>3</xdr:col>
      <xdr:colOff>302837</xdr:colOff>
      <xdr:row>27</xdr:row>
      <xdr:rowOff>133064</xdr:rowOff>
    </xdr:from>
    <xdr:ext cx="387080" cy="149348"/>
    <xdr:sp macro="" textlink="">
      <xdr:nvSpPr>
        <xdr:cNvPr id="1551" name="Text Box 1620">
          <a:extLst>
            <a:ext uri="{FF2B5EF4-FFF2-40B4-BE49-F238E27FC236}">
              <a16:creationId xmlns:a16="http://schemas.microsoft.com/office/drawing/2014/main" id="{8F7A1F0A-1BE4-4A67-8038-B6E19E4DBB9C}"/>
            </a:ext>
          </a:extLst>
        </xdr:cNvPr>
        <xdr:cNvSpPr txBox="1">
          <a:spLocks noChangeArrowheads="1"/>
        </xdr:cNvSpPr>
      </xdr:nvSpPr>
      <xdr:spPr bwMode="auto">
        <a:xfrm>
          <a:off x="4601787" y="6171914"/>
          <a:ext cx="387080" cy="14934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↖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輪島　　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関野鼻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406293</xdr:colOff>
      <xdr:row>31</xdr:row>
      <xdr:rowOff>79495</xdr:rowOff>
    </xdr:from>
    <xdr:to>
      <xdr:col>4</xdr:col>
      <xdr:colOff>456914</xdr:colOff>
      <xdr:row>32</xdr:row>
      <xdr:rowOff>162683</xdr:rowOff>
    </xdr:to>
    <xdr:grpSp>
      <xdr:nvGrpSpPr>
        <xdr:cNvPr id="1552" name="グループ化 1551">
          <a:extLst>
            <a:ext uri="{FF2B5EF4-FFF2-40B4-BE49-F238E27FC236}">
              <a16:creationId xmlns:a16="http://schemas.microsoft.com/office/drawing/2014/main" id="{DB94DA47-3C6A-47A4-8706-5B0D9C0A7F26}"/>
            </a:ext>
          </a:extLst>
        </xdr:cNvPr>
        <xdr:cNvGrpSpPr/>
      </xdr:nvGrpSpPr>
      <xdr:grpSpPr>
        <a:xfrm>
          <a:off x="1882239" y="5142333"/>
          <a:ext cx="754270" cy="246228"/>
          <a:chOff x="5239895" y="1985084"/>
          <a:chExt cx="757573" cy="254501"/>
        </a:xfrm>
      </xdr:grpSpPr>
      <xdr:sp macro="" textlink="">
        <xdr:nvSpPr>
          <xdr:cNvPr id="1553" name="Freeform 217">
            <a:extLst>
              <a:ext uri="{FF2B5EF4-FFF2-40B4-BE49-F238E27FC236}">
                <a16:creationId xmlns:a16="http://schemas.microsoft.com/office/drawing/2014/main" id="{F3FF9761-3289-410F-9DDA-DF7CBBAA65DA}"/>
              </a:ext>
            </a:extLst>
          </xdr:cNvPr>
          <xdr:cNvSpPr>
            <a:spLocks/>
          </xdr:cNvSpPr>
        </xdr:nvSpPr>
        <xdr:spPr bwMode="auto">
          <a:xfrm rot="17332423">
            <a:off x="5491431" y="1733548"/>
            <a:ext cx="254501" cy="757573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18438"/>
              <a:gd name="connsiteX1" fmla="*/ 5852 w 10000"/>
              <a:gd name="connsiteY1" fmla="*/ 18289 h 18438"/>
              <a:gd name="connsiteX2" fmla="*/ 2832 w 10000"/>
              <a:gd name="connsiteY2" fmla="*/ 9062 h 18438"/>
              <a:gd name="connsiteX3" fmla="*/ 0 w 10000"/>
              <a:gd name="connsiteY3" fmla="*/ 6797 h 18438"/>
              <a:gd name="connsiteX0" fmla="*/ 11498 w 11498"/>
              <a:gd name="connsiteY0" fmla="*/ 23635 h 42073"/>
              <a:gd name="connsiteX1" fmla="*/ 7350 w 11498"/>
              <a:gd name="connsiteY1" fmla="*/ 41924 h 42073"/>
              <a:gd name="connsiteX2" fmla="*/ 4330 w 11498"/>
              <a:gd name="connsiteY2" fmla="*/ 32697 h 42073"/>
              <a:gd name="connsiteX3" fmla="*/ 0 w 11498"/>
              <a:gd name="connsiteY3" fmla="*/ 0 h 42073"/>
              <a:gd name="connsiteX0" fmla="*/ 11498 w 11498"/>
              <a:gd name="connsiteY0" fmla="*/ 46916 h 65448"/>
              <a:gd name="connsiteX1" fmla="*/ 7350 w 11498"/>
              <a:gd name="connsiteY1" fmla="*/ 65205 h 65448"/>
              <a:gd name="connsiteX2" fmla="*/ 4330 w 11498"/>
              <a:gd name="connsiteY2" fmla="*/ 55978 h 65448"/>
              <a:gd name="connsiteX3" fmla="*/ 3503 w 11498"/>
              <a:gd name="connsiteY3" fmla="*/ 660 h 65448"/>
              <a:gd name="connsiteX4" fmla="*/ 0 w 11498"/>
              <a:gd name="connsiteY4" fmla="*/ 23281 h 65448"/>
              <a:gd name="connsiteX0" fmla="*/ 11826 w 11826"/>
              <a:gd name="connsiteY0" fmla="*/ 53003 h 71535"/>
              <a:gd name="connsiteX1" fmla="*/ 7678 w 11826"/>
              <a:gd name="connsiteY1" fmla="*/ 71292 h 71535"/>
              <a:gd name="connsiteX2" fmla="*/ 4658 w 11826"/>
              <a:gd name="connsiteY2" fmla="*/ 62065 h 71535"/>
              <a:gd name="connsiteX3" fmla="*/ 3831 w 11826"/>
              <a:gd name="connsiteY3" fmla="*/ 6747 h 71535"/>
              <a:gd name="connsiteX4" fmla="*/ 0 w 11826"/>
              <a:gd name="connsiteY4" fmla="*/ 0 h 71535"/>
              <a:gd name="connsiteX0" fmla="*/ 11826 w 11826"/>
              <a:gd name="connsiteY0" fmla="*/ 53003 h 74488"/>
              <a:gd name="connsiteX1" fmla="*/ 7678 w 11826"/>
              <a:gd name="connsiteY1" fmla="*/ 71292 h 74488"/>
              <a:gd name="connsiteX2" fmla="*/ 5246 w 11826"/>
              <a:gd name="connsiteY2" fmla="*/ 72193 h 74488"/>
              <a:gd name="connsiteX3" fmla="*/ 3831 w 11826"/>
              <a:gd name="connsiteY3" fmla="*/ 6747 h 74488"/>
              <a:gd name="connsiteX4" fmla="*/ 0 w 11826"/>
              <a:gd name="connsiteY4" fmla="*/ 0 h 74488"/>
              <a:gd name="connsiteX0" fmla="*/ 11826 w 11826"/>
              <a:gd name="connsiteY0" fmla="*/ 58668 h 80153"/>
              <a:gd name="connsiteX1" fmla="*/ 7678 w 11826"/>
              <a:gd name="connsiteY1" fmla="*/ 76957 h 80153"/>
              <a:gd name="connsiteX2" fmla="*/ 5246 w 11826"/>
              <a:gd name="connsiteY2" fmla="*/ 77858 h 80153"/>
              <a:gd name="connsiteX3" fmla="*/ 3831 w 11826"/>
              <a:gd name="connsiteY3" fmla="*/ 12412 h 80153"/>
              <a:gd name="connsiteX4" fmla="*/ 0 w 11826"/>
              <a:gd name="connsiteY4" fmla="*/ 5665 h 80153"/>
              <a:gd name="connsiteX0" fmla="*/ 11826 w 11826"/>
              <a:gd name="connsiteY0" fmla="*/ 81526 h 103011"/>
              <a:gd name="connsiteX1" fmla="*/ 7678 w 11826"/>
              <a:gd name="connsiteY1" fmla="*/ 99815 h 103011"/>
              <a:gd name="connsiteX2" fmla="*/ 5246 w 11826"/>
              <a:gd name="connsiteY2" fmla="*/ 100716 h 103011"/>
              <a:gd name="connsiteX3" fmla="*/ 3831 w 11826"/>
              <a:gd name="connsiteY3" fmla="*/ 35270 h 103011"/>
              <a:gd name="connsiteX4" fmla="*/ 0 w 11826"/>
              <a:gd name="connsiteY4" fmla="*/ 28523 h 103011"/>
              <a:gd name="connsiteX0" fmla="*/ 11987 w 11987"/>
              <a:gd name="connsiteY0" fmla="*/ 83014 h 104499"/>
              <a:gd name="connsiteX1" fmla="*/ 7839 w 11987"/>
              <a:gd name="connsiteY1" fmla="*/ 101303 h 104499"/>
              <a:gd name="connsiteX2" fmla="*/ 5407 w 11987"/>
              <a:gd name="connsiteY2" fmla="*/ 102204 h 104499"/>
              <a:gd name="connsiteX3" fmla="*/ 3992 w 11987"/>
              <a:gd name="connsiteY3" fmla="*/ 36758 h 104499"/>
              <a:gd name="connsiteX4" fmla="*/ 0 w 11987"/>
              <a:gd name="connsiteY4" fmla="*/ 24923 h 104499"/>
              <a:gd name="connsiteX0" fmla="*/ 12602 w 12602"/>
              <a:gd name="connsiteY0" fmla="*/ 87078 h 108563"/>
              <a:gd name="connsiteX1" fmla="*/ 8454 w 12602"/>
              <a:gd name="connsiteY1" fmla="*/ 105367 h 108563"/>
              <a:gd name="connsiteX2" fmla="*/ 6022 w 12602"/>
              <a:gd name="connsiteY2" fmla="*/ 106268 h 108563"/>
              <a:gd name="connsiteX3" fmla="*/ 4607 w 12602"/>
              <a:gd name="connsiteY3" fmla="*/ 40822 h 108563"/>
              <a:gd name="connsiteX4" fmla="*/ 0 w 12602"/>
              <a:gd name="connsiteY4" fmla="*/ 16945 h 108563"/>
              <a:gd name="connsiteX0" fmla="*/ 10533 w 10533"/>
              <a:gd name="connsiteY0" fmla="*/ 91461 h 112946"/>
              <a:gd name="connsiteX1" fmla="*/ 6385 w 10533"/>
              <a:gd name="connsiteY1" fmla="*/ 109750 h 112946"/>
              <a:gd name="connsiteX2" fmla="*/ 3953 w 10533"/>
              <a:gd name="connsiteY2" fmla="*/ 110651 h 112946"/>
              <a:gd name="connsiteX3" fmla="*/ 2538 w 10533"/>
              <a:gd name="connsiteY3" fmla="*/ 45205 h 112946"/>
              <a:gd name="connsiteX4" fmla="*/ 0 w 10533"/>
              <a:gd name="connsiteY4" fmla="*/ 10711 h 112946"/>
              <a:gd name="connsiteX0" fmla="*/ 9526 w 9526"/>
              <a:gd name="connsiteY0" fmla="*/ 96740 h 118225"/>
              <a:gd name="connsiteX1" fmla="*/ 5378 w 9526"/>
              <a:gd name="connsiteY1" fmla="*/ 115029 h 118225"/>
              <a:gd name="connsiteX2" fmla="*/ 2946 w 9526"/>
              <a:gd name="connsiteY2" fmla="*/ 115930 h 118225"/>
              <a:gd name="connsiteX3" fmla="*/ 1531 w 9526"/>
              <a:gd name="connsiteY3" fmla="*/ 50484 h 118225"/>
              <a:gd name="connsiteX4" fmla="*/ 0 w 9526"/>
              <a:gd name="connsiteY4" fmla="*/ 5568 h 118225"/>
              <a:gd name="connsiteX0" fmla="*/ 9951 w 9951"/>
              <a:gd name="connsiteY0" fmla="*/ 10024 h 10042"/>
              <a:gd name="connsiteX1" fmla="*/ 5646 w 9951"/>
              <a:gd name="connsiteY1" fmla="*/ 9730 h 10042"/>
              <a:gd name="connsiteX2" fmla="*/ 3093 w 9951"/>
              <a:gd name="connsiteY2" fmla="*/ 9806 h 10042"/>
              <a:gd name="connsiteX3" fmla="*/ 1607 w 9951"/>
              <a:gd name="connsiteY3" fmla="*/ 4270 h 10042"/>
              <a:gd name="connsiteX4" fmla="*/ 0 w 9951"/>
              <a:gd name="connsiteY4" fmla="*/ 471 h 10042"/>
              <a:gd name="connsiteX0" fmla="*/ 10000 w 10000"/>
              <a:gd name="connsiteY0" fmla="*/ 9982 h 9982"/>
              <a:gd name="connsiteX1" fmla="*/ 5674 w 10000"/>
              <a:gd name="connsiteY1" fmla="*/ 9689 h 9982"/>
              <a:gd name="connsiteX2" fmla="*/ 3108 w 10000"/>
              <a:gd name="connsiteY2" fmla="*/ 9765 h 9982"/>
              <a:gd name="connsiteX3" fmla="*/ 1615 w 10000"/>
              <a:gd name="connsiteY3" fmla="*/ 4252 h 9982"/>
              <a:gd name="connsiteX4" fmla="*/ 0 w 10000"/>
              <a:gd name="connsiteY4" fmla="*/ 469 h 9982"/>
              <a:gd name="connsiteX0" fmla="*/ 9878 w 9878"/>
              <a:gd name="connsiteY0" fmla="*/ 11545 h 11545"/>
              <a:gd name="connsiteX1" fmla="*/ 5552 w 9878"/>
              <a:gd name="connsiteY1" fmla="*/ 11251 h 11545"/>
              <a:gd name="connsiteX2" fmla="*/ 2986 w 9878"/>
              <a:gd name="connsiteY2" fmla="*/ 11328 h 11545"/>
              <a:gd name="connsiteX3" fmla="*/ 1493 w 9878"/>
              <a:gd name="connsiteY3" fmla="*/ 5805 h 11545"/>
              <a:gd name="connsiteX4" fmla="*/ 0 w 9878"/>
              <a:gd name="connsiteY4" fmla="*/ 0 h 11545"/>
              <a:gd name="connsiteX0" fmla="*/ 10000 w 10000"/>
              <a:gd name="connsiteY0" fmla="*/ 10003 h 10203"/>
              <a:gd name="connsiteX1" fmla="*/ 5621 w 10000"/>
              <a:gd name="connsiteY1" fmla="*/ 9748 h 10203"/>
              <a:gd name="connsiteX2" fmla="*/ 3023 w 10000"/>
              <a:gd name="connsiteY2" fmla="*/ 9815 h 10203"/>
              <a:gd name="connsiteX3" fmla="*/ 1713 w 10000"/>
              <a:gd name="connsiteY3" fmla="*/ 4599 h 10203"/>
              <a:gd name="connsiteX4" fmla="*/ 0 w 10000"/>
              <a:gd name="connsiteY4" fmla="*/ 3 h 10203"/>
              <a:gd name="connsiteX0" fmla="*/ 10000 w 10000"/>
              <a:gd name="connsiteY0" fmla="*/ 10003 h 10203"/>
              <a:gd name="connsiteX1" fmla="*/ 5621 w 10000"/>
              <a:gd name="connsiteY1" fmla="*/ 9748 h 10203"/>
              <a:gd name="connsiteX2" fmla="*/ 3023 w 10000"/>
              <a:gd name="connsiteY2" fmla="*/ 9815 h 10203"/>
              <a:gd name="connsiteX3" fmla="*/ 1713 w 10000"/>
              <a:gd name="connsiteY3" fmla="*/ 4599 h 10203"/>
              <a:gd name="connsiteX4" fmla="*/ 0 w 10000"/>
              <a:gd name="connsiteY4" fmla="*/ 3 h 10203"/>
              <a:gd name="connsiteX0" fmla="*/ 9725 w 9725"/>
              <a:gd name="connsiteY0" fmla="*/ 10553 h 10753"/>
              <a:gd name="connsiteX1" fmla="*/ 5346 w 9725"/>
              <a:gd name="connsiteY1" fmla="*/ 10298 h 10753"/>
              <a:gd name="connsiteX2" fmla="*/ 2748 w 9725"/>
              <a:gd name="connsiteY2" fmla="*/ 10365 h 10753"/>
              <a:gd name="connsiteX3" fmla="*/ 1438 w 9725"/>
              <a:gd name="connsiteY3" fmla="*/ 5149 h 10753"/>
              <a:gd name="connsiteX4" fmla="*/ 0 w 9725"/>
              <a:gd name="connsiteY4" fmla="*/ 0 h 10753"/>
              <a:gd name="connsiteX0" fmla="*/ 10015 w 10015"/>
              <a:gd name="connsiteY0" fmla="*/ 9814 h 10000"/>
              <a:gd name="connsiteX1" fmla="*/ 5512 w 10015"/>
              <a:gd name="connsiteY1" fmla="*/ 9577 h 10000"/>
              <a:gd name="connsiteX2" fmla="*/ 2841 w 10015"/>
              <a:gd name="connsiteY2" fmla="*/ 9639 h 10000"/>
              <a:gd name="connsiteX3" fmla="*/ 1494 w 10015"/>
              <a:gd name="connsiteY3" fmla="*/ 4788 h 10000"/>
              <a:gd name="connsiteX4" fmla="*/ 15 w 10015"/>
              <a:gd name="connsiteY4" fmla="*/ 0 h 10000"/>
              <a:gd name="connsiteX0" fmla="*/ 9826 w 9826"/>
              <a:gd name="connsiteY0" fmla="*/ 9817 h 10003"/>
              <a:gd name="connsiteX1" fmla="*/ 5323 w 9826"/>
              <a:gd name="connsiteY1" fmla="*/ 9580 h 10003"/>
              <a:gd name="connsiteX2" fmla="*/ 2652 w 9826"/>
              <a:gd name="connsiteY2" fmla="*/ 9642 h 10003"/>
              <a:gd name="connsiteX3" fmla="*/ 1305 w 9826"/>
              <a:gd name="connsiteY3" fmla="*/ 4791 h 10003"/>
              <a:gd name="connsiteX4" fmla="*/ 51 w 9826"/>
              <a:gd name="connsiteY4" fmla="*/ 0 h 10003"/>
              <a:gd name="connsiteX0" fmla="*/ 10000 w 10000"/>
              <a:gd name="connsiteY0" fmla="*/ 9814 h 12218"/>
              <a:gd name="connsiteX1" fmla="*/ 3996 w 10000"/>
              <a:gd name="connsiteY1" fmla="*/ 12213 h 12218"/>
              <a:gd name="connsiteX2" fmla="*/ 2699 w 10000"/>
              <a:gd name="connsiteY2" fmla="*/ 9639 h 12218"/>
              <a:gd name="connsiteX3" fmla="*/ 1328 w 10000"/>
              <a:gd name="connsiteY3" fmla="*/ 4790 h 12218"/>
              <a:gd name="connsiteX4" fmla="*/ 52 w 10000"/>
              <a:gd name="connsiteY4" fmla="*/ 0 h 12218"/>
              <a:gd name="connsiteX0" fmla="*/ 10000 w 10000"/>
              <a:gd name="connsiteY0" fmla="*/ 9814 h 12788"/>
              <a:gd name="connsiteX1" fmla="*/ 3518 w 10000"/>
              <a:gd name="connsiteY1" fmla="*/ 12785 h 12788"/>
              <a:gd name="connsiteX2" fmla="*/ 2699 w 10000"/>
              <a:gd name="connsiteY2" fmla="*/ 9639 h 12788"/>
              <a:gd name="connsiteX3" fmla="*/ 1328 w 10000"/>
              <a:gd name="connsiteY3" fmla="*/ 4790 h 12788"/>
              <a:gd name="connsiteX4" fmla="*/ 52 w 10000"/>
              <a:gd name="connsiteY4" fmla="*/ 0 h 12788"/>
              <a:gd name="connsiteX0" fmla="*/ 10000 w 10000"/>
              <a:gd name="connsiteY0" fmla="*/ 9814 h 12899"/>
              <a:gd name="connsiteX1" fmla="*/ 3518 w 10000"/>
              <a:gd name="connsiteY1" fmla="*/ 12785 h 12899"/>
              <a:gd name="connsiteX2" fmla="*/ 2699 w 10000"/>
              <a:gd name="connsiteY2" fmla="*/ 9639 h 12899"/>
              <a:gd name="connsiteX3" fmla="*/ 1328 w 10000"/>
              <a:gd name="connsiteY3" fmla="*/ 4790 h 12899"/>
              <a:gd name="connsiteX4" fmla="*/ 52 w 10000"/>
              <a:gd name="connsiteY4" fmla="*/ 0 h 12899"/>
              <a:gd name="connsiteX0" fmla="*/ 2668 w 3518"/>
              <a:gd name="connsiteY0" fmla="*/ 15203 h 15203"/>
              <a:gd name="connsiteX1" fmla="*/ 3518 w 3518"/>
              <a:gd name="connsiteY1" fmla="*/ 12785 h 15203"/>
              <a:gd name="connsiteX2" fmla="*/ 2699 w 3518"/>
              <a:gd name="connsiteY2" fmla="*/ 9639 h 15203"/>
              <a:gd name="connsiteX3" fmla="*/ 1328 w 3518"/>
              <a:gd name="connsiteY3" fmla="*/ 4790 h 15203"/>
              <a:gd name="connsiteX4" fmla="*/ 52 w 3518"/>
              <a:gd name="connsiteY4" fmla="*/ 0 h 15203"/>
              <a:gd name="connsiteX0" fmla="*/ 7582 w 9998"/>
              <a:gd name="connsiteY0" fmla="*/ 10000 h 10000"/>
              <a:gd name="connsiteX1" fmla="*/ 9998 w 9998"/>
              <a:gd name="connsiteY1" fmla="*/ 8410 h 10000"/>
              <a:gd name="connsiteX2" fmla="*/ 7670 w 9998"/>
              <a:gd name="connsiteY2" fmla="*/ 6340 h 10000"/>
              <a:gd name="connsiteX3" fmla="*/ 3773 w 9998"/>
              <a:gd name="connsiteY3" fmla="*/ 3151 h 10000"/>
              <a:gd name="connsiteX4" fmla="*/ 146 w 9998"/>
              <a:gd name="connsiteY4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8" h="10000">
                <a:moveTo>
                  <a:pt x="7582" y="10000"/>
                </a:moveTo>
                <a:cubicBezTo>
                  <a:pt x="9601" y="9300"/>
                  <a:pt x="9984" y="9019"/>
                  <a:pt x="9998" y="8410"/>
                </a:cubicBezTo>
                <a:cubicBezTo>
                  <a:pt x="10012" y="7800"/>
                  <a:pt x="8707" y="7216"/>
                  <a:pt x="7670" y="6340"/>
                </a:cubicBezTo>
                <a:cubicBezTo>
                  <a:pt x="6632" y="5464"/>
                  <a:pt x="5296" y="3922"/>
                  <a:pt x="3773" y="3151"/>
                </a:cubicBezTo>
                <a:cubicBezTo>
                  <a:pt x="-875" y="-261"/>
                  <a:pt x="32" y="210"/>
                  <a:pt x="146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554" name="Text Box 1620">
            <a:extLst>
              <a:ext uri="{FF2B5EF4-FFF2-40B4-BE49-F238E27FC236}">
                <a16:creationId xmlns:a16="http://schemas.microsoft.com/office/drawing/2014/main" id="{4AB00FC8-3C90-4892-92C6-7B19EC31E4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525456" y="1999764"/>
            <a:ext cx="171167" cy="17003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sp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1555" name="Group 405">
            <a:extLst>
              <a:ext uri="{FF2B5EF4-FFF2-40B4-BE49-F238E27FC236}">
                <a16:creationId xmlns:a16="http://schemas.microsoft.com/office/drawing/2014/main" id="{F1671120-9937-4583-BB13-F59ABD6AC56E}"/>
              </a:ext>
            </a:extLst>
          </xdr:cNvPr>
          <xdr:cNvGrpSpPr>
            <a:grpSpLocks/>
          </xdr:cNvGrpSpPr>
        </xdr:nvGrpSpPr>
        <xdr:grpSpPr bwMode="auto">
          <a:xfrm>
            <a:off x="5522904" y="2008543"/>
            <a:ext cx="185372" cy="164489"/>
            <a:chOff x="718" y="97"/>
            <a:chExt cx="23" cy="15"/>
          </a:xfrm>
        </xdr:grpSpPr>
        <xdr:sp macro="" textlink="">
          <xdr:nvSpPr>
            <xdr:cNvPr id="1556" name="Freeform 406">
              <a:extLst>
                <a:ext uri="{FF2B5EF4-FFF2-40B4-BE49-F238E27FC236}">
                  <a16:creationId xmlns:a16="http://schemas.microsoft.com/office/drawing/2014/main" id="{831262B7-1E7A-4490-A0B8-2A49BB398FA4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57" name="Freeform 407">
              <a:extLst>
                <a:ext uri="{FF2B5EF4-FFF2-40B4-BE49-F238E27FC236}">
                  <a16:creationId xmlns:a16="http://schemas.microsoft.com/office/drawing/2014/main" id="{1532A151-C217-4195-BB56-0FA985FA54B8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4</xdr:col>
      <xdr:colOff>142630</xdr:colOff>
      <xdr:row>32</xdr:row>
      <xdr:rowOff>2476</xdr:rowOff>
    </xdr:from>
    <xdr:to>
      <xdr:col>4</xdr:col>
      <xdr:colOff>628686</xdr:colOff>
      <xdr:row>32</xdr:row>
      <xdr:rowOff>160727</xdr:rowOff>
    </xdr:to>
    <xdr:sp macro="" textlink="">
      <xdr:nvSpPr>
        <xdr:cNvPr id="1558" name="Text Box 1620">
          <a:extLst>
            <a:ext uri="{FF2B5EF4-FFF2-40B4-BE49-F238E27FC236}">
              <a16:creationId xmlns:a16="http://schemas.microsoft.com/office/drawing/2014/main" id="{50321809-9EB5-4397-80F4-8653F748C935}"/>
            </a:ext>
          </a:extLst>
        </xdr:cNvPr>
        <xdr:cNvSpPr txBox="1">
          <a:spLocks noChangeArrowheads="1"/>
        </xdr:cNvSpPr>
      </xdr:nvSpPr>
      <xdr:spPr bwMode="auto">
        <a:xfrm>
          <a:off x="5146430" y="6898576"/>
          <a:ext cx="486056" cy="15825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酒見川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220764</xdr:colOff>
      <xdr:row>28</xdr:row>
      <xdr:rowOff>50365</xdr:rowOff>
    </xdr:from>
    <xdr:to>
      <xdr:col>4</xdr:col>
      <xdr:colOff>75231</xdr:colOff>
      <xdr:row>32</xdr:row>
      <xdr:rowOff>142457</xdr:rowOff>
    </xdr:to>
    <xdr:sp macro="" textlink="">
      <xdr:nvSpPr>
        <xdr:cNvPr id="1559" name="Freeform 169">
          <a:extLst>
            <a:ext uri="{FF2B5EF4-FFF2-40B4-BE49-F238E27FC236}">
              <a16:creationId xmlns:a16="http://schemas.microsoft.com/office/drawing/2014/main" id="{9B6E7295-4D20-4AFE-9F9C-5513FF4CEDAA}"/>
            </a:ext>
          </a:extLst>
        </xdr:cNvPr>
        <xdr:cNvSpPr>
          <a:spLocks/>
        </xdr:cNvSpPr>
      </xdr:nvSpPr>
      <xdr:spPr bwMode="auto">
        <a:xfrm>
          <a:off x="4519714" y="6260665"/>
          <a:ext cx="559317" cy="777892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751 w 10751"/>
            <a:gd name="connsiteY0" fmla="*/ 12373 h 12373"/>
            <a:gd name="connsiteX1" fmla="*/ 10000 w 10751"/>
            <a:gd name="connsiteY1" fmla="*/ 0 h 12373"/>
            <a:gd name="connsiteX2" fmla="*/ 0 w 10751"/>
            <a:gd name="connsiteY2" fmla="*/ 0 h 12373"/>
            <a:gd name="connsiteX0" fmla="*/ 17210 w 17210"/>
            <a:gd name="connsiteY0" fmla="*/ 12373 h 12373"/>
            <a:gd name="connsiteX1" fmla="*/ 16459 w 17210"/>
            <a:gd name="connsiteY1" fmla="*/ 0 h 12373"/>
            <a:gd name="connsiteX2" fmla="*/ 0 w 17210"/>
            <a:gd name="connsiteY2" fmla="*/ 508 h 12373"/>
            <a:gd name="connsiteX0" fmla="*/ 16759 w 16759"/>
            <a:gd name="connsiteY0" fmla="*/ 12373 h 12373"/>
            <a:gd name="connsiteX1" fmla="*/ 16008 w 16759"/>
            <a:gd name="connsiteY1" fmla="*/ 0 h 12373"/>
            <a:gd name="connsiteX2" fmla="*/ 0 w 16759"/>
            <a:gd name="connsiteY2" fmla="*/ 339 h 12373"/>
            <a:gd name="connsiteX0" fmla="*/ 18261 w 18261"/>
            <a:gd name="connsiteY0" fmla="*/ 12204 h 12204"/>
            <a:gd name="connsiteX1" fmla="*/ 16008 w 18261"/>
            <a:gd name="connsiteY1" fmla="*/ 0 h 12204"/>
            <a:gd name="connsiteX2" fmla="*/ 0 w 18261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3768 w 13768"/>
            <a:gd name="connsiteY0" fmla="*/ 15204 h 15204"/>
            <a:gd name="connsiteX1" fmla="*/ 13652 w 13768"/>
            <a:gd name="connsiteY1" fmla="*/ 2872 h 15204"/>
            <a:gd name="connsiteX2" fmla="*/ 0 w 13768"/>
            <a:gd name="connsiteY2" fmla="*/ 0 h 15204"/>
            <a:gd name="connsiteX0" fmla="*/ 13768 w 13848"/>
            <a:gd name="connsiteY0" fmla="*/ 15204 h 15204"/>
            <a:gd name="connsiteX1" fmla="*/ 13652 w 13848"/>
            <a:gd name="connsiteY1" fmla="*/ 2872 h 15204"/>
            <a:gd name="connsiteX2" fmla="*/ 0 w 13848"/>
            <a:gd name="connsiteY2" fmla="*/ 0 h 15204"/>
            <a:gd name="connsiteX0" fmla="*/ 10515 w 10595"/>
            <a:gd name="connsiteY0" fmla="*/ 20085 h 20085"/>
            <a:gd name="connsiteX1" fmla="*/ 10399 w 10595"/>
            <a:gd name="connsiteY1" fmla="*/ 7753 h 20085"/>
            <a:gd name="connsiteX2" fmla="*/ 0 w 10595"/>
            <a:gd name="connsiteY2" fmla="*/ 0 h 20085"/>
            <a:gd name="connsiteX0" fmla="*/ 10515 w 10595"/>
            <a:gd name="connsiteY0" fmla="*/ 20085 h 20085"/>
            <a:gd name="connsiteX1" fmla="*/ 10399 w 10595"/>
            <a:gd name="connsiteY1" fmla="*/ 7753 h 20085"/>
            <a:gd name="connsiteX2" fmla="*/ 0 w 10595"/>
            <a:gd name="connsiteY2" fmla="*/ 0 h 20085"/>
            <a:gd name="connsiteX0" fmla="*/ 10403 w 10550"/>
            <a:gd name="connsiteY0" fmla="*/ 16103 h 16103"/>
            <a:gd name="connsiteX1" fmla="*/ 10399 w 10550"/>
            <a:gd name="connsiteY1" fmla="*/ 7753 h 16103"/>
            <a:gd name="connsiteX2" fmla="*/ 0 w 10550"/>
            <a:gd name="connsiteY2" fmla="*/ 0 h 16103"/>
            <a:gd name="connsiteX0" fmla="*/ 10403 w 10550"/>
            <a:gd name="connsiteY0" fmla="*/ 16103 h 16103"/>
            <a:gd name="connsiteX1" fmla="*/ 10399 w 10550"/>
            <a:gd name="connsiteY1" fmla="*/ 7753 h 16103"/>
            <a:gd name="connsiteX2" fmla="*/ 0 w 10550"/>
            <a:gd name="connsiteY2" fmla="*/ 0 h 16103"/>
            <a:gd name="connsiteX0" fmla="*/ 10403 w 10687"/>
            <a:gd name="connsiteY0" fmla="*/ 16103 h 16103"/>
            <a:gd name="connsiteX1" fmla="*/ 10578 w 10687"/>
            <a:gd name="connsiteY1" fmla="*/ 8228 h 16103"/>
            <a:gd name="connsiteX2" fmla="*/ 0 w 10687"/>
            <a:gd name="connsiteY2" fmla="*/ 0 h 16103"/>
            <a:gd name="connsiteX0" fmla="*/ 10403 w 10657"/>
            <a:gd name="connsiteY0" fmla="*/ 16103 h 16103"/>
            <a:gd name="connsiteX1" fmla="*/ 10542 w 10657"/>
            <a:gd name="connsiteY1" fmla="*/ 8082 h 16103"/>
            <a:gd name="connsiteX2" fmla="*/ 0 w 10657"/>
            <a:gd name="connsiteY2" fmla="*/ 0 h 16103"/>
            <a:gd name="connsiteX0" fmla="*/ 10403 w 10542"/>
            <a:gd name="connsiteY0" fmla="*/ 16103 h 16103"/>
            <a:gd name="connsiteX1" fmla="*/ 10542 w 10542"/>
            <a:gd name="connsiteY1" fmla="*/ 8082 h 16103"/>
            <a:gd name="connsiteX2" fmla="*/ 0 w 10542"/>
            <a:gd name="connsiteY2" fmla="*/ 0 h 16103"/>
            <a:gd name="connsiteX0" fmla="*/ 10224 w 10542"/>
            <a:gd name="connsiteY0" fmla="*/ 15993 h 15993"/>
            <a:gd name="connsiteX1" fmla="*/ 10542 w 10542"/>
            <a:gd name="connsiteY1" fmla="*/ 8082 h 15993"/>
            <a:gd name="connsiteX2" fmla="*/ 0 w 10542"/>
            <a:gd name="connsiteY2" fmla="*/ 0 h 15993"/>
            <a:gd name="connsiteX0" fmla="*/ 10080 w 10542"/>
            <a:gd name="connsiteY0" fmla="*/ 15993 h 15993"/>
            <a:gd name="connsiteX1" fmla="*/ 10542 w 10542"/>
            <a:gd name="connsiteY1" fmla="*/ 8082 h 15993"/>
            <a:gd name="connsiteX2" fmla="*/ 0 w 10542"/>
            <a:gd name="connsiteY2" fmla="*/ 0 h 15993"/>
            <a:gd name="connsiteX0" fmla="*/ 10080 w 10542"/>
            <a:gd name="connsiteY0" fmla="*/ 15993 h 15993"/>
            <a:gd name="connsiteX1" fmla="*/ 10542 w 10542"/>
            <a:gd name="connsiteY1" fmla="*/ 8082 h 15993"/>
            <a:gd name="connsiteX2" fmla="*/ 0 w 10542"/>
            <a:gd name="connsiteY2" fmla="*/ 0 h 15993"/>
            <a:gd name="connsiteX0" fmla="*/ 10080 w 10542"/>
            <a:gd name="connsiteY0" fmla="*/ 15993 h 15993"/>
            <a:gd name="connsiteX1" fmla="*/ 10542 w 10542"/>
            <a:gd name="connsiteY1" fmla="*/ 8082 h 15993"/>
            <a:gd name="connsiteX2" fmla="*/ 0 w 10542"/>
            <a:gd name="connsiteY2" fmla="*/ 0 h 15993"/>
            <a:gd name="connsiteX0" fmla="*/ 10080 w 10542"/>
            <a:gd name="connsiteY0" fmla="*/ 15993 h 15993"/>
            <a:gd name="connsiteX1" fmla="*/ 10542 w 10542"/>
            <a:gd name="connsiteY1" fmla="*/ 8082 h 15993"/>
            <a:gd name="connsiteX2" fmla="*/ 0 w 10542"/>
            <a:gd name="connsiteY2" fmla="*/ 0 h 15993"/>
            <a:gd name="connsiteX0" fmla="*/ 10080 w 10542"/>
            <a:gd name="connsiteY0" fmla="*/ 15993 h 15993"/>
            <a:gd name="connsiteX1" fmla="*/ 10542 w 10542"/>
            <a:gd name="connsiteY1" fmla="*/ 8082 h 15993"/>
            <a:gd name="connsiteX2" fmla="*/ 0 w 10542"/>
            <a:gd name="connsiteY2" fmla="*/ 0 h 15993"/>
            <a:gd name="connsiteX0" fmla="*/ 12090 w 12102"/>
            <a:gd name="connsiteY0" fmla="*/ 15117 h 15117"/>
            <a:gd name="connsiteX1" fmla="*/ 10542 w 12102"/>
            <a:gd name="connsiteY1" fmla="*/ 8082 h 15117"/>
            <a:gd name="connsiteX2" fmla="*/ 0 w 12102"/>
            <a:gd name="connsiteY2" fmla="*/ 0 h 15117"/>
            <a:gd name="connsiteX0" fmla="*/ 12090 w 12123"/>
            <a:gd name="connsiteY0" fmla="*/ 15117 h 15117"/>
            <a:gd name="connsiteX1" fmla="*/ 10542 w 12123"/>
            <a:gd name="connsiteY1" fmla="*/ 8082 h 15117"/>
            <a:gd name="connsiteX2" fmla="*/ 0 w 12123"/>
            <a:gd name="connsiteY2" fmla="*/ 0 h 15117"/>
            <a:gd name="connsiteX0" fmla="*/ 11867 w 11909"/>
            <a:gd name="connsiteY0" fmla="*/ 16903 h 16903"/>
            <a:gd name="connsiteX1" fmla="*/ 10542 w 11909"/>
            <a:gd name="connsiteY1" fmla="*/ 8082 h 16903"/>
            <a:gd name="connsiteX2" fmla="*/ 0 w 11909"/>
            <a:gd name="connsiteY2" fmla="*/ 0 h 169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909" h="16903">
              <a:moveTo>
                <a:pt x="11867" y="16903"/>
              </a:moveTo>
              <a:cubicBezTo>
                <a:pt x="12078" y="14051"/>
                <a:pt x="11488" y="9684"/>
                <a:pt x="10542" y="8082"/>
              </a:cubicBezTo>
              <a:cubicBezTo>
                <a:pt x="7097" y="6155"/>
                <a:pt x="4230" y="2697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683688</xdr:colOff>
      <xdr:row>30</xdr:row>
      <xdr:rowOff>134717</xdr:rowOff>
    </xdr:from>
    <xdr:to>
      <xdr:col>4</xdr:col>
      <xdr:colOff>104824</xdr:colOff>
      <xdr:row>31</xdr:row>
      <xdr:rowOff>65541</xdr:rowOff>
    </xdr:to>
    <xdr:sp macro="" textlink="">
      <xdr:nvSpPr>
        <xdr:cNvPr id="1560" name="AutoShape 86">
          <a:extLst>
            <a:ext uri="{FF2B5EF4-FFF2-40B4-BE49-F238E27FC236}">
              <a16:creationId xmlns:a16="http://schemas.microsoft.com/office/drawing/2014/main" id="{919BE181-3F01-49E3-A9A8-F913123099C4}"/>
            </a:ext>
          </a:extLst>
        </xdr:cNvPr>
        <xdr:cNvSpPr>
          <a:spLocks noChangeArrowheads="1"/>
        </xdr:cNvSpPr>
      </xdr:nvSpPr>
      <xdr:spPr bwMode="auto">
        <a:xfrm>
          <a:off x="4982638" y="6687917"/>
          <a:ext cx="125986" cy="10227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563732</xdr:colOff>
      <xdr:row>31</xdr:row>
      <xdr:rowOff>141000</xdr:rowOff>
    </xdr:from>
    <xdr:to>
      <xdr:col>4</xdr:col>
      <xdr:colOff>12200</xdr:colOff>
      <xdr:row>32</xdr:row>
      <xdr:rowOff>100202</xdr:rowOff>
    </xdr:to>
    <xdr:sp macro="" textlink="">
      <xdr:nvSpPr>
        <xdr:cNvPr id="1561" name="六角形 1560">
          <a:extLst>
            <a:ext uri="{FF2B5EF4-FFF2-40B4-BE49-F238E27FC236}">
              <a16:creationId xmlns:a16="http://schemas.microsoft.com/office/drawing/2014/main" id="{761E6DE1-03B0-4928-BB34-A1D5F67E22FB}"/>
            </a:ext>
          </a:extLst>
        </xdr:cNvPr>
        <xdr:cNvSpPr/>
      </xdr:nvSpPr>
      <xdr:spPr bwMode="auto">
        <a:xfrm>
          <a:off x="3463565" y="6588367"/>
          <a:ext cx="155435" cy="1243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４９</a:t>
          </a:r>
        </a:p>
      </xdr:txBody>
    </xdr:sp>
    <xdr:clientData/>
  </xdr:twoCellAnchor>
  <xdr:twoCellAnchor>
    <xdr:from>
      <xdr:col>3</xdr:col>
      <xdr:colOff>61008</xdr:colOff>
      <xdr:row>28</xdr:row>
      <xdr:rowOff>118402</xdr:rowOff>
    </xdr:from>
    <xdr:to>
      <xdr:col>3</xdr:col>
      <xdr:colOff>211667</xdr:colOff>
      <xdr:row>29</xdr:row>
      <xdr:rowOff>55033</xdr:rowOff>
    </xdr:to>
    <xdr:sp macro="" textlink="">
      <xdr:nvSpPr>
        <xdr:cNvPr id="1566" name="六角形 1565">
          <a:extLst>
            <a:ext uri="{FF2B5EF4-FFF2-40B4-BE49-F238E27FC236}">
              <a16:creationId xmlns:a16="http://schemas.microsoft.com/office/drawing/2014/main" id="{542C44DF-835D-48C9-A4D6-6AE391313B83}"/>
            </a:ext>
          </a:extLst>
        </xdr:cNvPr>
        <xdr:cNvSpPr/>
      </xdr:nvSpPr>
      <xdr:spPr bwMode="auto">
        <a:xfrm>
          <a:off x="2960841" y="6070469"/>
          <a:ext cx="150659" cy="1017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４９</a:t>
          </a:r>
        </a:p>
      </xdr:txBody>
    </xdr:sp>
    <xdr:clientData/>
  </xdr:twoCellAnchor>
  <xdr:twoCellAnchor>
    <xdr:from>
      <xdr:col>4</xdr:col>
      <xdr:colOff>36137</xdr:colOff>
      <xdr:row>27</xdr:row>
      <xdr:rowOff>117189</xdr:rowOff>
    </xdr:from>
    <xdr:to>
      <xdr:col>4</xdr:col>
      <xdr:colOff>36137</xdr:colOff>
      <xdr:row>30</xdr:row>
      <xdr:rowOff>93377</xdr:rowOff>
    </xdr:to>
    <xdr:sp macro="" textlink="">
      <xdr:nvSpPr>
        <xdr:cNvPr id="1571" name="Line 149">
          <a:extLst>
            <a:ext uri="{FF2B5EF4-FFF2-40B4-BE49-F238E27FC236}">
              <a16:creationId xmlns:a16="http://schemas.microsoft.com/office/drawing/2014/main" id="{EE9E9E16-F6BD-4E76-8309-A5106C3A326A}"/>
            </a:ext>
          </a:extLst>
        </xdr:cNvPr>
        <xdr:cNvSpPr>
          <a:spLocks noChangeShapeType="1"/>
        </xdr:cNvSpPr>
      </xdr:nvSpPr>
      <xdr:spPr bwMode="auto">
        <a:xfrm>
          <a:off x="5039937" y="6156039"/>
          <a:ext cx="0" cy="4905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675365</xdr:colOff>
      <xdr:row>28</xdr:row>
      <xdr:rowOff>4538</xdr:rowOff>
    </xdr:from>
    <xdr:to>
      <xdr:col>6</xdr:col>
      <xdr:colOff>129324</xdr:colOff>
      <xdr:row>28</xdr:row>
      <xdr:rowOff>142112</xdr:rowOff>
    </xdr:to>
    <xdr:sp macro="" textlink="">
      <xdr:nvSpPr>
        <xdr:cNvPr id="1573" name="Oval 204">
          <a:extLst>
            <a:ext uri="{FF2B5EF4-FFF2-40B4-BE49-F238E27FC236}">
              <a16:creationId xmlns:a16="http://schemas.microsoft.com/office/drawing/2014/main" id="{1D5336B0-749B-4CD6-8858-0D80B6A72059}"/>
            </a:ext>
          </a:extLst>
        </xdr:cNvPr>
        <xdr:cNvSpPr>
          <a:spLocks noChangeArrowheads="1"/>
        </xdr:cNvSpPr>
      </xdr:nvSpPr>
      <xdr:spPr bwMode="auto">
        <a:xfrm>
          <a:off x="2149472" y="5891895"/>
          <a:ext cx="156995" cy="137574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sz="900" b="1"/>
            <a:t>Ｐ</a:t>
          </a:r>
        </a:p>
      </xdr:txBody>
    </xdr:sp>
    <xdr:clientData/>
  </xdr:twoCellAnchor>
  <xdr:oneCellAnchor>
    <xdr:from>
      <xdr:col>3</xdr:col>
      <xdr:colOff>13609</xdr:colOff>
      <xdr:row>37</xdr:row>
      <xdr:rowOff>17451</xdr:rowOff>
    </xdr:from>
    <xdr:ext cx="1459046" cy="114084"/>
    <xdr:sp macro="" textlink="">
      <xdr:nvSpPr>
        <xdr:cNvPr id="1577" name="Text Box 1664">
          <a:extLst>
            <a:ext uri="{FF2B5EF4-FFF2-40B4-BE49-F238E27FC236}">
              <a16:creationId xmlns:a16="http://schemas.microsoft.com/office/drawing/2014/main" id="{DC1F5513-EA82-4CDD-8DE6-F4A5A83435FF}"/>
            </a:ext>
          </a:extLst>
        </xdr:cNvPr>
        <xdr:cNvSpPr txBox="1">
          <a:spLocks noChangeArrowheads="1"/>
        </xdr:cNvSpPr>
      </xdr:nvSpPr>
      <xdr:spPr bwMode="auto">
        <a:xfrm>
          <a:off x="81645" y="7374380"/>
          <a:ext cx="1459046" cy="11408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注意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3㎞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手前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上大沢も間垣の里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371933</xdr:colOff>
      <xdr:row>8</xdr:row>
      <xdr:rowOff>9074</xdr:rowOff>
    </xdr:from>
    <xdr:ext cx="322036" cy="140607"/>
    <xdr:sp macro="" textlink="">
      <xdr:nvSpPr>
        <xdr:cNvPr id="1578" name="Text Box 1664">
          <a:extLst>
            <a:ext uri="{FF2B5EF4-FFF2-40B4-BE49-F238E27FC236}">
              <a16:creationId xmlns:a16="http://schemas.microsoft.com/office/drawing/2014/main" id="{7EB08819-8698-4C80-96AB-2B7D01A13326}"/>
            </a:ext>
          </a:extLst>
        </xdr:cNvPr>
        <xdr:cNvSpPr txBox="1">
          <a:spLocks noChangeArrowheads="1"/>
        </xdr:cNvSpPr>
      </xdr:nvSpPr>
      <xdr:spPr bwMode="auto">
        <a:xfrm>
          <a:off x="4658183" y="1392467"/>
          <a:ext cx="322036" cy="14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331106</xdr:colOff>
      <xdr:row>29</xdr:row>
      <xdr:rowOff>152398</xdr:rowOff>
    </xdr:from>
    <xdr:ext cx="304188" cy="186974"/>
    <xdr:sp macro="" textlink="">
      <xdr:nvSpPr>
        <xdr:cNvPr id="1579" name="Text Box 1664">
          <a:extLst>
            <a:ext uri="{FF2B5EF4-FFF2-40B4-BE49-F238E27FC236}">
              <a16:creationId xmlns:a16="http://schemas.microsoft.com/office/drawing/2014/main" id="{846C6DE5-8789-44D4-980D-FB6843A25D17}"/>
            </a:ext>
          </a:extLst>
        </xdr:cNvPr>
        <xdr:cNvSpPr txBox="1">
          <a:spLocks noChangeArrowheads="1"/>
        </xdr:cNvSpPr>
      </xdr:nvSpPr>
      <xdr:spPr bwMode="auto">
        <a:xfrm>
          <a:off x="3230939" y="6269565"/>
          <a:ext cx="304188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207063</xdr:colOff>
      <xdr:row>38</xdr:row>
      <xdr:rowOff>108997</xdr:rowOff>
    </xdr:from>
    <xdr:to>
      <xdr:col>8</xdr:col>
      <xdr:colOff>209156</xdr:colOff>
      <xdr:row>40</xdr:row>
      <xdr:rowOff>154777</xdr:rowOff>
    </xdr:to>
    <xdr:sp macro="" textlink="">
      <xdr:nvSpPr>
        <xdr:cNvPr id="1581" name="Line 238">
          <a:extLst>
            <a:ext uri="{FF2B5EF4-FFF2-40B4-BE49-F238E27FC236}">
              <a16:creationId xmlns:a16="http://schemas.microsoft.com/office/drawing/2014/main" id="{93BBE030-8F33-4051-BCDD-8583DD47EBDA}"/>
            </a:ext>
          </a:extLst>
        </xdr:cNvPr>
        <xdr:cNvSpPr>
          <a:spLocks noChangeShapeType="1"/>
        </xdr:cNvSpPr>
      </xdr:nvSpPr>
      <xdr:spPr bwMode="auto">
        <a:xfrm>
          <a:off x="3800744" y="7737720"/>
          <a:ext cx="2093" cy="3772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378989</xdr:colOff>
      <xdr:row>38</xdr:row>
      <xdr:rowOff>35509</xdr:rowOff>
    </xdr:from>
    <xdr:to>
      <xdr:col>8</xdr:col>
      <xdr:colOff>233441</xdr:colOff>
      <xdr:row>39</xdr:row>
      <xdr:rowOff>93124</xdr:rowOff>
    </xdr:to>
    <xdr:sp macro="" textlink="">
      <xdr:nvSpPr>
        <xdr:cNvPr id="1582" name="Line 238">
          <a:extLst>
            <a:ext uri="{FF2B5EF4-FFF2-40B4-BE49-F238E27FC236}">
              <a16:creationId xmlns:a16="http://schemas.microsoft.com/office/drawing/2014/main" id="{52A8CB3F-DF98-408C-A571-0A77338F6205}"/>
            </a:ext>
          </a:extLst>
        </xdr:cNvPr>
        <xdr:cNvSpPr>
          <a:spLocks noChangeShapeType="1"/>
        </xdr:cNvSpPr>
      </xdr:nvSpPr>
      <xdr:spPr bwMode="auto">
        <a:xfrm>
          <a:off x="450009" y="9334917"/>
          <a:ext cx="560471" cy="228898"/>
        </a:xfrm>
        <a:custGeom>
          <a:avLst/>
          <a:gdLst>
            <a:gd name="connsiteX0" fmla="*/ 0 w 272214"/>
            <a:gd name="connsiteY0" fmla="*/ 0 h 145346"/>
            <a:gd name="connsiteX1" fmla="*/ 272214 w 272214"/>
            <a:gd name="connsiteY1" fmla="*/ 145346 h 145346"/>
            <a:gd name="connsiteX0" fmla="*/ 0 w 560471"/>
            <a:gd name="connsiteY0" fmla="*/ 0 h 228898"/>
            <a:gd name="connsiteX1" fmla="*/ 560471 w 560471"/>
            <a:gd name="connsiteY1" fmla="*/ 228898 h 228898"/>
            <a:gd name="connsiteX0" fmla="*/ 0 w 560471"/>
            <a:gd name="connsiteY0" fmla="*/ 0 h 228898"/>
            <a:gd name="connsiteX1" fmla="*/ 560471 w 560471"/>
            <a:gd name="connsiteY1" fmla="*/ 228898 h 228898"/>
            <a:gd name="connsiteX0" fmla="*/ 0 w 560471"/>
            <a:gd name="connsiteY0" fmla="*/ 0 h 228898"/>
            <a:gd name="connsiteX1" fmla="*/ 560471 w 560471"/>
            <a:gd name="connsiteY1" fmla="*/ 228898 h 2288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60471" h="228898">
              <a:moveTo>
                <a:pt x="0" y="0"/>
              </a:moveTo>
              <a:cubicBezTo>
                <a:pt x="374818" y="27560"/>
                <a:pt x="469733" y="180449"/>
                <a:pt x="560471" y="22889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47909</xdr:colOff>
      <xdr:row>36</xdr:row>
      <xdr:rowOff>149660</xdr:rowOff>
    </xdr:from>
    <xdr:to>
      <xdr:col>8</xdr:col>
      <xdr:colOff>651159</xdr:colOff>
      <xdr:row>36</xdr:row>
      <xdr:rowOff>154196</xdr:rowOff>
    </xdr:to>
    <xdr:sp macro="" textlink="">
      <xdr:nvSpPr>
        <xdr:cNvPr id="1583" name="Line 238">
          <a:extLst>
            <a:ext uri="{FF2B5EF4-FFF2-40B4-BE49-F238E27FC236}">
              <a16:creationId xmlns:a16="http://schemas.microsoft.com/office/drawing/2014/main" id="{88926F17-801C-4CF4-864D-DAC6D94E19DB}"/>
            </a:ext>
          </a:extLst>
        </xdr:cNvPr>
        <xdr:cNvSpPr>
          <a:spLocks noChangeShapeType="1"/>
        </xdr:cNvSpPr>
      </xdr:nvSpPr>
      <xdr:spPr bwMode="auto">
        <a:xfrm flipV="1">
          <a:off x="821815" y="9094230"/>
          <a:ext cx="603250" cy="45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553991</xdr:colOff>
      <xdr:row>37</xdr:row>
      <xdr:rowOff>4536</xdr:rowOff>
    </xdr:from>
    <xdr:ext cx="308427" cy="272447"/>
    <xdr:sp macro="" textlink="">
      <xdr:nvSpPr>
        <xdr:cNvPr id="1584" name="Text Box 1664">
          <a:extLst>
            <a:ext uri="{FF2B5EF4-FFF2-40B4-BE49-F238E27FC236}">
              <a16:creationId xmlns:a16="http://schemas.microsoft.com/office/drawing/2014/main" id="{61C17FDB-0F24-4C42-981B-AD7608C77099}"/>
            </a:ext>
          </a:extLst>
        </xdr:cNvPr>
        <xdr:cNvSpPr txBox="1">
          <a:spLocks noChangeArrowheads="1"/>
        </xdr:cNvSpPr>
      </xdr:nvSpPr>
      <xdr:spPr bwMode="auto">
        <a:xfrm>
          <a:off x="3451179" y="7509442"/>
          <a:ext cx="308427" cy="27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住吉神社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326571</xdr:colOff>
      <xdr:row>39</xdr:row>
      <xdr:rowOff>57051</xdr:rowOff>
    </xdr:from>
    <xdr:to>
      <xdr:col>8</xdr:col>
      <xdr:colOff>523379</xdr:colOff>
      <xdr:row>40</xdr:row>
      <xdr:rowOff>36382</xdr:rowOff>
    </xdr:to>
    <xdr:sp macro="" textlink="">
      <xdr:nvSpPr>
        <xdr:cNvPr id="1585" name="六角形 1584">
          <a:extLst>
            <a:ext uri="{FF2B5EF4-FFF2-40B4-BE49-F238E27FC236}">
              <a16:creationId xmlns:a16="http://schemas.microsoft.com/office/drawing/2014/main" id="{07DEDBC7-148E-4AD0-BD26-33BCC38E2039}"/>
            </a:ext>
          </a:extLst>
        </xdr:cNvPr>
        <xdr:cNvSpPr/>
      </xdr:nvSpPr>
      <xdr:spPr bwMode="auto">
        <a:xfrm>
          <a:off x="1100477" y="9515078"/>
          <a:ext cx="196808" cy="1504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115625</xdr:colOff>
      <xdr:row>36</xdr:row>
      <xdr:rowOff>84144</xdr:rowOff>
    </xdr:from>
    <xdr:to>
      <xdr:col>8</xdr:col>
      <xdr:colOff>270364</xdr:colOff>
      <xdr:row>37</xdr:row>
      <xdr:rowOff>57050</xdr:rowOff>
    </xdr:to>
    <xdr:sp macro="" textlink="">
      <xdr:nvSpPr>
        <xdr:cNvPr id="1586" name="Oval 1295">
          <a:extLst>
            <a:ext uri="{FF2B5EF4-FFF2-40B4-BE49-F238E27FC236}">
              <a16:creationId xmlns:a16="http://schemas.microsoft.com/office/drawing/2014/main" id="{1B9A5089-4C01-4E38-886B-14771CEEB0BD}"/>
            </a:ext>
          </a:extLst>
        </xdr:cNvPr>
        <xdr:cNvSpPr>
          <a:spLocks noChangeArrowheads="1"/>
        </xdr:cNvSpPr>
      </xdr:nvSpPr>
      <xdr:spPr bwMode="auto">
        <a:xfrm>
          <a:off x="889531" y="9028714"/>
          <a:ext cx="154739" cy="1440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7</xdr:col>
      <xdr:colOff>29763</xdr:colOff>
      <xdr:row>34</xdr:row>
      <xdr:rowOff>114110</xdr:rowOff>
    </xdr:from>
    <xdr:ext cx="492540" cy="168553"/>
    <xdr:sp macro="" textlink="">
      <xdr:nvSpPr>
        <xdr:cNvPr id="1587" name="Text Box 972">
          <a:extLst>
            <a:ext uri="{FF2B5EF4-FFF2-40B4-BE49-F238E27FC236}">
              <a16:creationId xmlns:a16="http://schemas.microsoft.com/office/drawing/2014/main" id="{04BA33A5-6438-42FE-8F65-5B2066F5270B}"/>
            </a:ext>
          </a:extLst>
        </xdr:cNvPr>
        <xdr:cNvSpPr txBox="1">
          <a:spLocks noChangeArrowheads="1"/>
        </xdr:cNvSpPr>
      </xdr:nvSpPr>
      <xdr:spPr bwMode="auto">
        <a:xfrm>
          <a:off x="99216" y="8716376"/>
          <a:ext cx="492540" cy="168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11.6‐11.1</a:t>
          </a:r>
        </a:p>
      </xdr:txBody>
    </xdr:sp>
    <xdr:clientData/>
  </xdr:oneCellAnchor>
  <xdr:twoCellAnchor>
    <xdr:from>
      <xdr:col>7</xdr:col>
      <xdr:colOff>317556</xdr:colOff>
      <xdr:row>35</xdr:row>
      <xdr:rowOff>63835</xdr:rowOff>
    </xdr:from>
    <xdr:to>
      <xdr:col>7</xdr:col>
      <xdr:colOff>452328</xdr:colOff>
      <xdr:row>36</xdr:row>
      <xdr:rowOff>31786</xdr:rowOff>
    </xdr:to>
    <xdr:sp macro="" textlink="">
      <xdr:nvSpPr>
        <xdr:cNvPr id="1588" name="六角形 1587">
          <a:extLst>
            <a:ext uri="{FF2B5EF4-FFF2-40B4-BE49-F238E27FC236}">
              <a16:creationId xmlns:a16="http://schemas.microsoft.com/office/drawing/2014/main" id="{732A84D6-B0ED-42D0-ACDF-3B14E4128EDB}"/>
            </a:ext>
          </a:extLst>
        </xdr:cNvPr>
        <xdr:cNvSpPr/>
      </xdr:nvSpPr>
      <xdr:spPr bwMode="auto">
        <a:xfrm>
          <a:off x="387009" y="8837253"/>
          <a:ext cx="134772" cy="13910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161836</xdr:colOff>
      <xdr:row>35</xdr:row>
      <xdr:rowOff>70663</xdr:rowOff>
    </xdr:from>
    <xdr:to>
      <xdr:col>7</xdr:col>
      <xdr:colOff>291059</xdr:colOff>
      <xdr:row>36</xdr:row>
      <xdr:rowOff>28419</xdr:rowOff>
    </xdr:to>
    <xdr:sp macro="" textlink="">
      <xdr:nvSpPr>
        <xdr:cNvPr id="1589" name="六角形 1588">
          <a:extLst>
            <a:ext uri="{FF2B5EF4-FFF2-40B4-BE49-F238E27FC236}">
              <a16:creationId xmlns:a16="http://schemas.microsoft.com/office/drawing/2014/main" id="{E64692A7-633E-488F-9F25-F363B048EDC5}"/>
            </a:ext>
          </a:extLst>
        </xdr:cNvPr>
        <xdr:cNvSpPr/>
      </xdr:nvSpPr>
      <xdr:spPr bwMode="auto">
        <a:xfrm>
          <a:off x="231289" y="8844081"/>
          <a:ext cx="129223" cy="12890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0</xdr:colOff>
      <xdr:row>43</xdr:row>
      <xdr:rowOff>0</xdr:rowOff>
    </xdr:from>
    <xdr:ext cx="492540" cy="168553"/>
    <xdr:sp macro="" textlink="">
      <xdr:nvSpPr>
        <xdr:cNvPr id="1590" name="Text Box 972">
          <a:extLst>
            <a:ext uri="{FF2B5EF4-FFF2-40B4-BE49-F238E27FC236}">
              <a16:creationId xmlns:a16="http://schemas.microsoft.com/office/drawing/2014/main" id="{FD1EAD71-D22D-42F0-BC43-981BE488876C}"/>
            </a:ext>
          </a:extLst>
        </xdr:cNvPr>
        <xdr:cNvSpPr txBox="1">
          <a:spLocks noChangeArrowheads="1"/>
        </xdr:cNvSpPr>
      </xdr:nvSpPr>
      <xdr:spPr bwMode="auto">
        <a:xfrm>
          <a:off x="2887266" y="8773418"/>
          <a:ext cx="492540" cy="168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0.5+0.2</a:t>
          </a:r>
        </a:p>
      </xdr:txBody>
    </xdr:sp>
    <xdr:clientData/>
  </xdr:oneCellAnchor>
  <xdr:twoCellAnchor>
    <xdr:from>
      <xdr:col>1</xdr:col>
      <xdr:colOff>287793</xdr:colOff>
      <xdr:row>43</xdr:row>
      <xdr:rowOff>123357</xdr:rowOff>
    </xdr:from>
    <xdr:to>
      <xdr:col>1</xdr:col>
      <xdr:colOff>422565</xdr:colOff>
      <xdr:row>44</xdr:row>
      <xdr:rowOff>91308</xdr:rowOff>
    </xdr:to>
    <xdr:sp macro="" textlink="">
      <xdr:nvSpPr>
        <xdr:cNvPr id="1591" name="六角形 1590">
          <a:extLst>
            <a:ext uri="{FF2B5EF4-FFF2-40B4-BE49-F238E27FC236}">
              <a16:creationId xmlns:a16="http://schemas.microsoft.com/office/drawing/2014/main" id="{050641AE-7A65-4D5F-AB8F-69C1C9055853}"/>
            </a:ext>
          </a:extLst>
        </xdr:cNvPr>
        <xdr:cNvSpPr/>
      </xdr:nvSpPr>
      <xdr:spPr bwMode="auto">
        <a:xfrm>
          <a:off x="3175059" y="8896775"/>
          <a:ext cx="134772" cy="13910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132073</xdr:colOff>
      <xdr:row>43</xdr:row>
      <xdr:rowOff>130185</xdr:rowOff>
    </xdr:from>
    <xdr:to>
      <xdr:col>1</xdr:col>
      <xdr:colOff>261296</xdr:colOff>
      <xdr:row>44</xdr:row>
      <xdr:rowOff>87941</xdr:rowOff>
    </xdr:to>
    <xdr:sp macro="" textlink="">
      <xdr:nvSpPr>
        <xdr:cNvPr id="1592" name="六角形 1591">
          <a:extLst>
            <a:ext uri="{FF2B5EF4-FFF2-40B4-BE49-F238E27FC236}">
              <a16:creationId xmlns:a16="http://schemas.microsoft.com/office/drawing/2014/main" id="{4BA5B226-7163-4A44-8F9A-17466F0E5EA2}"/>
            </a:ext>
          </a:extLst>
        </xdr:cNvPr>
        <xdr:cNvSpPr/>
      </xdr:nvSpPr>
      <xdr:spPr bwMode="auto">
        <a:xfrm>
          <a:off x="3019339" y="8903603"/>
          <a:ext cx="129223" cy="12890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220762</xdr:colOff>
      <xdr:row>39</xdr:row>
      <xdr:rowOff>131466</xdr:rowOff>
    </xdr:from>
    <xdr:to>
      <xdr:col>10</xdr:col>
      <xdr:colOff>40730</xdr:colOff>
      <xdr:row>40</xdr:row>
      <xdr:rowOff>150285</xdr:rowOff>
    </xdr:to>
    <xdr:sp macro="" textlink="">
      <xdr:nvSpPr>
        <xdr:cNvPr id="1593" name="Text Box 1620">
          <a:extLst>
            <a:ext uri="{FF2B5EF4-FFF2-40B4-BE49-F238E27FC236}">
              <a16:creationId xmlns:a16="http://schemas.microsoft.com/office/drawing/2014/main" id="{F2F17ED6-0352-45CC-BF9F-D76BB9929A5D}"/>
            </a:ext>
          </a:extLst>
        </xdr:cNvPr>
        <xdr:cNvSpPr txBox="1">
          <a:spLocks noChangeArrowheads="1"/>
        </xdr:cNvSpPr>
      </xdr:nvSpPr>
      <xdr:spPr bwMode="auto">
        <a:xfrm>
          <a:off x="1699121" y="9589493"/>
          <a:ext cx="524422" cy="189972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河原田川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9</xdr:col>
      <xdr:colOff>59531</xdr:colOff>
      <xdr:row>39</xdr:row>
      <xdr:rowOff>153792</xdr:rowOff>
    </xdr:from>
    <xdr:to>
      <xdr:col>10</xdr:col>
      <xdr:colOff>182551</xdr:colOff>
      <xdr:row>40</xdr:row>
      <xdr:rowOff>16270</xdr:rowOff>
    </xdr:to>
    <xdr:sp macro="" textlink="">
      <xdr:nvSpPr>
        <xdr:cNvPr id="1594" name="Freeform 217">
          <a:extLst>
            <a:ext uri="{FF2B5EF4-FFF2-40B4-BE49-F238E27FC236}">
              <a16:creationId xmlns:a16="http://schemas.microsoft.com/office/drawing/2014/main" id="{8B378EE8-18EC-47DE-B685-A9BA0E3FDC44}"/>
            </a:ext>
          </a:extLst>
        </xdr:cNvPr>
        <xdr:cNvSpPr>
          <a:spLocks/>
        </xdr:cNvSpPr>
      </xdr:nvSpPr>
      <xdr:spPr bwMode="auto">
        <a:xfrm rot="280618">
          <a:off x="1537890" y="9611819"/>
          <a:ext cx="827474" cy="3363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0"/>
              </a:moveTo>
              <a:cubicBezTo>
                <a:pt x="8507" y="1888"/>
                <a:pt x="4499" y="7929"/>
                <a:pt x="2832" y="9062"/>
              </a:cubicBezTo>
              <a:cubicBezTo>
                <a:pt x="1947" y="11328"/>
                <a:pt x="885" y="9062"/>
                <a:pt x="0" y="679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27283</xdr:colOff>
      <xdr:row>40</xdr:row>
      <xdr:rowOff>86812</xdr:rowOff>
    </xdr:from>
    <xdr:to>
      <xdr:col>10</xdr:col>
      <xdr:colOff>150303</xdr:colOff>
      <xdr:row>40</xdr:row>
      <xdr:rowOff>120443</xdr:rowOff>
    </xdr:to>
    <xdr:sp macro="" textlink="">
      <xdr:nvSpPr>
        <xdr:cNvPr id="1595" name="Freeform 217">
          <a:extLst>
            <a:ext uri="{FF2B5EF4-FFF2-40B4-BE49-F238E27FC236}">
              <a16:creationId xmlns:a16="http://schemas.microsoft.com/office/drawing/2014/main" id="{D25595A1-E82E-41F8-AC2F-EC4014DB666F}"/>
            </a:ext>
          </a:extLst>
        </xdr:cNvPr>
        <xdr:cNvSpPr>
          <a:spLocks/>
        </xdr:cNvSpPr>
      </xdr:nvSpPr>
      <xdr:spPr bwMode="auto">
        <a:xfrm rot="280618">
          <a:off x="1505642" y="9715992"/>
          <a:ext cx="827474" cy="3363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0"/>
              </a:moveTo>
              <a:cubicBezTo>
                <a:pt x="8507" y="1888"/>
                <a:pt x="4499" y="7929"/>
                <a:pt x="2832" y="9062"/>
              </a:cubicBezTo>
              <a:cubicBezTo>
                <a:pt x="1947" y="11328"/>
                <a:pt x="885" y="9062"/>
                <a:pt x="0" y="679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325814</xdr:colOff>
      <xdr:row>40</xdr:row>
      <xdr:rowOff>8283</xdr:rowOff>
    </xdr:from>
    <xdr:to>
      <xdr:col>10</xdr:col>
      <xdr:colOff>655736</xdr:colOff>
      <xdr:row>40</xdr:row>
      <xdr:rowOff>19055</xdr:rowOff>
    </xdr:to>
    <xdr:sp macro="" textlink="">
      <xdr:nvSpPr>
        <xdr:cNvPr id="1596" name="Freeform 217">
          <a:extLst>
            <a:ext uri="{FF2B5EF4-FFF2-40B4-BE49-F238E27FC236}">
              <a16:creationId xmlns:a16="http://schemas.microsoft.com/office/drawing/2014/main" id="{16D3695F-8178-4FD4-8347-2BB709F08F61}"/>
            </a:ext>
          </a:extLst>
        </xdr:cNvPr>
        <xdr:cNvSpPr>
          <a:spLocks/>
        </xdr:cNvSpPr>
      </xdr:nvSpPr>
      <xdr:spPr bwMode="auto">
        <a:xfrm>
          <a:off x="2508627" y="9637463"/>
          <a:ext cx="329922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343177</xdr:colOff>
      <xdr:row>40</xdr:row>
      <xdr:rowOff>127348</xdr:rowOff>
    </xdr:from>
    <xdr:to>
      <xdr:col>10</xdr:col>
      <xdr:colOff>673099</xdr:colOff>
      <xdr:row>40</xdr:row>
      <xdr:rowOff>138120</xdr:rowOff>
    </xdr:to>
    <xdr:sp macro="" textlink="">
      <xdr:nvSpPr>
        <xdr:cNvPr id="1597" name="Freeform 217">
          <a:extLst>
            <a:ext uri="{FF2B5EF4-FFF2-40B4-BE49-F238E27FC236}">
              <a16:creationId xmlns:a16="http://schemas.microsoft.com/office/drawing/2014/main" id="{C64F9196-12ED-4EA3-8496-B3DC62931E78}"/>
            </a:ext>
          </a:extLst>
        </xdr:cNvPr>
        <xdr:cNvSpPr>
          <a:spLocks/>
        </xdr:cNvSpPr>
      </xdr:nvSpPr>
      <xdr:spPr bwMode="auto">
        <a:xfrm>
          <a:off x="2525990" y="9756528"/>
          <a:ext cx="329922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670159</xdr:colOff>
      <xdr:row>34</xdr:row>
      <xdr:rowOff>93351</xdr:rowOff>
    </xdr:from>
    <xdr:to>
      <xdr:col>8</xdr:col>
      <xdr:colOff>166632</xdr:colOff>
      <xdr:row>35</xdr:row>
      <xdr:rowOff>98312</xdr:rowOff>
    </xdr:to>
    <xdr:sp macro="" textlink="">
      <xdr:nvSpPr>
        <xdr:cNvPr id="1598" name="六角形 1597">
          <a:extLst>
            <a:ext uri="{FF2B5EF4-FFF2-40B4-BE49-F238E27FC236}">
              <a16:creationId xmlns:a16="http://schemas.microsoft.com/office/drawing/2014/main" id="{4E59E181-73B3-4B7B-B054-D47472028E0A}"/>
            </a:ext>
          </a:extLst>
        </xdr:cNvPr>
        <xdr:cNvSpPr/>
      </xdr:nvSpPr>
      <xdr:spPr bwMode="auto">
        <a:xfrm>
          <a:off x="3567347" y="7098195"/>
          <a:ext cx="202910" cy="1716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138130</xdr:colOff>
      <xdr:row>38</xdr:row>
      <xdr:rowOff>138905</xdr:rowOff>
    </xdr:from>
    <xdr:to>
      <xdr:col>7</xdr:col>
      <xdr:colOff>345298</xdr:colOff>
      <xdr:row>39</xdr:row>
      <xdr:rowOff>156180</xdr:rowOff>
    </xdr:to>
    <xdr:sp macro="" textlink="">
      <xdr:nvSpPr>
        <xdr:cNvPr id="1601" name="六角形 1600">
          <a:extLst>
            <a:ext uri="{FF2B5EF4-FFF2-40B4-BE49-F238E27FC236}">
              <a16:creationId xmlns:a16="http://schemas.microsoft.com/office/drawing/2014/main" id="{BAAFC2C8-3E69-451D-8FF4-4D652620AC08}"/>
            </a:ext>
          </a:extLst>
        </xdr:cNvPr>
        <xdr:cNvSpPr/>
      </xdr:nvSpPr>
      <xdr:spPr bwMode="auto">
        <a:xfrm>
          <a:off x="3035318" y="7810499"/>
          <a:ext cx="207168" cy="1839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44644</xdr:colOff>
      <xdr:row>36</xdr:row>
      <xdr:rowOff>9467</xdr:rowOff>
    </xdr:from>
    <xdr:ext cx="290213" cy="166649"/>
    <xdr:sp macro="" textlink="">
      <xdr:nvSpPr>
        <xdr:cNvPr id="1602" name="Text Box 1620">
          <a:extLst>
            <a:ext uri="{FF2B5EF4-FFF2-40B4-BE49-F238E27FC236}">
              <a16:creationId xmlns:a16="http://schemas.microsoft.com/office/drawing/2014/main" id="{B63FED49-E68B-488D-8C46-6EFFF7C0189E}"/>
            </a:ext>
          </a:extLst>
        </xdr:cNvPr>
        <xdr:cNvSpPr txBox="1">
          <a:spLocks noChangeArrowheads="1"/>
        </xdr:cNvSpPr>
      </xdr:nvSpPr>
      <xdr:spPr bwMode="auto">
        <a:xfrm>
          <a:off x="114097" y="8954037"/>
          <a:ext cx="290213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19847</xdr:colOff>
      <xdr:row>37</xdr:row>
      <xdr:rowOff>19842</xdr:rowOff>
    </xdr:from>
    <xdr:ext cx="580429" cy="151310"/>
    <xdr:sp macro="" textlink="">
      <xdr:nvSpPr>
        <xdr:cNvPr id="1603" name="Text Box 3554">
          <a:extLst>
            <a:ext uri="{FF2B5EF4-FFF2-40B4-BE49-F238E27FC236}">
              <a16:creationId xmlns:a16="http://schemas.microsoft.com/office/drawing/2014/main" id="{D15DAFE2-ECCE-4B29-A11F-5C8F12C3EE85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89300" y="9135565"/>
          <a:ext cx="580429" cy="1513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97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住吉神社前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315200</xdr:colOff>
      <xdr:row>36</xdr:row>
      <xdr:rowOff>92323</xdr:rowOff>
    </xdr:from>
    <xdr:to>
      <xdr:col>7</xdr:col>
      <xdr:colOff>436743</xdr:colOff>
      <xdr:row>37</xdr:row>
      <xdr:rowOff>45193</xdr:rowOff>
    </xdr:to>
    <xdr:sp macro="" textlink="">
      <xdr:nvSpPr>
        <xdr:cNvPr id="1599" name="Oval 1295">
          <a:extLst>
            <a:ext uri="{FF2B5EF4-FFF2-40B4-BE49-F238E27FC236}">
              <a16:creationId xmlns:a16="http://schemas.microsoft.com/office/drawing/2014/main" id="{4069997A-F0E9-48E5-ABBF-2CF499738F36}"/>
            </a:ext>
          </a:extLst>
        </xdr:cNvPr>
        <xdr:cNvSpPr>
          <a:spLocks noChangeArrowheads="1"/>
        </xdr:cNvSpPr>
      </xdr:nvSpPr>
      <xdr:spPr bwMode="auto">
        <a:xfrm>
          <a:off x="3204101" y="7389589"/>
          <a:ext cx="121543" cy="11859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4</xdr:col>
      <xdr:colOff>217789</xdr:colOff>
      <xdr:row>47</xdr:row>
      <xdr:rowOff>5944</xdr:rowOff>
    </xdr:from>
    <xdr:to>
      <xdr:col>4</xdr:col>
      <xdr:colOff>466009</xdr:colOff>
      <xdr:row>48</xdr:row>
      <xdr:rowOff>73401</xdr:rowOff>
    </xdr:to>
    <xdr:grpSp>
      <xdr:nvGrpSpPr>
        <xdr:cNvPr id="280" name="Group 6672">
          <a:extLst>
            <a:ext uri="{FF2B5EF4-FFF2-40B4-BE49-F238E27FC236}">
              <a16:creationId xmlns:a16="http://schemas.microsoft.com/office/drawing/2014/main" id="{F223C54A-CD29-4A02-98C6-375C8DC2B19B}"/>
            </a:ext>
          </a:extLst>
        </xdr:cNvPr>
        <xdr:cNvGrpSpPr>
          <a:grpSpLocks/>
        </xdr:cNvGrpSpPr>
      </xdr:nvGrpSpPr>
      <xdr:grpSpPr bwMode="auto">
        <a:xfrm>
          <a:off x="2397384" y="7677430"/>
          <a:ext cx="248220" cy="230498"/>
          <a:chOff x="536" y="110"/>
          <a:chExt cx="46" cy="44"/>
        </a:xfrm>
      </xdr:grpSpPr>
      <xdr:pic>
        <xdr:nvPicPr>
          <xdr:cNvPr id="281" name="Picture 6673" descr="route2">
            <a:extLst>
              <a:ext uri="{FF2B5EF4-FFF2-40B4-BE49-F238E27FC236}">
                <a16:creationId xmlns:a16="http://schemas.microsoft.com/office/drawing/2014/main" id="{2318B5CF-BFEF-496C-88F5-7CFEC2F061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82" name="Text Box 6674">
            <a:extLst>
              <a:ext uri="{FF2B5EF4-FFF2-40B4-BE49-F238E27FC236}">
                <a16:creationId xmlns:a16="http://schemas.microsoft.com/office/drawing/2014/main" id="{7AA0EA6D-EB28-4EBB-8858-E3AD104333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 editAs="oneCell">
    <xdr:from>
      <xdr:col>5</xdr:col>
      <xdr:colOff>367174</xdr:colOff>
      <xdr:row>47</xdr:row>
      <xdr:rowOff>2593</xdr:rowOff>
    </xdr:from>
    <xdr:to>
      <xdr:col>6</xdr:col>
      <xdr:colOff>67735</xdr:colOff>
      <xdr:row>48</xdr:row>
      <xdr:rowOff>127000</xdr:rowOff>
    </xdr:to>
    <xdr:grpSp>
      <xdr:nvGrpSpPr>
        <xdr:cNvPr id="284" name="Group 6672">
          <a:extLst>
            <a:ext uri="{FF2B5EF4-FFF2-40B4-BE49-F238E27FC236}">
              <a16:creationId xmlns:a16="http://schemas.microsoft.com/office/drawing/2014/main" id="{57290B44-CADF-4735-BA63-7DE280790466}"/>
            </a:ext>
          </a:extLst>
        </xdr:cNvPr>
        <xdr:cNvGrpSpPr>
          <a:grpSpLocks/>
        </xdr:cNvGrpSpPr>
      </xdr:nvGrpSpPr>
      <xdr:grpSpPr bwMode="auto">
        <a:xfrm>
          <a:off x="3250417" y="7674079"/>
          <a:ext cx="404210" cy="287448"/>
          <a:chOff x="536" y="110"/>
          <a:chExt cx="46" cy="44"/>
        </a:xfrm>
      </xdr:grpSpPr>
      <xdr:pic>
        <xdr:nvPicPr>
          <xdr:cNvPr id="285" name="Picture 6673" descr="route2">
            <a:extLst>
              <a:ext uri="{FF2B5EF4-FFF2-40B4-BE49-F238E27FC236}">
                <a16:creationId xmlns:a16="http://schemas.microsoft.com/office/drawing/2014/main" id="{FABA4FE6-D937-4F38-ABCC-75C800F831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86" name="Text Box 6674">
            <a:extLst>
              <a:ext uri="{FF2B5EF4-FFF2-40B4-BE49-F238E27FC236}">
                <a16:creationId xmlns:a16="http://schemas.microsoft.com/office/drawing/2014/main" id="{9B56F609-1F49-401E-85DD-3E75F6B7A6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 editAs="oneCell">
    <xdr:from>
      <xdr:col>2</xdr:col>
      <xdr:colOff>271413</xdr:colOff>
      <xdr:row>44</xdr:row>
      <xdr:rowOff>162641</xdr:rowOff>
    </xdr:from>
    <xdr:to>
      <xdr:col>2</xdr:col>
      <xdr:colOff>655484</xdr:colOff>
      <xdr:row>47</xdr:row>
      <xdr:rowOff>29497</xdr:rowOff>
    </xdr:to>
    <xdr:grpSp>
      <xdr:nvGrpSpPr>
        <xdr:cNvPr id="1616" name="Group 6672">
          <a:extLst>
            <a:ext uri="{FF2B5EF4-FFF2-40B4-BE49-F238E27FC236}">
              <a16:creationId xmlns:a16="http://schemas.microsoft.com/office/drawing/2014/main" id="{D2CD1F8F-BDA0-4ED4-9198-A9701D35862A}"/>
            </a:ext>
          </a:extLst>
        </xdr:cNvPr>
        <xdr:cNvGrpSpPr>
          <a:grpSpLocks/>
        </xdr:cNvGrpSpPr>
      </xdr:nvGrpSpPr>
      <xdr:grpSpPr bwMode="auto">
        <a:xfrm>
          <a:off x="1043710" y="7345006"/>
          <a:ext cx="384071" cy="355977"/>
          <a:chOff x="536" y="110"/>
          <a:chExt cx="46" cy="44"/>
        </a:xfrm>
      </xdr:grpSpPr>
      <xdr:pic>
        <xdr:nvPicPr>
          <xdr:cNvPr id="1617" name="Picture 6673" descr="route2">
            <a:extLst>
              <a:ext uri="{FF2B5EF4-FFF2-40B4-BE49-F238E27FC236}">
                <a16:creationId xmlns:a16="http://schemas.microsoft.com/office/drawing/2014/main" id="{D4D2C28F-2AD7-40E3-93F7-DF57C32EF14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18" name="Text Box 6674">
            <a:extLst>
              <a:ext uri="{FF2B5EF4-FFF2-40B4-BE49-F238E27FC236}">
                <a16:creationId xmlns:a16="http://schemas.microsoft.com/office/drawing/2014/main" id="{B5CB4EF5-2E9B-4E5A-91C3-2A762DCF41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>
    <xdr:from>
      <xdr:col>1</xdr:col>
      <xdr:colOff>403096</xdr:colOff>
      <xdr:row>52</xdr:row>
      <xdr:rowOff>63750</xdr:rowOff>
    </xdr:from>
    <xdr:to>
      <xdr:col>2</xdr:col>
      <xdr:colOff>116287</xdr:colOff>
      <xdr:row>56</xdr:row>
      <xdr:rowOff>54545</xdr:rowOff>
    </xdr:to>
    <xdr:sp macro="" textlink="">
      <xdr:nvSpPr>
        <xdr:cNvPr id="1619" name="Freeform 169">
          <a:extLst>
            <a:ext uri="{FF2B5EF4-FFF2-40B4-BE49-F238E27FC236}">
              <a16:creationId xmlns:a16="http://schemas.microsoft.com/office/drawing/2014/main" id="{E9259407-E27F-4AC5-B3E2-D7C8E9AFAD90}"/>
            </a:ext>
          </a:extLst>
        </xdr:cNvPr>
        <xdr:cNvSpPr>
          <a:spLocks/>
        </xdr:cNvSpPr>
      </xdr:nvSpPr>
      <xdr:spPr bwMode="auto">
        <a:xfrm>
          <a:off x="4702046" y="10388850"/>
          <a:ext cx="418041" cy="676595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7352 w 7352"/>
            <a:gd name="connsiteY0" fmla="*/ 25547 h 25547"/>
            <a:gd name="connsiteX1" fmla="*/ 7352 w 7352"/>
            <a:gd name="connsiteY1" fmla="*/ 15547 h 25547"/>
            <a:gd name="connsiteX2" fmla="*/ 0 w 7352"/>
            <a:gd name="connsiteY2" fmla="*/ 0 h 25547"/>
            <a:gd name="connsiteX0" fmla="*/ 10000 w 10000"/>
            <a:gd name="connsiteY0" fmla="*/ 10000 h 10000"/>
            <a:gd name="connsiteX1" fmla="*/ 10000 w 10000"/>
            <a:gd name="connsiteY1" fmla="*/ 6086 h 10000"/>
            <a:gd name="connsiteX2" fmla="*/ 0 w 10000"/>
            <a:gd name="connsiteY2" fmla="*/ 0 h 10000"/>
            <a:gd name="connsiteX0" fmla="*/ 9895 w 10000"/>
            <a:gd name="connsiteY0" fmla="*/ 11039 h 11039"/>
            <a:gd name="connsiteX1" fmla="*/ 10000 w 10000"/>
            <a:gd name="connsiteY1" fmla="*/ 6086 h 11039"/>
            <a:gd name="connsiteX2" fmla="*/ 0 w 10000"/>
            <a:gd name="connsiteY2" fmla="*/ 0 h 11039"/>
            <a:gd name="connsiteX0" fmla="*/ 9947 w 10000"/>
            <a:gd name="connsiteY0" fmla="*/ 11299 h 11299"/>
            <a:gd name="connsiteX1" fmla="*/ 10000 w 10000"/>
            <a:gd name="connsiteY1" fmla="*/ 6086 h 11299"/>
            <a:gd name="connsiteX2" fmla="*/ 0 w 10000"/>
            <a:gd name="connsiteY2" fmla="*/ 0 h 11299"/>
            <a:gd name="connsiteX0" fmla="*/ 9947 w 10000"/>
            <a:gd name="connsiteY0" fmla="*/ 11299 h 11299"/>
            <a:gd name="connsiteX1" fmla="*/ 10000 w 10000"/>
            <a:gd name="connsiteY1" fmla="*/ 6086 h 11299"/>
            <a:gd name="connsiteX2" fmla="*/ 0 w 10000"/>
            <a:gd name="connsiteY2" fmla="*/ 0 h 11299"/>
            <a:gd name="connsiteX0" fmla="*/ 16900 w 16953"/>
            <a:gd name="connsiteY0" fmla="*/ 10242 h 10242"/>
            <a:gd name="connsiteX1" fmla="*/ 16953 w 16953"/>
            <a:gd name="connsiteY1" fmla="*/ 5029 h 10242"/>
            <a:gd name="connsiteX2" fmla="*/ 0 w 16953"/>
            <a:gd name="connsiteY2" fmla="*/ 0 h 10242"/>
            <a:gd name="connsiteX0" fmla="*/ 16900 w 16953"/>
            <a:gd name="connsiteY0" fmla="*/ 10242 h 10242"/>
            <a:gd name="connsiteX1" fmla="*/ 16953 w 16953"/>
            <a:gd name="connsiteY1" fmla="*/ 5029 h 10242"/>
            <a:gd name="connsiteX2" fmla="*/ 0 w 16953"/>
            <a:gd name="connsiteY2" fmla="*/ 0 h 102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953" h="10242">
              <a:moveTo>
                <a:pt x="16900" y="10242"/>
              </a:moveTo>
              <a:cubicBezTo>
                <a:pt x="16900" y="8937"/>
                <a:pt x="16953" y="6334"/>
                <a:pt x="16953" y="5029"/>
              </a:cubicBezTo>
              <a:cubicBezTo>
                <a:pt x="12420" y="3338"/>
                <a:pt x="6182" y="224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23668</xdr:colOff>
      <xdr:row>54</xdr:row>
      <xdr:rowOff>95330</xdr:rowOff>
    </xdr:from>
    <xdr:to>
      <xdr:col>2</xdr:col>
      <xdr:colOff>190499</xdr:colOff>
      <xdr:row>55</xdr:row>
      <xdr:rowOff>76200</xdr:rowOff>
    </xdr:to>
    <xdr:sp macro="" textlink="">
      <xdr:nvSpPr>
        <xdr:cNvPr id="1620" name="AutoShape 1094">
          <a:extLst>
            <a:ext uri="{FF2B5EF4-FFF2-40B4-BE49-F238E27FC236}">
              <a16:creationId xmlns:a16="http://schemas.microsoft.com/office/drawing/2014/main" id="{B97339DD-6111-4C65-BC4B-40FCF01B5248}"/>
            </a:ext>
          </a:extLst>
        </xdr:cNvPr>
        <xdr:cNvSpPr>
          <a:spLocks noChangeArrowheads="1"/>
        </xdr:cNvSpPr>
      </xdr:nvSpPr>
      <xdr:spPr bwMode="auto">
        <a:xfrm>
          <a:off x="5027468" y="10763330"/>
          <a:ext cx="166831" cy="15232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54</xdr:row>
      <xdr:rowOff>57150</xdr:rowOff>
    </xdr:from>
    <xdr:to>
      <xdr:col>2</xdr:col>
      <xdr:colOff>552450</xdr:colOff>
      <xdr:row>56</xdr:row>
      <xdr:rowOff>50800</xdr:rowOff>
    </xdr:to>
    <xdr:sp macro="" textlink="">
      <xdr:nvSpPr>
        <xdr:cNvPr id="1627" name="Line 149">
          <a:extLst>
            <a:ext uri="{FF2B5EF4-FFF2-40B4-BE49-F238E27FC236}">
              <a16:creationId xmlns:a16="http://schemas.microsoft.com/office/drawing/2014/main" id="{4DB9FEE0-7DB5-479C-9878-FC99C5B6815B}"/>
            </a:ext>
          </a:extLst>
        </xdr:cNvPr>
        <xdr:cNvSpPr>
          <a:spLocks noChangeShapeType="1"/>
        </xdr:cNvSpPr>
      </xdr:nvSpPr>
      <xdr:spPr bwMode="auto">
        <a:xfrm>
          <a:off x="5137150" y="10725150"/>
          <a:ext cx="419100" cy="336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91455</xdr:colOff>
      <xdr:row>55</xdr:row>
      <xdr:rowOff>82551</xdr:rowOff>
    </xdr:from>
    <xdr:ext cx="334665" cy="186974"/>
    <xdr:sp macro="" textlink="">
      <xdr:nvSpPr>
        <xdr:cNvPr id="1629" name="Text Box 1664">
          <a:extLst>
            <a:ext uri="{FF2B5EF4-FFF2-40B4-BE49-F238E27FC236}">
              <a16:creationId xmlns:a16="http://schemas.microsoft.com/office/drawing/2014/main" id="{9C874A1B-582D-49E4-AEAD-20D78F660CE8}"/>
            </a:ext>
          </a:extLst>
        </xdr:cNvPr>
        <xdr:cNvSpPr txBox="1">
          <a:spLocks noChangeArrowheads="1"/>
        </xdr:cNvSpPr>
      </xdr:nvSpPr>
      <xdr:spPr bwMode="auto">
        <a:xfrm>
          <a:off x="5104613" y="10923505"/>
          <a:ext cx="334665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8466</xdr:colOff>
      <xdr:row>49</xdr:row>
      <xdr:rowOff>4233</xdr:rowOff>
    </xdr:from>
    <xdr:to>
      <xdr:col>1</xdr:col>
      <xdr:colOff>198230</xdr:colOff>
      <xdr:row>50</xdr:row>
      <xdr:rowOff>5427</xdr:rowOff>
    </xdr:to>
    <xdr:sp macro="" textlink="">
      <xdr:nvSpPr>
        <xdr:cNvPr id="1630" name="六角形 1629">
          <a:extLst>
            <a:ext uri="{FF2B5EF4-FFF2-40B4-BE49-F238E27FC236}">
              <a16:creationId xmlns:a16="http://schemas.microsoft.com/office/drawing/2014/main" id="{DD66D041-8B35-4C09-839C-78F586C90A23}"/>
            </a:ext>
          </a:extLst>
        </xdr:cNvPr>
        <xdr:cNvSpPr/>
      </xdr:nvSpPr>
      <xdr:spPr bwMode="auto">
        <a:xfrm>
          <a:off x="4322233" y="9423400"/>
          <a:ext cx="189764" cy="16629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20876</xdr:colOff>
      <xdr:row>49</xdr:row>
      <xdr:rowOff>12416</xdr:rowOff>
    </xdr:from>
    <xdr:to>
      <xdr:col>3</xdr:col>
      <xdr:colOff>184121</xdr:colOff>
      <xdr:row>50</xdr:row>
      <xdr:rowOff>2324</xdr:rowOff>
    </xdr:to>
    <xdr:sp macro="" textlink="">
      <xdr:nvSpPr>
        <xdr:cNvPr id="1632" name="六角形 1631">
          <a:extLst>
            <a:ext uri="{FF2B5EF4-FFF2-40B4-BE49-F238E27FC236}">
              <a16:creationId xmlns:a16="http://schemas.microsoft.com/office/drawing/2014/main" id="{FB3F0BCC-127C-4614-B161-7A6D6155EE17}"/>
            </a:ext>
          </a:extLst>
        </xdr:cNvPr>
        <xdr:cNvSpPr/>
      </xdr:nvSpPr>
      <xdr:spPr bwMode="auto">
        <a:xfrm>
          <a:off x="5743814" y="9517572"/>
          <a:ext cx="163245" cy="15659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184150</xdr:colOff>
      <xdr:row>52</xdr:row>
      <xdr:rowOff>50800</xdr:rowOff>
    </xdr:from>
    <xdr:ext cx="395654" cy="278425"/>
    <xdr:sp macro="" textlink="">
      <xdr:nvSpPr>
        <xdr:cNvPr id="1633" name="Text Box 1563">
          <a:extLst>
            <a:ext uri="{FF2B5EF4-FFF2-40B4-BE49-F238E27FC236}">
              <a16:creationId xmlns:a16="http://schemas.microsoft.com/office/drawing/2014/main" id="{71C032A4-8C34-470A-BB6D-9E57E19A705C}"/>
            </a:ext>
          </a:extLst>
        </xdr:cNvPr>
        <xdr:cNvSpPr txBox="1">
          <a:spLocks noChangeArrowheads="1"/>
        </xdr:cNvSpPr>
      </xdr:nvSpPr>
      <xdr:spPr bwMode="auto">
        <a:xfrm>
          <a:off x="5187950" y="10375900"/>
          <a:ext cx="395654" cy="27842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290394</xdr:colOff>
      <xdr:row>53</xdr:row>
      <xdr:rowOff>160705</xdr:rowOff>
    </xdr:from>
    <xdr:to>
      <xdr:col>2</xdr:col>
      <xdr:colOff>469171</xdr:colOff>
      <xdr:row>54</xdr:row>
      <xdr:rowOff>160705</xdr:rowOff>
    </xdr:to>
    <xdr:sp macro="" textlink="">
      <xdr:nvSpPr>
        <xdr:cNvPr id="1634" name="六角形 1633">
          <a:extLst>
            <a:ext uri="{FF2B5EF4-FFF2-40B4-BE49-F238E27FC236}">
              <a16:creationId xmlns:a16="http://schemas.microsoft.com/office/drawing/2014/main" id="{74A19B67-57AB-439F-8F93-C2CE9C191B96}"/>
            </a:ext>
          </a:extLst>
        </xdr:cNvPr>
        <xdr:cNvSpPr/>
      </xdr:nvSpPr>
      <xdr:spPr bwMode="auto">
        <a:xfrm>
          <a:off x="5294194" y="10657255"/>
          <a:ext cx="178777" cy="171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444500</xdr:colOff>
      <xdr:row>54</xdr:row>
      <xdr:rowOff>6350</xdr:rowOff>
    </xdr:from>
    <xdr:ext cx="317501" cy="159531"/>
    <xdr:sp macro="" textlink="">
      <xdr:nvSpPr>
        <xdr:cNvPr id="1635" name="Text Box 1300">
          <a:extLst>
            <a:ext uri="{FF2B5EF4-FFF2-40B4-BE49-F238E27FC236}">
              <a16:creationId xmlns:a16="http://schemas.microsoft.com/office/drawing/2014/main" id="{B1BA7753-3CED-4694-8E39-D66B62CC5C34}"/>
            </a:ext>
          </a:extLst>
        </xdr:cNvPr>
        <xdr:cNvSpPr txBox="1">
          <a:spLocks noChangeArrowheads="1"/>
        </xdr:cNvSpPr>
      </xdr:nvSpPr>
      <xdr:spPr bwMode="auto">
        <a:xfrm>
          <a:off x="4743450" y="10674350"/>
          <a:ext cx="317501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525097</xdr:colOff>
      <xdr:row>54</xdr:row>
      <xdr:rowOff>163148</xdr:rowOff>
    </xdr:from>
    <xdr:to>
      <xdr:col>2</xdr:col>
      <xdr:colOff>18074</xdr:colOff>
      <xdr:row>55</xdr:row>
      <xdr:rowOff>163148</xdr:rowOff>
    </xdr:to>
    <xdr:sp macro="" textlink="">
      <xdr:nvSpPr>
        <xdr:cNvPr id="1636" name="六角形 1635">
          <a:extLst>
            <a:ext uri="{FF2B5EF4-FFF2-40B4-BE49-F238E27FC236}">
              <a16:creationId xmlns:a16="http://schemas.microsoft.com/office/drawing/2014/main" id="{B988B7BB-F9B4-44B2-8D3F-55E71CAA0A02}"/>
            </a:ext>
          </a:extLst>
        </xdr:cNvPr>
        <xdr:cNvSpPr/>
      </xdr:nvSpPr>
      <xdr:spPr bwMode="auto">
        <a:xfrm>
          <a:off x="4824047" y="10831148"/>
          <a:ext cx="197827" cy="171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563197</xdr:colOff>
      <xdr:row>52</xdr:row>
      <xdr:rowOff>36148</xdr:rowOff>
    </xdr:from>
    <xdr:to>
      <xdr:col>2</xdr:col>
      <xdr:colOff>56174</xdr:colOff>
      <xdr:row>53</xdr:row>
      <xdr:rowOff>36148</xdr:rowOff>
    </xdr:to>
    <xdr:sp macro="" textlink="">
      <xdr:nvSpPr>
        <xdr:cNvPr id="1637" name="六角形 1636">
          <a:extLst>
            <a:ext uri="{FF2B5EF4-FFF2-40B4-BE49-F238E27FC236}">
              <a16:creationId xmlns:a16="http://schemas.microsoft.com/office/drawing/2014/main" id="{15A01402-6EC6-424D-941D-EF5EE30B2156}"/>
            </a:ext>
          </a:extLst>
        </xdr:cNvPr>
        <xdr:cNvSpPr/>
      </xdr:nvSpPr>
      <xdr:spPr bwMode="auto">
        <a:xfrm>
          <a:off x="4862147" y="10361248"/>
          <a:ext cx="197827" cy="171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111222</xdr:colOff>
      <xdr:row>54</xdr:row>
      <xdr:rowOff>157055</xdr:rowOff>
    </xdr:from>
    <xdr:to>
      <xdr:col>4</xdr:col>
      <xdr:colOff>310219</xdr:colOff>
      <xdr:row>55</xdr:row>
      <xdr:rowOff>157054</xdr:rowOff>
    </xdr:to>
    <xdr:sp macro="" textlink="">
      <xdr:nvSpPr>
        <xdr:cNvPr id="1641" name="六角形 1640">
          <a:extLst>
            <a:ext uri="{FF2B5EF4-FFF2-40B4-BE49-F238E27FC236}">
              <a16:creationId xmlns:a16="http://schemas.microsoft.com/office/drawing/2014/main" id="{30F0FBA4-A173-47AA-92E4-FE7FA63E005B}"/>
            </a:ext>
          </a:extLst>
        </xdr:cNvPr>
        <xdr:cNvSpPr/>
      </xdr:nvSpPr>
      <xdr:spPr bwMode="auto">
        <a:xfrm>
          <a:off x="2290817" y="8969825"/>
          <a:ext cx="198997" cy="1630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116982</xdr:colOff>
      <xdr:row>54</xdr:row>
      <xdr:rowOff>50139</xdr:rowOff>
    </xdr:from>
    <xdr:ext cx="484606" cy="121151"/>
    <xdr:sp macro="" textlink="">
      <xdr:nvSpPr>
        <xdr:cNvPr id="1643" name="Text Box 3554">
          <a:extLst>
            <a:ext uri="{FF2B5EF4-FFF2-40B4-BE49-F238E27FC236}">
              <a16:creationId xmlns:a16="http://schemas.microsoft.com/office/drawing/2014/main" id="{C573CA72-D97D-497C-BBE8-8BB9A4CE7BD7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6542179" y="10719810"/>
          <a:ext cx="484606" cy="121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97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野々江町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689296</xdr:colOff>
      <xdr:row>54</xdr:row>
      <xdr:rowOff>8031</xdr:rowOff>
    </xdr:from>
    <xdr:to>
      <xdr:col>4</xdr:col>
      <xdr:colOff>121152</xdr:colOff>
      <xdr:row>54</xdr:row>
      <xdr:rowOff>145381</xdr:rowOff>
    </xdr:to>
    <xdr:sp macro="" textlink="">
      <xdr:nvSpPr>
        <xdr:cNvPr id="1642" name="Oval 310">
          <a:extLst>
            <a:ext uri="{FF2B5EF4-FFF2-40B4-BE49-F238E27FC236}">
              <a16:creationId xmlns:a16="http://schemas.microsoft.com/office/drawing/2014/main" id="{31D34264-3D8E-4DC3-B6C3-C9890FDD4289}"/>
            </a:ext>
          </a:extLst>
        </xdr:cNvPr>
        <xdr:cNvSpPr>
          <a:spLocks noChangeArrowheads="1"/>
        </xdr:cNvSpPr>
      </xdr:nvSpPr>
      <xdr:spPr bwMode="auto">
        <a:xfrm>
          <a:off x="6412234" y="10346625"/>
          <a:ext cx="138293" cy="137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194179</xdr:colOff>
      <xdr:row>53</xdr:row>
      <xdr:rowOff>29191</xdr:rowOff>
    </xdr:from>
    <xdr:to>
      <xdr:col>4</xdr:col>
      <xdr:colOff>348763</xdr:colOff>
      <xdr:row>53</xdr:row>
      <xdr:rowOff>160869</xdr:rowOff>
    </xdr:to>
    <xdr:sp macro="" textlink="">
      <xdr:nvSpPr>
        <xdr:cNvPr id="1651" name="六角形 1650">
          <a:extLst>
            <a:ext uri="{FF2B5EF4-FFF2-40B4-BE49-F238E27FC236}">
              <a16:creationId xmlns:a16="http://schemas.microsoft.com/office/drawing/2014/main" id="{F1EC1CB0-AFFE-44AE-9F94-5F1E4F9B11A9}"/>
            </a:ext>
          </a:extLst>
        </xdr:cNvPr>
        <xdr:cNvSpPr/>
      </xdr:nvSpPr>
      <xdr:spPr bwMode="auto">
        <a:xfrm>
          <a:off x="2373774" y="8678921"/>
          <a:ext cx="154584" cy="1316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516291</xdr:colOff>
      <xdr:row>52</xdr:row>
      <xdr:rowOff>153943</xdr:rowOff>
    </xdr:from>
    <xdr:ext cx="352861" cy="147413"/>
    <xdr:sp macro="" textlink="">
      <xdr:nvSpPr>
        <xdr:cNvPr id="1652" name="Text Box 1664">
          <a:extLst>
            <a:ext uri="{FF2B5EF4-FFF2-40B4-BE49-F238E27FC236}">
              <a16:creationId xmlns:a16="http://schemas.microsoft.com/office/drawing/2014/main" id="{85B455ED-B576-4DD7-9B2D-A125DA1D5524}"/>
            </a:ext>
          </a:extLst>
        </xdr:cNvPr>
        <xdr:cNvSpPr txBox="1">
          <a:spLocks noChangeArrowheads="1"/>
        </xdr:cNvSpPr>
      </xdr:nvSpPr>
      <xdr:spPr bwMode="auto">
        <a:xfrm>
          <a:off x="6239229" y="10159162"/>
          <a:ext cx="352861" cy="147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325039</xdr:colOff>
      <xdr:row>6</xdr:row>
      <xdr:rowOff>54310</xdr:rowOff>
    </xdr:from>
    <xdr:to>
      <xdr:col>8</xdr:col>
      <xdr:colOff>463165</xdr:colOff>
      <xdr:row>7</xdr:row>
      <xdr:rowOff>23344</xdr:rowOff>
    </xdr:to>
    <xdr:sp macro="" textlink="">
      <xdr:nvSpPr>
        <xdr:cNvPr id="1115" name="Oval 529">
          <a:extLst>
            <a:ext uri="{FF2B5EF4-FFF2-40B4-BE49-F238E27FC236}">
              <a16:creationId xmlns:a16="http://schemas.microsoft.com/office/drawing/2014/main" id="{266B448E-D577-48A8-889A-C14193F8810E}"/>
            </a:ext>
          </a:extLst>
        </xdr:cNvPr>
        <xdr:cNvSpPr>
          <a:spLocks noChangeArrowheads="1"/>
        </xdr:cNvSpPr>
      </xdr:nvSpPr>
      <xdr:spPr bwMode="auto">
        <a:xfrm rot="15600000">
          <a:off x="5327660" y="1090539"/>
          <a:ext cx="140484" cy="1381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421424</xdr:colOff>
      <xdr:row>49</xdr:row>
      <xdr:rowOff>56031</xdr:rowOff>
    </xdr:from>
    <xdr:ext cx="549752" cy="484813"/>
    <xdr:sp macro="" textlink="">
      <xdr:nvSpPr>
        <xdr:cNvPr id="1539" name="Text Box 1300">
          <a:extLst>
            <a:ext uri="{FF2B5EF4-FFF2-40B4-BE49-F238E27FC236}">
              <a16:creationId xmlns:a16="http://schemas.microsoft.com/office/drawing/2014/main" id="{AFF0635C-244E-407D-8E7D-B41BCDBB1DD7}"/>
            </a:ext>
          </a:extLst>
        </xdr:cNvPr>
        <xdr:cNvSpPr txBox="1">
          <a:spLocks noChangeArrowheads="1"/>
        </xdr:cNvSpPr>
      </xdr:nvSpPr>
      <xdr:spPr bwMode="auto">
        <a:xfrm>
          <a:off x="7541828" y="228788"/>
          <a:ext cx="549752" cy="484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軍艦島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見附島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観光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ｻﾌﾞﾙｰﾄ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216618</xdr:colOff>
      <xdr:row>51</xdr:row>
      <xdr:rowOff>84042</xdr:rowOff>
    </xdr:from>
    <xdr:ext cx="141064" cy="476250"/>
    <xdr:sp macro="" textlink="">
      <xdr:nvSpPr>
        <xdr:cNvPr id="1542" name="Text Box 1300">
          <a:extLst>
            <a:ext uri="{FF2B5EF4-FFF2-40B4-BE49-F238E27FC236}">
              <a16:creationId xmlns:a16="http://schemas.microsoft.com/office/drawing/2014/main" id="{61DEB33C-80C2-4CED-8D13-2E76EBE3DA78}"/>
            </a:ext>
          </a:extLst>
        </xdr:cNvPr>
        <xdr:cNvSpPr txBox="1">
          <a:spLocks noChangeArrowheads="1"/>
        </xdr:cNvSpPr>
      </xdr:nvSpPr>
      <xdr:spPr bwMode="auto">
        <a:xfrm>
          <a:off x="8042059" y="602314"/>
          <a:ext cx="141064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0" tIns="0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内海街道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3</xdr:col>
      <xdr:colOff>7614</xdr:colOff>
      <xdr:row>52</xdr:row>
      <xdr:rowOff>138968</xdr:rowOff>
    </xdr:from>
    <xdr:to>
      <xdr:col>3</xdr:col>
      <xdr:colOff>219828</xdr:colOff>
      <xdr:row>53</xdr:row>
      <xdr:rowOff>154156</xdr:rowOff>
    </xdr:to>
    <xdr:grpSp>
      <xdr:nvGrpSpPr>
        <xdr:cNvPr id="1612" name="Group 6672">
          <a:extLst>
            <a:ext uri="{FF2B5EF4-FFF2-40B4-BE49-F238E27FC236}">
              <a16:creationId xmlns:a16="http://schemas.microsoft.com/office/drawing/2014/main" id="{4FB5D309-B439-4FB0-AFD5-D8E3A9A96433}"/>
            </a:ext>
          </a:extLst>
        </xdr:cNvPr>
        <xdr:cNvGrpSpPr>
          <a:grpSpLocks/>
        </xdr:cNvGrpSpPr>
      </xdr:nvGrpSpPr>
      <xdr:grpSpPr bwMode="auto">
        <a:xfrm>
          <a:off x="1483560" y="8625657"/>
          <a:ext cx="212214" cy="178229"/>
          <a:chOff x="536" y="110"/>
          <a:chExt cx="46" cy="44"/>
        </a:xfrm>
      </xdr:grpSpPr>
      <xdr:pic>
        <xdr:nvPicPr>
          <xdr:cNvPr id="1613" name="Picture 6673" descr="route2">
            <a:extLst>
              <a:ext uri="{FF2B5EF4-FFF2-40B4-BE49-F238E27FC236}">
                <a16:creationId xmlns:a16="http://schemas.microsoft.com/office/drawing/2014/main" id="{3EEDFC6F-9319-4D7A-AF7A-1A0944A8A7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14" name="Text Box 6674">
            <a:extLst>
              <a:ext uri="{FF2B5EF4-FFF2-40B4-BE49-F238E27FC236}">
                <a16:creationId xmlns:a16="http://schemas.microsoft.com/office/drawing/2014/main" id="{25346B49-1F33-4CD8-B1A9-5173456324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oneCellAnchor>
    <xdr:from>
      <xdr:col>3</xdr:col>
      <xdr:colOff>284105</xdr:colOff>
      <xdr:row>52</xdr:row>
      <xdr:rowOff>163682</xdr:rowOff>
    </xdr:from>
    <xdr:ext cx="317505" cy="220708"/>
    <xdr:sp macro="" textlink="">
      <xdr:nvSpPr>
        <xdr:cNvPr id="1615" name="Text Box 1620">
          <a:extLst>
            <a:ext uri="{FF2B5EF4-FFF2-40B4-BE49-F238E27FC236}">
              <a16:creationId xmlns:a16="http://schemas.microsoft.com/office/drawing/2014/main" id="{ED1EE4DF-2EAC-47C8-88B6-9EA0EF212E99}"/>
            </a:ext>
          </a:extLst>
        </xdr:cNvPr>
        <xdr:cNvSpPr txBox="1">
          <a:spLocks noChangeArrowheads="1"/>
        </xdr:cNvSpPr>
      </xdr:nvSpPr>
      <xdr:spPr bwMode="auto">
        <a:xfrm flipH="1" flipV="1">
          <a:off x="6007043" y="10168901"/>
          <a:ext cx="317505" cy="22070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2.1㎞</a:t>
          </a:r>
        </a:p>
        <a:p>
          <a:pPr algn="ctr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141474</xdr:colOff>
      <xdr:row>53</xdr:row>
      <xdr:rowOff>77721</xdr:rowOff>
    </xdr:from>
    <xdr:to>
      <xdr:col>10</xdr:col>
      <xdr:colOff>518400</xdr:colOff>
      <xdr:row>56</xdr:row>
      <xdr:rowOff>38880</xdr:rowOff>
    </xdr:to>
    <xdr:grpSp>
      <xdr:nvGrpSpPr>
        <xdr:cNvPr id="1611" name="グループ化 1610">
          <a:extLst>
            <a:ext uri="{FF2B5EF4-FFF2-40B4-BE49-F238E27FC236}">
              <a16:creationId xmlns:a16="http://schemas.microsoft.com/office/drawing/2014/main" id="{F8881E41-FEFA-406C-9308-19C13E301682}"/>
            </a:ext>
          </a:extLst>
        </xdr:cNvPr>
        <xdr:cNvGrpSpPr/>
      </xdr:nvGrpSpPr>
      <xdr:grpSpPr>
        <a:xfrm>
          <a:off x="5839312" y="8727451"/>
          <a:ext cx="1080574" cy="450280"/>
          <a:chOff x="5143473" y="1829651"/>
          <a:chExt cx="1080718" cy="480380"/>
        </a:xfrm>
      </xdr:grpSpPr>
      <xdr:sp macro="" textlink="">
        <xdr:nvSpPr>
          <xdr:cNvPr id="1621" name="Freeform 217">
            <a:extLst>
              <a:ext uri="{FF2B5EF4-FFF2-40B4-BE49-F238E27FC236}">
                <a16:creationId xmlns:a16="http://schemas.microsoft.com/office/drawing/2014/main" id="{A039B833-46F1-414E-810B-4428931732A2}"/>
              </a:ext>
            </a:extLst>
          </xdr:cNvPr>
          <xdr:cNvSpPr>
            <a:spLocks/>
          </xdr:cNvSpPr>
        </xdr:nvSpPr>
        <xdr:spPr bwMode="auto">
          <a:xfrm rot="17332423">
            <a:off x="5443642" y="1529482"/>
            <a:ext cx="480380" cy="1080718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18438"/>
              <a:gd name="connsiteX1" fmla="*/ 5852 w 10000"/>
              <a:gd name="connsiteY1" fmla="*/ 18289 h 18438"/>
              <a:gd name="connsiteX2" fmla="*/ 2832 w 10000"/>
              <a:gd name="connsiteY2" fmla="*/ 9062 h 18438"/>
              <a:gd name="connsiteX3" fmla="*/ 0 w 10000"/>
              <a:gd name="connsiteY3" fmla="*/ 6797 h 18438"/>
              <a:gd name="connsiteX0" fmla="*/ 11498 w 11498"/>
              <a:gd name="connsiteY0" fmla="*/ 23635 h 42073"/>
              <a:gd name="connsiteX1" fmla="*/ 7350 w 11498"/>
              <a:gd name="connsiteY1" fmla="*/ 41924 h 42073"/>
              <a:gd name="connsiteX2" fmla="*/ 4330 w 11498"/>
              <a:gd name="connsiteY2" fmla="*/ 32697 h 42073"/>
              <a:gd name="connsiteX3" fmla="*/ 0 w 11498"/>
              <a:gd name="connsiteY3" fmla="*/ 0 h 42073"/>
              <a:gd name="connsiteX0" fmla="*/ 11498 w 11498"/>
              <a:gd name="connsiteY0" fmla="*/ 46916 h 65448"/>
              <a:gd name="connsiteX1" fmla="*/ 7350 w 11498"/>
              <a:gd name="connsiteY1" fmla="*/ 65205 h 65448"/>
              <a:gd name="connsiteX2" fmla="*/ 4330 w 11498"/>
              <a:gd name="connsiteY2" fmla="*/ 55978 h 65448"/>
              <a:gd name="connsiteX3" fmla="*/ 3503 w 11498"/>
              <a:gd name="connsiteY3" fmla="*/ 660 h 65448"/>
              <a:gd name="connsiteX4" fmla="*/ 0 w 11498"/>
              <a:gd name="connsiteY4" fmla="*/ 23281 h 65448"/>
              <a:gd name="connsiteX0" fmla="*/ 11826 w 11826"/>
              <a:gd name="connsiteY0" fmla="*/ 53003 h 71535"/>
              <a:gd name="connsiteX1" fmla="*/ 7678 w 11826"/>
              <a:gd name="connsiteY1" fmla="*/ 71292 h 71535"/>
              <a:gd name="connsiteX2" fmla="*/ 4658 w 11826"/>
              <a:gd name="connsiteY2" fmla="*/ 62065 h 71535"/>
              <a:gd name="connsiteX3" fmla="*/ 3831 w 11826"/>
              <a:gd name="connsiteY3" fmla="*/ 6747 h 71535"/>
              <a:gd name="connsiteX4" fmla="*/ 0 w 11826"/>
              <a:gd name="connsiteY4" fmla="*/ 0 h 71535"/>
              <a:gd name="connsiteX0" fmla="*/ 11826 w 11826"/>
              <a:gd name="connsiteY0" fmla="*/ 53003 h 74488"/>
              <a:gd name="connsiteX1" fmla="*/ 7678 w 11826"/>
              <a:gd name="connsiteY1" fmla="*/ 71292 h 74488"/>
              <a:gd name="connsiteX2" fmla="*/ 5246 w 11826"/>
              <a:gd name="connsiteY2" fmla="*/ 72193 h 74488"/>
              <a:gd name="connsiteX3" fmla="*/ 3831 w 11826"/>
              <a:gd name="connsiteY3" fmla="*/ 6747 h 74488"/>
              <a:gd name="connsiteX4" fmla="*/ 0 w 11826"/>
              <a:gd name="connsiteY4" fmla="*/ 0 h 74488"/>
              <a:gd name="connsiteX0" fmla="*/ 11826 w 11826"/>
              <a:gd name="connsiteY0" fmla="*/ 58668 h 80153"/>
              <a:gd name="connsiteX1" fmla="*/ 7678 w 11826"/>
              <a:gd name="connsiteY1" fmla="*/ 76957 h 80153"/>
              <a:gd name="connsiteX2" fmla="*/ 5246 w 11826"/>
              <a:gd name="connsiteY2" fmla="*/ 77858 h 80153"/>
              <a:gd name="connsiteX3" fmla="*/ 3831 w 11826"/>
              <a:gd name="connsiteY3" fmla="*/ 12412 h 80153"/>
              <a:gd name="connsiteX4" fmla="*/ 0 w 11826"/>
              <a:gd name="connsiteY4" fmla="*/ 5665 h 80153"/>
              <a:gd name="connsiteX0" fmla="*/ 11826 w 11826"/>
              <a:gd name="connsiteY0" fmla="*/ 81526 h 103011"/>
              <a:gd name="connsiteX1" fmla="*/ 7678 w 11826"/>
              <a:gd name="connsiteY1" fmla="*/ 99815 h 103011"/>
              <a:gd name="connsiteX2" fmla="*/ 5246 w 11826"/>
              <a:gd name="connsiteY2" fmla="*/ 100716 h 103011"/>
              <a:gd name="connsiteX3" fmla="*/ 3831 w 11826"/>
              <a:gd name="connsiteY3" fmla="*/ 35270 h 103011"/>
              <a:gd name="connsiteX4" fmla="*/ 0 w 11826"/>
              <a:gd name="connsiteY4" fmla="*/ 28523 h 103011"/>
              <a:gd name="connsiteX0" fmla="*/ 11987 w 11987"/>
              <a:gd name="connsiteY0" fmla="*/ 83014 h 104499"/>
              <a:gd name="connsiteX1" fmla="*/ 7839 w 11987"/>
              <a:gd name="connsiteY1" fmla="*/ 101303 h 104499"/>
              <a:gd name="connsiteX2" fmla="*/ 5407 w 11987"/>
              <a:gd name="connsiteY2" fmla="*/ 102204 h 104499"/>
              <a:gd name="connsiteX3" fmla="*/ 3992 w 11987"/>
              <a:gd name="connsiteY3" fmla="*/ 36758 h 104499"/>
              <a:gd name="connsiteX4" fmla="*/ 0 w 11987"/>
              <a:gd name="connsiteY4" fmla="*/ 24923 h 104499"/>
              <a:gd name="connsiteX0" fmla="*/ 12602 w 12602"/>
              <a:gd name="connsiteY0" fmla="*/ 87078 h 108563"/>
              <a:gd name="connsiteX1" fmla="*/ 8454 w 12602"/>
              <a:gd name="connsiteY1" fmla="*/ 105367 h 108563"/>
              <a:gd name="connsiteX2" fmla="*/ 6022 w 12602"/>
              <a:gd name="connsiteY2" fmla="*/ 106268 h 108563"/>
              <a:gd name="connsiteX3" fmla="*/ 4607 w 12602"/>
              <a:gd name="connsiteY3" fmla="*/ 40822 h 108563"/>
              <a:gd name="connsiteX4" fmla="*/ 0 w 12602"/>
              <a:gd name="connsiteY4" fmla="*/ 16945 h 108563"/>
              <a:gd name="connsiteX0" fmla="*/ 10533 w 10533"/>
              <a:gd name="connsiteY0" fmla="*/ 91461 h 112946"/>
              <a:gd name="connsiteX1" fmla="*/ 6385 w 10533"/>
              <a:gd name="connsiteY1" fmla="*/ 109750 h 112946"/>
              <a:gd name="connsiteX2" fmla="*/ 3953 w 10533"/>
              <a:gd name="connsiteY2" fmla="*/ 110651 h 112946"/>
              <a:gd name="connsiteX3" fmla="*/ 2538 w 10533"/>
              <a:gd name="connsiteY3" fmla="*/ 45205 h 112946"/>
              <a:gd name="connsiteX4" fmla="*/ 0 w 10533"/>
              <a:gd name="connsiteY4" fmla="*/ 10711 h 112946"/>
              <a:gd name="connsiteX0" fmla="*/ 9526 w 9526"/>
              <a:gd name="connsiteY0" fmla="*/ 96740 h 118225"/>
              <a:gd name="connsiteX1" fmla="*/ 5378 w 9526"/>
              <a:gd name="connsiteY1" fmla="*/ 115029 h 118225"/>
              <a:gd name="connsiteX2" fmla="*/ 2946 w 9526"/>
              <a:gd name="connsiteY2" fmla="*/ 115930 h 118225"/>
              <a:gd name="connsiteX3" fmla="*/ 1531 w 9526"/>
              <a:gd name="connsiteY3" fmla="*/ 50484 h 118225"/>
              <a:gd name="connsiteX4" fmla="*/ 0 w 9526"/>
              <a:gd name="connsiteY4" fmla="*/ 5568 h 118225"/>
              <a:gd name="connsiteX0" fmla="*/ 9951 w 9951"/>
              <a:gd name="connsiteY0" fmla="*/ 10024 h 10042"/>
              <a:gd name="connsiteX1" fmla="*/ 5646 w 9951"/>
              <a:gd name="connsiteY1" fmla="*/ 9730 h 10042"/>
              <a:gd name="connsiteX2" fmla="*/ 3093 w 9951"/>
              <a:gd name="connsiteY2" fmla="*/ 9806 h 10042"/>
              <a:gd name="connsiteX3" fmla="*/ 1607 w 9951"/>
              <a:gd name="connsiteY3" fmla="*/ 4270 h 10042"/>
              <a:gd name="connsiteX4" fmla="*/ 0 w 9951"/>
              <a:gd name="connsiteY4" fmla="*/ 471 h 10042"/>
              <a:gd name="connsiteX0" fmla="*/ 10000 w 10000"/>
              <a:gd name="connsiteY0" fmla="*/ 9982 h 9982"/>
              <a:gd name="connsiteX1" fmla="*/ 5674 w 10000"/>
              <a:gd name="connsiteY1" fmla="*/ 9689 h 9982"/>
              <a:gd name="connsiteX2" fmla="*/ 3108 w 10000"/>
              <a:gd name="connsiteY2" fmla="*/ 9765 h 9982"/>
              <a:gd name="connsiteX3" fmla="*/ 1615 w 10000"/>
              <a:gd name="connsiteY3" fmla="*/ 4252 h 9982"/>
              <a:gd name="connsiteX4" fmla="*/ 0 w 10000"/>
              <a:gd name="connsiteY4" fmla="*/ 469 h 9982"/>
              <a:gd name="connsiteX0" fmla="*/ 10110 w 10110"/>
              <a:gd name="connsiteY0" fmla="*/ 15033 h 15033"/>
              <a:gd name="connsiteX1" fmla="*/ 5784 w 10110"/>
              <a:gd name="connsiteY1" fmla="*/ 14739 h 15033"/>
              <a:gd name="connsiteX2" fmla="*/ 3218 w 10110"/>
              <a:gd name="connsiteY2" fmla="*/ 14816 h 15033"/>
              <a:gd name="connsiteX3" fmla="*/ 1725 w 10110"/>
              <a:gd name="connsiteY3" fmla="*/ 9293 h 15033"/>
              <a:gd name="connsiteX4" fmla="*/ 0 w 10110"/>
              <a:gd name="connsiteY4" fmla="*/ 0 h 15033"/>
              <a:gd name="connsiteX0" fmla="*/ 10110 w 10110"/>
              <a:gd name="connsiteY0" fmla="*/ 15033 h 18701"/>
              <a:gd name="connsiteX1" fmla="*/ 4624 w 10110"/>
              <a:gd name="connsiteY1" fmla="*/ 18697 h 18701"/>
              <a:gd name="connsiteX2" fmla="*/ 3218 w 10110"/>
              <a:gd name="connsiteY2" fmla="*/ 14816 h 18701"/>
              <a:gd name="connsiteX3" fmla="*/ 1725 w 10110"/>
              <a:gd name="connsiteY3" fmla="*/ 9293 h 18701"/>
              <a:gd name="connsiteX4" fmla="*/ 0 w 10110"/>
              <a:gd name="connsiteY4" fmla="*/ 0 h 18701"/>
              <a:gd name="connsiteX0" fmla="*/ 6339 w 6339"/>
              <a:gd name="connsiteY0" fmla="*/ 25701 h 25701"/>
              <a:gd name="connsiteX1" fmla="*/ 4624 w 6339"/>
              <a:gd name="connsiteY1" fmla="*/ 18697 h 25701"/>
              <a:gd name="connsiteX2" fmla="*/ 3218 w 6339"/>
              <a:gd name="connsiteY2" fmla="*/ 14816 h 25701"/>
              <a:gd name="connsiteX3" fmla="*/ 1725 w 6339"/>
              <a:gd name="connsiteY3" fmla="*/ 9293 h 25701"/>
              <a:gd name="connsiteX4" fmla="*/ 0 w 6339"/>
              <a:gd name="connsiteY4" fmla="*/ 0 h 25701"/>
              <a:gd name="connsiteX0" fmla="*/ 9886 w 9886"/>
              <a:gd name="connsiteY0" fmla="*/ 10479 h 10479"/>
              <a:gd name="connsiteX1" fmla="*/ 7295 w 9886"/>
              <a:gd name="connsiteY1" fmla="*/ 7275 h 10479"/>
              <a:gd name="connsiteX2" fmla="*/ 5077 w 9886"/>
              <a:gd name="connsiteY2" fmla="*/ 5765 h 10479"/>
              <a:gd name="connsiteX3" fmla="*/ 2721 w 9886"/>
              <a:gd name="connsiteY3" fmla="*/ 3616 h 10479"/>
              <a:gd name="connsiteX4" fmla="*/ 0 w 9886"/>
              <a:gd name="connsiteY4" fmla="*/ 0 h 1047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886" h="10479">
                <a:moveTo>
                  <a:pt x="9886" y="10479"/>
                </a:moveTo>
                <a:cubicBezTo>
                  <a:pt x="8509" y="9855"/>
                  <a:pt x="8097" y="8061"/>
                  <a:pt x="7295" y="7275"/>
                </a:cubicBezTo>
                <a:cubicBezTo>
                  <a:pt x="6494" y="6489"/>
                  <a:pt x="5838" y="6374"/>
                  <a:pt x="5077" y="5765"/>
                </a:cubicBezTo>
                <a:cubicBezTo>
                  <a:pt x="4315" y="5155"/>
                  <a:pt x="3923" y="3794"/>
                  <a:pt x="2721" y="3616"/>
                </a:cubicBezTo>
                <a:cubicBezTo>
                  <a:pt x="287" y="1110"/>
                  <a:pt x="371" y="67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622" name="Text Box 1620">
            <a:extLst>
              <a:ext uri="{FF2B5EF4-FFF2-40B4-BE49-F238E27FC236}">
                <a16:creationId xmlns:a16="http://schemas.microsoft.com/office/drawing/2014/main" id="{2231C412-F79C-4613-94E9-A3A4994015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67666" y="2023130"/>
            <a:ext cx="228957" cy="14667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sp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1623" name="Group 405">
            <a:extLst>
              <a:ext uri="{FF2B5EF4-FFF2-40B4-BE49-F238E27FC236}">
                <a16:creationId xmlns:a16="http://schemas.microsoft.com/office/drawing/2014/main" id="{D74CD1DD-8816-473E-A2C4-1C02688FD58A}"/>
              </a:ext>
            </a:extLst>
          </xdr:cNvPr>
          <xdr:cNvGrpSpPr>
            <a:grpSpLocks/>
          </xdr:cNvGrpSpPr>
        </xdr:nvGrpSpPr>
        <xdr:grpSpPr bwMode="auto">
          <a:xfrm>
            <a:off x="5522904" y="2008543"/>
            <a:ext cx="185372" cy="164489"/>
            <a:chOff x="718" y="97"/>
            <a:chExt cx="23" cy="15"/>
          </a:xfrm>
        </xdr:grpSpPr>
        <xdr:sp macro="" textlink="">
          <xdr:nvSpPr>
            <xdr:cNvPr id="1625" name="Freeform 406">
              <a:extLst>
                <a:ext uri="{FF2B5EF4-FFF2-40B4-BE49-F238E27FC236}">
                  <a16:creationId xmlns:a16="http://schemas.microsoft.com/office/drawing/2014/main" id="{9115E97A-2243-45C5-B95A-DBCDB2A7C7CE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26" name="Freeform 407">
              <a:extLst>
                <a:ext uri="{FF2B5EF4-FFF2-40B4-BE49-F238E27FC236}">
                  <a16:creationId xmlns:a16="http://schemas.microsoft.com/office/drawing/2014/main" id="{AF9FA88B-A598-4AA8-886B-A1BC9A6B79B8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10</xdr:col>
      <xdr:colOff>88067</xdr:colOff>
      <xdr:row>54</xdr:row>
      <xdr:rowOff>47773</xdr:rowOff>
    </xdr:from>
    <xdr:to>
      <xdr:col>10</xdr:col>
      <xdr:colOff>612489</xdr:colOff>
      <xdr:row>55</xdr:row>
      <xdr:rowOff>65766</xdr:rowOff>
    </xdr:to>
    <xdr:sp macro="" textlink="">
      <xdr:nvSpPr>
        <xdr:cNvPr id="1628" name="Text Box 1620">
          <a:extLst>
            <a:ext uri="{FF2B5EF4-FFF2-40B4-BE49-F238E27FC236}">
              <a16:creationId xmlns:a16="http://schemas.microsoft.com/office/drawing/2014/main" id="{7449887B-F7FF-48DB-B9FF-EABE51599E72}"/>
            </a:ext>
          </a:extLst>
        </xdr:cNvPr>
        <xdr:cNvSpPr txBox="1">
          <a:spLocks noChangeArrowheads="1"/>
        </xdr:cNvSpPr>
      </xdr:nvSpPr>
      <xdr:spPr bwMode="auto">
        <a:xfrm>
          <a:off x="12121317" y="1084940"/>
          <a:ext cx="524422" cy="189972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松波川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9</xdr:col>
      <xdr:colOff>599501</xdr:colOff>
      <xdr:row>51</xdr:row>
      <xdr:rowOff>151205</xdr:rowOff>
    </xdr:from>
    <xdr:to>
      <xdr:col>10</xdr:col>
      <xdr:colOff>410097</xdr:colOff>
      <xdr:row>56</xdr:row>
      <xdr:rowOff>144018</xdr:rowOff>
    </xdr:to>
    <xdr:sp macro="" textlink="">
      <xdr:nvSpPr>
        <xdr:cNvPr id="399" name="Freeform 169">
          <a:extLst>
            <a:ext uri="{FF2B5EF4-FFF2-40B4-BE49-F238E27FC236}">
              <a16:creationId xmlns:a16="http://schemas.microsoft.com/office/drawing/2014/main" id="{1AF20AE5-D816-469D-8716-A7E08EB09D84}"/>
            </a:ext>
          </a:extLst>
        </xdr:cNvPr>
        <xdr:cNvSpPr>
          <a:spLocks/>
        </xdr:cNvSpPr>
      </xdr:nvSpPr>
      <xdr:spPr bwMode="auto">
        <a:xfrm flipH="1">
          <a:off x="11916108" y="650134"/>
          <a:ext cx="513632" cy="809241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7352 w 7352"/>
            <a:gd name="connsiteY0" fmla="*/ 25547 h 25547"/>
            <a:gd name="connsiteX1" fmla="*/ 7352 w 7352"/>
            <a:gd name="connsiteY1" fmla="*/ 15547 h 25547"/>
            <a:gd name="connsiteX2" fmla="*/ 0 w 7352"/>
            <a:gd name="connsiteY2" fmla="*/ 0 h 25547"/>
            <a:gd name="connsiteX0" fmla="*/ 10000 w 10000"/>
            <a:gd name="connsiteY0" fmla="*/ 10000 h 10000"/>
            <a:gd name="connsiteX1" fmla="*/ 10000 w 10000"/>
            <a:gd name="connsiteY1" fmla="*/ 6086 h 10000"/>
            <a:gd name="connsiteX2" fmla="*/ 0 w 10000"/>
            <a:gd name="connsiteY2" fmla="*/ 0 h 10000"/>
            <a:gd name="connsiteX0" fmla="*/ 9895 w 10000"/>
            <a:gd name="connsiteY0" fmla="*/ 11039 h 11039"/>
            <a:gd name="connsiteX1" fmla="*/ 10000 w 10000"/>
            <a:gd name="connsiteY1" fmla="*/ 6086 h 11039"/>
            <a:gd name="connsiteX2" fmla="*/ 0 w 10000"/>
            <a:gd name="connsiteY2" fmla="*/ 0 h 11039"/>
            <a:gd name="connsiteX0" fmla="*/ 9947 w 10000"/>
            <a:gd name="connsiteY0" fmla="*/ 11299 h 11299"/>
            <a:gd name="connsiteX1" fmla="*/ 10000 w 10000"/>
            <a:gd name="connsiteY1" fmla="*/ 6086 h 11299"/>
            <a:gd name="connsiteX2" fmla="*/ 0 w 10000"/>
            <a:gd name="connsiteY2" fmla="*/ 0 h 11299"/>
            <a:gd name="connsiteX0" fmla="*/ 9947 w 10000"/>
            <a:gd name="connsiteY0" fmla="*/ 11299 h 11299"/>
            <a:gd name="connsiteX1" fmla="*/ 10000 w 10000"/>
            <a:gd name="connsiteY1" fmla="*/ 6086 h 11299"/>
            <a:gd name="connsiteX2" fmla="*/ 0 w 10000"/>
            <a:gd name="connsiteY2" fmla="*/ 0 h 11299"/>
            <a:gd name="connsiteX0" fmla="*/ 15450 w 15503"/>
            <a:gd name="connsiteY0" fmla="*/ 8506 h 8506"/>
            <a:gd name="connsiteX1" fmla="*/ 15503 w 15503"/>
            <a:gd name="connsiteY1" fmla="*/ 3293 h 8506"/>
            <a:gd name="connsiteX2" fmla="*/ 0 w 15503"/>
            <a:gd name="connsiteY2" fmla="*/ 0 h 8506"/>
            <a:gd name="connsiteX0" fmla="*/ 9966 w 10000"/>
            <a:gd name="connsiteY0" fmla="*/ 10000 h 10000"/>
            <a:gd name="connsiteX1" fmla="*/ 10000 w 10000"/>
            <a:gd name="connsiteY1" fmla="*/ 3871 h 10000"/>
            <a:gd name="connsiteX2" fmla="*/ 0 w 10000"/>
            <a:gd name="connsiteY2" fmla="*/ 0 h 10000"/>
            <a:gd name="connsiteX0" fmla="*/ 9966 w 10000"/>
            <a:gd name="connsiteY0" fmla="*/ 10000 h 10000"/>
            <a:gd name="connsiteX1" fmla="*/ 10000 w 10000"/>
            <a:gd name="connsiteY1" fmla="*/ 3871 h 10000"/>
            <a:gd name="connsiteX2" fmla="*/ 0 w 10000"/>
            <a:gd name="connsiteY2" fmla="*/ 0 h 10000"/>
            <a:gd name="connsiteX0" fmla="*/ 10082 w 10082"/>
            <a:gd name="connsiteY0" fmla="*/ 14676 h 14676"/>
            <a:gd name="connsiteX1" fmla="*/ 10000 w 10082"/>
            <a:gd name="connsiteY1" fmla="*/ 3871 h 14676"/>
            <a:gd name="connsiteX2" fmla="*/ 0 w 10082"/>
            <a:gd name="connsiteY2" fmla="*/ 0 h 14676"/>
            <a:gd name="connsiteX0" fmla="*/ 5543 w 10000"/>
            <a:gd name="connsiteY0" fmla="*/ 14427 h 14427"/>
            <a:gd name="connsiteX1" fmla="*/ 10000 w 10000"/>
            <a:gd name="connsiteY1" fmla="*/ 3871 h 14427"/>
            <a:gd name="connsiteX2" fmla="*/ 0 w 10000"/>
            <a:gd name="connsiteY2" fmla="*/ 0 h 14427"/>
            <a:gd name="connsiteX0" fmla="*/ 5543 w 10604"/>
            <a:gd name="connsiteY0" fmla="*/ 14427 h 14427"/>
            <a:gd name="connsiteX1" fmla="*/ 9776 w 10604"/>
            <a:gd name="connsiteY1" fmla="*/ 12686 h 14427"/>
            <a:gd name="connsiteX2" fmla="*/ 10000 w 10604"/>
            <a:gd name="connsiteY2" fmla="*/ 3871 h 14427"/>
            <a:gd name="connsiteX3" fmla="*/ 0 w 10604"/>
            <a:gd name="connsiteY3" fmla="*/ 0 h 14427"/>
            <a:gd name="connsiteX0" fmla="*/ 2924 w 10604"/>
            <a:gd name="connsiteY0" fmla="*/ 17113 h 17113"/>
            <a:gd name="connsiteX1" fmla="*/ 9776 w 10604"/>
            <a:gd name="connsiteY1" fmla="*/ 12686 h 17113"/>
            <a:gd name="connsiteX2" fmla="*/ 10000 w 10604"/>
            <a:gd name="connsiteY2" fmla="*/ 3871 h 17113"/>
            <a:gd name="connsiteX3" fmla="*/ 0 w 10604"/>
            <a:gd name="connsiteY3" fmla="*/ 0 h 17113"/>
            <a:gd name="connsiteX0" fmla="*/ 2924 w 10604"/>
            <a:gd name="connsiteY0" fmla="*/ 17113 h 17113"/>
            <a:gd name="connsiteX1" fmla="*/ 9776 w 10604"/>
            <a:gd name="connsiteY1" fmla="*/ 12686 h 17113"/>
            <a:gd name="connsiteX2" fmla="*/ 10000 w 10604"/>
            <a:gd name="connsiteY2" fmla="*/ 3871 h 17113"/>
            <a:gd name="connsiteX3" fmla="*/ 0 w 10604"/>
            <a:gd name="connsiteY3" fmla="*/ 0 h 17113"/>
            <a:gd name="connsiteX0" fmla="*/ 2924 w 10604"/>
            <a:gd name="connsiteY0" fmla="*/ 17113 h 17113"/>
            <a:gd name="connsiteX1" fmla="*/ 9776 w 10604"/>
            <a:gd name="connsiteY1" fmla="*/ 13333 h 17113"/>
            <a:gd name="connsiteX2" fmla="*/ 10000 w 10604"/>
            <a:gd name="connsiteY2" fmla="*/ 3871 h 17113"/>
            <a:gd name="connsiteX3" fmla="*/ 0 w 10604"/>
            <a:gd name="connsiteY3" fmla="*/ 0 h 17113"/>
            <a:gd name="connsiteX0" fmla="*/ 2924 w 10604"/>
            <a:gd name="connsiteY0" fmla="*/ 17113 h 17113"/>
            <a:gd name="connsiteX1" fmla="*/ 9776 w 10604"/>
            <a:gd name="connsiteY1" fmla="*/ 13333 h 17113"/>
            <a:gd name="connsiteX2" fmla="*/ 10000 w 10604"/>
            <a:gd name="connsiteY2" fmla="*/ 3871 h 17113"/>
            <a:gd name="connsiteX3" fmla="*/ 0 w 10604"/>
            <a:gd name="connsiteY3" fmla="*/ 0 h 17113"/>
            <a:gd name="connsiteX0" fmla="*/ 4902 w 10604"/>
            <a:gd name="connsiteY0" fmla="*/ 17213 h 17213"/>
            <a:gd name="connsiteX1" fmla="*/ 9776 w 10604"/>
            <a:gd name="connsiteY1" fmla="*/ 13333 h 17213"/>
            <a:gd name="connsiteX2" fmla="*/ 10000 w 10604"/>
            <a:gd name="connsiteY2" fmla="*/ 3871 h 17213"/>
            <a:gd name="connsiteX3" fmla="*/ 0 w 10604"/>
            <a:gd name="connsiteY3" fmla="*/ 0 h 17213"/>
            <a:gd name="connsiteX0" fmla="*/ 4902 w 10604"/>
            <a:gd name="connsiteY0" fmla="*/ 17213 h 17213"/>
            <a:gd name="connsiteX1" fmla="*/ 9776 w 10604"/>
            <a:gd name="connsiteY1" fmla="*/ 13333 h 17213"/>
            <a:gd name="connsiteX2" fmla="*/ 10000 w 10604"/>
            <a:gd name="connsiteY2" fmla="*/ 3871 h 17213"/>
            <a:gd name="connsiteX3" fmla="*/ 0 w 10604"/>
            <a:gd name="connsiteY3" fmla="*/ 0 h 17213"/>
            <a:gd name="connsiteX0" fmla="*/ 4902 w 10604"/>
            <a:gd name="connsiteY0" fmla="*/ 17213 h 17213"/>
            <a:gd name="connsiteX1" fmla="*/ 9776 w 10604"/>
            <a:gd name="connsiteY1" fmla="*/ 13333 h 17213"/>
            <a:gd name="connsiteX2" fmla="*/ 10000 w 10604"/>
            <a:gd name="connsiteY2" fmla="*/ 3871 h 17213"/>
            <a:gd name="connsiteX3" fmla="*/ 0 w 10604"/>
            <a:gd name="connsiteY3" fmla="*/ 0 h 17213"/>
            <a:gd name="connsiteX0" fmla="*/ 4902 w 10450"/>
            <a:gd name="connsiteY0" fmla="*/ 17213 h 17213"/>
            <a:gd name="connsiteX1" fmla="*/ 9776 w 10450"/>
            <a:gd name="connsiteY1" fmla="*/ 13333 h 17213"/>
            <a:gd name="connsiteX2" fmla="*/ 10000 w 10450"/>
            <a:gd name="connsiteY2" fmla="*/ 3871 h 17213"/>
            <a:gd name="connsiteX3" fmla="*/ 0 w 10450"/>
            <a:gd name="connsiteY3" fmla="*/ 0 h 17213"/>
            <a:gd name="connsiteX0" fmla="*/ 4902 w 10046"/>
            <a:gd name="connsiteY0" fmla="*/ 17213 h 17213"/>
            <a:gd name="connsiteX1" fmla="*/ 9776 w 10046"/>
            <a:gd name="connsiteY1" fmla="*/ 13333 h 17213"/>
            <a:gd name="connsiteX2" fmla="*/ 10000 w 10046"/>
            <a:gd name="connsiteY2" fmla="*/ 3871 h 17213"/>
            <a:gd name="connsiteX3" fmla="*/ 0 w 10046"/>
            <a:gd name="connsiteY3" fmla="*/ 0 h 17213"/>
            <a:gd name="connsiteX0" fmla="*/ 4902 w 10324"/>
            <a:gd name="connsiteY0" fmla="*/ 17213 h 17213"/>
            <a:gd name="connsiteX1" fmla="*/ 10300 w 10324"/>
            <a:gd name="connsiteY1" fmla="*/ 13234 h 17213"/>
            <a:gd name="connsiteX2" fmla="*/ 10000 w 10324"/>
            <a:gd name="connsiteY2" fmla="*/ 3871 h 17213"/>
            <a:gd name="connsiteX3" fmla="*/ 0 w 10324"/>
            <a:gd name="connsiteY3" fmla="*/ 0 h 17213"/>
            <a:gd name="connsiteX0" fmla="*/ 5521 w 10943"/>
            <a:gd name="connsiteY0" fmla="*/ 15599 h 15599"/>
            <a:gd name="connsiteX1" fmla="*/ 10919 w 10943"/>
            <a:gd name="connsiteY1" fmla="*/ 11620 h 15599"/>
            <a:gd name="connsiteX2" fmla="*/ 10619 w 10943"/>
            <a:gd name="connsiteY2" fmla="*/ 2257 h 15599"/>
            <a:gd name="connsiteX3" fmla="*/ 0 w 10943"/>
            <a:gd name="connsiteY3" fmla="*/ 0 h 15599"/>
            <a:gd name="connsiteX0" fmla="*/ 5521 w 10943"/>
            <a:gd name="connsiteY0" fmla="*/ 15599 h 15599"/>
            <a:gd name="connsiteX1" fmla="*/ 10919 w 10943"/>
            <a:gd name="connsiteY1" fmla="*/ 11620 h 15599"/>
            <a:gd name="connsiteX2" fmla="*/ 10619 w 10943"/>
            <a:gd name="connsiteY2" fmla="*/ 2257 h 15599"/>
            <a:gd name="connsiteX3" fmla="*/ 0 w 10943"/>
            <a:gd name="connsiteY3" fmla="*/ 0 h 15599"/>
            <a:gd name="connsiteX0" fmla="*/ 5521 w 10943"/>
            <a:gd name="connsiteY0" fmla="*/ 15599 h 15599"/>
            <a:gd name="connsiteX1" fmla="*/ 10919 w 10943"/>
            <a:gd name="connsiteY1" fmla="*/ 11620 h 15599"/>
            <a:gd name="connsiteX2" fmla="*/ 10619 w 10943"/>
            <a:gd name="connsiteY2" fmla="*/ 2257 h 15599"/>
            <a:gd name="connsiteX3" fmla="*/ 0 w 10943"/>
            <a:gd name="connsiteY3" fmla="*/ 0 h 155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943" h="15599">
              <a:moveTo>
                <a:pt x="5521" y="15599"/>
              </a:moveTo>
              <a:cubicBezTo>
                <a:pt x="5857" y="14298"/>
                <a:pt x="8255" y="12484"/>
                <a:pt x="10919" y="11620"/>
              </a:cubicBezTo>
              <a:cubicBezTo>
                <a:pt x="11022" y="9662"/>
                <a:pt x="10774" y="5649"/>
                <a:pt x="10619" y="2257"/>
              </a:cubicBezTo>
              <a:cubicBezTo>
                <a:pt x="6542" y="1702"/>
                <a:pt x="4551" y="190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556540</xdr:colOff>
      <xdr:row>53</xdr:row>
      <xdr:rowOff>27064</xdr:rowOff>
    </xdr:from>
    <xdr:to>
      <xdr:col>9</xdr:col>
      <xdr:colOff>666750</xdr:colOff>
      <xdr:row>53</xdr:row>
      <xdr:rowOff>148166</xdr:rowOff>
    </xdr:to>
    <xdr:sp macro="" textlink="">
      <xdr:nvSpPr>
        <xdr:cNvPr id="400" name="AutoShape 1094">
          <a:extLst>
            <a:ext uri="{FF2B5EF4-FFF2-40B4-BE49-F238E27FC236}">
              <a16:creationId xmlns:a16="http://schemas.microsoft.com/office/drawing/2014/main" id="{EAC1CE06-2210-41B5-9661-1C0D4D62A49C}"/>
            </a:ext>
          </a:extLst>
        </xdr:cNvPr>
        <xdr:cNvSpPr>
          <a:spLocks noChangeArrowheads="1"/>
        </xdr:cNvSpPr>
      </xdr:nvSpPr>
      <xdr:spPr bwMode="auto">
        <a:xfrm>
          <a:off x="11885998" y="892252"/>
          <a:ext cx="110210" cy="1211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383636</xdr:colOff>
      <xdr:row>55</xdr:row>
      <xdr:rowOff>82022</xdr:rowOff>
    </xdr:from>
    <xdr:to>
      <xdr:col>10</xdr:col>
      <xdr:colOff>253989</xdr:colOff>
      <xdr:row>55</xdr:row>
      <xdr:rowOff>113796</xdr:rowOff>
    </xdr:to>
    <xdr:sp macro="" textlink="">
      <xdr:nvSpPr>
        <xdr:cNvPr id="1631" name="Line 149">
          <a:extLst>
            <a:ext uri="{FF2B5EF4-FFF2-40B4-BE49-F238E27FC236}">
              <a16:creationId xmlns:a16="http://schemas.microsoft.com/office/drawing/2014/main" id="{1141016E-BC18-4AF9-AD52-D4CB4302FE18}"/>
            </a:ext>
          </a:extLst>
        </xdr:cNvPr>
        <xdr:cNvSpPr>
          <a:spLocks noChangeShapeType="1"/>
        </xdr:cNvSpPr>
      </xdr:nvSpPr>
      <xdr:spPr bwMode="auto">
        <a:xfrm flipH="1" flipV="1">
          <a:off x="11713094" y="1291168"/>
          <a:ext cx="574145" cy="31774"/>
        </a:xfrm>
        <a:custGeom>
          <a:avLst/>
          <a:gdLst>
            <a:gd name="connsiteX0" fmla="*/ 0 w 568853"/>
            <a:gd name="connsiteY0" fmla="*/ 0 h 44979"/>
            <a:gd name="connsiteX1" fmla="*/ 568853 w 568853"/>
            <a:gd name="connsiteY1" fmla="*/ 44979 h 44979"/>
            <a:gd name="connsiteX0" fmla="*/ 0 w 574145"/>
            <a:gd name="connsiteY0" fmla="*/ 9088 h 12884"/>
            <a:gd name="connsiteX1" fmla="*/ 574145 w 574145"/>
            <a:gd name="connsiteY1" fmla="*/ 3797 h 12884"/>
            <a:gd name="connsiteX0" fmla="*/ 0 w 574145"/>
            <a:gd name="connsiteY0" fmla="*/ 13229 h 13229"/>
            <a:gd name="connsiteX1" fmla="*/ 349248 w 574145"/>
            <a:gd name="connsiteY1" fmla="*/ 0 h 13229"/>
            <a:gd name="connsiteX2" fmla="*/ 574145 w 574145"/>
            <a:gd name="connsiteY2" fmla="*/ 7938 h 13229"/>
            <a:gd name="connsiteX0" fmla="*/ 0 w 574145"/>
            <a:gd name="connsiteY0" fmla="*/ 13229 h 31750"/>
            <a:gd name="connsiteX1" fmla="*/ 349248 w 574145"/>
            <a:gd name="connsiteY1" fmla="*/ 0 h 31750"/>
            <a:gd name="connsiteX2" fmla="*/ 574145 w 574145"/>
            <a:gd name="connsiteY2" fmla="*/ 31750 h 31750"/>
            <a:gd name="connsiteX0" fmla="*/ 0 w 574145"/>
            <a:gd name="connsiteY0" fmla="*/ 13229 h 31750"/>
            <a:gd name="connsiteX1" fmla="*/ 349248 w 574145"/>
            <a:gd name="connsiteY1" fmla="*/ 0 h 31750"/>
            <a:gd name="connsiteX2" fmla="*/ 574145 w 574145"/>
            <a:gd name="connsiteY2" fmla="*/ 31750 h 31750"/>
            <a:gd name="connsiteX0" fmla="*/ 0 w 574145"/>
            <a:gd name="connsiteY0" fmla="*/ 21878 h 40399"/>
            <a:gd name="connsiteX1" fmla="*/ 349248 w 574145"/>
            <a:gd name="connsiteY1" fmla="*/ 8649 h 40399"/>
            <a:gd name="connsiteX2" fmla="*/ 574145 w 574145"/>
            <a:gd name="connsiteY2" fmla="*/ 40399 h 40399"/>
            <a:gd name="connsiteX0" fmla="*/ 0 w 574145"/>
            <a:gd name="connsiteY0" fmla="*/ 25339 h 43860"/>
            <a:gd name="connsiteX1" fmla="*/ 349248 w 574145"/>
            <a:gd name="connsiteY1" fmla="*/ 12110 h 43860"/>
            <a:gd name="connsiteX2" fmla="*/ 574145 w 574145"/>
            <a:gd name="connsiteY2" fmla="*/ 43860 h 43860"/>
            <a:gd name="connsiteX0" fmla="*/ 0 w 574145"/>
            <a:gd name="connsiteY0" fmla="*/ 13229 h 31750"/>
            <a:gd name="connsiteX1" fmla="*/ 349248 w 574145"/>
            <a:gd name="connsiteY1" fmla="*/ 0 h 31750"/>
            <a:gd name="connsiteX2" fmla="*/ 574145 w 574145"/>
            <a:gd name="connsiteY2" fmla="*/ 31750 h 31750"/>
            <a:gd name="connsiteX0" fmla="*/ 0 w 574145"/>
            <a:gd name="connsiteY0" fmla="*/ 13229 h 31750"/>
            <a:gd name="connsiteX1" fmla="*/ 349248 w 574145"/>
            <a:gd name="connsiteY1" fmla="*/ 0 h 31750"/>
            <a:gd name="connsiteX2" fmla="*/ 574145 w 574145"/>
            <a:gd name="connsiteY2" fmla="*/ 31750 h 31750"/>
            <a:gd name="connsiteX0" fmla="*/ 0 w 574145"/>
            <a:gd name="connsiteY0" fmla="*/ 13253 h 31774"/>
            <a:gd name="connsiteX1" fmla="*/ 349248 w 574145"/>
            <a:gd name="connsiteY1" fmla="*/ 24 h 31774"/>
            <a:gd name="connsiteX2" fmla="*/ 574145 w 574145"/>
            <a:gd name="connsiteY2" fmla="*/ 31774 h 317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74145" h="31774">
              <a:moveTo>
                <a:pt x="0" y="13253"/>
              </a:moveTo>
              <a:cubicBezTo>
                <a:pt x="63941" y="12371"/>
                <a:pt x="269322" y="1126"/>
                <a:pt x="349248" y="24"/>
              </a:cubicBezTo>
              <a:cubicBezTo>
                <a:pt x="403930" y="-858"/>
                <a:pt x="466548" y="22072"/>
                <a:pt x="574145" y="3177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489480</xdr:colOff>
      <xdr:row>54</xdr:row>
      <xdr:rowOff>74083</xdr:rowOff>
    </xdr:from>
    <xdr:to>
      <xdr:col>9</xdr:col>
      <xdr:colOff>505355</xdr:colOff>
      <xdr:row>55</xdr:row>
      <xdr:rowOff>95250</xdr:rowOff>
    </xdr:to>
    <xdr:sp macro="" textlink="">
      <xdr:nvSpPr>
        <xdr:cNvPr id="1644" name="Line 149">
          <a:extLst>
            <a:ext uri="{FF2B5EF4-FFF2-40B4-BE49-F238E27FC236}">
              <a16:creationId xmlns:a16="http://schemas.microsoft.com/office/drawing/2014/main" id="{E5CE5D94-DB31-440A-8F7E-E96ABB1C28E7}"/>
            </a:ext>
          </a:extLst>
        </xdr:cNvPr>
        <xdr:cNvSpPr>
          <a:spLocks noChangeShapeType="1"/>
        </xdr:cNvSpPr>
      </xdr:nvSpPr>
      <xdr:spPr bwMode="auto">
        <a:xfrm flipV="1">
          <a:off x="11818938" y="1111250"/>
          <a:ext cx="15875" cy="193146"/>
        </a:xfrm>
        <a:prstGeom prst="line">
          <a:avLst/>
        </a:pr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18520</xdr:colOff>
      <xdr:row>52</xdr:row>
      <xdr:rowOff>124355</xdr:rowOff>
    </xdr:from>
    <xdr:ext cx="590021" cy="169333"/>
    <xdr:sp macro="" textlink="">
      <xdr:nvSpPr>
        <xdr:cNvPr id="1645" name="Text Box 1664">
          <a:extLst>
            <a:ext uri="{FF2B5EF4-FFF2-40B4-BE49-F238E27FC236}">
              <a16:creationId xmlns:a16="http://schemas.microsoft.com/office/drawing/2014/main" id="{53F70964-BBB3-4080-9302-7ECA17514A54}"/>
            </a:ext>
          </a:extLst>
        </xdr:cNvPr>
        <xdr:cNvSpPr txBox="1">
          <a:spLocks noChangeArrowheads="1"/>
        </xdr:cNvSpPr>
      </xdr:nvSpPr>
      <xdr:spPr bwMode="auto">
        <a:xfrm>
          <a:off x="11347978" y="817563"/>
          <a:ext cx="590021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朝倉呉服店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375712</xdr:colOff>
      <xdr:row>54</xdr:row>
      <xdr:rowOff>0</xdr:rowOff>
    </xdr:from>
    <xdr:ext cx="95249" cy="451470"/>
    <xdr:sp macro="" textlink="">
      <xdr:nvSpPr>
        <xdr:cNvPr id="1647" name="Text Box 1664">
          <a:extLst>
            <a:ext uri="{FF2B5EF4-FFF2-40B4-BE49-F238E27FC236}">
              <a16:creationId xmlns:a16="http://schemas.microsoft.com/office/drawing/2014/main" id="{87C2F8E6-B30C-4E25-8C5A-34FB62C9F759}"/>
            </a:ext>
          </a:extLst>
        </xdr:cNvPr>
        <xdr:cNvSpPr txBox="1">
          <a:spLocks noChangeArrowheads="1"/>
        </xdr:cNvSpPr>
      </xdr:nvSpPr>
      <xdr:spPr bwMode="auto">
        <a:xfrm>
          <a:off x="11705170" y="1037167"/>
          <a:ext cx="95249" cy="451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松波大橋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0</xdr:colOff>
      <xdr:row>57</xdr:row>
      <xdr:rowOff>0</xdr:rowOff>
    </xdr:from>
    <xdr:to>
      <xdr:col>1</xdr:col>
      <xdr:colOff>189764</xdr:colOff>
      <xdr:row>58</xdr:row>
      <xdr:rowOff>1194</xdr:rowOff>
    </xdr:to>
    <xdr:sp macro="" textlink="">
      <xdr:nvSpPr>
        <xdr:cNvPr id="1654" name="六角形 1653">
          <a:extLst>
            <a:ext uri="{FF2B5EF4-FFF2-40B4-BE49-F238E27FC236}">
              <a16:creationId xmlns:a16="http://schemas.microsoft.com/office/drawing/2014/main" id="{C9C78CD8-3AD3-4602-9069-F05D3C3DB3CD}"/>
            </a:ext>
          </a:extLst>
        </xdr:cNvPr>
        <xdr:cNvSpPr/>
      </xdr:nvSpPr>
      <xdr:spPr bwMode="auto">
        <a:xfrm>
          <a:off x="11329458" y="171979"/>
          <a:ext cx="189764" cy="17317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579434</xdr:colOff>
      <xdr:row>51</xdr:row>
      <xdr:rowOff>14360</xdr:rowOff>
    </xdr:from>
    <xdr:ext cx="283104" cy="246286"/>
    <xdr:sp macro="" textlink="">
      <xdr:nvSpPr>
        <xdr:cNvPr id="1624" name="Text Box 1664">
          <a:extLst>
            <a:ext uri="{FF2B5EF4-FFF2-40B4-BE49-F238E27FC236}">
              <a16:creationId xmlns:a16="http://schemas.microsoft.com/office/drawing/2014/main" id="{3894EE5F-C269-430E-897E-6C6915A57FA9}"/>
            </a:ext>
          </a:extLst>
        </xdr:cNvPr>
        <xdr:cNvSpPr txBox="1">
          <a:spLocks noChangeArrowheads="1"/>
        </xdr:cNvSpPr>
      </xdr:nvSpPr>
      <xdr:spPr bwMode="auto">
        <a:xfrm>
          <a:off x="11896041" y="513289"/>
          <a:ext cx="283104" cy="246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村田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茶店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60852</xdr:colOff>
      <xdr:row>59</xdr:row>
      <xdr:rowOff>146398</xdr:rowOff>
    </xdr:from>
    <xdr:to>
      <xdr:col>1</xdr:col>
      <xdr:colOff>631899</xdr:colOff>
      <xdr:row>64</xdr:row>
      <xdr:rowOff>158765</xdr:rowOff>
    </xdr:to>
    <xdr:sp macro="" textlink="">
      <xdr:nvSpPr>
        <xdr:cNvPr id="1646" name="Freeform 527">
          <a:extLst>
            <a:ext uri="{FF2B5EF4-FFF2-40B4-BE49-F238E27FC236}">
              <a16:creationId xmlns:a16="http://schemas.microsoft.com/office/drawing/2014/main" id="{8F92C05D-F54E-4C5A-8187-3A82CC9510F2}"/>
            </a:ext>
          </a:extLst>
        </xdr:cNvPr>
        <xdr:cNvSpPr>
          <a:spLocks/>
        </xdr:cNvSpPr>
      </xdr:nvSpPr>
      <xdr:spPr bwMode="auto">
        <a:xfrm flipH="1">
          <a:off x="12840227" y="660247"/>
          <a:ext cx="571047" cy="87713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139 w 10000"/>
            <a:gd name="connsiteY0" fmla="*/ 19432 h 19432"/>
            <a:gd name="connsiteX1" fmla="*/ 0 w 10000"/>
            <a:gd name="connsiteY1" fmla="*/ 0 h 19432"/>
            <a:gd name="connsiteX2" fmla="*/ 10000 w 10000"/>
            <a:gd name="connsiteY2" fmla="*/ 0 h 19432"/>
            <a:gd name="connsiteX0" fmla="*/ 324 w 10000"/>
            <a:gd name="connsiteY0" fmla="*/ 19369 h 19369"/>
            <a:gd name="connsiteX1" fmla="*/ 0 w 10000"/>
            <a:gd name="connsiteY1" fmla="*/ 0 h 19369"/>
            <a:gd name="connsiteX2" fmla="*/ 10000 w 10000"/>
            <a:gd name="connsiteY2" fmla="*/ 0 h 19369"/>
            <a:gd name="connsiteX0" fmla="*/ 139 w 10000"/>
            <a:gd name="connsiteY0" fmla="*/ 19621 h 19621"/>
            <a:gd name="connsiteX1" fmla="*/ 0 w 10000"/>
            <a:gd name="connsiteY1" fmla="*/ 0 h 19621"/>
            <a:gd name="connsiteX2" fmla="*/ 10000 w 10000"/>
            <a:gd name="connsiteY2" fmla="*/ 0 h 19621"/>
            <a:gd name="connsiteX0" fmla="*/ 139 w 10000"/>
            <a:gd name="connsiteY0" fmla="*/ 20916 h 20916"/>
            <a:gd name="connsiteX1" fmla="*/ 0 w 10000"/>
            <a:gd name="connsiteY1" fmla="*/ 1295 h 20916"/>
            <a:gd name="connsiteX2" fmla="*/ 10000 w 10000"/>
            <a:gd name="connsiteY2" fmla="*/ 0 h 209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20916">
              <a:moveTo>
                <a:pt x="139" y="20916"/>
              </a:moveTo>
              <a:cubicBezTo>
                <a:pt x="93" y="14439"/>
                <a:pt x="46" y="7772"/>
                <a:pt x="0" y="1295"/>
              </a:cubicBez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558510</xdr:colOff>
      <xdr:row>60</xdr:row>
      <xdr:rowOff>141426</xdr:rowOff>
    </xdr:from>
    <xdr:to>
      <xdr:col>1</xdr:col>
      <xdr:colOff>698745</xdr:colOff>
      <xdr:row>61</xdr:row>
      <xdr:rowOff>103645</xdr:rowOff>
    </xdr:to>
    <xdr:sp macro="" textlink="">
      <xdr:nvSpPr>
        <xdr:cNvPr id="1648" name="AutoShape 526">
          <a:extLst>
            <a:ext uri="{FF2B5EF4-FFF2-40B4-BE49-F238E27FC236}">
              <a16:creationId xmlns:a16="http://schemas.microsoft.com/office/drawing/2014/main" id="{9A522CB7-2A30-4C5C-9247-EE4E228D4577}"/>
            </a:ext>
          </a:extLst>
        </xdr:cNvPr>
        <xdr:cNvSpPr>
          <a:spLocks noChangeArrowheads="1"/>
        </xdr:cNvSpPr>
      </xdr:nvSpPr>
      <xdr:spPr bwMode="auto">
        <a:xfrm>
          <a:off x="13295552" y="834634"/>
          <a:ext cx="140235" cy="13419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553759</xdr:colOff>
      <xdr:row>59</xdr:row>
      <xdr:rowOff>127446</xdr:rowOff>
    </xdr:from>
    <xdr:to>
      <xdr:col>1</xdr:col>
      <xdr:colOff>690563</xdr:colOff>
      <xdr:row>60</xdr:row>
      <xdr:rowOff>84667</xdr:rowOff>
    </xdr:to>
    <xdr:sp macro="" textlink="">
      <xdr:nvSpPr>
        <xdr:cNvPr id="1653" name="Oval 1295">
          <a:extLst>
            <a:ext uri="{FF2B5EF4-FFF2-40B4-BE49-F238E27FC236}">
              <a16:creationId xmlns:a16="http://schemas.microsoft.com/office/drawing/2014/main" id="{48F18932-ACC8-48FA-881C-82C45F54D972}"/>
            </a:ext>
          </a:extLst>
        </xdr:cNvPr>
        <xdr:cNvSpPr>
          <a:spLocks noChangeArrowheads="1"/>
        </xdr:cNvSpPr>
      </xdr:nvSpPr>
      <xdr:spPr bwMode="auto">
        <a:xfrm>
          <a:off x="13290801" y="643384"/>
          <a:ext cx="136804" cy="1344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74085</xdr:colOff>
      <xdr:row>64</xdr:row>
      <xdr:rowOff>0</xdr:rowOff>
    </xdr:from>
    <xdr:to>
      <xdr:col>2</xdr:col>
      <xdr:colOff>447148</xdr:colOff>
      <xdr:row>64</xdr:row>
      <xdr:rowOff>2646</xdr:rowOff>
    </xdr:to>
    <xdr:sp macro="" textlink="">
      <xdr:nvSpPr>
        <xdr:cNvPr id="1660" name="Line 149">
          <a:extLst>
            <a:ext uri="{FF2B5EF4-FFF2-40B4-BE49-F238E27FC236}">
              <a16:creationId xmlns:a16="http://schemas.microsoft.com/office/drawing/2014/main" id="{7AA40F7F-F120-4BEC-819F-3F023866EA79}"/>
            </a:ext>
          </a:extLst>
        </xdr:cNvPr>
        <xdr:cNvSpPr>
          <a:spLocks noChangeShapeType="1"/>
        </xdr:cNvSpPr>
      </xdr:nvSpPr>
      <xdr:spPr bwMode="auto">
        <a:xfrm flipH="1" flipV="1">
          <a:off x="12811127" y="1381125"/>
          <a:ext cx="1076854" cy="2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568852</xdr:colOff>
      <xdr:row>63</xdr:row>
      <xdr:rowOff>111018</xdr:rowOff>
    </xdr:from>
    <xdr:to>
      <xdr:col>1</xdr:col>
      <xdr:colOff>679979</xdr:colOff>
      <xdr:row>64</xdr:row>
      <xdr:rowOff>58208</xdr:rowOff>
    </xdr:to>
    <xdr:sp macro="" textlink="">
      <xdr:nvSpPr>
        <xdr:cNvPr id="1661" name="Oval 1295">
          <a:extLst>
            <a:ext uri="{FF2B5EF4-FFF2-40B4-BE49-F238E27FC236}">
              <a16:creationId xmlns:a16="http://schemas.microsoft.com/office/drawing/2014/main" id="{BE07CE6A-0233-4CB5-A58A-6D31F54B8818}"/>
            </a:ext>
          </a:extLst>
        </xdr:cNvPr>
        <xdr:cNvSpPr>
          <a:spLocks noChangeArrowheads="1"/>
        </xdr:cNvSpPr>
      </xdr:nvSpPr>
      <xdr:spPr bwMode="auto">
        <a:xfrm>
          <a:off x="13305894" y="1320164"/>
          <a:ext cx="111127" cy="1191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</xdr:col>
      <xdr:colOff>420688</xdr:colOff>
      <xdr:row>57</xdr:row>
      <xdr:rowOff>52917</xdr:rowOff>
    </xdr:from>
    <xdr:to>
      <xdr:col>1</xdr:col>
      <xdr:colOff>597310</xdr:colOff>
      <xdr:row>58</xdr:row>
      <xdr:rowOff>26776</xdr:rowOff>
    </xdr:to>
    <xdr:sp macro="" textlink="">
      <xdr:nvSpPr>
        <xdr:cNvPr id="1662" name="六角形 1661">
          <a:extLst>
            <a:ext uri="{FF2B5EF4-FFF2-40B4-BE49-F238E27FC236}">
              <a16:creationId xmlns:a16="http://schemas.microsoft.com/office/drawing/2014/main" id="{3A01351C-B04E-4823-A27B-619C07CF2669}"/>
            </a:ext>
          </a:extLst>
        </xdr:cNvPr>
        <xdr:cNvSpPr/>
      </xdr:nvSpPr>
      <xdr:spPr bwMode="auto">
        <a:xfrm>
          <a:off x="13143367" y="225274"/>
          <a:ext cx="176622" cy="1371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280459</xdr:colOff>
      <xdr:row>59</xdr:row>
      <xdr:rowOff>26458</xdr:rowOff>
    </xdr:from>
    <xdr:to>
      <xdr:col>1</xdr:col>
      <xdr:colOff>457081</xdr:colOff>
      <xdr:row>59</xdr:row>
      <xdr:rowOff>172296</xdr:rowOff>
    </xdr:to>
    <xdr:sp macro="" textlink="">
      <xdr:nvSpPr>
        <xdr:cNvPr id="1663" name="六角形 1662">
          <a:extLst>
            <a:ext uri="{FF2B5EF4-FFF2-40B4-BE49-F238E27FC236}">
              <a16:creationId xmlns:a16="http://schemas.microsoft.com/office/drawing/2014/main" id="{B468E979-AF16-445F-AC36-0891D7EBA62F}"/>
            </a:ext>
          </a:extLst>
        </xdr:cNvPr>
        <xdr:cNvSpPr/>
      </xdr:nvSpPr>
      <xdr:spPr bwMode="auto">
        <a:xfrm>
          <a:off x="13017501" y="542396"/>
          <a:ext cx="176622" cy="1458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125329</xdr:colOff>
      <xdr:row>60</xdr:row>
      <xdr:rowOff>162928</xdr:rowOff>
    </xdr:from>
    <xdr:to>
      <xdr:col>4</xdr:col>
      <xdr:colOff>78883</xdr:colOff>
      <xdr:row>61</xdr:row>
      <xdr:rowOff>89834</xdr:rowOff>
    </xdr:to>
    <xdr:sp macro="" textlink="">
      <xdr:nvSpPr>
        <xdr:cNvPr id="1665" name="Line 76">
          <a:extLst>
            <a:ext uri="{FF2B5EF4-FFF2-40B4-BE49-F238E27FC236}">
              <a16:creationId xmlns:a16="http://schemas.microsoft.com/office/drawing/2014/main" id="{C4ADF114-FAE6-40E9-8024-CD12CC17F56F}"/>
            </a:ext>
          </a:extLst>
        </xdr:cNvPr>
        <xdr:cNvSpPr>
          <a:spLocks noChangeShapeType="1"/>
        </xdr:cNvSpPr>
      </xdr:nvSpPr>
      <xdr:spPr bwMode="auto">
        <a:xfrm>
          <a:off x="7256546" y="2235033"/>
          <a:ext cx="659574" cy="981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76703</xdr:colOff>
      <xdr:row>61</xdr:row>
      <xdr:rowOff>88895</xdr:rowOff>
    </xdr:from>
    <xdr:to>
      <xdr:col>4</xdr:col>
      <xdr:colOff>651392</xdr:colOff>
      <xdr:row>64</xdr:row>
      <xdr:rowOff>71134</xdr:rowOff>
    </xdr:to>
    <xdr:sp macro="" textlink="">
      <xdr:nvSpPr>
        <xdr:cNvPr id="1666" name="Freeform 527">
          <a:extLst>
            <a:ext uri="{FF2B5EF4-FFF2-40B4-BE49-F238E27FC236}">
              <a16:creationId xmlns:a16="http://schemas.microsoft.com/office/drawing/2014/main" id="{3FD1923A-D76D-49EF-9365-F31F8447A0A0}"/>
            </a:ext>
          </a:extLst>
        </xdr:cNvPr>
        <xdr:cNvSpPr>
          <a:spLocks/>
        </xdr:cNvSpPr>
      </xdr:nvSpPr>
      <xdr:spPr bwMode="auto">
        <a:xfrm>
          <a:off x="7913940" y="2332283"/>
          <a:ext cx="574689" cy="50444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6854"/>
            <a:gd name="connsiteY0" fmla="*/ 10000 h 10000"/>
            <a:gd name="connsiteX1" fmla="*/ 0 w 6854"/>
            <a:gd name="connsiteY1" fmla="*/ 0 h 10000"/>
            <a:gd name="connsiteX2" fmla="*/ 6854 w 6854"/>
            <a:gd name="connsiteY2" fmla="*/ 2745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745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745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745 h 10000"/>
            <a:gd name="connsiteX0" fmla="*/ 0 w 9582"/>
            <a:gd name="connsiteY0" fmla="*/ 10000 h 10000"/>
            <a:gd name="connsiteX1" fmla="*/ 0 w 9582"/>
            <a:gd name="connsiteY1" fmla="*/ 0 h 10000"/>
            <a:gd name="connsiteX2" fmla="*/ 9582 w 9582"/>
            <a:gd name="connsiteY2" fmla="*/ 3490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3490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349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0"/>
              </a:lnTo>
              <a:cubicBezTo>
                <a:pt x="5365" y="1657"/>
                <a:pt x="4263" y="1612"/>
                <a:pt x="10000" y="349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698422</xdr:colOff>
      <xdr:row>62</xdr:row>
      <xdr:rowOff>66234</xdr:rowOff>
    </xdr:from>
    <xdr:to>
      <xdr:col>4</xdr:col>
      <xdr:colOff>148568</xdr:colOff>
      <xdr:row>63</xdr:row>
      <xdr:rowOff>16889</xdr:rowOff>
    </xdr:to>
    <xdr:sp macro="" textlink="">
      <xdr:nvSpPr>
        <xdr:cNvPr id="1667" name="AutoShape 93">
          <a:extLst>
            <a:ext uri="{FF2B5EF4-FFF2-40B4-BE49-F238E27FC236}">
              <a16:creationId xmlns:a16="http://schemas.microsoft.com/office/drawing/2014/main" id="{625ADDDE-FAFF-40C1-8B52-9E37747D22A8}"/>
            </a:ext>
          </a:extLst>
        </xdr:cNvPr>
        <xdr:cNvSpPr>
          <a:spLocks noChangeArrowheads="1"/>
        </xdr:cNvSpPr>
      </xdr:nvSpPr>
      <xdr:spPr bwMode="auto">
        <a:xfrm>
          <a:off x="7805130" y="2489817"/>
          <a:ext cx="153938" cy="1226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68935</xdr:colOff>
      <xdr:row>59</xdr:row>
      <xdr:rowOff>62448</xdr:rowOff>
    </xdr:from>
    <xdr:to>
      <xdr:col>4</xdr:col>
      <xdr:colOff>254917</xdr:colOff>
      <xdr:row>62</xdr:row>
      <xdr:rowOff>8122</xdr:rowOff>
    </xdr:to>
    <xdr:sp macro="" textlink="">
      <xdr:nvSpPr>
        <xdr:cNvPr id="1670" name="Line 149">
          <a:extLst>
            <a:ext uri="{FF2B5EF4-FFF2-40B4-BE49-F238E27FC236}">
              <a16:creationId xmlns:a16="http://schemas.microsoft.com/office/drawing/2014/main" id="{1B0D01BC-5BC4-456B-8D60-E1E7E5D524E7}"/>
            </a:ext>
          </a:extLst>
        </xdr:cNvPr>
        <xdr:cNvSpPr>
          <a:spLocks noChangeShapeType="1"/>
        </xdr:cNvSpPr>
      </xdr:nvSpPr>
      <xdr:spPr bwMode="auto">
        <a:xfrm flipV="1">
          <a:off x="7906172" y="1963270"/>
          <a:ext cx="185982" cy="467878"/>
        </a:xfrm>
        <a:custGeom>
          <a:avLst/>
          <a:gdLst>
            <a:gd name="connsiteX0" fmla="*/ 0 w 587658"/>
            <a:gd name="connsiteY0" fmla="*/ 0 h 86168"/>
            <a:gd name="connsiteX1" fmla="*/ 587658 w 587658"/>
            <a:gd name="connsiteY1" fmla="*/ 86168 h 86168"/>
            <a:gd name="connsiteX0" fmla="*/ 0 w 587658"/>
            <a:gd name="connsiteY0" fmla="*/ 2971 h 89139"/>
            <a:gd name="connsiteX1" fmla="*/ 587658 w 587658"/>
            <a:gd name="connsiteY1" fmla="*/ 89139 h 89139"/>
            <a:gd name="connsiteX0" fmla="*/ 0 w 587658"/>
            <a:gd name="connsiteY0" fmla="*/ 10978 h 97146"/>
            <a:gd name="connsiteX1" fmla="*/ 587658 w 587658"/>
            <a:gd name="connsiteY1" fmla="*/ 97146 h 97146"/>
            <a:gd name="connsiteX0" fmla="*/ 0 w 629330"/>
            <a:gd name="connsiteY0" fmla="*/ 2428 h 189799"/>
            <a:gd name="connsiteX1" fmla="*/ 629330 w 629330"/>
            <a:gd name="connsiteY1" fmla="*/ 189799 h 189799"/>
            <a:gd name="connsiteX0" fmla="*/ 0 w 629330"/>
            <a:gd name="connsiteY0" fmla="*/ 1775 h 230818"/>
            <a:gd name="connsiteX1" fmla="*/ 629330 w 629330"/>
            <a:gd name="connsiteY1" fmla="*/ 230818 h 230818"/>
            <a:gd name="connsiteX0" fmla="*/ 0 w 629330"/>
            <a:gd name="connsiteY0" fmla="*/ 0 h 229043"/>
            <a:gd name="connsiteX1" fmla="*/ 629330 w 629330"/>
            <a:gd name="connsiteY1" fmla="*/ 229043 h 229043"/>
            <a:gd name="connsiteX0" fmla="*/ 0 w 629330"/>
            <a:gd name="connsiteY0" fmla="*/ 0 h 229043"/>
            <a:gd name="connsiteX1" fmla="*/ 629330 w 629330"/>
            <a:gd name="connsiteY1" fmla="*/ 229043 h 229043"/>
            <a:gd name="connsiteX0" fmla="*/ 0 w 575752"/>
            <a:gd name="connsiteY0" fmla="*/ 0 h 223089"/>
            <a:gd name="connsiteX1" fmla="*/ 575752 w 575752"/>
            <a:gd name="connsiteY1" fmla="*/ 223089 h 223089"/>
            <a:gd name="connsiteX0" fmla="*/ 0 w 575752"/>
            <a:gd name="connsiteY0" fmla="*/ 0 h 223089"/>
            <a:gd name="connsiteX1" fmla="*/ 575752 w 575752"/>
            <a:gd name="connsiteY1" fmla="*/ 223089 h 223089"/>
            <a:gd name="connsiteX0" fmla="*/ 0 w 575752"/>
            <a:gd name="connsiteY0" fmla="*/ 0 h 223089"/>
            <a:gd name="connsiteX1" fmla="*/ 575752 w 575752"/>
            <a:gd name="connsiteY1" fmla="*/ 223089 h 223089"/>
            <a:gd name="connsiteX0" fmla="*/ 0 w 575752"/>
            <a:gd name="connsiteY0" fmla="*/ 0 h 223089"/>
            <a:gd name="connsiteX1" fmla="*/ 575752 w 575752"/>
            <a:gd name="connsiteY1" fmla="*/ 223089 h 223089"/>
            <a:gd name="connsiteX0" fmla="*/ 21133 w 132054"/>
            <a:gd name="connsiteY0" fmla="*/ 0 h 461146"/>
            <a:gd name="connsiteX1" fmla="*/ 33161 w 132054"/>
            <a:gd name="connsiteY1" fmla="*/ 461146 h 461146"/>
            <a:gd name="connsiteX0" fmla="*/ 57958 w 69986"/>
            <a:gd name="connsiteY0" fmla="*/ 0 h 461146"/>
            <a:gd name="connsiteX1" fmla="*/ 69986 w 69986"/>
            <a:gd name="connsiteY1" fmla="*/ 461146 h 461146"/>
            <a:gd name="connsiteX0" fmla="*/ 62680 w 74708"/>
            <a:gd name="connsiteY0" fmla="*/ 0 h 461146"/>
            <a:gd name="connsiteX1" fmla="*/ 74708 w 74708"/>
            <a:gd name="connsiteY1" fmla="*/ 461146 h 461146"/>
            <a:gd name="connsiteX0" fmla="*/ 83901 w 83901"/>
            <a:gd name="connsiteY0" fmla="*/ 0 h 518281"/>
            <a:gd name="connsiteX1" fmla="*/ 66771 w 83901"/>
            <a:gd name="connsiteY1" fmla="*/ 518281 h 518281"/>
            <a:gd name="connsiteX0" fmla="*/ 17130 w 17130"/>
            <a:gd name="connsiteY0" fmla="*/ 0 h 518281"/>
            <a:gd name="connsiteX1" fmla="*/ 0 w 17130"/>
            <a:gd name="connsiteY1" fmla="*/ 518281 h 518281"/>
            <a:gd name="connsiteX0" fmla="*/ 17130 w 34368"/>
            <a:gd name="connsiteY0" fmla="*/ 0 h 518281"/>
            <a:gd name="connsiteX1" fmla="*/ 0 w 34368"/>
            <a:gd name="connsiteY1" fmla="*/ 518281 h 518281"/>
            <a:gd name="connsiteX0" fmla="*/ 17130 w 18672"/>
            <a:gd name="connsiteY0" fmla="*/ 0 h 518281"/>
            <a:gd name="connsiteX1" fmla="*/ 0 w 18672"/>
            <a:gd name="connsiteY1" fmla="*/ 518281 h 518281"/>
            <a:gd name="connsiteX0" fmla="*/ 0 w 272777"/>
            <a:gd name="connsiteY0" fmla="*/ 0 h 493203"/>
            <a:gd name="connsiteX1" fmla="*/ 272774 w 272777"/>
            <a:gd name="connsiteY1" fmla="*/ 493203 h 493203"/>
            <a:gd name="connsiteX0" fmla="*/ 0 w 272774"/>
            <a:gd name="connsiteY0" fmla="*/ 0 h 493203"/>
            <a:gd name="connsiteX1" fmla="*/ 272774 w 272774"/>
            <a:gd name="connsiteY1" fmla="*/ 493203 h 493203"/>
            <a:gd name="connsiteX0" fmla="*/ 0 w 272774"/>
            <a:gd name="connsiteY0" fmla="*/ 0 h 493203"/>
            <a:gd name="connsiteX1" fmla="*/ 24151 w 272774"/>
            <a:gd name="connsiteY1" fmla="*/ 300714 h 493203"/>
            <a:gd name="connsiteX2" fmla="*/ 272774 w 272774"/>
            <a:gd name="connsiteY2" fmla="*/ 493203 h 493203"/>
            <a:gd name="connsiteX0" fmla="*/ 0 w 307288"/>
            <a:gd name="connsiteY0" fmla="*/ 0 h 468124"/>
            <a:gd name="connsiteX1" fmla="*/ 24151 w 307288"/>
            <a:gd name="connsiteY1" fmla="*/ 300714 h 468124"/>
            <a:gd name="connsiteX2" fmla="*/ 307288 w 307288"/>
            <a:gd name="connsiteY2" fmla="*/ 468124 h 4681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07288" h="468124">
              <a:moveTo>
                <a:pt x="0" y="0"/>
              </a:moveTo>
              <a:cubicBezTo>
                <a:pt x="4025" y="43153"/>
                <a:pt x="19120" y="246773"/>
                <a:pt x="24151" y="300714"/>
              </a:cubicBezTo>
              <a:cubicBezTo>
                <a:pt x="7696" y="239539"/>
                <a:pt x="11779" y="318935"/>
                <a:pt x="307288" y="46812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258259</xdr:colOff>
      <xdr:row>62</xdr:row>
      <xdr:rowOff>80136</xdr:rowOff>
    </xdr:from>
    <xdr:ext cx="236235" cy="158100"/>
    <xdr:sp macro="" textlink="">
      <xdr:nvSpPr>
        <xdr:cNvPr id="1671" name="Text Box 1664">
          <a:extLst>
            <a:ext uri="{FF2B5EF4-FFF2-40B4-BE49-F238E27FC236}">
              <a16:creationId xmlns:a16="http://schemas.microsoft.com/office/drawing/2014/main" id="{6C080EC2-3954-4EC6-BD8B-8E9CF32058D8}"/>
            </a:ext>
          </a:extLst>
        </xdr:cNvPr>
        <xdr:cNvSpPr txBox="1">
          <a:spLocks noChangeArrowheads="1"/>
        </xdr:cNvSpPr>
      </xdr:nvSpPr>
      <xdr:spPr bwMode="auto">
        <a:xfrm>
          <a:off x="8068759" y="2503719"/>
          <a:ext cx="236235" cy="15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15931</xdr:colOff>
      <xdr:row>57</xdr:row>
      <xdr:rowOff>12088</xdr:rowOff>
    </xdr:from>
    <xdr:to>
      <xdr:col>3</xdr:col>
      <xdr:colOff>204575</xdr:colOff>
      <xdr:row>58</xdr:row>
      <xdr:rowOff>4134</xdr:rowOff>
    </xdr:to>
    <xdr:sp macro="" textlink="">
      <xdr:nvSpPr>
        <xdr:cNvPr id="1673" name="六角形 1672">
          <a:extLst>
            <a:ext uri="{FF2B5EF4-FFF2-40B4-BE49-F238E27FC236}">
              <a16:creationId xmlns:a16="http://schemas.microsoft.com/office/drawing/2014/main" id="{6A0ECF0E-7846-4802-BAD1-BC153D8BF4E3}"/>
            </a:ext>
          </a:extLst>
        </xdr:cNvPr>
        <xdr:cNvSpPr/>
      </xdr:nvSpPr>
      <xdr:spPr bwMode="auto">
        <a:xfrm>
          <a:off x="7114324" y="1490731"/>
          <a:ext cx="188644" cy="15533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18026</xdr:colOff>
      <xdr:row>61</xdr:row>
      <xdr:rowOff>20831</xdr:rowOff>
    </xdr:from>
    <xdr:to>
      <xdr:col>4</xdr:col>
      <xdr:colOff>138008</xdr:colOff>
      <xdr:row>61</xdr:row>
      <xdr:rowOff>142364</xdr:rowOff>
    </xdr:to>
    <xdr:sp macro="" textlink="">
      <xdr:nvSpPr>
        <xdr:cNvPr id="1675" name="Oval 77">
          <a:extLst>
            <a:ext uri="{FF2B5EF4-FFF2-40B4-BE49-F238E27FC236}">
              <a16:creationId xmlns:a16="http://schemas.microsoft.com/office/drawing/2014/main" id="{D10B67AE-90F0-4E78-AE0A-891A4CFFD4D6}"/>
            </a:ext>
          </a:extLst>
        </xdr:cNvPr>
        <xdr:cNvSpPr>
          <a:spLocks noChangeArrowheads="1"/>
        </xdr:cNvSpPr>
      </xdr:nvSpPr>
      <xdr:spPr bwMode="auto">
        <a:xfrm>
          <a:off x="7855263" y="2264219"/>
          <a:ext cx="119982" cy="1215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240493</xdr:colOff>
      <xdr:row>60</xdr:row>
      <xdr:rowOff>133684</xdr:rowOff>
    </xdr:from>
    <xdr:to>
      <xdr:col>4</xdr:col>
      <xdr:colOff>417115</xdr:colOff>
      <xdr:row>61</xdr:row>
      <xdr:rowOff>107543</xdr:rowOff>
    </xdr:to>
    <xdr:sp macro="" textlink="">
      <xdr:nvSpPr>
        <xdr:cNvPr id="1676" name="六角形 1675">
          <a:extLst>
            <a:ext uri="{FF2B5EF4-FFF2-40B4-BE49-F238E27FC236}">
              <a16:creationId xmlns:a16="http://schemas.microsoft.com/office/drawing/2014/main" id="{D71D3BE2-B64B-4CC1-8EA2-44A8F5EA6575}"/>
            </a:ext>
          </a:extLst>
        </xdr:cNvPr>
        <xdr:cNvSpPr/>
      </xdr:nvSpPr>
      <xdr:spPr bwMode="auto">
        <a:xfrm>
          <a:off x="8077730" y="2205789"/>
          <a:ext cx="176622" cy="1451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572336</xdr:colOff>
      <xdr:row>63</xdr:row>
      <xdr:rowOff>77981</xdr:rowOff>
    </xdr:from>
    <xdr:to>
      <xdr:col>4</xdr:col>
      <xdr:colOff>42938</xdr:colOff>
      <xdr:row>64</xdr:row>
      <xdr:rowOff>52536</xdr:rowOff>
    </xdr:to>
    <xdr:sp macro="" textlink="">
      <xdr:nvSpPr>
        <xdr:cNvPr id="1677" name="六角形 1676">
          <a:extLst>
            <a:ext uri="{FF2B5EF4-FFF2-40B4-BE49-F238E27FC236}">
              <a16:creationId xmlns:a16="http://schemas.microsoft.com/office/drawing/2014/main" id="{5D12F293-6CDC-4E65-A562-837348317AD6}"/>
            </a:ext>
          </a:extLst>
        </xdr:cNvPr>
        <xdr:cNvSpPr/>
      </xdr:nvSpPr>
      <xdr:spPr bwMode="auto">
        <a:xfrm>
          <a:off x="7703553" y="2672290"/>
          <a:ext cx="176622" cy="1458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668418</xdr:colOff>
      <xdr:row>60</xdr:row>
      <xdr:rowOff>150391</xdr:rowOff>
    </xdr:from>
    <xdr:ext cx="205441" cy="321372"/>
    <xdr:sp macro="" textlink="">
      <xdr:nvSpPr>
        <xdr:cNvPr id="1678" name="Text Box 1664">
          <a:extLst>
            <a:ext uri="{FF2B5EF4-FFF2-40B4-BE49-F238E27FC236}">
              <a16:creationId xmlns:a16="http://schemas.microsoft.com/office/drawing/2014/main" id="{41E39402-9BB1-430E-87B5-240ECA7DCDB3}"/>
            </a:ext>
          </a:extLst>
        </xdr:cNvPr>
        <xdr:cNvSpPr txBox="1">
          <a:spLocks noChangeArrowheads="1"/>
        </xdr:cNvSpPr>
      </xdr:nvSpPr>
      <xdr:spPr bwMode="auto">
        <a:xfrm>
          <a:off x="13447793" y="843878"/>
          <a:ext cx="205441" cy="321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639955</xdr:colOff>
      <xdr:row>61</xdr:row>
      <xdr:rowOff>125497</xdr:rowOff>
    </xdr:from>
    <xdr:to>
      <xdr:col>8</xdr:col>
      <xdr:colOff>111125</xdr:colOff>
      <xdr:row>62</xdr:row>
      <xdr:rowOff>148166</xdr:rowOff>
    </xdr:to>
    <xdr:sp macro="" textlink="">
      <xdr:nvSpPr>
        <xdr:cNvPr id="445" name="六角形 444">
          <a:extLst>
            <a:ext uri="{FF2B5EF4-FFF2-40B4-BE49-F238E27FC236}">
              <a16:creationId xmlns:a16="http://schemas.microsoft.com/office/drawing/2014/main" id="{B71847D4-8F93-45CC-80C0-562D425D0AEE}"/>
            </a:ext>
          </a:extLst>
        </xdr:cNvPr>
        <xdr:cNvSpPr/>
      </xdr:nvSpPr>
      <xdr:spPr bwMode="auto">
        <a:xfrm>
          <a:off x="10561830" y="2347997"/>
          <a:ext cx="174962" cy="2025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twoCellAnchor>
    <xdr:from>
      <xdr:col>8</xdr:col>
      <xdr:colOff>54951</xdr:colOff>
      <xdr:row>60</xdr:row>
      <xdr:rowOff>64313</xdr:rowOff>
    </xdr:from>
    <xdr:to>
      <xdr:col>8</xdr:col>
      <xdr:colOff>201083</xdr:colOff>
      <xdr:row>61</xdr:row>
      <xdr:rowOff>58208</xdr:rowOff>
    </xdr:to>
    <xdr:sp macro="" textlink="">
      <xdr:nvSpPr>
        <xdr:cNvPr id="441" name="AutoShape 489">
          <a:extLst>
            <a:ext uri="{FF2B5EF4-FFF2-40B4-BE49-F238E27FC236}">
              <a16:creationId xmlns:a16="http://schemas.microsoft.com/office/drawing/2014/main" id="{E8C59EB7-2A8D-4C73-9109-3282A2BB2BCE}"/>
            </a:ext>
          </a:extLst>
        </xdr:cNvPr>
        <xdr:cNvSpPr>
          <a:spLocks noChangeArrowheads="1"/>
        </xdr:cNvSpPr>
      </xdr:nvSpPr>
      <xdr:spPr bwMode="auto">
        <a:xfrm flipH="1">
          <a:off x="10680618" y="2117480"/>
          <a:ext cx="146132" cy="1632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60654</xdr:colOff>
      <xdr:row>63</xdr:row>
      <xdr:rowOff>74890</xdr:rowOff>
    </xdr:from>
    <xdr:to>
      <xdr:col>7</xdr:col>
      <xdr:colOff>237276</xdr:colOff>
      <xdr:row>64</xdr:row>
      <xdr:rowOff>48749</xdr:rowOff>
    </xdr:to>
    <xdr:sp macro="" textlink="">
      <xdr:nvSpPr>
        <xdr:cNvPr id="1680" name="六角形 1679">
          <a:extLst>
            <a:ext uri="{FF2B5EF4-FFF2-40B4-BE49-F238E27FC236}">
              <a16:creationId xmlns:a16="http://schemas.microsoft.com/office/drawing/2014/main" id="{785AD53F-1FAE-4042-8E04-4B2BA0687403}"/>
            </a:ext>
          </a:extLst>
        </xdr:cNvPr>
        <xdr:cNvSpPr/>
      </xdr:nvSpPr>
      <xdr:spPr bwMode="auto">
        <a:xfrm>
          <a:off x="10014617" y="2679066"/>
          <a:ext cx="176622" cy="1461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200330</xdr:colOff>
      <xdr:row>61</xdr:row>
      <xdr:rowOff>175219</xdr:rowOff>
    </xdr:from>
    <xdr:to>
      <xdr:col>10</xdr:col>
      <xdr:colOff>548596</xdr:colOff>
      <xdr:row>63</xdr:row>
      <xdr:rowOff>39281</xdr:rowOff>
    </xdr:to>
    <xdr:sp macro="" textlink="">
      <xdr:nvSpPr>
        <xdr:cNvPr id="1681" name="Freeform 197">
          <a:extLst>
            <a:ext uri="{FF2B5EF4-FFF2-40B4-BE49-F238E27FC236}">
              <a16:creationId xmlns:a16="http://schemas.microsoft.com/office/drawing/2014/main" id="{F993A073-DD70-4095-94AB-2AFE4E6F1DDE}"/>
            </a:ext>
          </a:extLst>
        </xdr:cNvPr>
        <xdr:cNvSpPr>
          <a:spLocks/>
        </xdr:cNvSpPr>
      </xdr:nvSpPr>
      <xdr:spPr bwMode="auto">
        <a:xfrm rot="14228109" flipH="1">
          <a:off x="11981205" y="1982168"/>
          <a:ext cx="210960" cy="1053822"/>
        </a:xfrm>
        <a:custGeom>
          <a:avLst/>
          <a:gdLst>
            <a:gd name="T0" fmla="*/ 0 w 8306"/>
            <a:gd name="T1" fmla="*/ 2147483647 h 11087"/>
            <a:gd name="T2" fmla="*/ 0 w 8306"/>
            <a:gd name="T3" fmla="*/ 2147483647 h 11087"/>
            <a:gd name="T4" fmla="*/ 2147483647 w 8306"/>
            <a:gd name="T5" fmla="*/ 0 h 11087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445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7 h 10000"/>
            <a:gd name="connsiteX2" fmla="*/ 10000 w 10000"/>
            <a:gd name="connsiteY2" fmla="*/ 0 h 10000"/>
            <a:gd name="connsiteX0" fmla="*/ 0 w 7968"/>
            <a:gd name="connsiteY0" fmla="*/ 9007 h 9007"/>
            <a:gd name="connsiteX1" fmla="*/ 0 w 7968"/>
            <a:gd name="connsiteY1" fmla="*/ 3464 h 9007"/>
            <a:gd name="connsiteX2" fmla="*/ 7968 w 7968"/>
            <a:gd name="connsiteY2" fmla="*/ 0 h 9007"/>
            <a:gd name="connsiteX0" fmla="*/ 0 w 12057"/>
            <a:gd name="connsiteY0" fmla="*/ 8686 h 8686"/>
            <a:gd name="connsiteX1" fmla="*/ 2057 w 12057"/>
            <a:gd name="connsiteY1" fmla="*/ 3846 h 8686"/>
            <a:gd name="connsiteX2" fmla="*/ 12057 w 12057"/>
            <a:gd name="connsiteY2" fmla="*/ 0 h 8686"/>
            <a:gd name="connsiteX0" fmla="*/ 0 w 10000"/>
            <a:gd name="connsiteY0" fmla="*/ 10000 h 10000"/>
            <a:gd name="connsiteX1" fmla="*/ 2486 w 10000"/>
            <a:gd name="connsiteY1" fmla="*/ 400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486 w 10000"/>
            <a:gd name="connsiteY1" fmla="*/ 400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486 w 10000"/>
            <a:gd name="connsiteY1" fmla="*/ 400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486 w 10000"/>
            <a:gd name="connsiteY1" fmla="*/ 400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5897 w 10000"/>
            <a:gd name="connsiteY1" fmla="*/ 190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5897 w 10000"/>
            <a:gd name="connsiteY1" fmla="*/ 1908 h 10000"/>
            <a:gd name="connsiteX2" fmla="*/ 10000 w 10000"/>
            <a:gd name="connsiteY2" fmla="*/ 0 h 10000"/>
            <a:gd name="connsiteX0" fmla="*/ 0 w 14280"/>
            <a:gd name="connsiteY0" fmla="*/ 12056 h 12056"/>
            <a:gd name="connsiteX1" fmla="*/ 10177 w 14280"/>
            <a:gd name="connsiteY1" fmla="*/ 1908 h 12056"/>
            <a:gd name="connsiteX2" fmla="*/ 14280 w 14280"/>
            <a:gd name="connsiteY2" fmla="*/ 0 h 12056"/>
            <a:gd name="connsiteX0" fmla="*/ 0 w 14280"/>
            <a:gd name="connsiteY0" fmla="*/ 12056 h 12056"/>
            <a:gd name="connsiteX1" fmla="*/ 10177 w 14280"/>
            <a:gd name="connsiteY1" fmla="*/ 1908 h 12056"/>
            <a:gd name="connsiteX2" fmla="*/ 14280 w 14280"/>
            <a:gd name="connsiteY2" fmla="*/ 0 h 12056"/>
            <a:gd name="connsiteX0" fmla="*/ 0 w 14280"/>
            <a:gd name="connsiteY0" fmla="*/ 12056 h 12056"/>
            <a:gd name="connsiteX1" fmla="*/ 936 w 14280"/>
            <a:gd name="connsiteY1" fmla="*/ 8239 h 12056"/>
            <a:gd name="connsiteX2" fmla="*/ 10177 w 14280"/>
            <a:gd name="connsiteY2" fmla="*/ 1908 h 12056"/>
            <a:gd name="connsiteX3" fmla="*/ 14280 w 14280"/>
            <a:gd name="connsiteY3" fmla="*/ 0 h 12056"/>
            <a:gd name="connsiteX0" fmla="*/ 0 w 14280"/>
            <a:gd name="connsiteY0" fmla="*/ 12056 h 12056"/>
            <a:gd name="connsiteX1" fmla="*/ 936 w 14280"/>
            <a:gd name="connsiteY1" fmla="*/ 8239 h 12056"/>
            <a:gd name="connsiteX2" fmla="*/ 10177 w 14280"/>
            <a:gd name="connsiteY2" fmla="*/ 1908 h 12056"/>
            <a:gd name="connsiteX3" fmla="*/ 14280 w 14280"/>
            <a:gd name="connsiteY3" fmla="*/ 0 h 12056"/>
            <a:gd name="connsiteX0" fmla="*/ 0 w 14280"/>
            <a:gd name="connsiteY0" fmla="*/ 12056 h 12056"/>
            <a:gd name="connsiteX1" fmla="*/ 936 w 14280"/>
            <a:gd name="connsiteY1" fmla="*/ 8239 h 12056"/>
            <a:gd name="connsiteX2" fmla="*/ 10177 w 14280"/>
            <a:gd name="connsiteY2" fmla="*/ 1908 h 12056"/>
            <a:gd name="connsiteX3" fmla="*/ 14280 w 14280"/>
            <a:gd name="connsiteY3" fmla="*/ 0 h 12056"/>
            <a:gd name="connsiteX0" fmla="*/ 0 w 14280"/>
            <a:gd name="connsiteY0" fmla="*/ 12056 h 12056"/>
            <a:gd name="connsiteX1" fmla="*/ 936 w 14280"/>
            <a:gd name="connsiteY1" fmla="*/ 8239 h 12056"/>
            <a:gd name="connsiteX2" fmla="*/ 10177 w 14280"/>
            <a:gd name="connsiteY2" fmla="*/ 1908 h 12056"/>
            <a:gd name="connsiteX3" fmla="*/ 14280 w 14280"/>
            <a:gd name="connsiteY3" fmla="*/ 0 h 12056"/>
            <a:gd name="connsiteX0" fmla="*/ 0 w 14280"/>
            <a:gd name="connsiteY0" fmla="*/ 12056 h 12056"/>
            <a:gd name="connsiteX1" fmla="*/ 936 w 14280"/>
            <a:gd name="connsiteY1" fmla="*/ 8239 h 12056"/>
            <a:gd name="connsiteX2" fmla="*/ 10177 w 14280"/>
            <a:gd name="connsiteY2" fmla="*/ 1908 h 12056"/>
            <a:gd name="connsiteX3" fmla="*/ 14280 w 14280"/>
            <a:gd name="connsiteY3" fmla="*/ 0 h 12056"/>
            <a:gd name="connsiteX0" fmla="*/ 0 w 14280"/>
            <a:gd name="connsiteY0" fmla="*/ 12056 h 12056"/>
            <a:gd name="connsiteX1" fmla="*/ 936 w 14280"/>
            <a:gd name="connsiteY1" fmla="*/ 8239 h 12056"/>
            <a:gd name="connsiteX2" fmla="*/ 10177 w 14280"/>
            <a:gd name="connsiteY2" fmla="*/ 1908 h 12056"/>
            <a:gd name="connsiteX3" fmla="*/ 14280 w 14280"/>
            <a:gd name="connsiteY3" fmla="*/ 0 h 12056"/>
            <a:gd name="connsiteX0" fmla="*/ 0 w 14280"/>
            <a:gd name="connsiteY0" fmla="*/ 12056 h 12056"/>
            <a:gd name="connsiteX1" fmla="*/ 936 w 14280"/>
            <a:gd name="connsiteY1" fmla="*/ 8239 h 12056"/>
            <a:gd name="connsiteX2" fmla="*/ 10177 w 14280"/>
            <a:gd name="connsiteY2" fmla="*/ 1908 h 12056"/>
            <a:gd name="connsiteX3" fmla="*/ 14280 w 14280"/>
            <a:gd name="connsiteY3" fmla="*/ 0 h 12056"/>
            <a:gd name="connsiteX0" fmla="*/ 0 w 14280"/>
            <a:gd name="connsiteY0" fmla="*/ 12056 h 12056"/>
            <a:gd name="connsiteX1" fmla="*/ 936 w 14280"/>
            <a:gd name="connsiteY1" fmla="*/ 8239 h 12056"/>
            <a:gd name="connsiteX2" fmla="*/ 10177 w 14280"/>
            <a:gd name="connsiteY2" fmla="*/ 1908 h 12056"/>
            <a:gd name="connsiteX3" fmla="*/ 14280 w 14280"/>
            <a:gd name="connsiteY3" fmla="*/ 0 h 12056"/>
            <a:gd name="connsiteX0" fmla="*/ 0 w 14280"/>
            <a:gd name="connsiteY0" fmla="*/ 12056 h 12056"/>
            <a:gd name="connsiteX1" fmla="*/ 1493 w 14280"/>
            <a:gd name="connsiteY1" fmla="*/ 7938 h 12056"/>
            <a:gd name="connsiteX2" fmla="*/ 10177 w 14280"/>
            <a:gd name="connsiteY2" fmla="*/ 1908 h 12056"/>
            <a:gd name="connsiteX3" fmla="*/ 14280 w 14280"/>
            <a:gd name="connsiteY3" fmla="*/ 0 h 12056"/>
            <a:gd name="connsiteX0" fmla="*/ 0 w 15155"/>
            <a:gd name="connsiteY0" fmla="*/ 12056 h 12056"/>
            <a:gd name="connsiteX1" fmla="*/ 1493 w 15155"/>
            <a:gd name="connsiteY1" fmla="*/ 7938 h 12056"/>
            <a:gd name="connsiteX2" fmla="*/ 14192 w 15155"/>
            <a:gd name="connsiteY2" fmla="*/ 6210 h 12056"/>
            <a:gd name="connsiteX3" fmla="*/ 14280 w 15155"/>
            <a:gd name="connsiteY3" fmla="*/ 0 h 12056"/>
            <a:gd name="connsiteX0" fmla="*/ 0 w 15440"/>
            <a:gd name="connsiteY0" fmla="*/ 12056 h 12056"/>
            <a:gd name="connsiteX1" fmla="*/ 1493 w 15440"/>
            <a:gd name="connsiteY1" fmla="*/ 7938 h 12056"/>
            <a:gd name="connsiteX2" fmla="*/ 14520 w 15440"/>
            <a:gd name="connsiteY2" fmla="*/ 7221 h 12056"/>
            <a:gd name="connsiteX3" fmla="*/ 14280 w 15440"/>
            <a:gd name="connsiteY3" fmla="*/ 0 h 12056"/>
            <a:gd name="connsiteX0" fmla="*/ 0 w 14651"/>
            <a:gd name="connsiteY0" fmla="*/ 12056 h 12056"/>
            <a:gd name="connsiteX1" fmla="*/ 1493 w 14651"/>
            <a:gd name="connsiteY1" fmla="*/ 7938 h 12056"/>
            <a:gd name="connsiteX2" fmla="*/ 13599 w 14651"/>
            <a:gd name="connsiteY2" fmla="*/ 7634 h 12056"/>
            <a:gd name="connsiteX3" fmla="*/ 14280 w 14651"/>
            <a:gd name="connsiteY3" fmla="*/ 0 h 12056"/>
            <a:gd name="connsiteX0" fmla="*/ 0 w 16363"/>
            <a:gd name="connsiteY0" fmla="*/ 9626 h 9626"/>
            <a:gd name="connsiteX1" fmla="*/ 1493 w 16363"/>
            <a:gd name="connsiteY1" fmla="*/ 5508 h 9626"/>
            <a:gd name="connsiteX2" fmla="*/ 13599 w 16363"/>
            <a:gd name="connsiteY2" fmla="*/ 5204 h 9626"/>
            <a:gd name="connsiteX3" fmla="*/ 16363 w 16363"/>
            <a:gd name="connsiteY3" fmla="*/ 0 h 9626"/>
            <a:gd name="connsiteX0" fmla="*/ 0 w 10000"/>
            <a:gd name="connsiteY0" fmla="*/ 10000 h 10000"/>
            <a:gd name="connsiteX1" fmla="*/ 912 w 10000"/>
            <a:gd name="connsiteY1" fmla="*/ 5722 h 10000"/>
            <a:gd name="connsiteX2" fmla="*/ 8311 w 10000"/>
            <a:gd name="connsiteY2" fmla="*/ 540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912 w 10000"/>
            <a:gd name="connsiteY1" fmla="*/ 5722 h 10000"/>
            <a:gd name="connsiteX2" fmla="*/ 8707 w 10000"/>
            <a:gd name="connsiteY2" fmla="*/ 5608 h 10000"/>
            <a:gd name="connsiteX3" fmla="*/ 10000 w 10000"/>
            <a:gd name="connsiteY3" fmla="*/ 0 h 10000"/>
            <a:gd name="connsiteX0" fmla="*/ 0 w 10320"/>
            <a:gd name="connsiteY0" fmla="*/ 11155 h 11155"/>
            <a:gd name="connsiteX1" fmla="*/ 1232 w 10320"/>
            <a:gd name="connsiteY1" fmla="*/ 5722 h 11155"/>
            <a:gd name="connsiteX2" fmla="*/ 9027 w 10320"/>
            <a:gd name="connsiteY2" fmla="*/ 5608 h 11155"/>
            <a:gd name="connsiteX3" fmla="*/ 10320 w 10320"/>
            <a:gd name="connsiteY3" fmla="*/ 0 h 11155"/>
            <a:gd name="connsiteX0" fmla="*/ 0 w 10441"/>
            <a:gd name="connsiteY0" fmla="*/ 10792 h 10792"/>
            <a:gd name="connsiteX1" fmla="*/ 1353 w 10441"/>
            <a:gd name="connsiteY1" fmla="*/ 5722 h 10792"/>
            <a:gd name="connsiteX2" fmla="*/ 9148 w 10441"/>
            <a:gd name="connsiteY2" fmla="*/ 5608 h 10792"/>
            <a:gd name="connsiteX3" fmla="*/ 10441 w 10441"/>
            <a:gd name="connsiteY3" fmla="*/ 0 h 10792"/>
            <a:gd name="connsiteX0" fmla="*/ 0 w 9088"/>
            <a:gd name="connsiteY0" fmla="*/ 5722 h 6843"/>
            <a:gd name="connsiteX1" fmla="*/ 7795 w 9088"/>
            <a:gd name="connsiteY1" fmla="*/ 5608 h 6843"/>
            <a:gd name="connsiteX2" fmla="*/ 9088 w 9088"/>
            <a:gd name="connsiteY2" fmla="*/ 0 h 6843"/>
            <a:gd name="connsiteX0" fmla="*/ 0 w 10000"/>
            <a:gd name="connsiteY0" fmla="*/ 8362 h 10362"/>
            <a:gd name="connsiteX1" fmla="*/ 7743 w 10000"/>
            <a:gd name="connsiteY1" fmla="*/ 8959 h 10362"/>
            <a:gd name="connsiteX2" fmla="*/ 10000 w 10000"/>
            <a:gd name="connsiteY2" fmla="*/ 0 h 10362"/>
            <a:gd name="connsiteX0" fmla="*/ 0 w 10000"/>
            <a:gd name="connsiteY0" fmla="*/ 8362 h 10362"/>
            <a:gd name="connsiteX1" fmla="*/ 7743 w 10000"/>
            <a:gd name="connsiteY1" fmla="*/ 8959 h 10362"/>
            <a:gd name="connsiteX2" fmla="*/ 10000 w 10000"/>
            <a:gd name="connsiteY2" fmla="*/ 0 h 10362"/>
            <a:gd name="connsiteX0" fmla="*/ 0 w 10000"/>
            <a:gd name="connsiteY0" fmla="*/ 8362 h 10362"/>
            <a:gd name="connsiteX1" fmla="*/ 7743 w 10000"/>
            <a:gd name="connsiteY1" fmla="*/ 8959 h 10362"/>
            <a:gd name="connsiteX2" fmla="*/ 10000 w 10000"/>
            <a:gd name="connsiteY2" fmla="*/ 0 h 10362"/>
            <a:gd name="connsiteX0" fmla="*/ 1020 w 3033"/>
            <a:gd name="connsiteY0" fmla="*/ 18886 h 19306"/>
            <a:gd name="connsiteX1" fmla="*/ 130 w 3033"/>
            <a:gd name="connsiteY1" fmla="*/ 8959 h 19306"/>
            <a:gd name="connsiteX2" fmla="*/ 2387 w 3033"/>
            <a:gd name="connsiteY2" fmla="*/ 0 h 19306"/>
            <a:gd name="connsiteX0" fmla="*/ 4178 w 8685"/>
            <a:gd name="connsiteY0" fmla="*/ 9782 h 9782"/>
            <a:gd name="connsiteX1" fmla="*/ 1244 w 8685"/>
            <a:gd name="connsiteY1" fmla="*/ 4641 h 9782"/>
            <a:gd name="connsiteX2" fmla="*/ 8685 w 8685"/>
            <a:gd name="connsiteY2" fmla="*/ 0 h 9782"/>
            <a:gd name="connsiteX0" fmla="*/ 3379 w 8568"/>
            <a:gd name="connsiteY0" fmla="*/ 10000 h 10000"/>
            <a:gd name="connsiteX1" fmla="*/ 0 w 8568"/>
            <a:gd name="connsiteY1" fmla="*/ 4744 h 10000"/>
            <a:gd name="connsiteX2" fmla="*/ 8568 w 8568"/>
            <a:gd name="connsiteY2" fmla="*/ 0 h 10000"/>
            <a:gd name="connsiteX0" fmla="*/ 3944 w 10000"/>
            <a:gd name="connsiteY0" fmla="*/ 10000 h 10000"/>
            <a:gd name="connsiteX1" fmla="*/ 0 w 10000"/>
            <a:gd name="connsiteY1" fmla="*/ 4744 h 10000"/>
            <a:gd name="connsiteX2" fmla="*/ 10000 w 10000"/>
            <a:gd name="connsiteY2" fmla="*/ 0 h 10000"/>
            <a:gd name="connsiteX0" fmla="*/ 3740 w 10000"/>
            <a:gd name="connsiteY0" fmla="*/ 11392 h 11392"/>
            <a:gd name="connsiteX1" fmla="*/ 0 w 10000"/>
            <a:gd name="connsiteY1" fmla="*/ 4744 h 11392"/>
            <a:gd name="connsiteX2" fmla="*/ 10000 w 10000"/>
            <a:gd name="connsiteY2" fmla="*/ 0 h 11392"/>
            <a:gd name="connsiteX0" fmla="*/ 3740 w 10000"/>
            <a:gd name="connsiteY0" fmla="*/ 11392 h 11392"/>
            <a:gd name="connsiteX1" fmla="*/ 0 w 10000"/>
            <a:gd name="connsiteY1" fmla="*/ 4744 h 11392"/>
            <a:gd name="connsiteX2" fmla="*/ 10000 w 10000"/>
            <a:gd name="connsiteY2" fmla="*/ 0 h 11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1392">
              <a:moveTo>
                <a:pt x="3740" y="11392"/>
              </a:moveTo>
              <a:cubicBezTo>
                <a:pt x="4359" y="9699"/>
                <a:pt x="1533" y="5998"/>
                <a:pt x="0" y="4744"/>
              </a:cubicBezTo>
              <a:cubicBezTo>
                <a:pt x="19295" y="2940"/>
                <a:pt x="421" y="1453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507317</xdr:colOff>
      <xdr:row>61</xdr:row>
      <xdr:rowOff>162761</xdr:rowOff>
    </xdr:from>
    <xdr:to>
      <xdr:col>9</xdr:col>
      <xdr:colOff>670279</xdr:colOff>
      <xdr:row>62</xdr:row>
      <xdr:rowOff>141112</xdr:rowOff>
    </xdr:to>
    <xdr:sp macro="" textlink="">
      <xdr:nvSpPr>
        <xdr:cNvPr id="467" name="Oval 310">
          <a:extLst>
            <a:ext uri="{FF2B5EF4-FFF2-40B4-BE49-F238E27FC236}">
              <a16:creationId xmlns:a16="http://schemas.microsoft.com/office/drawing/2014/main" id="{58076EC5-BC6E-4F4E-A322-74AFF8C8DB07}"/>
            </a:ext>
          </a:extLst>
        </xdr:cNvPr>
        <xdr:cNvSpPr>
          <a:spLocks noChangeArrowheads="1"/>
        </xdr:cNvSpPr>
      </xdr:nvSpPr>
      <xdr:spPr bwMode="auto">
        <a:xfrm>
          <a:off x="11866761" y="2391141"/>
          <a:ext cx="162962" cy="15474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165361</xdr:colOff>
      <xdr:row>62</xdr:row>
      <xdr:rowOff>78735</xdr:rowOff>
    </xdr:from>
    <xdr:to>
      <xdr:col>9</xdr:col>
      <xdr:colOff>393936</xdr:colOff>
      <xdr:row>63</xdr:row>
      <xdr:rowOff>79375</xdr:rowOff>
    </xdr:to>
    <xdr:sp macro="" textlink="">
      <xdr:nvSpPr>
        <xdr:cNvPr id="461" name="六角形 460">
          <a:extLst>
            <a:ext uri="{FF2B5EF4-FFF2-40B4-BE49-F238E27FC236}">
              <a16:creationId xmlns:a16="http://schemas.microsoft.com/office/drawing/2014/main" id="{08896029-7C96-4302-A8EC-5A8602457AB0}"/>
            </a:ext>
          </a:extLst>
        </xdr:cNvPr>
        <xdr:cNvSpPr/>
      </xdr:nvSpPr>
      <xdr:spPr bwMode="auto">
        <a:xfrm>
          <a:off x="11524805" y="2483504"/>
          <a:ext cx="228575" cy="1711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twoCellAnchor>
    <xdr:from>
      <xdr:col>9</xdr:col>
      <xdr:colOff>537806</xdr:colOff>
      <xdr:row>62</xdr:row>
      <xdr:rowOff>165631</xdr:rowOff>
    </xdr:from>
    <xdr:to>
      <xdr:col>9</xdr:col>
      <xdr:colOff>667340</xdr:colOff>
      <xdr:row>63</xdr:row>
      <xdr:rowOff>126410</xdr:rowOff>
    </xdr:to>
    <xdr:sp macro="" textlink="">
      <xdr:nvSpPr>
        <xdr:cNvPr id="468" name="AutoShape 489">
          <a:extLst>
            <a:ext uri="{FF2B5EF4-FFF2-40B4-BE49-F238E27FC236}">
              <a16:creationId xmlns:a16="http://schemas.microsoft.com/office/drawing/2014/main" id="{FD700FE9-3399-4812-9C69-F91BFC56CBB3}"/>
            </a:ext>
          </a:extLst>
        </xdr:cNvPr>
        <xdr:cNvSpPr>
          <a:spLocks noChangeArrowheads="1"/>
        </xdr:cNvSpPr>
      </xdr:nvSpPr>
      <xdr:spPr bwMode="auto">
        <a:xfrm flipH="1">
          <a:off x="11897250" y="2570400"/>
          <a:ext cx="129534" cy="13128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55862</xdr:colOff>
      <xdr:row>61</xdr:row>
      <xdr:rowOff>164627</xdr:rowOff>
    </xdr:from>
    <xdr:to>
      <xdr:col>10</xdr:col>
      <xdr:colOff>284437</xdr:colOff>
      <xdr:row>62</xdr:row>
      <xdr:rowOff>159387</xdr:rowOff>
    </xdr:to>
    <xdr:sp macro="" textlink="">
      <xdr:nvSpPr>
        <xdr:cNvPr id="1682" name="六角形 1681">
          <a:extLst>
            <a:ext uri="{FF2B5EF4-FFF2-40B4-BE49-F238E27FC236}">
              <a16:creationId xmlns:a16="http://schemas.microsoft.com/office/drawing/2014/main" id="{C0A69C01-8FE7-4940-BB39-6FEB8AE67C4A}"/>
            </a:ext>
          </a:extLst>
        </xdr:cNvPr>
        <xdr:cNvSpPr/>
      </xdr:nvSpPr>
      <xdr:spPr bwMode="auto">
        <a:xfrm>
          <a:off x="12120862" y="2393007"/>
          <a:ext cx="228575" cy="1711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oneCellAnchor>
    <xdr:from>
      <xdr:col>9</xdr:col>
      <xdr:colOff>17635</xdr:colOff>
      <xdr:row>59</xdr:row>
      <xdr:rowOff>47042</xdr:rowOff>
    </xdr:from>
    <xdr:ext cx="290382" cy="186974"/>
    <xdr:sp macro="" textlink="">
      <xdr:nvSpPr>
        <xdr:cNvPr id="1683" name="Text Box 1664">
          <a:extLst>
            <a:ext uri="{FF2B5EF4-FFF2-40B4-BE49-F238E27FC236}">
              <a16:creationId xmlns:a16="http://schemas.microsoft.com/office/drawing/2014/main" id="{C25FECA7-9ADF-4799-A775-4FA5952F5361}"/>
            </a:ext>
          </a:extLst>
        </xdr:cNvPr>
        <xdr:cNvSpPr txBox="1">
          <a:spLocks noChangeArrowheads="1"/>
        </xdr:cNvSpPr>
      </xdr:nvSpPr>
      <xdr:spPr bwMode="auto">
        <a:xfrm>
          <a:off x="11377079" y="1934403"/>
          <a:ext cx="2903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129652</xdr:colOff>
      <xdr:row>4</xdr:row>
      <xdr:rowOff>94716</xdr:rowOff>
    </xdr:from>
    <xdr:to>
      <xdr:col>12</xdr:col>
      <xdr:colOff>360723</xdr:colOff>
      <xdr:row>5</xdr:row>
      <xdr:rowOff>64730</xdr:rowOff>
    </xdr:to>
    <xdr:sp macro="" textlink="">
      <xdr:nvSpPr>
        <xdr:cNvPr id="1684" name="Line 149">
          <a:extLst>
            <a:ext uri="{FF2B5EF4-FFF2-40B4-BE49-F238E27FC236}">
              <a16:creationId xmlns:a16="http://schemas.microsoft.com/office/drawing/2014/main" id="{449E39A7-500F-42CF-BC23-E5F41C8490F0}"/>
            </a:ext>
          </a:extLst>
        </xdr:cNvPr>
        <xdr:cNvSpPr>
          <a:spLocks noChangeShapeType="1"/>
        </xdr:cNvSpPr>
      </xdr:nvSpPr>
      <xdr:spPr bwMode="auto">
        <a:xfrm flipH="1">
          <a:off x="7938436" y="755459"/>
          <a:ext cx="231071" cy="1330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189764</xdr:colOff>
      <xdr:row>2</xdr:row>
      <xdr:rowOff>1194</xdr:rowOff>
    </xdr:to>
    <xdr:sp macro="" textlink="">
      <xdr:nvSpPr>
        <xdr:cNvPr id="1685" name="六角形 1684">
          <a:extLst>
            <a:ext uri="{FF2B5EF4-FFF2-40B4-BE49-F238E27FC236}">
              <a16:creationId xmlns:a16="http://schemas.microsoft.com/office/drawing/2014/main" id="{435162E6-1C4B-41DE-B09C-7CDA7F526906}"/>
            </a:ext>
          </a:extLst>
        </xdr:cNvPr>
        <xdr:cNvSpPr/>
      </xdr:nvSpPr>
      <xdr:spPr bwMode="auto">
        <a:xfrm>
          <a:off x="12770556" y="170509"/>
          <a:ext cx="189764" cy="17170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379531</xdr:colOff>
      <xdr:row>3</xdr:row>
      <xdr:rowOff>91135</xdr:rowOff>
    </xdr:from>
    <xdr:to>
      <xdr:col>11</xdr:col>
      <xdr:colOff>556153</xdr:colOff>
      <xdr:row>4</xdr:row>
      <xdr:rowOff>70874</xdr:rowOff>
    </xdr:to>
    <xdr:sp macro="" textlink="">
      <xdr:nvSpPr>
        <xdr:cNvPr id="1688" name="六角形 1687">
          <a:extLst>
            <a:ext uri="{FF2B5EF4-FFF2-40B4-BE49-F238E27FC236}">
              <a16:creationId xmlns:a16="http://schemas.microsoft.com/office/drawing/2014/main" id="{CC6C491E-6323-42C2-80AA-784C5683A633}"/>
            </a:ext>
          </a:extLst>
        </xdr:cNvPr>
        <xdr:cNvSpPr/>
      </xdr:nvSpPr>
      <xdr:spPr bwMode="auto">
        <a:xfrm>
          <a:off x="13150087" y="1978496"/>
          <a:ext cx="176622" cy="1502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230483</xdr:colOff>
      <xdr:row>6</xdr:row>
      <xdr:rowOff>89030</xdr:rowOff>
    </xdr:from>
    <xdr:to>
      <xdr:col>12</xdr:col>
      <xdr:colOff>407105</xdr:colOff>
      <xdr:row>7</xdr:row>
      <xdr:rowOff>64359</xdr:rowOff>
    </xdr:to>
    <xdr:sp macro="" textlink="">
      <xdr:nvSpPr>
        <xdr:cNvPr id="1689" name="六角形 1688">
          <a:extLst>
            <a:ext uri="{FF2B5EF4-FFF2-40B4-BE49-F238E27FC236}">
              <a16:creationId xmlns:a16="http://schemas.microsoft.com/office/drawing/2014/main" id="{B2480143-326E-4FAC-9226-6F608B4C9749}"/>
            </a:ext>
          </a:extLst>
        </xdr:cNvPr>
        <xdr:cNvSpPr/>
      </xdr:nvSpPr>
      <xdr:spPr bwMode="auto">
        <a:xfrm>
          <a:off x="13720993" y="2408724"/>
          <a:ext cx="176622" cy="14055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52920</xdr:colOff>
      <xdr:row>55</xdr:row>
      <xdr:rowOff>102894</xdr:rowOff>
    </xdr:from>
    <xdr:ext cx="320103" cy="186974"/>
    <xdr:sp macro="" textlink="">
      <xdr:nvSpPr>
        <xdr:cNvPr id="1690" name="Text Box 1664">
          <a:extLst>
            <a:ext uri="{FF2B5EF4-FFF2-40B4-BE49-F238E27FC236}">
              <a16:creationId xmlns:a16="http://schemas.microsoft.com/office/drawing/2014/main" id="{AE277B37-20EF-4358-9CDE-F8DF5F394FA1}"/>
            </a:ext>
          </a:extLst>
        </xdr:cNvPr>
        <xdr:cNvSpPr txBox="1">
          <a:spLocks noChangeArrowheads="1"/>
        </xdr:cNvSpPr>
      </xdr:nvSpPr>
      <xdr:spPr bwMode="auto">
        <a:xfrm>
          <a:off x="12117920" y="1302338"/>
          <a:ext cx="320103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41157</xdr:colOff>
      <xdr:row>60</xdr:row>
      <xdr:rowOff>91134</xdr:rowOff>
    </xdr:from>
    <xdr:ext cx="773171" cy="147413"/>
    <xdr:sp macro="" textlink="">
      <xdr:nvSpPr>
        <xdr:cNvPr id="1693" name="Text Box 1664">
          <a:extLst>
            <a:ext uri="{FF2B5EF4-FFF2-40B4-BE49-F238E27FC236}">
              <a16:creationId xmlns:a16="http://schemas.microsoft.com/office/drawing/2014/main" id="{26F0384D-6356-469F-9FC2-25093FD56E76}"/>
            </a:ext>
          </a:extLst>
        </xdr:cNvPr>
        <xdr:cNvSpPr txBox="1">
          <a:spLocks noChangeArrowheads="1"/>
        </xdr:cNvSpPr>
      </xdr:nvSpPr>
      <xdr:spPr bwMode="auto">
        <a:xfrm>
          <a:off x="11400601" y="2149004"/>
          <a:ext cx="773171" cy="147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姫・小木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341610</xdr:colOff>
      <xdr:row>60</xdr:row>
      <xdr:rowOff>71362</xdr:rowOff>
    </xdr:from>
    <xdr:to>
      <xdr:col>10</xdr:col>
      <xdr:colOff>482313</xdr:colOff>
      <xdr:row>61</xdr:row>
      <xdr:rowOff>101906</xdr:rowOff>
    </xdr:to>
    <xdr:sp macro="" textlink="">
      <xdr:nvSpPr>
        <xdr:cNvPr id="1695" name="Freeform 395">
          <a:extLst>
            <a:ext uri="{FF2B5EF4-FFF2-40B4-BE49-F238E27FC236}">
              <a16:creationId xmlns:a16="http://schemas.microsoft.com/office/drawing/2014/main" id="{928CF896-3AC0-4D64-A66B-4737D3D63705}"/>
            </a:ext>
          </a:extLst>
        </xdr:cNvPr>
        <xdr:cNvSpPr>
          <a:spLocks/>
        </xdr:cNvSpPr>
      </xdr:nvSpPr>
      <xdr:spPr bwMode="auto">
        <a:xfrm rot="3704580">
          <a:off x="6716656" y="9888816"/>
          <a:ext cx="193584" cy="140703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262710</xdr:colOff>
      <xdr:row>59</xdr:row>
      <xdr:rowOff>84370</xdr:rowOff>
    </xdr:from>
    <xdr:to>
      <xdr:col>9</xdr:col>
      <xdr:colOff>463764</xdr:colOff>
      <xdr:row>60</xdr:row>
      <xdr:rowOff>54564</xdr:rowOff>
    </xdr:to>
    <xdr:sp macro="" textlink="">
      <xdr:nvSpPr>
        <xdr:cNvPr id="1698" name="Freeform 395">
          <a:extLst>
            <a:ext uri="{FF2B5EF4-FFF2-40B4-BE49-F238E27FC236}">
              <a16:creationId xmlns:a16="http://schemas.microsoft.com/office/drawing/2014/main" id="{0891B401-92F3-40F6-9380-7C7A9804FAC2}"/>
            </a:ext>
          </a:extLst>
        </xdr:cNvPr>
        <xdr:cNvSpPr>
          <a:spLocks/>
        </xdr:cNvSpPr>
      </xdr:nvSpPr>
      <xdr:spPr bwMode="auto">
        <a:xfrm rot="8382785">
          <a:off x="11622154" y="1971731"/>
          <a:ext cx="201054" cy="140703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472535</xdr:colOff>
      <xdr:row>61</xdr:row>
      <xdr:rowOff>38993</xdr:rowOff>
    </xdr:from>
    <xdr:to>
      <xdr:col>9</xdr:col>
      <xdr:colOff>673589</xdr:colOff>
      <xdr:row>62</xdr:row>
      <xdr:rowOff>3307</xdr:rowOff>
    </xdr:to>
    <xdr:sp macro="" textlink="">
      <xdr:nvSpPr>
        <xdr:cNvPr id="1699" name="Freeform 395">
          <a:extLst>
            <a:ext uri="{FF2B5EF4-FFF2-40B4-BE49-F238E27FC236}">
              <a16:creationId xmlns:a16="http://schemas.microsoft.com/office/drawing/2014/main" id="{4B65E892-59CD-4B63-BE7B-A87AED7DEC1A}"/>
            </a:ext>
          </a:extLst>
        </xdr:cNvPr>
        <xdr:cNvSpPr>
          <a:spLocks/>
        </xdr:cNvSpPr>
      </xdr:nvSpPr>
      <xdr:spPr bwMode="auto">
        <a:xfrm rot="20523600">
          <a:off x="11831979" y="2267373"/>
          <a:ext cx="201054" cy="140703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23645</xdr:colOff>
      <xdr:row>6</xdr:row>
      <xdr:rowOff>30175</xdr:rowOff>
    </xdr:from>
    <xdr:to>
      <xdr:col>12</xdr:col>
      <xdr:colOff>224699</xdr:colOff>
      <xdr:row>7</xdr:row>
      <xdr:rowOff>369</xdr:rowOff>
    </xdr:to>
    <xdr:sp macro="" textlink="">
      <xdr:nvSpPr>
        <xdr:cNvPr id="1700" name="Freeform 395">
          <a:extLst>
            <a:ext uri="{FF2B5EF4-FFF2-40B4-BE49-F238E27FC236}">
              <a16:creationId xmlns:a16="http://schemas.microsoft.com/office/drawing/2014/main" id="{B4D1AED6-3B71-4125-9917-983854D26F8B}"/>
            </a:ext>
          </a:extLst>
        </xdr:cNvPr>
        <xdr:cNvSpPr>
          <a:spLocks/>
        </xdr:cNvSpPr>
      </xdr:nvSpPr>
      <xdr:spPr bwMode="auto">
        <a:xfrm rot="10800000">
          <a:off x="13514155" y="2349869"/>
          <a:ext cx="201054" cy="135423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9416" y="296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664395</xdr:colOff>
      <xdr:row>7</xdr:row>
      <xdr:rowOff>59633</xdr:rowOff>
    </xdr:from>
    <xdr:ext cx="348804" cy="253198"/>
    <xdr:sp macro="" textlink="">
      <xdr:nvSpPr>
        <xdr:cNvPr id="1701" name="Text Box 1664">
          <a:extLst>
            <a:ext uri="{FF2B5EF4-FFF2-40B4-BE49-F238E27FC236}">
              <a16:creationId xmlns:a16="http://schemas.microsoft.com/office/drawing/2014/main" id="{C0E5F532-20C3-4AF2-963D-50653719B8BD}"/>
            </a:ext>
          </a:extLst>
        </xdr:cNvPr>
        <xdr:cNvSpPr txBox="1">
          <a:spLocks noChangeArrowheads="1"/>
        </xdr:cNvSpPr>
      </xdr:nvSpPr>
      <xdr:spPr bwMode="auto">
        <a:xfrm>
          <a:off x="7784799" y="1212905"/>
          <a:ext cx="348804" cy="253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真脇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146938</xdr:colOff>
      <xdr:row>3</xdr:row>
      <xdr:rowOff>152872</xdr:rowOff>
    </xdr:from>
    <xdr:to>
      <xdr:col>12</xdr:col>
      <xdr:colOff>132298</xdr:colOff>
      <xdr:row>6</xdr:row>
      <xdr:rowOff>161030</xdr:rowOff>
    </xdr:to>
    <xdr:sp macro="" textlink="">
      <xdr:nvSpPr>
        <xdr:cNvPr id="1702" name="Freeform 166">
          <a:extLst>
            <a:ext uri="{FF2B5EF4-FFF2-40B4-BE49-F238E27FC236}">
              <a16:creationId xmlns:a16="http://schemas.microsoft.com/office/drawing/2014/main" id="{B4C0D3D5-FD69-44C7-8510-8CDC97F47AEC}"/>
            </a:ext>
          </a:extLst>
        </xdr:cNvPr>
        <xdr:cNvSpPr>
          <a:spLocks/>
        </xdr:cNvSpPr>
      </xdr:nvSpPr>
      <xdr:spPr bwMode="auto">
        <a:xfrm flipH="1">
          <a:off x="12917494" y="2040233"/>
          <a:ext cx="690915" cy="525566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9373 w 13431"/>
            <a:gd name="connsiteY2" fmla="*/ 207 h 11946"/>
            <a:gd name="connsiteX3" fmla="*/ 13431 w 13431"/>
            <a:gd name="connsiteY3" fmla="*/ 0 h 11946"/>
            <a:gd name="connsiteX0" fmla="*/ 51 w 11233"/>
            <a:gd name="connsiteY0" fmla="*/ 19396 h 19396"/>
            <a:gd name="connsiteX1" fmla="*/ 134 w 11233"/>
            <a:gd name="connsiteY1" fmla="*/ 9396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8528 w 11233"/>
            <a:gd name="connsiteY2" fmla="*/ 8079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8528 w 11233"/>
            <a:gd name="connsiteY2" fmla="*/ 8079 h 19396"/>
            <a:gd name="connsiteX3" fmla="*/ 11233 w 11233"/>
            <a:gd name="connsiteY3" fmla="*/ 0 h 19396"/>
            <a:gd name="connsiteX0" fmla="*/ 51 w 11458"/>
            <a:gd name="connsiteY0" fmla="*/ 19396 h 19396"/>
            <a:gd name="connsiteX1" fmla="*/ 134 w 11458"/>
            <a:gd name="connsiteY1" fmla="*/ 11083 h 19396"/>
            <a:gd name="connsiteX2" fmla="*/ 10388 w 11458"/>
            <a:gd name="connsiteY2" fmla="*/ 8501 h 19396"/>
            <a:gd name="connsiteX3" fmla="*/ 11233 w 11458"/>
            <a:gd name="connsiteY3" fmla="*/ 0 h 19396"/>
            <a:gd name="connsiteX0" fmla="*/ 51 w 15122"/>
            <a:gd name="connsiteY0" fmla="*/ 18693 h 18693"/>
            <a:gd name="connsiteX1" fmla="*/ 134 w 15122"/>
            <a:gd name="connsiteY1" fmla="*/ 10380 h 18693"/>
            <a:gd name="connsiteX2" fmla="*/ 10388 w 15122"/>
            <a:gd name="connsiteY2" fmla="*/ 7798 h 18693"/>
            <a:gd name="connsiteX3" fmla="*/ 15122 w 15122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0632 w 15366"/>
            <a:gd name="connsiteY2" fmla="*/ 7798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2154 w 15366"/>
            <a:gd name="connsiteY2" fmla="*/ 8782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1277 w 15366"/>
            <a:gd name="connsiteY2" fmla="*/ 7389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1861 w 15366"/>
            <a:gd name="connsiteY2" fmla="*/ 6136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1861 w 15366"/>
            <a:gd name="connsiteY2" fmla="*/ 6136 h 18693"/>
            <a:gd name="connsiteX3" fmla="*/ 15366 w 15366"/>
            <a:gd name="connsiteY3" fmla="*/ 0 h 18693"/>
            <a:gd name="connsiteX0" fmla="*/ 295 w 13905"/>
            <a:gd name="connsiteY0" fmla="*/ 18832 h 18832"/>
            <a:gd name="connsiteX1" fmla="*/ 40 w 13905"/>
            <a:gd name="connsiteY1" fmla="*/ 8832 h 18832"/>
            <a:gd name="connsiteX2" fmla="*/ 11861 w 13905"/>
            <a:gd name="connsiteY2" fmla="*/ 6275 h 18832"/>
            <a:gd name="connsiteX3" fmla="*/ 13905 w 13905"/>
            <a:gd name="connsiteY3" fmla="*/ 0 h 18832"/>
            <a:gd name="connsiteX0" fmla="*/ 295 w 34758"/>
            <a:gd name="connsiteY0" fmla="*/ 16178 h 16178"/>
            <a:gd name="connsiteX1" fmla="*/ 40 w 34758"/>
            <a:gd name="connsiteY1" fmla="*/ 6178 h 16178"/>
            <a:gd name="connsiteX2" fmla="*/ 11861 w 34758"/>
            <a:gd name="connsiteY2" fmla="*/ 3621 h 16178"/>
            <a:gd name="connsiteX3" fmla="*/ 34758 w 34758"/>
            <a:gd name="connsiteY3" fmla="*/ 0 h 16178"/>
            <a:gd name="connsiteX0" fmla="*/ 295 w 34758"/>
            <a:gd name="connsiteY0" fmla="*/ 16178 h 16178"/>
            <a:gd name="connsiteX1" fmla="*/ 40 w 34758"/>
            <a:gd name="connsiteY1" fmla="*/ 6178 h 16178"/>
            <a:gd name="connsiteX2" fmla="*/ 26972 w 34758"/>
            <a:gd name="connsiteY2" fmla="*/ 3529 h 16178"/>
            <a:gd name="connsiteX3" fmla="*/ 34758 w 34758"/>
            <a:gd name="connsiteY3" fmla="*/ 0 h 16178"/>
            <a:gd name="connsiteX0" fmla="*/ 295 w 34758"/>
            <a:gd name="connsiteY0" fmla="*/ 16178 h 16178"/>
            <a:gd name="connsiteX1" fmla="*/ 40 w 34758"/>
            <a:gd name="connsiteY1" fmla="*/ 6178 h 16178"/>
            <a:gd name="connsiteX2" fmla="*/ 26972 w 34758"/>
            <a:gd name="connsiteY2" fmla="*/ 3529 h 16178"/>
            <a:gd name="connsiteX3" fmla="*/ 34758 w 34758"/>
            <a:gd name="connsiteY3" fmla="*/ 0 h 16178"/>
            <a:gd name="connsiteX0" fmla="*/ 1025 w 35488"/>
            <a:gd name="connsiteY0" fmla="*/ 16178 h 16178"/>
            <a:gd name="connsiteX1" fmla="*/ 14 w 35488"/>
            <a:gd name="connsiteY1" fmla="*/ 8100 h 16178"/>
            <a:gd name="connsiteX2" fmla="*/ 27702 w 35488"/>
            <a:gd name="connsiteY2" fmla="*/ 3529 h 16178"/>
            <a:gd name="connsiteX3" fmla="*/ 35488 w 35488"/>
            <a:gd name="connsiteY3" fmla="*/ 0 h 16178"/>
            <a:gd name="connsiteX0" fmla="*/ 1025 w 35488"/>
            <a:gd name="connsiteY0" fmla="*/ 16178 h 16178"/>
            <a:gd name="connsiteX1" fmla="*/ 14 w 35488"/>
            <a:gd name="connsiteY1" fmla="*/ 8100 h 16178"/>
            <a:gd name="connsiteX2" fmla="*/ 27702 w 35488"/>
            <a:gd name="connsiteY2" fmla="*/ 3529 h 16178"/>
            <a:gd name="connsiteX3" fmla="*/ 35488 w 35488"/>
            <a:gd name="connsiteY3" fmla="*/ 0 h 16178"/>
            <a:gd name="connsiteX0" fmla="*/ 1025 w 35488"/>
            <a:gd name="connsiteY0" fmla="*/ 16178 h 16178"/>
            <a:gd name="connsiteX1" fmla="*/ 14 w 35488"/>
            <a:gd name="connsiteY1" fmla="*/ 8100 h 16178"/>
            <a:gd name="connsiteX2" fmla="*/ 27702 w 35488"/>
            <a:gd name="connsiteY2" fmla="*/ 3529 h 16178"/>
            <a:gd name="connsiteX3" fmla="*/ 35488 w 35488"/>
            <a:gd name="connsiteY3" fmla="*/ 0 h 16178"/>
            <a:gd name="connsiteX0" fmla="*/ 1025 w 35488"/>
            <a:gd name="connsiteY0" fmla="*/ 16178 h 16178"/>
            <a:gd name="connsiteX1" fmla="*/ 14 w 35488"/>
            <a:gd name="connsiteY1" fmla="*/ 8100 h 16178"/>
            <a:gd name="connsiteX2" fmla="*/ 27702 w 35488"/>
            <a:gd name="connsiteY2" fmla="*/ 3529 h 16178"/>
            <a:gd name="connsiteX3" fmla="*/ 35488 w 35488"/>
            <a:gd name="connsiteY3" fmla="*/ 0 h 16178"/>
            <a:gd name="connsiteX0" fmla="*/ 295 w 35514"/>
            <a:gd name="connsiteY0" fmla="*/ 16361 h 16361"/>
            <a:gd name="connsiteX1" fmla="*/ 40 w 35514"/>
            <a:gd name="connsiteY1" fmla="*/ 8100 h 16361"/>
            <a:gd name="connsiteX2" fmla="*/ 27728 w 35514"/>
            <a:gd name="connsiteY2" fmla="*/ 3529 h 16361"/>
            <a:gd name="connsiteX3" fmla="*/ 35514 w 35514"/>
            <a:gd name="connsiteY3" fmla="*/ 0 h 163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5514" h="16361">
              <a:moveTo>
                <a:pt x="295" y="16361"/>
              </a:moveTo>
              <a:cubicBezTo>
                <a:pt x="213" y="13302"/>
                <a:pt x="-113" y="16163"/>
                <a:pt x="40" y="8100"/>
              </a:cubicBezTo>
              <a:cubicBezTo>
                <a:pt x="5392" y="3915"/>
                <a:pt x="26096" y="5663"/>
                <a:pt x="27728" y="3529"/>
              </a:cubicBezTo>
              <a:cubicBezTo>
                <a:pt x="32966" y="345"/>
                <a:pt x="34866" y="152"/>
                <a:pt x="3551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45567</xdr:colOff>
      <xdr:row>5</xdr:row>
      <xdr:rowOff>97296</xdr:rowOff>
    </xdr:from>
    <xdr:to>
      <xdr:col>12</xdr:col>
      <xdr:colOff>208423</xdr:colOff>
      <xdr:row>6</xdr:row>
      <xdr:rowOff>67054</xdr:rowOff>
    </xdr:to>
    <xdr:sp macro="" textlink="">
      <xdr:nvSpPr>
        <xdr:cNvPr id="1703" name="AutoShape 308">
          <a:extLst>
            <a:ext uri="{FF2B5EF4-FFF2-40B4-BE49-F238E27FC236}">
              <a16:creationId xmlns:a16="http://schemas.microsoft.com/office/drawing/2014/main" id="{2D1E8CF4-8FC2-44CF-AC50-9433C877E397}"/>
            </a:ext>
          </a:extLst>
        </xdr:cNvPr>
        <xdr:cNvSpPr>
          <a:spLocks noChangeArrowheads="1"/>
        </xdr:cNvSpPr>
      </xdr:nvSpPr>
      <xdr:spPr bwMode="auto">
        <a:xfrm>
          <a:off x="13521678" y="2325676"/>
          <a:ext cx="162856" cy="14614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94076</xdr:colOff>
      <xdr:row>3</xdr:row>
      <xdr:rowOff>117592</xdr:rowOff>
    </xdr:from>
    <xdr:to>
      <xdr:col>12</xdr:col>
      <xdr:colOff>311622</xdr:colOff>
      <xdr:row>4</xdr:row>
      <xdr:rowOff>123472</xdr:rowOff>
    </xdr:to>
    <xdr:sp macro="" textlink="">
      <xdr:nvSpPr>
        <xdr:cNvPr id="1704" name="六角形 1703">
          <a:extLst>
            <a:ext uri="{FF2B5EF4-FFF2-40B4-BE49-F238E27FC236}">
              <a16:creationId xmlns:a16="http://schemas.microsoft.com/office/drawing/2014/main" id="{075B146B-3366-4B8A-9827-E49D45866CB8}"/>
            </a:ext>
          </a:extLst>
        </xdr:cNvPr>
        <xdr:cNvSpPr/>
      </xdr:nvSpPr>
      <xdr:spPr bwMode="auto">
        <a:xfrm>
          <a:off x="13570187" y="2004953"/>
          <a:ext cx="217546" cy="1763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284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153199</xdr:colOff>
      <xdr:row>5</xdr:row>
      <xdr:rowOff>162443</xdr:rowOff>
    </xdr:from>
    <xdr:to>
      <xdr:col>14</xdr:col>
      <xdr:colOff>274628</xdr:colOff>
      <xdr:row>6</xdr:row>
      <xdr:rowOff>95808</xdr:rowOff>
    </xdr:to>
    <xdr:sp macro="" textlink="">
      <xdr:nvSpPr>
        <xdr:cNvPr id="475" name="AutoShape 1094">
          <a:extLst>
            <a:ext uri="{FF2B5EF4-FFF2-40B4-BE49-F238E27FC236}">
              <a16:creationId xmlns:a16="http://schemas.microsoft.com/office/drawing/2014/main" id="{9BB238E0-F0BB-4281-ACCE-248C84FA437E}"/>
            </a:ext>
          </a:extLst>
        </xdr:cNvPr>
        <xdr:cNvSpPr>
          <a:spLocks noChangeArrowheads="1"/>
        </xdr:cNvSpPr>
      </xdr:nvSpPr>
      <xdr:spPr bwMode="auto">
        <a:xfrm>
          <a:off x="7969472" y="3776170"/>
          <a:ext cx="121429" cy="1046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646079</xdr:colOff>
      <xdr:row>2</xdr:row>
      <xdr:rowOff>71488</xdr:rowOff>
    </xdr:from>
    <xdr:ext cx="222250" cy="450850"/>
    <xdr:sp macro="" textlink="">
      <xdr:nvSpPr>
        <xdr:cNvPr id="1686" name="Text Box 1664">
          <a:extLst>
            <a:ext uri="{FF2B5EF4-FFF2-40B4-BE49-F238E27FC236}">
              <a16:creationId xmlns:a16="http://schemas.microsoft.com/office/drawing/2014/main" id="{936788CC-BCC8-42F9-9503-F1D4B4CFE486}"/>
            </a:ext>
          </a:extLst>
        </xdr:cNvPr>
        <xdr:cNvSpPr txBox="1">
          <a:spLocks noChangeArrowheads="1"/>
        </xdr:cNvSpPr>
      </xdr:nvSpPr>
      <xdr:spPr bwMode="auto">
        <a:xfrm>
          <a:off x="10585877" y="3057012"/>
          <a:ext cx="222250" cy="45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wordArtVert" wrap="squar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能登町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169978</xdr:colOff>
      <xdr:row>5</xdr:row>
      <xdr:rowOff>28495</xdr:rowOff>
    </xdr:from>
    <xdr:ext cx="337036" cy="186974"/>
    <xdr:sp macro="" textlink="">
      <xdr:nvSpPr>
        <xdr:cNvPr id="1705" name="Text Box 1664">
          <a:extLst>
            <a:ext uri="{FF2B5EF4-FFF2-40B4-BE49-F238E27FC236}">
              <a16:creationId xmlns:a16="http://schemas.microsoft.com/office/drawing/2014/main" id="{39538515-AC09-4B77-A13E-F005AFA76E59}"/>
            </a:ext>
          </a:extLst>
        </xdr:cNvPr>
        <xdr:cNvSpPr txBox="1">
          <a:spLocks noChangeArrowheads="1"/>
        </xdr:cNvSpPr>
      </xdr:nvSpPr>
      <xdr:spPr bwMode="auto">
        <a:xfrm>
          <a:off x="10829872" y="3666234"/>
          <a:ext cx="337036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町道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0</xdr:colOff>
      <xdr:row>1</xdr:row>
      <xdr:rowOff>0</xdr:rowOff>
    </xdr:from>
    <xdr:to>
      <xdr:col>17</xdr:col>
      <xdr:colOff>189764</xdr:colOff>
      <xdr:row>2</xdr:row>
      <xdr:rowOff>1194</xdr:rowOff>
    </xdr:to>
    <xdr:sp macro="" textlink="">
      <xdr:nvSpPr>
        <xdr:cNvPr id="1706" name="六角形 1705">
          <a:extLst>
            <a:ext uri="{FF2B5EF4-FFF2-40B4-BE49-F238E27FC236}">
              <a16:creationId xmlns:a16="http://schemas.microsoft.com/office/drawing/2014/main" id="{72018D5F-A86D-425D-AAC8-0379F0146876}"/>
            </a:ext>
          </a:extLst>
        </xdr:cNvPr>
        <xdr:cNvSpPr/>
      </xdr:nvSpPr>
      <xdr:spPr bwMode="auto">
        <a:xfrm>
          <a:off x="8546582" y="2883418"/>
          <a:ext cx="189764" cy="16966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619076</xdr:colOff>
      <xdr:row>3</xdr:row>
      <xdr:rowOff>24774</xdr:rowOff>
    </xdr:from>
    <xdr:to>
      <xdr:col>18</xdr:col>
      <xdr:colOff>504977</xdr:colOff>
      <xdr:row>8</xdr:row>
      <xdr:rowOff>6042</xdr:rowOff>
    </xdr:to>
    <xdr:grpSp>
      <xdr:nvGrpSpPr>
        <xdr:cNvPr id="239" name="グループ化 238">
          <a:extLst>
            <a:ext uri="{FF2B5EF4-FFF2-40B4-BE49-F238E27FC236}">
              <a16:creationId xmlns:a16="http://schemas.microsoft.com/office/drawing/2014/main" id="{E4114E21-F677-46F4-A467-0DFC3DA071AA}"/>
            </a:ext>
          </a:extLst>
        </xdr:cNvPr>
        <xdr:cNvGrpSpPr/>
      </xdr:nvGrpSpPr>
      <xdr:grpSpPr>
        <a:xfrm rot="7158057">
          <a:off x="11490819" y="274112"/>
          <a:ext cx="796470" cy="1293199"/>
          <a:chOff x="9992063" y="2961332"/>
          <a:chExt cx="849768" cy="1296627"/>
        </a:xfrm>
      </xdr:grpSpPr>
      <xdr:sp macro="" textlink="">
        <xdr:nvSpPr>
          <xdr:cNvPr id="1649" name="Freeform 606">
            <a:extLst>
              <a:ext uri="{FF2B5EF4-FFF2-40B4-BE49-F238E27FC236}">
                <a16:creationId xmlns:a16="http://schemas.microsoft.com/office/drawing/2014/main" id="{403A3A72-750D-4337-BB86-7232EE7CD986}"/>
              </a:ext>
            </a:extLst>
          </xdr:cNvPr>
          <xdr:cNvSpPr>
            <a:spLocks/>
          </xdr:cNvSpPr>
        </xdr:nvSpPr>
        <xdr:spPr bwMode="auto">
          <a:xfrm rot="16437348" flipV="1">
            <a:off x="10147031" y="3266233"/>
            <a:ext cx="664833" cy="55031"/>
          </a:xfrm>
          <a:custGeom>
            <a:avLst/>
            <a:gdLst>
              <a:gd name="T0" fmla="*/ 2147483647 w 7655"/>
              <a:gd name="T1" fmla="*/ 2147483647 h 6000"/>
              <a:gd name="T2" fmla="*/ 2147483647 w 7655"/>
              <a:gd name="T3" fmla="*/ 2147483647 h 6000"/>
              <a:gd name="T4" fmla="*/ 0 w 7655"/>
              <a:gd name="T5" fmla="*/ 0 h 6000"/>
              <a:gd name="T6" fmla="*/ 0 60000 65536"/>
              <a:gd name="T7" fmla="*/ 0 60000 65536"/>
              <a:gd name="T8" fmla="*/ 0 60000 65536"/>
              <a:gd name="connsiteX0" fmla="*/ 7625 w 7625"/>
              <a:gd name="connsiteY0" fmla="*/ 7285 h 13950"/>
              <a:gd name="connsiteX1" fmla="*/ 3109 w 7625"/>
              <a:gd name="connsiteY1" fmla="*/ 13950 h 13950"/>
              <a:gd name="connsiteX2" fmla="*/ 0 w 7625"/>
              <a:gd name="connsiteY2" fmla="*/ 0 h 13950"/>
              <a:gd name="connsiteX0" fmla="*/ 10000 w 10000"/>
              <a:gd name="connsiteY0" fmla="*/ 5222 h 5222"/>
              <a:gd name="connsiteX1" fmla="*/ 4314 w 10000"/>
              <a:gd name="connsiteY1" fmla="*/ 3840 h 5222"/>
              <a:gd name="connsiteX2" fmla="*/ 0 w 10000"/>
              <a:gd name="connsiteY2" fmla="*/ 0 h 5222"/>
              <a:gd name="connsiteX0" fmla="*/ 14012 w 14012"/>
              <a:gd name="connsiteY0" fmla="*/ 5034 h 7354"/>
              <a:gd name="connsiteX1" fmla="*/ 4314 w 14012"/>
              <a:gd name="connsiteY1" fmla="*/ 7354 h 7354"/>
              <a:gd name="connsiteX2" fmla="*/ 0 w 14012"/>
              <a:gd name="connsiteY2" fmla="*/ 0 h 7354"/>
              <a:gd name="connsiteX0" fmla="*/ 10000 w 10000"/>
              <a:gd name="connsiteY0" fmla="*/ 6845 h 42174"/>
              <a:gd name="connsiteX1" fmla="*/ 3079 w 10000"/>
              <a:gd name="connsiteY1" fmla="*/ 10000 h 42174"/>
              <a:gd name="connsiteX2" fmla="*/ 0 w 10000"/>
              <a:gd name="connsiteY2" fmla="*/ 0 h 42174"/>
              <a:gd name="connsiteX0" fmla="*/ 10000 w 10000"/>
              <a:gd name="connsiteY0" fmla="*/ 6845 h 28248"/>
              <a:gd name="connsiteX1" fmla="*/ 5937 w 10000"/>
              <a:gd name="connsiteY1" fmla="*/ 28233 h 28248"/>
              <a:gd name="connsiteX2" fmla="*/ 3079 w 10000"/>
              <a:gd name="connsiteY2" fmla="*/ 10000 h 28248"/>
              <a:gd name="connsiteX3" fmla="*/ 0 w 10000"/>
              <a:gd name="connsiteY3" fmla="*/ 0 h 28248"/>
              <a:gd name="connsiteX0" fmla="*/ 16885 w 16885"/>
              <a:gd name="connsiteY0" fmla="*/ 0 h 21403"/>
              <a:gd name="connsiteX1" fmla="*/ 12822 w 16885"/>
              <a:gd name="connsiteY1" fmla="*/ 21388 h 21403"/>
              <a:gd name="connsiteX2" fmla="*/ 9964 w 16885"/>
              <a:gd name="connsiteY2" fmla="*/ 3155 h 21403"/>
              <a:gd name="connsiteX3" fmla="*/ 0 w 16885"/>
              <a:gd name="connsiteY3" fmla="*/ 5455 h 21403"/>
              <a:gd name="connsiteX0" fmla="*/ 16885 w 16885"/>
              <a:gd name="connsiteY0" fmla="*/ 0 h 56657"/>
              <a:gd name="connsiteX1" fmla="*/ 12822 w 16885"/>
              <a:gd name="connsiteY1" fmla="*/ 21388 h 56657"/>
              <a:gd name="connsiteX2" fmla="*/ 9964 w 16885"/>
              <a:gd name="connsiteY2" fmla="*/ 3155 h 56657"/>
              <a:gd name="connsiteX3" fmla="*/ 4625 w 16885"/>
              <a:gd name="connsiteY3" fmla="*/ 56655 h 56657"/>
              <a:gd name="connsiteX4" fmla="*/ 0 w 16885"/>
              <a:gd name="connsiteY4" fmla="*/ 5455 h 56657"/>
              <a:gd name="connsiteX0" fmla="*/ 16885 w 16885"/>
              <a:gd name="connsiteY0" fmla="*/ 0 h 231196"/>
              <a:gd name="connsiteX1" fmla="*/ 12822 w 16885"/>
              <a:gd name="connsiteY1" fmla="*/ 21388 h 231196"/>
              <a:gd name="connsiteX2" fmla="*/ 9964 w 16885"/>
              <a:gd name="connsiteY2" fmla="*/ 3155 h 231196"/>
              <a:gd name="connsiteX3" fmla="*/ 4625 w 16885"/>
              <a:gd name="connsiteY3" fmla="*/ 56655 h 231196"/>
              <a:gd name="connsiteX4" fmla="*/ 9316 w 16885"/>
              <a:gd name="connsiteY4" fmla="*/ 230891 h 231196"/>
              <a:gd name="connsiteX5" fmla="*/ 0 w 16885"/>
              <a:gd name="connsiteY5" fmla="*/ 5455 h 231196"/>
              <a:gd name="connsiteX0" fmla="*/ 16885 w 16885"/>
              <a:gd name="connsiteY0" fmla="*/ 4591 h 236336"/>
              <a:gd name="connsiteX1" fmla="*/ 12822 w 16885"/>
              <a:gd name="connsiteY1" fmla="*/ 25979 h 236336"/>
              <a:gd name="connsiteX2" fmla="*/ 9964 w 16885"/>
              <a:gd name="connsiteY2" fmla="*/ 7746 h 236336"/>
              <a:gd name="connsiteX3" fmla="*/ 9138 w 16885"/>
              <a:gd name="connsiteY3" fmla="*/ 176382 h 236336"/>
              <a:gd name="connsiteX4" fmla="*/ 9316 w 16885"/>
              <a:gd name="connsiteY4" fmla="*/ 235482 h 236336"/>
              <a:gd name="connsiteX5" fmla="*/ 0 w 16885"/>
              <a:gd name="connsiteY5" fmla="*/ 10046 h 236336"/>
              <a:gd name="connsiteX0" fmla="*/ 16885 w 16885"/>
              <a:gd name="connsiteY0" fmla="*/ 4592 h 238449"/>
              <a:gd name="connsiteX1" fmla="*/ 12822 w 16885"/>
              <a:gd name="connsiteY1" fmla="*/ 25980 h 238449"/>
              <a:gd name="connsiteX2" fmla="*/ 9964 w 16885"/>
              <a:gd name="connsiteY2" fmla="*/ 7747 h 238449"/>
              <a:gd name="connsiteX3" fmla="*/ 9138 w 16885"/>
              <a:gd name="connsiteY3" fmla="*/ 176383 h 238449"/>
              <a:gd name="connsiteX4" fmla="*/ 9316 w 16885"/>
              <a:gd name="connsiteY4" fmla="*/ 235483 h 238449"/>
              <a:gd name="connsiteX5" fmla="*/ 8357 w 16885"/>
              <a:gd name="connsiteY5" fmla="*/ 196914 h 238449"/>
              <a:gd name="connsiteX6" fmla="*/ 0 w 16885"/>
              <a:gd name="connsiteY6" fmla="*/ 10047 h 238449"/>
              <a:gd name="connsiteX0" fmla="*/ 16885 w 16885"/>
              <a:gd name="connsiteY0" fmla="*/ 4592 h 235783"/>
              <a:gd name="connsiteX1" fmla="*/ 12822 w 16885"/>
              <a:gd name="connsiteY1" fmla="*/ 25980 h 235783"/>
              <a:gd name="connsiteX2" fmla="*/ 9964 w 16885"/>
              <a:gd name="connsiteY2" fmla="*/ 7747 h 235783"/>
              <a:gd name="connsiteX3" fmla="*/ 9138 w 16885"/>
              <a:gd name="connsiteY3" fmla="*/ 176383 h 235783"/>
              <a:gd name="connsiteX4" fmla="*/ 9316 w 16885"/>
              <a:gd name="connsiteY4" fmla="*/ 235483 h 235783"/>
              <a:gd name="connsiteX5" fmla="*/ 7974 w 16885"/>
              <a:gd name="connsiteY5" fmla="*/ 24337 h 235783"/>
              <a:gd name="connsiteX6" fmla="*/ 0 w 16885"/>
              <a:gd name="connsiteY6" fmla="*/ 10047 h 235783"/>
              <a:gd name="connsiteX0" fmla="*/ 16885 w 16885"/>
              <a:gd name="connsiteY0" fmla="*/ 4592 h 215205"/>
              <a:gd name="connsiteX1" fmla="*/ 12822 w 16885"/>
              <a:gd name="connsiteY1" fmla="*/ 25980 h 215205"/>
              <a:gd name="connsiteX2" fmla="*/ 9964 w 16885"/>
              <a:gd name="connsiteY2" fmla="*/ 7747 h 215205"/>
              <a:gd name="connsiteX3" fmla="*/ 9138 w 16885"/>
              <a:gd name="connsiteY3" fmla="*/ 176383 h 215205"/>
              <a:gd name="connsiteX4" fmla="*/ 8428 w 16885"/>
              <a:gd name="connsiteY4" fmla="*/ 214869 h 215205"/>
              <a:gd name="connsiteX5" fmla="*/ 7974 w 16885"/>
              <a:gd name="connsiteY5" fmla="*/ 24337 h 215205"/>
              <a:gd name="connsiteX6" fmla="*/ 0 w 16885"/>
              <a:gd name="connsiteY6" fmla="*/ 10047 h 215205"/>
              <a:gd name="connsiteX0" fmla="*/ 16885 w 16885"/>
              <a:gd name="connsiteY0" fmla="*/ 4287 h 214901"/>
              <a:gd name="connsiteX1" fmla="*/ 12822 w 16885"/>
              <a:gd name="connsiteY1" fmla="*/ 25675 h 214901"/>
              <a:gd name="connsiteX2" fmla="*/ 9964 w 16885"/>
              <a:gd name="connsiteY2" fmla="*/ 7442 h 214901"/>
              <a:gd name="connsiteX3" fmla="*/ 9550 w 16885"/>
              <a:gd name="connsiteY3" fmla="*/ 171513 h 214901"/>
              <a:gd name="connsiteX4" fmla="*/ 8428 w 16885"/>
              <a:gd name="connsiteY4" fmla="*/ 214564 h 214901"/>
              <a:gd name="connsiteX5" fmla="*/ 7974 w 16885"/>
              <a:gd name="connsiteY5" fmla="*/ 24032 h 214901"/>
              <a:gd name="connsiteX6" fmla="*/ 0 w 16885"/>
              <a:gd name="connsiteY6" fmla="*/ 9742 h 214901"/>
              <a:gd name="connsiteX0" fmla="*/ 16885 w 16885"/>
              <a:gd name="connsiteY0" fmla="*/ 65590 h 276204"/>
              <a:gd name="connsiteX1" fmla="*/ 12822 w 16885"/>
              <a:gd name="connsiteY1" fmla="*/ 86978 h 276204"/>
              <a:gd name="connsiteX2" fmla="*/ 10005 w 16885"/>
              <a:gd name="connsiteY2" fmla="*/ 3890 h 276204"/>
              <a:gd name="connsiteX3" fmla="*/ 9550 w 16885"/>
              <a:gd name="connsiteY3" fmla="*/ 232816 h 276204"/>
              <a:gd name="connsiteX4" fmla="*/ 8428 w 16885"/>
              <a:gd name="connsiteY4" fmla="*/ 275867 h 276204"/>
              <a:gd name="connsiteX5" fmla="*/ 7974 w 16885"/>
              <a:gd name="connsiteY5" fmla="*/ 85335 h 276204"/>
              <a:gd name="connsiteX6" fmla="*/ 0 w 16885"/>
              <a:gd name="connsiteY6" fmla="*/ 71045 h 276204"/>
              <a:gd name="connsiteX0" fmla="*/ 16885 w 16885"/>
              <a:gd name="connsiteY0" fmla="*/ 119248 h 329862"/>
              <a:gd name="connsiteX1" fmla="*/ 15856 w 16885"/>
              <a:gd name="connsiteY1" fmla="*/ 2821 h 329862"/>
              <a:gd name="connsiteX2" fmla="*/ 10005 w 16885"/>
              <a:gd name="connsiteY2" fmla="*/ 57548 h 329862"/>
              <a:gd name="connsiteX3" fmla="*/ 9550 w 16885"/>
              <a:gd name="connsiteY3" fmla="*/ 286474 h 329862"/>
              <a:gd name="connsiteX4" fmla="*/ 8428 w 16885"/>
              <a:gd name="connsiteY4" fmla="*/ 329525 h 329862"/>
              <a:gd name="connsiteX5" fmla="*/ 7974 w 16885"/>
              <a:gd name="connsiteY5" fmla="*/ 138993 h 329862"/>
              <a:gd name="connsiteX6" fmla="*/ 0 w 16885"/>
              <a:gd name="connsiteY6" fmla="*/ 124703 h 329862"/>
              <a:gd name="connsiteX0" fmla="*/ 16885 w 16885"/>
              <a:gd name="connsiteY0" fmla="*/ 129980 h 340594"/>
              <a:gd name="connsiteX1" fmla="*/ 15856 w 16885"/>
              <a:gd name="connsiteY1" fmla="*/ 13553 h 340594"/>
              <a:gd name="connsiteX2" fmla="*/ 10005 w 16885"/>
              <a:gd name="connsiteY2" fmla="*/ 68280 h 340594"/>
              <a:gd name="connsiteX3" fmla="*/ 9550 w 16885"/>
              <a:gd name="connsiteY3" fmla="*/ 297206 h 340594"/>
              <a:gd name="connsiteX4" fmla="*/ 8428 w 16885"/>
              <a:gd name="connsiteY4" fmla="*/ 340257 h 340594"/>
              <a:gd name="connsiteX5" fmla="*/ 7974 w 16885"/>
              <a:gd name="connsiteY5" fmla="*/ 149725 h 340594"/>
              <a:gd name="connsiteX6" fmla="*/ 0 w 16885"/>
              <a:gd name="connsiteY6" fmla="*/ 135435 h 340594"/>
              <a:gd name="connsiteX0" fmla="*/ 16885 w 18005"/>
              <a:gd name="connsiteY0" fmla="*/ 132168 h 342782"/>
              <a:gd name="connsiteX1" fmla="*/ 15856 w 18005"/>
              <a:gd name="connsiteY1" fmla="*/ 15741 h 342782"/>
              <a:gd name="connsiteX2" fmla="*/ 10005 w 18005"/>
              <a:gd name="connsiteY2" fmla="*/ 70468 h 342782"/>
              <a:gd name="connsiteX3" fmla="*/ 9550 w 18005"/>
              <a:gd name="connsiteY3" fmla="*/ 299394 h 342782"/>
              <a:gd name="connsiteX4" fmla="*/ 8428 w 18005"/>
              <a:gd name="connsiteY4" fmla="*/ 342445 h 342782"/>
              <a:gd name="connsiteX5" fmla="*/ 7974 w 18005"/>
              <a:gd name="connsiteY5" fmla="*/ 151913 h 342782"/>
              <a:gd name="connsiteX6" fmla="*/ 0 w 18005"/>
              <a:gd name="connsiteY6" fmla="*/ 137623 h 342782"/>
              <a:gd name="connsiteX0" fmla="*/ 16054 w 16210"/>
              <a:gd name="connsiteY0" fmla="*/ 291492 h 351209"/>
              <a:gd name="connsiteX1" fmla="*/ 15856 w 16210"/>
              <a:gd name="connsiteY1" fmla="*/ 24168 h 351209"/>
              <a:gd name="connsiteX2" fmla="*/ 10005 w 16210"/>
              <a:gd name="connsiteY2" fmla="*/ 78895 h 351209"/>
              <a:gd name="connsiteX3" fmla="*/ 9550 w 16210"/>
              <a:gd name="connsiteY3" fmla="*/ 307821 h 351209"/>
              <a:gd name="connsiteX4" fmla="*/ 8428 w 16210"/>
              <a:gd name="connsiteY4" fmla="*/ 350872 h 351209"/>
              <a:gd name="connsiteX5" fmla="*/ 7974 w 16210"/>
              <a:gd name="connsiteY5" fmla="*/ 160340 h 351209"/>
              <a:gd name="connsiteX6" fmla="*/ 0 w 16210"/>
              <a:gd name="connsiteY6" fmla="*/ 146050 h 351209"/>
              <a:gd name="connsiteX0" fmla="*/ 16054 w 16208"/>
              <a:gd name="connsiteY0" fmla="*/ 309964 h 369681"/>
              <a:gd name="connsiteX1" fmla="*/ 15856 w 16208"/>
              <a:gd name="connsiteY1" fmla="*/ 42640 h 369681"/>
              <a:gd name="connsiteX2" fmla="*/ 10027 w 16208"/>
              <a:gd name="connsiteY2" fmla="*/ 61993 h 369681"/>
              <a:gd name="connsiteX3" fmla="*/ 9550 w 16208"/>
              <a:gd name="connsiteY3" fmla="*/ 326293 h 369681"/>
              <a:gd name="connsiteX4" fmla="*/ 8428 w 16208"/>
              <a:gd name="connsiteY4" fmla="*/ 369344 h 369681"/>
              <a:gd name="connsiteX5" fmla="*/ 7974 w 16208"/>
              <a:gd name="connsiteY5" fmla="*/ 178812 h 369681"/>
              <a:gd name="connsiteX6" fmla="*/ 0 w 16208"/>
              <a:gd name="connsiteY6" fmla="*/ 164522 h 369681"/>
              <a:gd name="connsiteX0" fmla="*/ 16054 w 16208"/>
              <a:gd name="connsiteY0" fmla="*/ 287430 h 347147"/>
              <a:gd name="connsiteX1" fmla="*/ 15856 w 16208"/>
              <a:gd name="connsiteY1" fmla="*/ 20106 h 347147"/>
              <a:gd name="connsiteX2" fmla="*/ 10027 w 16208"/>
              <a:gd name="connsiteY2" fmla="*/ 39459 h 347147"/>
              <a:gd name="connsiteX3" fmla="*/ 9550 w 16208"/>
              <a:gd name="connsiteY3" fmla="*/ 303759 h 347147"/>
              <a:gd name="connsiteX4" fmla="*/ 8428 w 16208"/>
              <a:gd name="connsiteY4" fmla="*/ 346810 h 347147"/>
              <a:gd name="connsiteX5" fmla="*/ 7974 w 16208"/>
              <a:gd name="connsiteY5" fmla="*/ 156278 h 347147"/>
              <a:gd name="connsiteX6" fmla="*/ 0 w 16208"/>
              <a:gd name="connsiteY6" fmla="*/ 141988 h 347147"/>
              <a:gd name="connsiteX0" fmla="*/ 16054 w 16208"/>
              <a:gd name="connsiteY0" fmla="*/ 280513 h 340230"/>
              <a:gd name="connsiteX1" fmla="*/ 15856 w 16208"/>
              <a:gd name="connsiteY1" fmla="*/ 13189 h 340230"/>
              <a:gd name="connsiteX2" fmla="*/ 10027 w 16208"/>
              <a:gd name="connsiteY2" fmla="*/ 32542 h 340230"/>
              <a:gd name="connsiteX3" fmla="*/ 9550 w 16208"/>
              <a:gd name="connsiteY3" fmla="*/ 296842 h 340230"/>
              <a:gd name="connsiteX4" fmla="*/ 8428 w 16208"/>
              <a:gd name="connsiteY4" fmla="*/ 339893 h 340230"/>
              <a:gd name="connsiteX5" fmla="*/ 7974 w 16208"/>
              <a:gd name="connsiteY5" fmla="*/ 149361 h 340230"/>
              <a:gd name="connsiteX6" fmla="*/ 0 w 16208"/>
              <a:gd name="connsiteY6" fmla="*/ 135071 h 340230"/>
              <a:gd name="connsiteX0" fmla="*/ 16054 w 16242"/>
              <a:gd name="connsiteY0" fmla="*/ 267345 h 327062"/>
              <a:gd name="connsiteX1" fmla="*/ 15856 w 16242"/>
              <a:gd name="connsiteY1" fmla="*/ 21 h 327062"/>
              <a:gd name="connsiteX2" fmla="*/ 9550 w 16242"/>
              <a:gd name="connsiteY2" fmla="*/ 283674 h 327062"/>
              <a:gd name="connsiteX3" fmla="*/ 8428 w 16242"/>
              <a:gd name="connsiteY3" fmla="*/ 326725 h 327062"/>
              <a:gd name="connsiteX4" fmla="*/ 7974 w 16242"/>
              <a:gd name="connsiteY4" fmla="*/ 136193 h 327062"/>
              <a:gd name="connsiteX5" fmla="*/ 0 w 16242"/>
              <a:gd name="connsiteY5" fmla="*/ 121903 h 327062"/>
              <a:gd name="connsiteX0" fmla="*/ 16054 w 16250"/>
              <a:gd name="connsiteY0" fmla="*/ 277911 h 337628"/>
              <a:gd name="connsiteX1" fmla="*/ 15856 w 16250"/>
              <a:gd name="connsiteY1" fmla="*/ 10587 h 337628"/>
              <a:gd name="connsiteX2" fmla="*/ 9438 w 16250"/>
              <a:gd name="connsiteY2" fmla="*/ 81189 h 337628"/>
              <a:gd name="connsiteX3" fmla="*/ 8428 w 16250"/>
              <a:gd name="connsiteY3" fmla="*/ 337291 h 337628"/>
              <a:gd name="connsiteX4" fmla="*/ 7974 w 16250"/>
              <a:gd name="connsiteY4" fmla="*/ 146759 h 337628"/>
              <a:gd name="connsiteX5" fmla="*/ 0 w 16250"/>
              <a:gd name="connsiteY5" fmla="*/ 132469 h 337628"/>
              <a:gd name="connsiteX0" fmla="*/ 16054 w 16250"/>
              <a:gd name="connsiteY0" fmla="*/ 277911 h 337628"/>
              <a:gd name="connsiteX1" fmla="*/ 15856 w 16250"/>
              <a:gd name="connsiteY1" fmla="*/ 10587 h 337628"/>
              <a:gd name="connsiteX2" fmla="*/ 9438 w 16250"/>
              <a:gd name="connsiteY2" fmla="*/ 81189 h 337628"/>
              <a:gd name="connsiteX3" fmla="*/ 8428 w 16250"/>
              <a:gd name="connsiteY3" fmla="*/ 337291 h 337628"/>
              <a:gd name="connsiteX4" fmla="*/ 7974 w 16250"/>
              <a:gd name="connsiteY4" fmla="*/ 146759 h 337628"/>
              <a:gd name="connsiteX5" fmla="*/ 0 w 16250"/>
              <a:gd name="connsiteY5" fmla="*/ 132469 h 337628"/>
              <a:gd name="connsiteX0" fmla="*/ 16054 w 16260"/>
              <a:gd name="connsiteY0" fmla="*/ 287772 h 347489"/>
              <a:gd name="connsiteX1" fmla="*/ 15856 w 16260"/>
              <a:gd name="connsiteY1" fmla="*/ 20448 h 347489"/>
              <a:gd name="connsiteX2" fmla="*/ 9297 w 16260"/>
              <a:gd name="connsiteY2" fmla="*/ 55143 h 347489"/>
              <a:gd name="connsiteX3" fmla="*/ 8428 w 16260"/>
              <a:gd name="connsiteY3" fmla="*/ 347152 h 347489"/>
              <a:gd name="connsiteX4" fmla="*/ 7974 w 16260"/>
              <a:gd name="connsiteY4" fmla="*/ 156620 h 347489"/>
              <a:gd name="connsiteX5" fmla="*/ 0 w 16260"/>
              <a:gd name="connsiteY5" fmla="*/ 142330 h 347489"/>
              <a:gd name="connsiteX0" fmla="*/ 16054 w 16247"/>
              <a:gd name="connsiteY0" fmla="*/ 298028 h 357745"/>
              <a:gd name="connsiteX1" fmla="*/ 15856 w 16247"/>
              <a:gd name="connsiteY1" fmla="*/ 30704 h 357745"/>
              <a:gd name="connsiteX2" fmla="*/ 9475 w 16247"/>
              <a:gd name="connsiteY2" fmla="*/ 42347 h 357745"/>
              <a:gd name="connsiteX3" fmla="*/ 8428 w 16247"/>
              <a:gd name="connsiteY3" fmla="*/ 357408 h 357745"/>
              <a:gd name="connsiteX4" fmla="*/ 7974 w 16247"/>
              <a:gd name="connsiteY4" fmla="*/ 166876 h 357745"/>
              <a:gd name="connsiteX5" fmla="*/ 0 w 16247"/>
              <a:gd name="connsiteY5" fmla="*/ 152586 h 357745"/>
              <a:gd name="connsiteX0" fmla="*/ 16054 w 16247"/>
              <a:gd name="connsiteY0" fmla="*/ 294105 h 353822"/>
              <a:gd name="connsiteX1" fmla="*/ 15856 w 16247"/>
              <a:gd name="connsiteY1" fmla="*/ 26781 h 353822"/>
              <a:gd name="connsiteX2" fmla="*/ 9475 w 16247"/>
              <a:gd name="connsiteY2" fmla="*/ 38424 h 353822"/>
              <a:gd name="connsiteX3" fmla="*/ 8428 w 16247"/>
              <a:gd name="connsiteY3" fmla="*/ 353485 h 353822"/>
              <a:gd name="connsiteX4" fmla="*/ 7974 w 16247"/>
              <a:gd name="connsiteY4" fmla="*/ 162953 h 353822"/>
              <a:gd name="connsiteX5" fmla="*/ 0 w 16247"/>
              <a:gd name="connsiteY5" fmla="*/ 148663 h 353822"/>
              <a:gd name="connsiteX0" fmla="*/ 16054 w 18506"/>
              <a:gd name="connsiteY0" fmla="*/ 275161 h 334878"/>
              <a:gd name="connsiteX1" fmla="*/ 15856 w 18506"/>
              <a:gd name="connsiteY1" fmla="*/ 7837 h 334878"/>
              <a:gd name="connsiteX2" fmla="*/ 9475 w 18506"/>
              <a:gd name="connsiteY2" fmla="*/ 19480 h 334878"/>
              <a:gd name="connsiteX3" fmla="*/ 8428 w 18506"/>
              <a:gd name="connsiteY3" fmla="*/ 334541 h 334878"/>
              <a:gd name="connsiteX4" fmla="*/ 7974 w 18506"/>
              <a:gd name="connsiteY4" fmla="*/ 144009 h 334878"/>
              <a:gd name="connsiteX5" fmla="*/ 0 w 18506"/>
              <a:gd name="connsiteY5" fmla="*/ 129719 h 334878"/>
              <a:gd name="connsiteX0" fmla="*/ 16054 w 18608"/>
              <a:gd name="connsiteY0" fmla="*/ 275161 h 334878"/>
              <a:gd name="connsiteX1" fmla="*/ 15856 w 18608"/>
              <a:gd name="connsiteY1" fmla="*/ 7837 h 334878"/>
              <a:gd name="connsiteX2" fmla="*/ 9475 w 18608"/>
              <a:gd name="connsiteY2" fmla="*/ 19480 h 334878"/>
              <a:gd name="connsiteX3" fmla="*/ 8428 w 18608"/>
              <a:gd name="connsiteY3" fmla="*/ 334541 h 334878"/>
              <a:gd name="connsiteX4" fmla="*/ 7974 w 18608"/>
              <a:gd name="connsiteY4" fmla="*/ 144009 h 334878"/>
              <a:gd name="connsiteX5" fmla="*/ 0 w 18608"/>
              <a:gd name="connsiteY5" fmla="*/ 129719 h 334878"/>
              <a:gd name="connsiteX0" fmla="*/ 16054 w 16054"/>
              <a:gd name="connsiteY0" fmla="*/ 256016 h 315733"/>
              <a:gd name="connsiteX1" fmla="*/ 9475 w 16054"/>
              <a:gd name="connsiteY1" fmla="*/ 335 h 315733"/>
              <a:gd name="connsiteX2" fmla="*/ 8428 w 16054"/>
              <a:gd name="connsiteY2" fmla="*/ 315396 h 315733"/>
              <a:gd name="connsiteX3" fmla="*/ 7974 w 16054"/>
              <a:gd name="connsiteY3" fmla="*/ 124864 h 315733"/>
              <a:gd name="connsiteX4" fmla="*/ 0 w 16054"/>
              <a:gd name="connsiteY4" fmla="*/ 110574 h 315733"/>
              <a:gd name="connsiteX0" fmla="*/ 16054 w 16054"/>
              <a:gd name="connsiteY0" fmla="*/ 289957 h 349674"/>
              <a:gd name="connsiteX1" fmla="*/ 15264 w 16054"/>
              <a:gd name="connsiteY1" fmla="*/ 23027 h 349674"/>
              <a:gd name="connsiteX2" fmla="*/ 9475 w 16054"/>
              <a:gd name="connsiteY2" fmla="*/ 34276 h 349674"/>
              <a:gd name="connsiteX3" fmla="*/ 8428 w 16054"/>
              <a:gd name="connsiteY3" fmla="*/ 349337 h 349674"/>
              <a:gd name="connsiteX4" fmla="*/ 7974 w 16054"/>
              <a:gd name="connsiteY4" fmla="*/ 158805 h 349674"/>
              <a:gd name="connsiteX5" fmla="*/ 0 w 16054"/>
              <a:gd name="connsiteY5" fmla="*/ 144515 h 349674"/>
              <a:gd name="connsiteX0" fmla="*/ 16054 w 16054"/>
              <a:gd name="connsiteY0" fmla="*/ 267268 h 326985"/>
              <a:gd name="connsiteX1" fmla="*/ 15264 w 16054"/>
              <a:gd name="connsiteY1" fmla="*/ 338 h 326985"/>
              <a:gd name="connsiteX2" fmla="*/ 9475 w 16054"/>
              <a:gd name="connsiteY2" fmla="*/ 11587 h 326985"/>
              <a:gd name="connsiteX3" fmla="*/ 8428 w 16054"/>
              <a:gd name="connsiteY3" fmla="*/ 326648 h 326985"/>
              <a:gd name="connsiteX4" fmla="*/ 7974 w 16054"/>
              <a:gd name="connsiteY4" fmla="*/ 136116 h 326985"/>
              <a:gd name="connsiteX5" fmla="*/ 0 w 16054"/>
              <a:gd name="connsiteY5" fmla="*/ 121826 h 326985"/>
              <a:gd name="connsiteX0" fmla="*/ 16054 w 16054"/>
              <a:gd name="connsiteY0" fmla="*/ 267267 h 326984"/>
              <a:gd name="connsiteX1" fmla="*/ 15264 w 16054"/>
              <a:gd name="connsiteY1" fmla="*/ 337 h 326984"/>
              <a:gd name="connsiteX2" fmla="*/ 9475 w 16054"/>
              <a:gd name="connsiteY2" fmla="*/ 11586 h 326984"/>
              <a:gd name="connsiteX3" fmla="*/ 8428 w 16054"/>
              <a:gd name="connsiteY3" fmla="*/ 326647 h 326984"/>
              <a:gd name="connsiteX4" fmla="*/ 7974 w 16054"/>
              <a:gd name="connsiteY4" fmla="*/ 136115 h 326984"/>
              <a:gd name="connsiteX5" fmla="*/ 0 w 16054"/>
              <a:gd name="connsiteY5" fmla="*/ 121825 h 326984"/>
              <a:gd name="connsiteX0" fmla="*/ 16054 w 16054"/>
              <a:gd name="connsiteY0" fmla="*/ 267267 h 339826"/>
              <a:gd name="connsiteX1" fmla="*/ 15264 w 16054"/>
              <a:gd name="connsiteY1" fmla="*/ 337 h 339826"/>
              <a:gd name="connsiteX2" fmla="*/ 9475 w 16054"/>
              <a:gd name="connsiteY2" fmla="*/ 11586 h 339826"/>
              <a:gd name="connsiteX3" fmla="*/ 8428 w 16054"/>
              <a:gd name="connsiteY3" fmla="*/ 326647 h 339826"/>
              <a:gd name="connsiteX4" fmla="*/ 7533 w 16054"/>
              <a:gd name="connsiteY4" fmla="*/ 317825 h 339826"/>
              <a:gd name="connsiteX5" fmla="*/ 0 w 16054"/>
              <a:gd name="connsiteY5" fmla="*/ 121825 h 339826"/>
              <a:gd name="connsiteX0" fmla="*/ 9221 w 9221"/>
              <a:gd name="connsiteY0" fmla="*/ 267267 h 339826"/>
              <a:gd name="connsiteX1" fmla="*/ 8431 w 9221"/>
              <a:gd name="connsiteY1" fmla="*/ 337 h 339826"/>
              <a:gd name="connsiteX2" fmla="*/ 2642 w 9221"/>
              <a:gd name="connsiteY2" fmla="*/ 11586 h 339826"/>
              <a:gd name="connsiteX3" fmla="*/ 1595 w 9221"/>
              <a:gd name="connsiteY3" fmla="*/ 326647 h 339826"/>
              <a:gd name="connsiteX4" fmla="*/ 700 w 9221"/>
              <a:gd name="connsiteY4" fmla="*/ 317825 h 339826"/>
              <a:gd name="connsiteX5" fmla="*/ 0 w 9221"/>
              <a:gd name="connsiteY5" fmla="*/ 61373 h 339826"/>
              <a:gd name="connsiteX0" fmla="*/ 10000 w 10000"/>
              <a:gd name="connsiteY0" fmla="*/ 7865 h 10000"/>
              <a:gd name="connsiteX1" fmla="*/ 9143 w 10000"/>
              <a:gd name="connsiteY1" fmla="*/ 10 h 10000"/>
              <a:gd name="connsiteX2" fmla="*/ 2865 w 10000"/>
              <a:gd name="connsiteY2" fmla="*/ 341 h 10000"/>
              <a:gd name="connsiteX3" fmla="*/ 1730 w 10000"/>
              <a:gd name="connsiteY3" fmla="*/ 9612 h 10000"/>
              <a:gd name="connsiteX4" fmla="*/ 759 w 10000"/>
              <a:gd name="connsiteY4" fmla="*/ 9353 h 10000"/>
              <a:gd name="connsiteX5" fmla="*/ 0 w 10000"/>
              <a:gd name="connsiteY5" fmla="*/ 1806 h 10000"/>
              <a:gd name="connsiteX0" fmla="*/ 10000 w 10000"/>
              <a:gd name="connsiteY0" fmla="*/ 7865 h 9835"/>
              <a:gd name="connsiteX1" fmla="*/ 9143 w 10000"/>
              <a:gd name="connsiteY1" fmla="*/ 10 h 9835"/>
              <a:gd name="connsiteX2" fmla="*/ 2865 w 10000"/>
              <a:gd name="connsiteY2" fmla="*/ 341 h 9835"/>
              <a:gd name="connsiteX3" fmla="*/ 1831 w 10000"/>
              <a:gd name="connsiteY3" fmla="*/ 9099 h 9835"/>
              <a:gd name="connsiteX4" fmla="*/ 759 w 10000"/>
              <a:gd name="connsiteY4" fmla="*/ 9353 h 9835"/>
              <a:gd name="connsiteX5" fmla="*/ 0 w 10000"/>
              <a:gd name="connsiteY5" fmla="*/ 1806 h 9835"/>
              <a:gd name="connsiteX0" fmla="*/ 9480 w 9480"/>
              <a:gd name="connsiteY0" fmla="*/ 7420 h 10000"/>
              <a:gd name="connsiteX1" fmla="*/ 9143 w 9480"/>
              <a:gd name="connsiteY1" fmla="*/ 10 h 10000"/>
              <a:gd name="connsiteX2" fmla="*/ 2865 w 9480"/>
              <a:gd name="connsiteY2" fmla="*/ 347 h 10000"/>
              <a:gd name="connsiteX3" fmla="*/ 1831 w 9480"/>
              <a:gd name="connsiteY3" fmla="*/ 9252 h 10000"/>
              <a:gd name="connsiteX4" fmla="*/ 759 w 9480"/>
              <a:gd name="connsiteY4" fmla="*/ 9510 h 10000"/>
              <a:gd name="connsiteX5" fmla="*/ 0 w 9480"/>
              <a:gd name="connsiteY5" fmla="*/ 1836 h 10000"/>
              <a:gd name="connsiteX0" fmla="*/ 10000 w 10000"/>
              <a:gd name="connsiteY0" fmla="*/ 7410 h 9990"/>
              <a:gd name="connsiteX1" fmla="*/ 9645 w 10000"/>
              <a:gd name="connsiteY1" fmla="*/ 0 h 9990"/>
              <a:gd name="connsiteX2" fmla="*/ 2449 w 10000"/>
              <a:gd name="connsiteY2" fmla="*/ 818 h 9990"/>
              <a:gd name="connsiteX3" fmla="*/ 1931 w 10000"/>
              <a:gd name="connsiteY3" fmla="*/ 9242 h 9990"/>
              <a:gd name="connsiteX4" fmla="*/ 801 w 10000"/>
              <a:gd name="connsiteY4" fmla="*/ 9500 h 9990"/>
              <a:gd name="connsiteX5" fmla="*/ 0 w 10000"/>
              <a:gd name="connsiteY5" fmla="*/ 1826 h 9990"/>
              <a:gd name="connsiteX0" fmla="*/ 10000 w 10000"/>
              <a:gd name="connsiteY0" fmla="*/ 7417 h 10000"/>
              <a:gd name="connsiteX1" fmla="*/ 9645 w 10000"/>
              <a:gd name="connsiteY1" fmla="*/ 0 h 10000"/>
              <a:gd name="connsiteX2" fmla="*/ 2449 w 10000"/>
              <a:gd name="connsiteY2" fmla="*/ 819 h 10000"/>
              <a:gd name="connsiteX3" fmla="*/ 1931 w 10000"/>
              <a:gd name="connsiteY3" fmla="*/ 9251 h 10000"/>
              <a:gd name="connsiteX4" fmla="*/ 801 w 10000"/>
              <a:gd name="connsiteY4" fmla="*/ 9510 h 10000"/>
              <a:gd name="connsiteX5" fmla="*/ 0 w 10000"/>
              <a:gd name="connsiteY5" fmla="*/ 1828 h 10000"/>
              <a:gd name="connsiteX0" fmla="*/ 10000 w 10000"/>
              <a:gd name="connsiteY0" fmla="*/ 7417 h 10000"/>
              <a:gd name="connsiteX1" fmla="*/ 9645 w 10000"/>
              <a:gd name="connsiteY1" fmla="*/ 0 h 10000"/>
              <a:gd name="connsiteX2" fmla="*/ 2271 w 10000"/>
              <a:gd name="connsiteY2" fmla="*/ 450 h 10000"/>
              <a:gd name="connsiteX3" fmla="*/ 1931 w 10000"/>
              <a:gd name="connsiteY3" fmla="*/ 9251 h 10000"/>
              <a:gd name="connsiteX4" fmla="*/ 801 w 10000"/>
              <a:gd name="connsiteY4" fmla="*/ 9510 h 10000"/>
              <a:gd name="connsiteX5" fmla="*/ 0 w 10000"/>
              <a:gd name="connsiteY5" fmla="*/ 1828 h 10000"/>
              <a:gd name="connsiteX0" fmla="*/ 10000 w 10000"/>
              <a:gd name="connsiteY0" fmla="*/ 7417 h 10000"/>
              <a:gd name="connsiteX1" fmla="*/ 9645 w 10000"/>
              <a:gd name="connsiteY1" fmla="*/ 0 h 10000"/>
              <a:gd name="connsiteX2" fmla="*/ 2271 w 10000"/>
              <a:gd name="connsiteY2" fmla="*/ 450 h 10000"/>
              <a:gd name="connsiteX3" fmla="*/ 1931 w 10000"/>
              <a:gd name="connsiteY3" fmla="*/ 9251 h 10000"/>
              <a:gd name="connsiteX4" fmla="*/ 801 w 10000"/>
              <a:gd name="connsiteY4" fmla="*/ 9510 h 10000"/>
              <a:gd name="connsiteX5" fmla="*/ 0 w 10000"/>
              <a:gd name="connsiteY5" fmla="*/ 1828 h 10000"/>
              <a:gd name="connsiteX0" fmla="*/ 10000 w 10000"/>
              <a:gd name="connsiteY0" fmla="*/ 7417 h 9510"/>
              <a:gd name="connsiteX1" fmla="*/ 9645 w 10000"/>
              <a:gd name="connsiteY1" fmla="*/ 0 h 9510"/>
              <a:gd name="connsiteX2" fmla="*/ 2271 w 10000"/>
              <a:gd name="connsiteY2" fmla="*/ 450 h 9510"/>
              <a:gd name="connsiteX3" fmla="*/ 1931 w 10000"/>
              <a:gd name="connsiteY3" fmla="*/ 9251 h 9510"/>
              <a:gd name="connsiteX4" fmla="*/ 801 w 10000"/>
              <a:gd name="connsiteY4" fmla="*/ 9510 h 9510"/>
              <a:gd name="connsiteX5" fmla="*/ 0 w 10000"/>
              <a:gd name="connsiteY5" fmla="*/ 1828 h 9510"/>
              <a:gd name="connsiteX0" fmla="*/ 10000 w 10000"/>
              <a:gd name="connsiteY0" fmla="*/ 7799 h 10000"/>
              <a:gd name="connsiteX1" fmla="*/ 9645 w 10000"/>
              <a:gd name="connsiteY1" fmla="*/ 0 h 10000"/>
              <a:gd name="connsiteX2" fmla="*/ 2271 w 10000"/>
              <a:gd name="connsiteY2" fmla="*/ 473 h 10000"/>
              <a:gd name="connsiteX3" fmla="*/ 2029 w 10000"/>
              <a:gd name="connsiteY3" fmla="*/ 9551 h 10000"/>
              <a:gd name="connsiteX4" fmla="*/ 801 w 10000"/>
              <a:gd name="connsiteY4" fmla="*/ 10000 h 10000"/>
              <a:gd name="connsiteX5" fmla="*/ 0 w 10000"/>
              <a:gd name="connsiteY5" fmla="*/ 1922 h 10000"/>
              <a:gd name="connsiteX0" fmla="*/ 9199 w 9199"/>
              <a:gd name="connsiteY0" fmla="*/ 7799 h 10000"/>
              <a:gd name="connsiteX1" fmla="*/ 8844 w 9199"/>
              <a:gd name="connsiteY1" fmla="*/ 0 h 10000"/>
              <a:gd name="connsiteX2" fmla="*/ 1470 w 9199"/>
              <a:gd name="connsiteY2" fmla="*/ 473 h 10000"/>
              <a:gd name="connsiteX3" fmla="*/ 1228 w 9199"/>
              <a:gd name="connsiteY3" fmla="*/ 9551 h 10000"/>
              <a:gd name="connsiteX4" fmla="*/ 0 w 9199"/>
              <a:gd name="connsiteY4" fmla="*/ 10000 h 10000"/>
              <a:gd name="connsiteX0" fmla="*/ 8670 w 8670"/>
              <a:gd name="connsiteY0" fmla="*/ 7799 h 9551"/>
              <a:gd name="connsiteX1" fmla="*/ 8284 w 8670"/>
              <a:gd name="connsiteY1" fmla="*/ 0 h 9551"/>
              <a:gd name="connsiteX2" fmla="*/ 268 w 8670"/>
              <a:gd name="connsiteY2" fmla="*/ 473 h 9551"/>
              <a:gd name="connsiteX3" fmla="*/ 5 w 8670"/>
              <a:gd name="connsiteY3" fmla="*/ 9551 h 9551"/>
              <a:gd name="connsiteX0" fmla="*/ 9691 w 9691"/>
              <a:gd name="connsiteY0" fmla="*/ 8166 h 8166"/>
              <a:gd name="connsiteX1" fmla="*/ 9246 w 9691"/>
              <a:gd name="connsiteY1" fmla="*/ 0 h 8166"/>
              <a:gd name="connsiteX2" fmla="*/ 0 w 9691"/>
              <a:gd name="connsiteY2" fmla="*/ 495 h 8166"/>
              <a:gd name="connsiteX0" fmla="*/ 13333 w 13333"/>
              <a:gd name="connsiteY0" fmla="*/ 10000 h 10000"/>
              <a:gd name="connsiteX1" fmla="*/ 12874 w 13333"/>
              <a:gd name="connsiteY1" fmla="*/ 0 h 10000"/>
              <a:gd name="connsiteX2" fmla="*/ 0 w 13333"/>
              <a:gd name="connsiteY2" fmla="*/ 3251 h 10000"/>
              <a:gd name="connsiteX0" fmla="*/ 12510 w 12510"/>
              <a:gd name="connsiteY0" fmla="*/ 10000 h 10000"/>
              <a:gd name="connsiteX1" fmla="*/ 12051 w 12510"/>
              <a:gd name="connsiteY1" fmla="*/ 0 h 10000"/>
              <a:gd name="connsiteX2" fmla="*/ 0 w 12510"/>
              <a:gd name="connsiteY2" fmla="*/ 3056 h 10000"/>
              <a:gd name="connsiteX0" fmla="*/ 12510 w 12510"/>
              <a:gd name="connsiteY0" fmla="*/ 12437 h 12437"/>
              <a:gd name="connsiteX1" fmla="*/ 11698 w 12510"/>
              <a:gd name="connsiteY1" fmla="*/ 0 h 12437"/>
              <a:gd name="connsiteX2" fmla="*/ 0 w 12510"/>
              <a:gd name="connsiteY2" fmla="*/ 5493 h 12437"/>
              <a:gd name="connsiteX0" fmla="*/ 16732 w 16732"/>
              <a:gd name="connsiteY0" fmla="*/ 783 h 5493"/>
              <a:gd name="connsiteX1" fmla="*/ 11698 w 16732"/>
              <a:gd name="connsiteY1" fmla="*/ 0 h 5493"/>
              <a:gd name="connsiteX2" fmla="*/ 0 w 16732"/>
              <a:gd name="connsiteY2" fmla="*/ 5493 h 5493"/>
              <a:gd name="connsiteX0" fmla="*/ 10000 w 10000"/>
              <a:gd name="connsiteY0" fmla="*/ 1425 h 10000"/>
              <a:gd name="connsiteX1" fmla="*/ 6991 w 10000"/>
              <a:gd name="connsiteY1" fmla="*/ 0 h 10000"/>
              <a:gd name="connsiteX2" fmla="*/ 0 w 10000"/>
              <a:gd name="connsiteY2" fmla="*/ 10000 h 10000"/>
              <a:gd name="connsiteX0" fmla="*/ 9431 w 9431"/>
              <a:gd name="connsiteY0" fmla="*/ 1272 h 10000"/>
              <a:gd name="connsiteX1" fmla="*/ 6991 w 9431"/>
              <a:gd name="connsiteY1" fmla="*/ 0 h 10000"/>
              <a:gd name="connsiteX2" fmla="*/ 0 w 9431"/>
              <a:gd name="connsiteY2" fmla="*/ 10000 h 10000"/>
              <a:gd name="connsiteX0" fmla="*/ 10000 w 10000"/>
              <a:gd name="connsiteY0" fmla="*/ 2912 h 11640"/>
              <a:gd name="connsiteX1" fmla="*/ 8277 w 10000"/>
              <a:gd name="connsiteY1" fmla="*/ 49 h 11640"/>
              <a:gd name="connsiteX2" fmla="*/ 7413 w 10000"/>
              <a:gd name="connsiteY2" fmla="*/ 1640 h 11640"/>
              <a:gd name="connsiteX3" fmla="*/ 0 w 10000"/>
              <a:gd name="connsiteY3" fmla="*/ 11640 h 11640"/>
              <a:gd name="connsiteX0" fmla="*/ 9588 w 9588"/>
              <a:gd name="connsiteY0" fmla="*/ 374 h 11640"/>
              <a:gd name="connsiteX1" fmla="*/ 8277 w 9588"/>
              <a:gd name="connsiteY1" fmla="*/ 49 h 11640"/>
              <a:gd name="connsiteX2" fmla="*/ 7413 w 9588"/>
              <a:gd name="connsiteY2" fmla="*/ 1640 h 11640"/>
              <a:gd name="connsiteX3" fmla="*/ 0 w 9588"/>
              <a:gd name="connsiteY3" fmla="*/ 11640 h 11640"/>
              <a:gd name="connsiteX0" fmla="*/ 10000 w 10000"/>
              <a:gd name="connsiteY0" fmla="*/ 885 h 10564"/>
              <a:gd name="connsiteX1" fmla="*/ 8633 w 10000"/>
              <a:gd name="connsiteY1" fmla="*/ 606 h 10564"/>
              <a:gd name="connsiteX2" fmla="*/ 6845 w 10000"/>
              <a:gd name="connsiteY2" fmla="*/ 533 h 10564"/>
              <a:gd name="connsiteX3" fmla="*/ 0 w 10000"/>
              <a:gd name="connsiteY3" fmla="*/ 10564 h 10564"/>
              <a:gd name="connsiteX0" fmla="*/ 10000 w 10000"/>
              <a:gd name="connsiteY0" fmla="*/ 885 h 10564"/>
              <a:gd name="connsiteX1" fmla="*/ 8633 w 10000"/>
              <a:gd name="connsiteY1" fmla="*/ 606 h 10564"/>
              <a:gd name="connsiteX2" fmla="*/ 6845 w 10000"/>
              <a:gd name="connsiteY2" fmla="*/ 533 h 10564"/>
              <a:gd name="connsiteX3" fmla="*/ 0 w 10000"/>
              <a:gd name="connsiteY3" fmla="*/ 10564 h 10564"/>
              <a:gd name="connsiteX0" fmla="*/ 10000 w 10000"/>
              <a:gd name="connsiteY0" fmla="*/ 885 h 10564"/>
              <a:gd name="connsiteX1" fmla="*/ 8633 w 10000"/>
              <a:gd name="connsiteY1" fmla="*/ 606 h 10564"/>
              <a:gd name="connsiteX2" fmla="*/ 6845 w 10000"/>
              <a:gd name="connsiteY2" fmla="*/ 533 h 10564"/>
              <a:gd name="connsiteX3" fmla="*/ 0 w 10000"/>
              <a:gd name="connsiteY3" fmla="*/ 10564 h 10564"/>
              <a:gd name="connsiteX0" fmla="*/ 12942 w 12942"/>
              <a:gd name="connsiteY0" fmla="*/ 1065 h 10744"/>
              <a:gd name="connsiteX1" fmla="*/ 11575 w 12942"/>
              <a:gd name="connsiteY1" fmla="*/ 786 h 10744"/>
              <a:gd name="connsiteX2" fmla="*/ 9787 w 12942"/>
              <a:gd name="connsiteY2" fmla="*/ 713 h 10744"/>
              <a:gd name="connsiteX3" fmla="*/ 207 w 12942"/>
              <a:gd name="connsiteY3" fmla="*/ 6015 h 10744"/>
              <a:gd name="connsiteX4" fmla="*/ 2942 w 12942"/>
              <a:gd name="connsiteY4" fmla="*/ 10744 h 10744"/>
              <a:gd name="connsiteX0" fmla="*/ 10000 w 10000"/>
              <a:gd name="connsiteY0" fmla="*/ 1065 h 10744"/>
              <a:gd name="connsiteX1" fmla="*/ 8633 w 10000"/>
              <a:gd name="connsiteY1" fmla="*/ 786 h 10744"/>
              <a:gd name="connsiteX2" fmla="*/ 6845 w 10000"/>
              <a:gd name="connsiteY2" fmla="*/ 713 h 10744"/>
              <a:gd name="connsiteX3" fmla="*/ 3042 w 10000"/>
              <a:gd name="connsiteY3" fmla="*/ 6114 h 10744"/>
              <a:gd name="connsiteX4" fmla="*/ 0 w 10000"/>
              <a:gd name="connsiteY4" fmla="*/ 10744 h 10744"/>
              <a:gd name="connsiteX0" fmla="*/ 13125 w 13125"/>
              <a:gd name="connsiteY0" fmla="*/ 1065 h 7162"/>
              <a:gd name="connsiteX1" fmla="*/ 11758 w 13125"/>
              <a:gd name="connsiteY1" fmla="*/ 786 h 7162"/>
              <a:gd name="connsiteX2" fmla="*/ 9970 w 13125"/>
              <a:gd name="connsiteY2" fmla="*/ 713 h 7162"/>
              <a:gd name="connsiteX3" fmla="*/ 6167 w 13125"/>
              <a:gd name="connsiteY3" fmla="*/ 6114 h 7162"/>
              <a:gd name="connsiteX4" fmla="*/ 0 w 13125"/>
              <a:gd name="connsiteY4" fmla="*/ 7035 h 7162"/>
              <a:gd name="connsiteX0" fmla="*/ 10970 w 10970"/>
              <a:gd name="connsiteY0" fmla="*/ 3468 h 10798"/>
              <a:gd name="connsiteX1" fmla="*/ 9928 w 10970"/>
              <a:gd name="connsiteY1" fmla="*/ 3078 h 10798"/>
              <a:gd name="connsiteX2" fmla="*/ 8566 w 10970"/>
              <a:gd name="connsiteY2" fmla="*/ 2977 h 10798"/>
              <a:gd name="connsiteX3" fmla="*/ 5669 w 10970"/>
              <a:gd name="connsiteY3" fmla="*/ 10518 h 10798"/>
              <a:gd name="connsiteX4" fmla="*/ 0 w 10970"/>
              <a:gd name="connsiteY4" fmla="*/ 1 h 10798"/>
              <a:gd name="connsiteX0" fmla="*/ 10133 w 10133"/>
              <a:gd name="connsiteY0" fmla="*/ 3365 h 10697"/>
              <a:gd name="connsiteX1" fmla="*/ 9091 w 10133"/>
              <a:gd name="connsiteY1" fmla="*/ 2975 h 10697"/>
              <a:gd name="connsiteX2" fmla="*/ 7729 w 10133"/>
              <a:gd name="connsiteY2" fmla="*/ 2874 h 10697"/>
              <a:gd name="connsiteX3" fmla="*/ 4832 w 10133"/>
              <a:gd name="connsiteY3" fmla="*/ 10415 h 10697"/>
              <a:gd name="connsiteX4" fmla="*/ 0 w 10133"/>
              <a:gd name="connsiteY4" fmla="*/ 2 h 10697"/>
              <a:gd name="connsiteX0" fmla="*/ 10320 w 10320"/>
              <a:gd name="connsiteY0" fmla="*/ 1488 h 8918"/>
              <a:gd name="connsiteX1" fmla="*/ 9278 w 10320"/>
              <a:gd name="connsiteY1" fmla="*/ 1098 h 8918"/>
              <a:gd name="connsiteX2" fmla="*/ 7916 w 10320"/>
              <a:gd name="connsiteY2" fmla="*/ 997 h 8918"/>
              <a:gd name="connsiteX3" fmla="*/ 5019 w 10320"/>
              <a:gd name="connsiteY3" fmla="*/ 8538 h 8918"/>
              <a:gd name="connsiteX4" fmla="*/ 0 w 10320"/>
              <a:gd name="connsiteY4" fmla="*/ 1844 h 8918"/>
              <a:gd name="connsiteX0" fmla="*/ 10032 w 10032"/>
              <a:gd name="connsiteY0" fmla="*/ 1669 h 23709"/>
              <a:gd name="connsiteX1" fmla="*/ 9022 w 10032"/>
              <a:gd name="connsiteY1" fmla="*/ 1231 h 23709"/>
              <a:gd name="connsiteX2" fmla="*/ 7703 w 10032"/>
              <a:gd name="connsiteY2" fmla="*/ 1118 h 23709"/>
              <a:gd name="connsiteX3" fmla="*/ 4895 w 10032"/>
              <a:gd name="connsiteY3" fmla="*/ 9574 h 23709"/>
              <a:gd name="connsiteX4" fmla="*/ 0 w 10032"/>
              <a:gd name="connsiteY4" fmla="*/ 23709 h 23709"/>
              <a:gd name="connsiteX0" fmla="*/ 10134 w 10134"/>
              <a:gd name="connsiteY0" fmla="*/ 1669 h 9996"/>
              <a:gd name="connsiteX1" fmla="*/ 9124 w 10134"/>
              <a:gd name="connsiteY1" fmla="*/ 1231 h 9996"/>
              <a:gd name="connsiteX2" fmla="*/ 7805 w 10134"/>
              <a:gd name="connsiteY2" fmla="*/ 1118 h 9996"/>
              <a:gd name="connsiteX3" fmla="*/ 4997 w 10134"/>
              <a:gd name="connsiteY3" fmla="*/ 9574 h 9996"/>
              <a:gd name="connsiteX4" fmla="*/ 0 w 10134"/>
              <a:gd name="connsiteY4" fmla="*/ 1947 h 9996"/>
              <a:gd name="connsiteX0" fmla="*/ 50621 w 50621"/>
              <a:gd name="connsiteY0" fmla="*/ 60079 h 60079"/>
              <a:gd name="connsiteX1" fmla="*/ 9003 w 50621"/>
              <a:gd name="connsiteY1" fmla="*/ 4741 h 60079"/>
              <a:gd name="connsiteX2" fmla="*/ 7702 w 50621"/>
              <a:gd name="connsiteY2" fmla="*/ 4628 h 60079"/>
              <a:gd name="connsiteX3" fmla="*/ 4931 w 50621"/>
              <a:gd name="connsiteY3" fmla="*/ 13088 h 60079"/>
              <a:gd name="connsiteX4" fmla="*/ 0 w 50621"/>
              <a:gd name="connsiteY4" fmla="*/ 5458 h 60079"/>
              <a:gd name="connsiteX0" fmla="*/ 24221 w 24221"/>
              <a:gd name="connsiteY0" fmla="*/ 22261 h 22262"/>
              <a:gd name="connsiteX1" fmla="*/ 9003 w 24221"/>
              <a:gd name="connsiteY1" fmla="*/ 2237 h 22262"/>
              <a:gd name="connsiteX2" fmla="*/ 7702 w 24221"/>
              <a:gd name="connsiteY2" fmla="*/ 2124 h 22262"/>
              <a:gd name="connsiteX3" fmla="*/ 4931 w 24221"/>
              <a:gd name="connsiteY3" fmla="*/ 10584 h 22262"/>
              <a:gd name="connsiteX4" fmla="*/ 0 w 24221"/>
              <a:gd name="connsiteY4" fmla="*/ 2954 h 22262"/>
              <a:gd name="connsiteX0" fmla="*/ 13890 w 13890"/>
              <a:gd name="connsiteY0" fmla="*/ 7042 h 10172"/>
              <a:gd name="connsiteX1" fmla="*/ 9003 w 13890"/>
              <a:gd name="connsiteY1" fmla="*/ 1403 h 10172"/>
              <a:gd name="connsiteX2" fmla="*/ 7702 w 13890"/>
              <a:gd name="connsiteY2" fmla="*/ 1290 h 10172"/>
              <a:gd name="connsiteX3" fmla="*/ 4931 w 13890"/>
              <a:gd name="connsiteY3" fmla="*/ 9750 h 10172"/>
              <a:gd name="connsiteX4" fmla="*/ 0 w 13890"/>
              <a:gd name="connsiteY4" fmla="*/ 2120 h 10172"/>
              <a:gd name="connsiteX0" fmla="*/ 13890 w 13890"/>
              <a:gd name="connsiteY0" fmla="*/ 5663 h 8793"/>
              <a:gd name="connsiteX1" fmla="*/ 9003 w 13890"/>
              <a:gd name="connsiteY1" fmla="*/ 24 h 8793"/>
              <a:gd name="connsiteX2" fmla="*/ 4931 w 13890"/>
              <a:gd name="connsiteY2" fmla="*/ 8371 h 8793"/>
              <a:gd name="connsiteX3" fmla="*/ 0 w 13890"/>
              <a:gd name="connsiteY3" fmla="*/ 741 h 8793"/>
              <a:gd name="connsiteX0" fmla="*/ 10000 w 10000"/>
              <a:gd name="connsiteY0" fmla="*/ 6705 h 6708"/>
              <a:gd name="connsiteX1" fmla="*/ 6482 w 10000"/>
              <a:gd name="connsiteY1" fmla="*/ 292 h 6708"/>
              <a:gd name="connsiteX2" fmla="*/ 0 w 10000"/>
              <a:gd name="connsiteY2" fmla="*/ 1108 h 6708"/>
              <a:gd name="connsiteX0" fmla="*/ 10000 w 10000"/>
              <a:gd name="connsiteY0" fmla="*/ 9634 h 9639"/>
              <a:gd name="connsiteX1" fmla="*/ 6482 w 10000"/>
              <a:gd name="connsiteY1" fmla="*/ 73 h 9639"/>
              <a:gd name="connsiteX2" fmla="*/ 6043 w 10000"/>
              <a:gd name="connsiteY2" fmla="*/ 5046 h 9639"/>
              <a:gd name="connsiteX3" fmla="*/ 0 w 10000"/>
              <a:gd name="connsiteY3" fmla="*/ 1290 h 9639"/>
              <a:gd name="connsiteX0" fmla="*/ 3957 w 3957"/>
              <a:gd name="connsiteY0" fmla="*/ 9995 h 10000"/>
              <a:gd name="connsiteX1" fmla="*/ 439 w 3957"/>
              <a:gd name="connsiteY1" fmla="*/ 76 h 10000"/>
              <a:gd name="connsiteX2" fmla="*/ 0 w 3957"/>
              <a:gd name="connsiteY2" fmla="*/ 5235 h 10000"/>
              <a:gd name="connsiteX0" fmla="*/ 10253 w 10253"/>
              <a:gd name="connsiteY0" fmla="*/ 9970 h 15269"/>
              <a:gd name="connsiteX1" fmla="*/ 1362 w 10253"/>
              <a:gd name="connsiteY1" fmla="*/ 51 h 15269"/>
              <a:gd name="connsiteX2" fmla="*/ 0 w 10253"/>
              <a:gd name="connsiteY2" fmla="*/ 15269 h 15269"/>
              <a:gd name="connsiteX0" fmla="*/ 9100 w 9100"/>
              <a:gd name="connsiteY0" fmla="*/ 10071 h 19778"/>
              <a:gd name="connsiteX1" fmla="*/ 209 w 9100"/>
              <a:gd name="connsiteY1" fmla="*/ 152 h 19778"/>
              <a:gd name="connsiteX2" fmla="*/ 1384 w 9100"/>
              <a:gd name="connsiteY2" fmla="*/ 19778 h 19778"/>
              <a:gd name="connsiteX0" fmla="*/ 11054 w 11054"/>
              <a:gd name="connsiteY0" fmla="*/ 5092 h 10000"/>
              <a:gd name="connsiteX1" fmla="*/ 1284 w 11054"/>
              <a:gd name="connsiteY1" fmla="*/ 77 h 10000"/>
              <a:gd name="connsiteX2" fmla="*/ 2575 w 11054"/>
              <a:gd name="connsiteY2" fmla="*/ 10000 h 10000"/>
              <a:gd name="connsiteX0" fmla="*/ 10705 w 10705"/>
              <a:gd name="connsiteY0" fmla="*/ 8710 h 13618"/>
              <a:gd name="connsiteX1" fmla="*/ 935 w 10705"/>
              <a:gd name="connsiteY1" fmla="*/ 3695 h 13618"/>
              <a:gd name="connsiteX2" fmla="*/ 2226 w 10705"/>
              <a:gd name="connsiteY2" fmla="*/ 13618 h 13618"/>
              <a:gd name="connsiteX0" fmla="*/ 12061 w 12061"/>
              <a:gd name="connsiteY0" fmla="*/ 5105 h 10013"/>
              <a:gd name="connsiteX1" fmla="*/ 2291 w 12061"/>
              <a:gd name="connsiteY1" fmla="*/ 90 h 10013"/>
              <a:gd name="connsiteX2" fmla="*/ 3582 w 12061"/>
              <a:gd name="connsiteY2" fmla="*/ 10013 h 10013"/>
              <a:gd name="connsiteX0" fmla="*/ 11624 w 11624"/>
              <a:gd name="connsiteY0" fmla="*/ 5105 h 10051"/>
              <a:gd name="connsiteX1" fmla="*/ 1854 w 11624"/>
              <a:gd name="connsiteY1" fmla="*/ 90 h 10051"/>
              <a:gd name="connsiteX2" fmla="*/ 3145 w 11624"/>
              <a:gd name="connsiteY2" fmla="*/ 10013 h 10051"/>
              <a:gd name="connsiteX0" fmla="*/ 10983 w 10983"/>
              <a:gd name="connsiteY0" fmla="*/ 3119 h 10166"/>
              <a:gd name="connsiteX1" fmla="*/ 799 w 10983"/>
              <a:gd name="connsiteY1" fmla="*/ 204 h 10166"/>
              <a:gd name="connsiteX2" fmla="*/ 2090 w 10983"/>
              <a:gd name="connsiteY2" fmla="*/ 10127 h 10166"/>
              <a:gd name="connsiteX0" fmla="*/ 10983 w 10983"/>
              <a:gd name="connsiteY0" fmla="*/ 3138 h 10185"/>
              <a:gd name="connsiteX1" fmla="*/ 799 w 10983"/>
              <a:gd name="connsiteY1" fmla="*/ 223 h 10185"/>
              <a:gd name="connsiteX2" fmla="*/ 2090 w 10983"/>
              <a:gd name="connsiteY2" fmla="*/ 10146 h 10185"/>
              <a:gd name="connsiteX0" fmla="*/ 10983 w 10983"/>
              <a:gd name="connsiteY0" fmla="*/ 3223 h 10270"/>
              <a:gd name="connsiteX1" fmla="*/ 799 w 10983"/>
              <a:gd name="connsiteY1" fmla="*/ 308 h 10270"/>
              <a:gd name="connsiteX2" fmla="*/ 2090 w 10983"/>
              <a:gd name="connsiteY2" fmla="*/ 10231 h 10270"/>
              <a:gd name="connsiteX0" fmla="*/ 11220 w 11220"/>
              <a:gd name="connsiteY0" fmla="*/ 5744 h 12844"/>
              <a:gd name="connsiteX1" fmla="*/ 1036 w 11220"/>
              <a:gd name="connsiteY1" fmla="*/ 2829 h 12844"/>
              <a:gd name="connsiteX2" fmla="*/ 2327 w 11220"/>
              <a:gd name="connsiteY2" fmla="*/ 12752 h 12844"/>
              <a:gd name="connsiteX0" fmla="*/ 8893 w 8893"/>
              <a:gd name="connsiteY0" fmla="*/ 0 h 7008"/>
              <a:gd name="connsiteX1" fmla="*/ 0 w 8893"/>
              <a:gd name="connsiteY1" fmla="*/ 7008 h 7008"/>
              <a:gd name="connsiteX0" fmla="*/ 10000 w 10000"/>
              <a:gd name="connsiteY0" fmla="*/ 461 h 10461"/>
              <a:gd name="connsiteX1" fmla="*/ 0 w 10000"/>
              <a:gd name="connsiteY1" fmla="*/ 10461 h 10461"/>
              <a:gd name="connsiteX0" fmla="*/ 11464 w 11464"/>
              <a:gd name="connsiteY0" fmla="*/ 483 h 9970"/>
              <a:gd name="connsiteX1" fmla="*/ 0 w 11464"/>
              <a:gd name="connsiteY1" fmla="*/ 9970 h 9970"/>
              <a:gd name="connsiteX0" fmla="*/ 10042 w 10042"/>
              <a:gd name="connsiteY0" fmla="*/ 3586 h 13102"/>
              <a:gd name="connsiteX1" fmla="*/ 42 w 10042"/>
              <a:gd name="connsiteY1" fmla="*/ 13102 h 13102"/>
              <a:gd name="connsiteX0" fmla="*/ 9544 w 9544"/>
              <a:gd name="connsiteY0" fmla="*/ 3213 h 13564"/>
              <a:gd name="connsiteX1" fmla="*/ 69 w 9544"/>
              <a:gd name="connsiteY1" fmla="*/ 13564 h 13564"/>
              <a:gd name="connsiteX0" fmla="*/ 10218 w 10218"/>
              <a:gd name="connsiteY0" fmla="*/ 3156 h 10787"/>
              <a:gd name="connsiteX1" fmla="*/ 290 w 10218"/>
              <a:gd name="connsiteY1" fmla="*/ 10787 h 10787"/>
              <a:gd name="connsiteX0" fmla="*/ 9728 w 9728"/>
              <a:gd name="connsiteY0" fmla="*/ 5331 h 8545"/>
              <a:gd name="connsiteX1" fmla="*/ 435 w 9728"/>
              <a:gd name="connsiteY1" fmla="*/ 8545 h 8545"/>
              <a:gd name="connsiteX0" fmla="*/ 10950 w 10950"/>
              <a:gd name="connsiteY0" fmla="*/ 2067 h 5828"/>
              <a:gd name="connsiteX1" fmla="*/ 1397 w 10950"/>
              <a:gd name="connsiteY1" fmla="*/ 5828 h 5828"/>
              <a:gd name="connsiteX0" fmla="*/ 10681 w 10681"/>
              <a:gd name="connsiteY0" fmla="*/ 4251 h 10704"/>
              <a:gd name="connsiteX1" fmla="*/ 1957 w 10681"/>
              <a:gd name="connsiteY1" fmla="*/ 10704 h 10704"/>
              <a:gd name="connsiteX0" fmla="*/ 10458 w 10458"/>
              <a:gd name="connsiteY0" fmla="*/ 5999 h 7130"/>
              <a:gd name="connsiteX1" fmla="*/ 2091 w 10458"/>
              <a:gd name="connsiteY1" fmla="*/ 7130 h 7130"/>
              <a:gd name="connsiteX0" fmla="*/ 12248 w 12248"/>
              <a:gd name="connsiteY0" fmla="*/ 5694 h 15875"/>
              <a:gd name="connsiteX1" fmla="*/ 1065 w 12248"/>
              <a:gd name="connsiteY1" fmla="*/ 15875 h 15875"/>
              <a:gd name="connsiteX0" fmla="*/ 11183 w 11183"/>
              <a:gd name="connsiteY0" fmla="*/ 9893 h 20074"/>
              <a:gd name="connsiteX1" fmla="*/ 0 w 11183"/>
              <a:gd name="connsiteY1" fmla="*/ 20074 h 20074"/>
              <a:gd name="connsiteX0" fmla="*/ 8841 w 8841"/>
              <a:gd name="connsiteY0" fmla="*/ 21130 h 21130"/>
              <a:gd name="connsiteX1" fmla="*/ 0 w 8841"/>
              <a:gd name="connsiteY1" fmla="*/ 12483 h 21130"/>
              <a:gd name="connsiteX0" fmla="*/ 10000 w 10000"/>
              <a:gd name="connsiteY0" fmla="*/ 4092 h 4092"/>
              <a:gd name="connsiteX1" fmla="*/ 0 w 10000"/>
              <a:gd name="connsiteY1" fmla="*/ 0 h 4092"/>
              <a:gd name="connsiteX0" fmla="*/ 17550 w 17550"/>
              <a:gd name="connsiteY0" fmla="*/ 18988 h 18988"/>
              <a:gd name="connsiteX1" fmla="*/ 0 w 17550"/>
              <a:gd name="connsiteY1" fmla="*/ 0 h 189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7550" h="18988">
                <a:moveTo>
                  <a:pt x="17550" y="18988"/>
                </a:moveTo>
                <a:cubicBezTo>
                  <a:pt x="2181" y="3861"/>
                  <a:pt x="6340" y="5816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655" name="Text Box 1664">
            <a:extLst>
              <a:ext uri="{FF2B5EF4-FFF2-40B4-BE49-F238E27FC236}">
                <a16:creationId xmlns:a16="http://schemas.microsoft.com/office/drawing/2014/main" id="{01399A2A-E674-4D0B-AF29-EB402DC8050D}"/>
              </a:ext>
            </a:extLst>
          </xdr:cNvPr>
          <xdr:cNvSpPr txBox="1">
            <a:spLocks noChangeArrowheads="1"/>
          </xdr:cNvSpPr>
        </xdr:nvSpPr>
        <xdr:spPr bwMode="auto">
          <a:xfrm rot="3698081">
            <a:off x="10429258" y="3360937"/>
            <a:ext cx="104402" cy="271577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overflow" horzOverflow="overflow" wrap="square" lIns="27432" tIns="18288" rIns="27432" bIns="18288" anchor="t" upright="1">
            <a:spAutoFit/>
          </a:bodyPr>
          <a:lstStyle/>
          <a:p>
            <a:pPr algn="r" rtl="0"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656" name="Freeform 606">
            <a:extLst>
              <a:ext uri="{FF2B5EF4-FFF2-40B4-BE49-F238E27FC236}">
                <a16:creationId xmlns:a16="http://schemas.microsoft.com/office/drawing/2014/main" id="{36BC0EE3-CF3F-48F5-82E6-3494B45F06B6}"/>
              </a:ext>
            </a:extLst>
          </xdr:cNvPr>
          <xdr:cNvSpPr>
            <a:spLocks/>
          </xdr:cNvSpPr>
        </xdr:nvSpPr>
        <xdr:spPr bwMode="auto">
          <a:xfrm rot="16437348" flipV="1">
            <a:off x="10062312" y="3575451"/>
            <a:ext cx="649756" cy="715260"/>
          </a:xfrm>
          <a:custGeom>
            <a:avLst/>
            <a:gdLst>
              <a:gd name="T0" fmla="*/ 2147483647 w 7655"/>
              <a:gd name="T1" fmla="*/ 2147483647 h 6000"/>
              <a:gd name="T2" fmla="*/ 2147483647 w 7655"/>
              <a:gd name="T3" fmla="*/ 2147483647 h 6000"/>
              <a:gd name="T4" fmla="*/ 0 w 7655"/>
              <a:gd name="T5" fmla="*/ 0 h 6000"/>
              <a:gd name="T6" fmla="*/ 0 60000 65536"/>
              <a:gd name="T7" fmla="*/ 0 60000 65536"/>
              <a:gd name="T8" fmla="*/ 0 60000 65536"/>
              <a:gd name="connsiteX0" fmla="*/ 7625 w 7625"/>
              <a:gd name="connsiteY0" fmla="*/ 7285 h 13950"/>
              <a:gd name="connsiteX1" fmla="*/ 3109 w 7625"/>
              <a:gd name="connsiteY1" fmla="*/ 13950 h 13950"/>
              <a:gd name="connsiteX2" fmla="*/ 0 w 7625"/>
              <a:gd name="connsiteY2" fmla="*/ 0 h 13950"/>
              <a:gd name="connsiteX0" fmla="*/ 10000 w 10000"/>
              <a:gd name="connsiteY0" fmla="*/ 5222 h 5222"/>
              <a:gd name="connsiteX1" fmla="*/ 4314 w 10000"/>
              <a:gd name="connsiteY1" fmla="*/ 3840 h 5222"/>
              <a:gd name="connsiteX2" fmla="*/ 0 w 10000"/>
              <a:gd name="connsiteY2" fmla="*/ 0 h 5222"/>
              <a:gd name="connsiteX0" fmla="*/ 14012 w 14012"/>
              <a:gd name="connsiteY0" fmla="*/ 5034 h 7354"/>
              <a:gd name="connsiteX1" fmla="*/ 4314 w 14012"/>
              <a:gd name="connsiteY1" fmla="*/ 7354 h 7354"/>
              <a:gd name="connsiteX2" fmla="*/ 0 w 14012"/>
              <a:gd name="connsiteY2" fmla="*/ 0 h 7354"/>
              <a:gd name="connsiteX0" fmla="*/ 10000 w 10000"/>
              <a:gd name="connsiteY0" fmla="*/ 6845 h 42174"/>
              <a:gd name="connsiteX1" fmla="*/ 3079 w 10000"/>
              <a:gd name="connsiteY1" fmla="*/ 10000 h 42174"/>
              <a:gd name="connsiteX2" fmla="*/ 0 w 10000"/>
              <a:gd name="connsiteY2" fmla="*/ 0 h 42174"/>
              <a:gd name="connsiteX0" fmla="*/ 10000 w 10000"/>
              <a:gd name="connsiteY0" fmla="*/ 6845 h 28248"/>
              <a:gd name="connsiteX1" fmla="*/ 5937 w 10000"/>
              <a:gd name="connsiteY1" fmla="*/ 28233 h 28248"/>
              <a:gd name="connsiteX2" fmla="*/ 3079 w 10000"/>
              <a:gd name="connsiteY2" fmla="*/ 10000 h 28248"/>
              <a:gd name="connsiteX3" fmla="*/ 0 w 10000"/>
              <a:gd name="connsiteY3" fmla="*/ 0 h 28248"/>
              <a:gd name="connsiteX0" fmla="*/ 16885 w 16885"/>
              <a:gd name="connsiteY0" fmla="*/ 0 h 21403"/>
              <a:gd name="connsiteX1" fmla="*/ 12822 w 16885"/>
              <a:gd name="connsiteY1" fmla="*/ 21388 h 21403"/>
              <a:gd name="connsiteX2" fmla="*/ 9964 w 16885"/>
              <a:gd name="connsiteY2" fmla="*/ 3155 h 21403"/>
              <a:gd name="connsiteX3" fmla="*/ 0 w 16885"/>
              <a:gd name="connsiteY3" fmla="*/ 5455 h 21403"/>
              <a:gd name="connsiteX0" fmla="*/ 16885 w 16885"/>
              <a:gd name="connsiteY0" fmla="*/ 0 h 56657"/>
              <a:gd name="connsiteX1" fmla="*/ 12822 w 16885"/>
              <a:gd name="connsiteY1" fmla="*/ 21388 h 56657"/>
              <a:gd name="connsiteX2" fmla="*/ 9964 w 16885"/>
              <a:gd name="connsiteY2" fmla="*/ 3155 h 56657"/>
              <a:gd name="connsiteX3" fmla="*/ 4625 w 16885"/>
              <a:gd name="connsiteY3" fmla="*/ 56655 h 56657"/>
              <a:gd name="connsiteX4" fmla="*/ 0 w 16885"/>
              <a:gd name="connsiteY4" fmla="*/ 5455 h 56657"/>
              <a:gd name="connsiteX0" fmla="*/ 16885 w 16885"/>
              <a:gd name="connsiteY0" fmla="*/ 0 h 231196"/>
              <a:gd name="connsiteX1" fmla="*/ 12822 w 16885"/>
              <a:gd name="connsiteY1" fmla="*/ 21388 h 231196"/>
              <a:gd name="connsiteX2" fmla="*/ 9964 w 16885"/>
              <a:gd name="connsiteY2" fmla="*/ 3155 h 231196"/>
              <a:gd name="connsiteX3" fmla="*/ 4625 w 16885"/>
              <a:gd name="connsiteY3" fmla="*/ 56655 h 231196"/>
              <a:gd name="connsiteX4" fmla="*/ 9316 w 16885"/>
              <a:gd name="connsiteY4" fmla="*/ 230891 h 231196"/>
              <a:gd name="connsiteX5" fmla="*/ 0 w 16885"/>
              <a:gd name="connsiteY5" fmla="*/ 5455 h 231196"/>
              <a:gd name="connsiteX0" fmla="*/ 16885 w 16885"/>
              <a:gd name="connsiteY0" fmla="*/ 4591 h 236336"/>
              <a:gd name="connsiteX1" fmla="*/ 12822 w 16885"/>
              <a:gd name="connsiteY1" fmla="*/ 25979 h 236336"/>
              <a:gd name="connsiteX2" fmla="*/ 9964 w 16885"/>
              <a:gd name="connsiteY2" fmla="*/ 7746 h 236336"/>
              <a:gd name="connsiteX3" fmla="*/ 9138 w 16885"/>
              <a:gd name="connsiteY3" fmla="*/ 176382 h 236336"/>
              <a:gd name="connsiteX4" fmla="*/ 9316 w 16885"/>
              <a:gd name="connsiteY4" fmla="*/ 235482 h 236336"/>
              <a:gd name="connsiteX5" fmla="*/ 0 w 16885"/>
              <a:gd name="connsiteY5" fmla="*/ 10046 h 236336"/>
              <a:gd name="connsiteX0" fmla="*/ 16885 w 16885"/>
              <a:gd name="connsiteY0" fmla="*/ 4592 h 238449"/>
              <a:gd name="connsiteX1" fmla="*/ 12822 w 16885"/>
              <a:gd name="connsiteY1" fmla="*/ 25980 h 238449"/>
              <a:gd name="connsiteX2" fmla="*/ 9964 w 16885"/>
              <a:gd name="connsiteY2" fmla="*/ 7747 h 238449"/>
              <a:gd name="connsiteX3" fmla="*/ 9138 w 16885"/>
              <a:gd name="connsiteY3" fmla="*/ 176383 h 238449"/>
              <a:gd name="connsiteX4" fmla="*/ 9316 w 16885"/>
              <a:gd name="connsiteY4" fmla="*/ 235483 h 238449"/>
              <a:gd name="connsiteX5" fmla="*/ 8357 w 16885"/>
              <a:gd name="connsiteY5" fmla="*/ 196914 h 238449"/>
              <a:gd name="connsiteX6" fmla="*/ 0 w 16885"/>
              <a:gd name="connsiteY6" fmla="*/ 10047 h 238449"/>
              <a:gd name="connsiteX0" fmla="*/ 16885 w 16885"/>
              <a:gd name="connsiteY0" fmla="*/ 4592 h 235783"/>
              <a:gd name="connsiteX1" fmla="*/ 12822 w 16885"/>
              <a:gd name="connsiteY1" fmla="*/ 25980 h 235783"/>
              <a:gd name="connsiteX2" fmla="*/ 9964 w 16885"/>
              <a:gd name="connsiteY2" fmla="*/ 7747 h 235783"/>
              <a:gd name="connsiteX3" fmla="*/ 9138 w 16885"/>
              <a:gd name="connsiteY3" fmla="*/ 176383 h 235783"/>
              <a:gd name="connsiteX4" fmla="*/ 9316 w 16885"/>
              <a:gd name="connsiteY4" fmla="*/ 235483 h 235783"/>
              <a:gd name="connsiteX5" fmla="*/ 7974 w 16885"/>
              <a:gd name="connsiteY5" fmla="*/ 24337 h 235783"/>
              <a:gd name="connsiteX6" fmla="*/ 0 w 16885"/>
              <a:gd name="connsiteY6" fmla="*/ 10047 h 235783"/>
              <a:gd name="connsiteX0" fmla="*/ 16885 w 16885"/>
              <a:gd name="connsiteY0" fmla="*/ 4592 h 215205"/>
              <a:gd name="connsiteX1" fmla="*/ 12822 w 16885"/>
              <a:gd name="connsiteY1" fmla="*/ 25980 h 215205"/>
              <a:gd name="connsiteX2" fmla="*/ 9964 w 16885"/>
              <a:gd name="connsiteY2" fmla="*/ 7747 h 215205"/>
              <a:gd name="connsiteX3" fmla="*/ 9138 w 16885"/>
              <a:gd name="connsiteY3" fmla="*/ 176383 h 215205"/>
              <a:gd name="connsiteX4" fmla="*/ 8428 w 16885"/>
              <a:gd name="connsiteY4" fmla="*/ 214869 h 215205"/>
              <a:gd name="connsiteX5" fmla="*/ 7974 w 16885"/>
              <a:gd name="connsiteY5" fmla="*/ 24337 h 215205"/>
              <a:gd name="connsiteX6" fmla="*/ 0 w 16885"/>
              <a:gd name="connsiteY6" fmla="*/ 10047 h 215205"/>
              <a:gd name="connsiteX0" fmla="*/ 16885 w 16885"/>
              <a:gd name="connsiteY0" fmla="*/ 4287 h 214901"/>
              <a:gd name="connsiteX1" fmla="*/ 12822 w 16885"/>
              <a:gd name="connsiteY1" fmla="*/ 25675 h 214901"/>
              <a:gd name="connsiteX2" fmla="*/ 9964 w 16885"/>
              <a:gd name="connsiteY2" fmla="*/ 7442 h 214901"/>
              <a:gd name="connsiteX3" fmla="*/ 9550 w 16885"/>
              <a:gd name="connsiteY3" fmla="*/ 171513 h 214901"/>
              <a:gd name="connsiteX4" fmla="*/ 8428 w 16885"/>
              <a:gd name="connsiteY4" fmla="*/ 214564 h 214901"/>
              <a:gd name="connsiteX5" fmla="*/ 7974 w 16885"/>
              <a:gd name="connsiteY5" fmla="*/ 24032 h 214901"/>
              <a:gd name="connsiteX6" fmla="*/ 0 w 16885"/>
              <a:gd name="connsiteY6" fmla="*/ 9742 h 214901"/>
              <a:gd name="connsiteX0" fmla="*/ 16885 w 16885"/>
              <a:gd name="connsiteY0" fmla="*/ 65590 h 276204"/>
              <a:gd name="connsiteX1" fmla="*/ 12822 w 16885"/>
              <a:gd name="connsiteY1" fmla="*/ 86978 h 276204"/>
              <a:gd name="connsiteX2" fmla="*/ 10005 w 16885"/>
              <a:gd name="connsiteY2" fmla="*/ 3890 h 276204"/>
              <a:gd name="connsiteX3" fmla="*/ 9550 w 16885"/>
              <a:gd name="connsiteY3" fmla="*/ 232816 h 276204"/>
              <a:gd name="connsiteX4" fmla="*/ 8428 w 16885"/>
              <a:gd name="connsiteY4" fmla="*/ 275867 h 276204"/>
              <a:gd name="connsiteX5" fmla="*/ 7974 w 16885"/>
              <a:gd name="connsiteY5" fmla="*/ 85335 h 276204"/>
              <a:gd name="connsiteX6" fmla="*/ 0 w 16885"/>
              <a:gd name="connsiteY6" fmla="*/ 71045 h 276204"/>
              <a:gd name="connsiteX0" fmla="*/ 16885 w 16885"/>
              <a:gd name="connsiteY0" fmla="*/ 119248 h 329862"/>
              <a:gd name="connsiteX1" fmla="*/ 15856 w 16885"/>
              <a:gd name="connsiteY1" fmla="*/ 2821 h 329862"/>
              <a:gd name="connsiteX2" fmla="*/ 10005 w 16885"/>
              <a:gd name="connsiteY2" fmla="*/ 57548 h 329862"/>
              <a:gd name="connsiteX3" fmla="*/ 9550 w 16885"/>
              <a:gd name="connsiteY3" fmla="*/ 286474 h 329862"/>
              <a:gd name="connsiteX4" fmla="*/ 8428 w 16885"/>
              <a:gd name="connsiteY4" fmla="*/ 329525 h 329862"/>
              <a:gd name="connsiteX5" fmla="*/ 7974 w 16885"/>
              <a:gd name="connsiteY5" fmla="*/ 138993 h 329862"/>
              <a:gd name="connsiteX6" fmla="*/ 0 w 16885"/>
              <a:gd name="connsiteY6" fmla="*/ 124703 h 329862"/>
              <a:gd name="connsiteX0" fmla="*/ 16885 w 16885"/>
              <a:gd name="connsiteY0" fmla="*/ 129980 h 340594"/>
              <a:gd name="connsiteX1" fmla="*/ 15856 w 16885"/>
              <a:gd name="connsiteY1" fmla="*/ 13553 h 340594"/>
              <a:gd name="connsiteX2" fmla="*/ 10005 w 16885"/>
              <a:gd name="connsiteY2" fmla="*/ 68280 h 340594"/>
              <a:gd name="connsiteX3" fmla="*/ 9550 w 16885"/>
              <a:gd name="connsiteY3" fmla="*/ 297206 h 340594"/>
              <a:gd name="connsiteX4" fmla="*/ 8428 w 16885"/>
              <a:gd name="connsiteY4" fmla="*/ 340257 h 340594"/>
              <a:gd name="connsiteX5" fmla="*/ 7974 w 16885"/>
              <a:gd name="connsiteY5" fmla="*/ 149725 h 340594"/>
              <a:gd name="connsiteX6" fmla="*/ 0 w 16885"/>
              <a:gd name="connsiteY6" fmla="*/ 135435 h 340594"/>
              <a:gd name="connsiteX0" fmla="*/ 16885 w 18005"/>
              <a:gd name="connsiteY0" fmla="*/ 132168 h 342782"/>
              <a:gd name="connsiteX1" fmla="*/ 15856 w 18005"/>
              <a:gd name="connsiteY1" fmla="*/ 15741 h 342782"/>
              <a:gd name="connsiteX2" fmla="*/ 10005 w 18005"/>
              <a:gd name="connsiteY2" fmla="*/ 70468 h 342782"/>
              <a:gd name="connsiteX3" fmla="*/ 9550 w 18005"/>
              <a:gd name="connsiteY3" fmla="*/ 299394 h 342782"/>
              <a:gd name="connsiteX4" fmla="*/ 8428 w 18005"/>
              <a:gd name="connsiteY4" fmla="*/ 342445 h 342782"/>
              <a:gd name="connsiteX5" fmla="*/ 7974 w 18005"/>
              <a:gd name="connsiteY5" fmla="*/ 151913 h 342782"/>
              <a:gd name="connsiteX6" fmla="*/ 0 w 18005"/>
              <a:gd name="connsiteY6" fmla="*/ 137623 h 342782"/>
              <a:gd name="connsiteX0" fmla="*/ 16054 w 16210"/>
              <a:gd name="connsiteY0" fmla="*/ 291492 h 351209"/>
              <a:gd name="connsiteX1" fmla="*/ 15856 w 16210"/>
              <a:gd name="connsiteY1" fmla="*/ 24168 h 351209"/>
              <a:gd name="connsiteX2" fmla="*/ 10005 w 16210"/>
              <a:gd name="connsiteY2" fmla="*/ 78895 h 351209"/>
              <a:gd name="connsiteX3" fmla="*/ 9550 w 16210"/>
              <a:gd name="connsiteY3" fmla="*/ 307821 h 351209"/>
              <a:gd name="connsiteX4" fmla="*/ 8428 w 16210"/>
              <a:gd name="connsiteY4" fmla="*/ 350872 h 351209"/>
              <a:gd name="connsiteX5" fmla="*/ 7974 w 16210"/>
              <a:gd name="connsiteY5" fmla="*/ 160340 h 351209"/>
              <a:gd name="connsiteX6" fmla="*/ 0 w 16210"/>
              <a:gd name="connsiteY6" fmla="*/ 146050 h 351209"/>
              <a:gd name="connsiteX0" fmla="*/ 16054 w 16208"/>
              <a:gd name="connsiteY0" fmla="*/ 309964 h 369681"/>
              <a:gd name="connsiteX1" fmla="*/ 15856 w 16208"/>
              <a:gd name="connsiteY1" fmla="*/ 42640 h 369681"/>
              <a:gd name="connsiteX2" fmla="*/ 10027 w 16208"/>
              <a:gd name="connsiteY2" fmla="*/ 61993 h 369681"/>
              <a:gd name="connsiteX3" fmla="*/ 9550 w 16208"/>
              <a:gd name="connsiteY3" fmla="*/ 326293 h 369681"/>
              <a:gd name="connsiteX4" fmla="*/ 8428 w 16208"/>
              <a:gd name="connsiteY4" fmla="*/ 369344 h 369681"/>
              <a:gd name="connsiteX5" fmla="*/ 7974 w 16208"/>
              <a:gd name="connsiteY5" fmla="*/ 178812 h 369681"/>
              <a:gd name="connsiteX6" fmla="*/ 0 w 16208"/>
              <a:gd name="connsiteY6" fmla="*/ 164522 h 369681"/>
              <a:gd name="connsiteX0" fmla="*/ 16054 w 16208"/>
              <a:gd name="connsiteY0" fmla="*/ 287430 h 347147"/>
              <a:gd name="connsiteX1" fmla="*/ 15856 w 16208"/>
              <a:gd name="connsiteY1" fmla="*/ 20106 h 347147"/>
              <a:gd name="connsiteX2" fmla="*/ 10027 w 16208"/>
              <a:gd name="connsiteY2" fmla="*/ 39459 h 347147"/>
              <a:gd name="connsiteX3" fmla="*/ 9550 w 16208"/>
              <a:gd name="connsiteY3" fmla="*/ 303759 h 347147"/>
              <a:gd name="connsiteX4" fmla="*/ 8428 w 16208"/>
              <a:gd name="connsiteY4" fmla="*/ 346810 h 347147"/>
              <a:gd name="connsiteX5" fmla="*/ 7974 w 16208"/>
              <a:gd name="connsiteY5" fmla="*/ 156278 h 347147"/>
              <a:gd name="connsiteX6" fmla="*/ 0 w 16208"/>
              <a:gd name="connsiteY6" fmla="*/ 141988 h 347147"/>
              <a:gd name="connsiteX0" fmla="*/ 16054 w 16208"/>
              <a:gd name="connsiteY0" fmla="*/ 280513 h 340230"/>
              <a:gd name="connsiteX1" fmla="*/ 15856 w 16208"/>
              <a:gd name="connsiteY1" fmla="*/ 13189 h 340230"/>
              <a:gd name="connsiteX2" fmla="*/ 10027 w 16208"/>
              <a:gd name="connsiteY2" fmla="*/ 32542 h 340230"/>
              <a:gd name="connsiteX3" fmla="*/ 9550 w 16208"/>
              <a:gd name="connsiteY3" fmla="*/ 296842 h 340230"/>
              <a:gd name="connsiteX4" fmla="*/ 8428 w 16208"/>
              <a:gd name="connsiteY4" fmla="*/ 339893 h 340230"/>
              <a:gd name="connsiteX5" fmla="*/ 7974 w 16208"/>
              <a:gd name="connsiteY5" fmla="*/ 149361 h 340230"/>
              <a:gd name="connsiteX6" fmla="*/ 0 w 16208"/>
              <a:gd name="connsiteY6" fmla="*/ 135071 h 340230"/>
              <a:gd name="connsiteX0" fmla="*/ 16054 w 16242"/>
              <a:gd name="connsiteY0" fmla="*/ 267345 h 327062"/>
              <a:gd name="connsiteX1" fmla="*/ 15856 w 16242"/>
              <a:gd name="connsiteY1" fmla="*/ 21 h 327062"/>
              <a:gd name="connsiteX2" fmla="*/ 9550 w 16242"/>
              <a:gd name="connsiteY2" fmla="*/ 283674 h 327062"/>
              <a:gd name="connsiteX3" fmla="*/ 8428 w 16242"/>
              <a:gd name="connsiteY3" fmla="*/ 326725 h 327062"/>
              <a:gd name="connsiteX4" fmla="*/ 7974 w 16242"/>
              <a:gd name="connsiteY4" fmla="*/ 136193 h 327062"/>
              <a:gd name="connsiteX5" fmla="*/ 0 w 16242"/>
              <a:gd name="connsiteY5" fmla="*/ 121903 h 327062"/>
              <a:gd name="connsiteX0" fmla="*/ 16054 w 16250"/>
              <a:gd name="connsiteY0" fmla="*/ 277911 h 337628"/>
              <a:gd name="connsiteX1" fmla="*/ 15856 w 16250"/>
              <a:gd name="connsiteY1" fmla="*/ 10587 h 337628"/>
              <a:gd name="connsiteX2" fmla="*/ 9438 w 16250"/>
              <a:gd name="connsiteY2" fmla="*/ 81189 h 337628"/>
              <a:gd name="connsiteX3" fmla="*/ 8428 w 16250"/>
              <a:gd name="connsiteY3" fmla="*/ 337291 h 337628"/>
              <a:gd name="connsiteX4" fmla="*/ 7974 w 16250"/>
              <a:gd name="connsiteY4" fmla="*/ 146759 h 337628"/>
              <a:gd name="connsiteX5" fmla="*/ 0 w 16250"/>
              <a:gd name="connsiteY5" fmla="*/ 132469 h 337628"/>
              <a:gd name="connsiteX0" fmla="*/ 16054 w 16250"/>
              <a:gd name="connsiteY0" fmla="*/ 277911 h 337628"/>
              <a:gd name="connsiteX1" fmla="*/ 15856 w 16250"/>
              <a:gd name="connsiteY1" fmla="*/ 10587 h 337628"/>
              <a:gd name="connsiteX2" fmla="*/ 9438 w 16250"/>
              <a:gd name="connsiteY2" fmla="*/ 81189 h 337628"/>
              <a:gd name="connsiteX3" fmla="*/ 8428 w 16250"/>
              <a:gd name="connsiteY3" fmla="*/ 337291 h 337628"/>
              <a:gd name="connsiteX4" fmla="*/ 7974 w 16250"/>
              <a:gd name="connsiteY4" fmla="*/ 146759 h 337628"/>
              <a:gd name="connsiteX5" fmla="*/ 0 w 16250"/>
              <a:gd name="connsiteY5" fmla="*/ 132469 h 337628"/>
              <a:gd name="connsiteX0" fmla="*/ 16054 w 16260"/>
              <a:gd name="connsiteY0" fmla="*/ 287772 h 347489"/>
              <a:gd name="connsiteX1" fmla="*/ 15856 w 16260"/>
              <a:gd name="connsiteY1" fmla="*/ 20448 h 347489"/>
              <a:gd name="connsiteX2" fmla="*/ 9297 w 16260"/>
              <a:gd name="connsiteY2" fmla="*/ 55143 h 347489"/>
              <a:gd name="connsiteX3" fmla="*/ 8428 w 16260"/>
              <a:gd name="connsiteY3" fmla="*/ 347152 h 347489"/>
              <a:gd name="connsiteX4" fmla="*/ 7974 w 16260"/>
              <a:gd name="connsiteY4" fmla="*/ 156620 h 347489"/>
              <a:gd name="connsiteX5" fmla="*/ 0 w 16260"/>
              <a:gd name="connsiteY5" fmla="*/ 142330 h 347489"/>
              <a:gd name="connsiteX0" fmla="*/ 16054 w 16247"/>
              <a:gd name="connsiteY0" fmla="*/ 298028 h 357745"/>
              <a:gd name="connsiteX1" fmla="*/ 15856 w 16247"/>
              <a:gd name="connsiteY1" fmla="*/ 30704 h 357745"/>
              <a:gd name="connsiteX2" fmla="*/ 9475 w 16247"/>
              <a:gd name="connsiteY2" fmla="*/ 42347 h 357745"/>
              <a:gd name="connsiteX3" fmla="*/ 8428 w 16247"/>
              <a:gd name="connsiteY3" fmla="*/ 357408 h 357745"/>
              <a:gd name="connsiteX4" fmla="*/ 7974 w 16247"/>
              <a:gd name="connsiteY4" fmla="*/ 166876 h 357745"/>
              <a:gd name="connsiteX5" fmla="*/ 0 w 16247"/>
              <a:gd name="connsiteY5" fmla="*/ 152586 h 357745"/>
              <a:gd name="connsiteX0" fmla="*/ 16054 w 16247"/>
              <a:gd name="connsiteY0" fmla="*/ 294105 h 353822"/>
              <a:gd name="connsiteX1" fmla="*/ 15856 w 16247"/>
              <a:gd name="connsiteY1" fmla="*/ 26781 h 353822"/>
              <a:gd name="connsiteX2" fmla="*/ 9475 w 16247"/>
              <a:gd name="connsiteY2" fmla="*/ 38424 h 353822"/>
              <a:gd name="connsiteX3" fmla="*/ 8428 w 16247"/>
              <a:gd name="connsiteY3" fmla="*/ 353485 h 353822"/>
              <a:gd name="connsiteX4" fmla="*/ 7974 w 16247"/>
              <a:gd name="connsiteY4" fmla="*/ 162953 h 353822"/>
              <a:gd name="connsiteX5" fmla="*/ 0 w 16247"/>
              <a:gd name="connsiteY5" fmla="*/ 148663 h 353822"/>
              <a:gd name="connsiteX0" fmla="*/ 16054 w 18506"/>
              <a:gd name="connsiteY0" fmla="*/ 275161 h 334878"/>
              <a:gd name="connsiteX1" fmla="*/ 15856 w 18506"/>
              <a:gd name="connsiteY1" fmla="*/ 7837 h 334878"/>
              <a:gd name="connsiteX2" fmla="*/ 9475 w 18506"/>
              <a:gd name="connsiteY2" fmla="*/ 19480 h 334878"/>
              <a:gd name="connsiteX3" fmla="*/ 8428 w 18506"/>
              <a:gd name="connsiteY3" fmla="*/ 334541 h 334878"/>
              <a:gd name="connsiteX4" fmla="*/ 7974 w 18506"/>
              <a:gd name="connsiteY4" fmla="*/ 144009 h 334878"/>
              <a:gd name="connsiteX5" fmla="*/ 0 w 18506"/>
              <a:gd name="connsiteY5" fmla="*/ 129719 h 334878"/>
              <a:gd name="connsiteX0" fmla="*/ 16054 w 18608"/>
              <a:gd name="connsiteY0" fmla="*/ 275161 h 334878"/>
              <a:gd name="connsiteX1" fmla="*/ 15856 w 18608"/>
              <a:gd name="connsiteY1" fmla="*/ 7837 h 334878"/>
              <a:gd name="connsiteX2" fmla="*/ 9475 w 18608"/>
              <a:gd name="connsiteY2" fmla="*/ 19480 h 334878"/>
              <a:gd name="connsiteX3" fmla="*/ 8428 w 18608"/>
              <a:gd name="connsiteY3" fmla="*/ 334541 h 334878"/>
              <a:gd name="connsiteX4" fmla="*/ 7974 w 18608"/>
              <a:gd name="connsiteY4" fmla="*/ 144009 h 334878"/>
              <a:gd name="connsiteX5" fmla="*/ 0 w 18608"/>
              <a:gd name="connsiteY5" fmla="*/ 129719 h 334878"/>
              <a:gd name="connsiteX0" fmla="*/ 16054 w 16054"/>
              <a:gd name="connsiteY0" fmla="*/ 256016 h 315733"/>
              <a:gd name="connsiteX1" fmla="*/ 9475 w 16054"/>
              <a:gd name="connsiteY1" fmla="*/ 335 h 315733"/>
              <a:gd name="connsiteX2" fmla="*/ 8428 w 16054"/>
              <a:gd name="connsiteY2" fmla="*/ 315396 h 315733"/>
              <a:gd name="connsiteX3" fmla="*/ 7974 w 16054"/>
              <a:gd name="connsiteY3" fmla="*/ 124864 h 315733"/>
              <a:gd name="connsiteX4" fmla="*/ 0 w 16054"/>
              <a:gd name="connsiteY4" fmla="*/ 110574 h 315733"/>
              <a:gd name="connsiteX0" fmla="*/ 16054 w 16054"/>
              <a:gd name="connsiteY0" fmla="*/ 289957 h 349674"/>
              <a:gd name="connsiteX1" fmla="*/ 15264 w 16054"/>
              <a:gd name="connsiteY1" fmla="*/ 23027 h 349674"/>
              <a:gd name="connsiteX2" fmla="*/ 9475 w 16054"/>
              <a:gd name="connsiteY2" fmla="*/ 34276 h 349674"/>
              <a:gd name="connsiteX3" fmla="*/ 8428 w 16054"/>
              <a:gd name="connsiteY3" fmla="*/ 349337 h 349674"/>
              <a:gd name="connsiteX4" fmla="*/ 7974 w 16054"/>
              <a:gd name="connsiteY4" fmla="*/ 158805 h 349674"/>
              <a:gd name="connsiteX5" fmla="*/ 0 w 16054"/>
              <a:gd name="connsiteY5" fmla="*/ 144515 h 349674"/>
              <a:gd name="connsiteX0" fmla="*/ 16054 w 16054"/>
              <a:gd name="connsiteY0" fmla="*/ 267268 h 326985"/>
              <a:gd name="connsiteX1" fmla="*/ 15264 w 16054"/>
              <a:gd name="connsiteY1" fmla="*/ 338 h 326985"/>
              <a:gd name="connsiteX2" fmla="*/ 9475 w 16054"/>
              <a:gd name="connsiteY2" fmla="*/ 11587 h 326985"/>
              <a:gd name="connsiteX3" fmla="*/ 8428 w 16054"/>
              <a:gd name="connsiteY3" fmla="*/ 326648 h 326985"/>
              <a:gd name="connsiteX4" fmla="*/ 7974 w 16054"/>
              <a:gd name="connsiteY4" fmla="*/ 136116 h 326985"/>
              <a:gd name="connsiteX5" fmla="*/ 0 w 16054"/>
              <a:gd name="connsiteY5" fmla="*/ 121826 h 326985"/>
              <a:gd name="connsiteX0" fmla="*/ 16054 w 16054"/>
              <a:gd name="connsiteY0" fmla="*/ 267267 h 326984"/>
              <a:gd name="connsiteX1" fmla="*/ 15264 w 16054"/>
              <a:gd name="connsiteY1" fmla="*/ 337 h 326984"/>
              <a:gd name="connsiteX2" fmla="*/ 9475 w 16054"/>
              <a:gd name="connsiteY2" fmla="*/ 11586 h 326984"/>
              <a:gd name="connsiteX3" fmla="*/ 8428 w 16054"/>
              <a:gd name="connsiteY3" fmla="*/ 326647 h 326984"/>
              <a:gd name="connsiteX4" fmla="*/ 7974 w 16054"/>
              <a:gd name="connsiteY4" fmla="*/ 136115 h 326984"/>
              <a:gd name="connsiteX5" fmla="*/ 0 w 16054"/>
              <a:gd name="connsiteY5" fmla="*/ 121825 h 326984"/>
              <a:gd name="connsiteX0" fmla="*/ 16054 w 16054"/>
              <a:gd name="connsiteY0" fmla="*/ 267267 h 339826"/>
              <a:gd name="connsiteX1" fmla="*/ 15264 w 16054"/>
              <a:gd name="connsiteY1" fmla="*/ 337 h 339826"/>
              <a:gd name="connsiteX2" fmla="*/ 9475 w 16054"/>
              <a:gd name="connsiteY2" fmla="*/ 11586 h 339826"/>
              <a:gd name="connsiteX3" fmla="*/ 8428 w 16054"/>
              <a:gd name="connsiteY3" fmla="*/ 326647 h 339826"/>
              <a:gd name="connsiteX4" fmla="*/ 7533 w 16054"/>
              <a:gd name="connsiteY4" fmla="*/ 317825 h 339826"/>
              <a:gd name="connsiteX5" fmla="*/ 0 w 16054"/>
              <a:gd name="connsiteY5" fmla="*/ 121825 h 339826"/>
              <a:gd name="connsiteX0" fmla="*/ 9221 w 9221"/>
              <a:gd name="connsiteY0" fmla="*/ 267267 h 339826"/>
              <a:gd name="connsiteX1" fmla="*/ 8431 w 9221"/>
              <a:gd name="connsiteY1" fmla="*/ 337 h 339826"/>
              <a:gd name="connsiteX2" fmla="*/ 2642 w 9221"/>
              <a:gd name="connsiteY2" fmla="*/ 11586 h 339826"/>
              <a:gd name="connsiteX3" fmla="*/ 1595 w 9221"/>
              <a:gd name="connsiteY3" fmla="*/ 326647 h 339826"/>
              <a:gd name="connsiteX4" fmla="*/ 700 w 9221"/>
              <a:gd name="connsiteY4" fmla="*/ 317825 h 339826"/>
              <a:gd name="connsiteX5" fmla="*/ 0 w 9221"/>
              <a:gd name="connsiteY5" fmla="*/ 61373 h 339826"/>
              <a:gd name="connsiteX0" fmla="*/ 10000 w 10000"/>
              <a:gd name="connsiteY0" fmla="*/ 7865 h 10000"/>
              <a:gd name="connsiteX1" fmla="*/ 9143 w 10000"/>
              <a:gd name="connsiteY1" fmla="*/ 10 h 10000"/>
              <a:gd name="connsiteX2" fmla="*/ 2865 w 10000"/>
              <a:gd name="connsiteY2" fmla="*/ 341 h 10000"/>
              <a:gd name="connsiteX3" fmla="*/ 1730 w 10000"/>
              <a:gd name="connsiteY3" fmla="*/ 9612 h 10000"/>
              <a:gd name="connsiteX4" fmla="*/ 759 w 10000"/>
              <a:gd name="connsiteY4" fmla="*/ 9353 h 10000"/>
              <a:gd name="connsiteX5" fmla="*/ 0 w 10000"/>
              <a:gd name="connsiteY5" fmla="*/ 1806 h 10000"/>
              <a:gd name="connsiteX0" fmla="*/ 10000 w 10000"/>
              <a:gd name="connsiteY0" fmla="*/ 7865 h 9835"/>
              <a:gd name="connsiteX1" fmla="*/ 9143 w 10000"/>
              <a:gd name="connsiteY1" fmla="*/ 10 h 9835"/>
              <a:gd name="connsiteX2" fmla="*/ 2865 w 10000"/>
              <a:gd name="connsiteY2" fmla="*/ 341 h 9835"/>
              <a:gd name="connsiteX3" fmla="*/ 1831 w 10000"/>
              <a:gd name="connsiteY3" fmla="*/ 9099 h 9835"/>
              <a:gd name="connsiteX4" fmla="*/ 759 w 10000"/>
              <a:gd name="connsiteY4" fmla="*/ 9353 h 9835"/>
              <a:gd name="connsiteX5" fmla="*/ 0 w 10000"/>
              <a:gd name="connsiteY5" fmla="*/ 1806 h 9835"/>
              <a:gd name="connsiteX0" fmla="*/ 9480 w 9480"/>
              <a:gd name="connsiteY0" fmla="*/ 7420 h 10000"/>
              <a:gd name="connsiteX1" fmla="*/ 9143 w 9480"/>
              <a:gd name="connsiteY1" fmla="*/ 10 h 10000"/>
              <a:gd name="connsiteX2" fmla="*/ 2865 w 9480"/>
              <a:gd name="connsiteY2" fmla="*/ 347 h 10000"/>
              <a:gd name="connsiteX3" fmla="*/ 1831 w 9480"/>
              <a:gd name="connsiteY3" fmla="*/ 9252 h 10000"/>
              <a:gd name="connsiteX4" fmla="*/ 759 w 9480"/>
              <a:gd name="connsiteY4" fmla="*/ 9510 h 10000"/>
              <a:gd name="connsiteX5" fmla="*/ 0 w 9480"/>
              <a:gd name="connsiteY5" fmla="*/ 1836 h 10000"/>
              <a:gd name="connsiteX0" fmla="*/ 10000 w 10000"/>
              <a:gd name="connsiteY0" fmla="*/ 7410 h 9990"/>
              <a:gd name="connsiteX1" fmla="*/ 9645 w 10000"/>
              <a:gd name="connsiteY1" fmla="*/ 0 h 9990"/>
              <a:gd name="connsiteX2" fmla="*/ 2449 w 10000"/>
              <a:gd name="connsiteY2" fmla="*/ 818 h 9990"/>
              <a:gd name="connsiteX3" fmla="*/ 1931 w 10000"/>
              <a:gd name="connsiteY3" fmla="*/ 9242 h 9990"/>
              <a:gd name="connsiteX4" fmla="*/ 801 w 10000"/>
              <a:gd name="connsiteY4" fmla="*/ 9500 h 9990"/>
              <a:gd name="connsiteX5" fmla="*/ 0 w 10000"/>
              <a:gd name="connsiteY5" fmla="*/ 1826 h 9990"/>
              <a:gd name="connsiteX0" fmla="*/ 10000 w 10000"/>
              <a:gd name="connsiteY0" fmla="*/ 7417 h 10000"/>
              <a:gd name="connsiteX1" fmla="*/ 9645 w 10000"/>
              <a:gd name="connsiteY1" fmla="*/ 0 h 10000"/>
              <a:gd name="connsiteX2" fmla="*/ 2449 w 10000"/>
              <a:gd name="connsiteY2" fmla="*/ 819 h 10000"/>
              <a:gd name="connsiteX3" fmla="*/ 1931 w 10000"/>
              <a:gd name="connsiteY3" fmla="*/ 9251 h 10000"/>
              <a:gd name="connsiteX4" fmla="*/ 801 w 10000"/>
              <a:gd name="connsiteY4" fmla="*/ 9510 h 10000"/>
              <a:gd name="connsiteX5" fmla="*/ 0 w 10000"/>
              <a:gd name="connsiteY5" fmla="*/ 1828 h 10000"/>
              <a:gd name="connsiteX0" fmla="*/ 10000 w 10000"/>
              <a:gd name="connsiteY0" fmla="*/ 7417 h 10000"/>
              <a:gd name="connsiteX1" fmla="*/ 9645 w 10000"/>
              <a:gd name="connsiteY1" fmla="*/ 0 h 10000"/>
              <a:gd name="connsiteX2" fmla="*/ 2271 w 10000"/>
              <a:gd name="connsiteY2" fmla="*/ 450 h 10000"/>
              <a:gd name="connsiteX3" fmla="*/ 1931 w 10000"/>
              <a:gd name="connsiteY3" fmla="*/ 9251 h 10000"/>
              <a:gd name="connsiteX4" fmla="*/ 801 w 10000"/>
              <a:gd name="connsiteY4" fmla="*/ 9510 h 10000"/>
              <a:gd name="connsiteX5" fmla="*/ 0 w 10000"/>
              <a:gd name="connsiteY5" fmla="*/ 1828 h 10000"/>
              <a:gd name="connsiteX0" fmla="*/ 10000 w 10000"/>
              <a:gd name="connsiteY0" fmla="*/ 7417 h 10000"/>
              <a:gd name="connsiteX1" fmla="*/ 9645 w 10000"/>
              <a:gd name="connsiteY1" fmla="*/ 0 h 10000"/>
              <a:gd name="connsiteX2" fmla="*/ 2271 w 10000"/>
              <a:gd name="connsiteY2" fmla="*/ 450 h 10000"/>
              <a:gd name="connsiteX3" fmla="*/ 1931 w 10000"/>
              <a:gd name="connsiteY3" fmla="*/ 9251 h 10000"/>
              <a:gd name="connsiteX4" fmla="*/ 801 w 10000"/>
              <a:gd name="connsiteY4" fmla="*/ 9510 h 10000"/>
              <a:gd name="connsiteX5" fmla="*/ 0 w 10000"/>
              <a:gd name="connsiteY5" fmla="*/ 1828 h 10000"/>
              <a:gd name="connsiteX0" fmla="*/ 10000 w 10000"/>
              <a:gd name="connsiteY0" fmla="*/ 7417 h 9510"/>
              <a:gd name="connsiteX1" fmla="*/ 9645 w 10000"/>
              <a:gd name="connsiteY1" fmla="*/ 0 h 9510"/>
              <a:gd name="connsiteX2" fmla="*/ 2271 w 10000"/>
              <a:gd name="connsiteY2" fmla="*/ 450 h 9510"/>
              <a:gd name="connsiteX3" fmla="*/ 1931 w 10000"/>
              <a:gd name="connsiteY3" fmla="*/ 9251 h 9510"/>
              <a:gd name="connsiteX4" fmla="*/ 801 w 10000"/>
              <a:gd name="connsiteY4" fmla="*/ 9510 h 9510"/>
              <a:gd name="connsiteX5" fmla="*/ 0 w 10000"/>
              <a:gd name="connsiteY5" fmla="*/ 1828 h 9510"/>
              <a:gd name="connsiteX0" fmla="*/ 10000 w 10000"/>
              <a:gd name="connsiteY0" fmla="*/ 7799 h 10000"/>
              <a:gd name="connsiteX1" fmla="*/ 9645 w 10000"/>
              <a:gd name="connsiteY1" fmla="*/ 0 h 10000"/>
              <a:gd name="connsiteX2" fmla="*/ 2271 w 10000"/>
              <a:gd name="connsiteY2" fmla="*/ 473 h 10000"/>
              <a:gd name="connsiteX3" fmla="*/ 2029 w 10000"/>
              <a:gd name="connsiteY3" fmla="*/ 9551 h 10000"/>
              <a:gd name="connsiteX4" fmla="*/ 801 w 10000"/>
              <a:gd name="connsiteY4" fmla="*/ 10000 h 10000"/>
              <a:gd name="connsiteX5" fmla="*/ 0 w 10000"/>
              <a:gd name="connsiteY5" fmla="*/ 1922 h 10000"/>
              <a:gd name="connsiteX0" fmla="*/ 9199 w 9199"/>
              <a:gd name="connsiteY0" fmla="*/ 7799 h 10000"/>
              <a:gd name="connsiteX1" fmla="*/ 8844 w 9199"/>
              <a:gd name="connsiteY1" fmla="*/ 0 h 10000"/>
              <a:gd name="connsiteX2" fmla="*/ 1470 w 9199"/>
              <a:gd name="connsiteY2" fmla="*/ 473 h 10000"/>
              <a:gd name="connsiteX3" fmla="*/ 1228 w 9199"/>
              <a:gd name="connsiteY3" fmla="*/ 9551 h 10000"/>
              <a:gd name="connsiteX4" fmla="*/ 0 w 9199"/>
              <a:gd name="connsiteY4" fmla="*/ 10000 h 10000"/>
              <a:gd name="connsiteX0" fmla="*/ 8670 w 8670"/>
              <a:gd name="connsiteY0" fmla="*/ 7799 h 9551"/>
              <a:gd name="connsiteX1" fmla="*/ 8284 w 8670"/>
              <a:gd name="connsiteY1" fmla="*/ 0 h 9551"/>
              <a:gd name="connsiteX2" fmla="*/ 268 w 8670"/>
              <a:gd name="connsiteY2" fmla="*/ 473 h 9551"/>
              <a:gd name="connsiteX3" fmla="*/ 5 w 8670"/>
              <a:gd name="connsiteY3" fmla="*/ 9551 h 9551"/>
              <a:gd name="connsiteX0" fmla="*/ 9691 w 9691"/>
              <a:gd name="connsiteY0" fmla="*/ 8166 h 8166"/>
              <a:gd name="connsiteX1" fmla="*/ 9246 w 9691"/>
              <a:gd name="connsiteY1" fmla="*/ 0 h 8166"/>
              <a:gd name="connsiteX2" fmla="*/ 0 w 9691"/>
              <a:gd name="connsiteY2" fmla="*/ 495 h 8166"/>
              <a:gd name="connsiteX0" fmla="*/ 13333 w 13333"/>
              <a:gd name="connsiteY0" fmla="*/ 10000 h 10000"/>
              <a:gd name="connsiteX1" fmla="*/ 12874 w 13333"/>
              <a:gd name="connsiteY1" fmla="*/ 0 h 10000"/>
              <a:gd name="connsiteX2" fmla="*/ 0 w 13333"/>
              <a:gd name="connsiteY2" fmla="*/ 3251 h 10000"/>
              <a:gd name="connsiteX0" fmla="*/ 12510 w 12510"/>
              <a:gd name="connsiteY0" fmla="*/ 10000 h 10000"/>
              <a:gd name="connsiteX1" fmla="*/ 12051 w 12510"/>
              <a:gd name="connsiteY1" fmla="*/ 0 h 10000"/>
              <a:gd name="connsiteX2" fmla="*/ 0 w 12510"/>
              <a:gd name="connsiteY2" fmla="*/ 3056 h 10000"/>
              <a:gd name="connsiteX0" fmla="*/ 12510 w 12510"/>
              <a:gd name="connsiteY0" fmla="*/ 12437 h 12437"/>
              <a:gd name="connsiteX1" fmla="*/ 11698 w 12510"/>
              <a:gd name="connsiteY1" fmla="*/ 0 h 12437"/>
              <a:gd name="connsiteX2" fmla="*/ 0 w 12510"/>
              <a:gd name="connsiteY2" fmla="*/ 5493 h 12437"/>
              <a:gd name="connsiteX0" fmla="*/ 16732 w 16732"/>
              <a:gd name="connsiteY0" fmla="*/ 783 h 5493"/>
              <a:gd name="connsiteX1" fmla="*/ 11698 w 16732"/>
              <a:gd name="connsiteY1" fmla="*/ 0 h 5493"/>
              <a:gd name="connsiteX2" fmla="*/ 0 w 16732"/>
              <a:gd name="connsiteY2" fmla="*/ 5493 h 5493"/>
              <a:gd name="connsiteX0" fmla="*/ 10000 w 10000"/>
              <a:gd name="connsiteY0" fmla="*/ 1425 h 10000"/>
              <a:gd name="connsiteX1" fmla="*/ 6991 w 10000"/>
              <a:gd name="connsiteY1" fmla="*/ 0 h 10000"/>
              <a:gd name="connsiteX2" fmla="*/ 0 w 10000"/>
              <a:gd name="connsiteY2" fmla="*/ 10000 h 10000"/>
              <a:gd name="connsiteX0" fmla="*/ 9431 w 9431"/>
              <a:gd name="connsiteY0" fmla="*/ 1272 h 10000"/>
              <a:gd name="connsiteX1" fmla="*/ 6991 w 9431"/>
              <a:gd name="connsiteY1" fmla="*/ 0 h 10000"/>
              <a:gd name="connsiteX2" fmla="*/ 0 w 9431"/>
              <a:gd name="connsiteY2" fmla="*/ 10000 h 10000"/>
              <a:gd name="connsiteX0" fmla="*/ 10000 w 10000"/>
              <a:gd name="connsiteY0" fmla="*/ 2912 h 11640"/>
              <a:gd name="connsiteX1" fmla="*/ 8277 w 10000"/>
              <a:gd name="connsiteY1" fmla="*/ 49 h 11640"/>
              <a:gd name="connsiteX2" fmla="*/ 7413 w 10000"/>
              <a:gd name="connsiteY2" fmla="*/ 1640 h 11640"/>
              <a:gd name="connsiteX3" fmla="*/ 0 w 10000"/>
              <a:gd name="connsiteY3" fmla="*/ 11640 h 11640"/>
              <a:gd name="connsiteX0" fmla="*/ 9588 w 9588"/>
              <a:gd name="connsiteY0" fmla="*/ 374 h 11640"/>
              <a:gd name="connsiteX1" fmla="*/ 8277 w 9588"/>
              <a:gd name="connsiteY1" fmla="*/ 49 h 11640"/>
              <a:gd name="connsiteX2" fmla="*/ 7413 w 9588"/>
              <a:gd name="connsiteY2" fmla="*/ 1640 h 11640"/>
              <a:gd name="connsiteX3" fmla="*/ 0 w 9588"/>
              <a:gd name="connsiteY3" fmla="*/ 11640 h 11640"/>
              <a:gd name="connsiteX0" fmla="*/ 10000 w 10000"/>
              <a:gd name="connsiteY0" fmla="*/ 885 h 10564"/>
              <a:gd name="connsiteX1" fmla="*/ 8633 w 10000"/>
              <a:gd name="connsiteY1" fmla="*/ 606 h 10564"/>
              <a:gd name="connsiteX2" fmla="*/ 6845 w 10000"/>
              <a:gd name="connsiteY2" fmla="*/ 533 h 10564"/>
              <a:gd name="connsiteX3" fmla="*/ 0 w 10000"/>
              <a:gd name="connsiteY3" fmla="*/ 10564 h 10564"/>
              <a:gd name="connsiteX0" fmla="*/ 10000 w 10000"/>
              <a:gd name="connsiteY0" fmla="*/ 885 h 10564"/>
              <a:gd name="connsiteX1" fmla="*/ 8633 w 10000"/>
              <a:gd name="connsiteY1" fmla="*/ 606 h 10564"/>
              <a:gd name="connsiteX2" fmla="*/ 6845 w 10000"/>
              <a:gd name="connsiteY2" fmla="*/ 533 h 10564"/>
              <a:gd name="connsiteX3" fmla="*/ 0 w 10000"/>
              <a:gd name="connsiteY3" fmla="*/ 10564 h 10564"/>
              <a:gd name="connsiteX0" fmla="*/ 10000 w 10000"/>
              <a:gd name="connsiteY0" fmla="*/ 885 h 10564"/>
              <a:gd name="connsiteX1" fmla="*/ 8633 w 10000"/>
              <a:gd name="connsiteY1" fmla="*/ 606 h 10564"/>
              <a:gd name="connsiteX2" fmla="*/ 6845 w 10000"/>
              <a:gd name="connsiteY2" fmla="*/ 533 h 10564"/>
              <a:gd name="connsiteX3" fmla="*/ 0 w 10000"/>
              <a:gd name="connsiteY3" fmla="*/ 10564 h 10564"/>
              <a:gd name="connsiteX0" fmla="*/ 12942 w 12942"/>
              <a:gd name="connsiteY0" fmla="*/ 1065 h 10744"/>
              <a:gd name="connsiteX1" fmla="*/ 11575 w 12942"/>
              <a:gd name="connsiteY1" fmla="*/ 786 h 10744"/>
              <a:gd name="connsiteX2" fmla="*/ 9787 w 12942"/>
              <a:gd name="connsiteY2" fmla="*/ 713 h 10744"/>
              <a:gd name="connsiteX3" fmla="*/ 207 w 12942"/>
              <a:gd name="connsiteY3" fmla="*/ 6015 h 10744"/>
              <a:gd name="connsiteX4" fmla="*/ 2942 w 12942"/>
              <a:gd name="connsiteY4" fmla="*/ 10744 h 10744"/>
              <a:gd name="connsiteX0" fmla="*/ 10000 w 10000"/>
              <a:gd name="connsiteY0" fmla="*/ 1065 h 10744"/>
              <a:gd name="connsiteX1" fmla="*/ 8633 w 10000"/>
              <a:gd name="connsiteY1" fmla="*/ 786 h 10744"/>
              <a:gd name="connsiteX2" fmla="*/ 6845 w 10000"/>
              <a:gd name="connsiteY2" fmla="*/ 713 h 10744"/>
              <a:gd name="connsiteX3" fmla="*/ 3042 w 10000"/>
              <a:gd name="connsiteY3" fmla="*/ 6114 h 10744"/>
              <a:gd name="connsiteX4" fmla="*/ 0 w 10000"/>
              <a:gd name="connsiteY4" fmla="*/ 10744 h 10744"/>
              <a:gd name="connsiteX0" fmla="*/ 13125 w 13125"/>
              <a:gd name="connsiteY0" fmla="*/ 1065 h 7162"/>
              <a:gd name="connsiteX1" fmla="*/ 11758 w 13125"/>
              <a:gd name="connsiteY1" fmla="*/ 786 h 7162"/>
              <a:gd name="connsiteX2" fmla="*/ 9970 w 13125"/>
              <a:gd name="connsiteY2" fmla="*/ 713 h 7162"/>
              <a:gd name="connsiteX3" fmla="*/ 6167 w 13125"/>
              <a:gd name="connsiteY3" fmla="*/ 6114 h 7162"/>
              <a:gd name="connsiteX4" fmla="*/ 0 w 13125"/>
              <a:gd name="connsiteY4" fmla="*/ 7035 h 7162"/>
              <a:gd name="connsiteX0" fmla="*/ 10970 w 10970"/>
              <a:gd name="connsiteY0" fmla="*/ 3468 h 10798"/>
              <a:gd name="connsiteX1" fmla="*/ 9928 w 10970"/>
              <a:gd name="connsiteY1" fmla="*/ 3078 h 10798"/>
              <a:gd name="connsiteX2" fmla="*/ 8566 w 10970"/>
              <a:gd name="connsiteY2" fmla="*/ 2977 h 10798"/>
              <a:gd name="connsiteX3" fmla="*/ 5669 w 10970"/>
              <a:gd name="connsiteY3" fmla="*/ 10518 h 10798"/>
              <a:gd name="connsiteX4" fmla="*/ 0 w 10970"/>
              <a:gd name="connsiteY4" fmla="*/ 1 h 10798"/>
              <a:gd name="connsiteX0" fmla="*/ 10133 w 10133"/>
              <a:gd name="connsiteY0" fmla="*/ 3365 h 10697"/>
              <a:gd name="connsiteX1" fmla="*/ 9091 w 10133"/>
              <a:gd name="connsiteY1" fmla="*/ 2975 h 10697"/>
              <a:gd name="connsiteX2" fmla="*/ 7729 w 10133"/>
              <a:gd name="connsiteY2" fmla="*/ 2874 h 10697"/>
              <a:gd name="connsiteX3" fmla="*/ 4832 w 10133"/>
              <a:gd name="connsiteY3" fmla="*/ 10415 h 10697"/>
              <a:gd name="connsiteX4" fmla="*/ 0 w 10133"/>
              <a:gd name="connsiteY4" fmla="*/ 2 h 10697"/>
              <a:gd name="connsiteX0" fmla="*/ 10320 w 10320"/>
              <a:gd name="connsiteY0" fmla="*/ 1488 h 8918"/>
              <a:gd name="connsiteX1" fmla="*/ 9278 w 10320"/>
              <a:gd name="connsiteY1" fmla="*/ 1098 h 8918"/>
              <a:gd name="connsiteX2" fmla="*/ 7916 w 10320"/>
              <a:gd name="connsiteY2" fmla="*/ 997 h 8918"/>
              <a:gd name="connsiteX3" fmla="*/ 5019 w 10320"/>
              <a:gd name="connsiteY3" fmla="*/ 8538 h 8918"/>
              <a:gd name="connsiteX4" fmla="*/ 0 w 10320"/>
              <a:gd name="connsiteY4" fmla="*/ 1844 h 8918"/>
              <a:gd name="connsiteX0" fmla="*/ 10032 w 10032"/>
              <a:gd name="connsiteY0" fmla="*/ 1669 h 23709"/>
              <a:gd name="connsiteX1" fmla="*/ 9022 w 10032"/>
              <a:gd name="connsiteY1" fmla="*/ 1231 h 23709"/>
              <a:gd name="connsiteX2" fmla="*/ 7703 w 10032"/>
              <a:gd name="connsiteY2" fmla="*/ 1118 h 23709"/>
              <a:gd name="connsiteX3" fmla="*/ 4895 w 10032"/>
              <a:gd name="connsiteY3" fmla="*/ 9574 h 23709"/>
              <a:gd name="connsiteX4" fmla="*/ 0 w 10032"/>
              <a:gd name="connsiteY4" fmla="*/ 23709 h 23709"/>
              <a:gd name="connsiteX0" fmla="*/ 10134 w 10134"/>
              <a:gd name="connsiteY0" fmla="*/ 1669 h 9996"/>
              <a:gd name="connsiteX1" fmla="*/ 9124 w 10134"/>
              <a:gd name="connsiteY1" fmla="*/ 1231 h 9996"/>
              <a:gd name="connsiteX2" fmla="*/ 7805 w 10134"/>
              <a:gd name="connsiteY2" fmla="*/ 1118 h 9996"/>
              <a:gd name="connsiteX3" fmla="*/ 4997 w 10134"/>
              <a:gd name="connsiteY3" fmla="*/ 9574 h 9996"/>
              <a:gd name="connsiteX4" fmla="*/ 0 w 10134"/>
              <a:gd name="connsiteY4" fmla="*/ 1947 h 9996"/>
              <a:gd name="connsiteX0" fmla="*/ 50621 w 50621"/>
              <a:gd name="connsiteY0" fmla="*/ 60079 h 60079"/>
              <a:gd name="connsiteX1" fmla="*/ 9003 w 50621"/>
              <a:gd name="connsiteY1" fmla="*/ 4741 h 60079"/>
              <a:gd name="connsiteX2" fmla="*/ 7702 w 50621"/>
              <a:gd name="connsiteY2" fmla="*/ 4628 h 60079"/>
              <a:gd name="connsiteX3" fmla="*/ 4931 w 50621"/>
              <a:gd name="connsiteY3" fmla="*/ 13088 h 60079"/>
              <a:gd name="connsiteX4" fmla="*/ 0 w 50621"/>
              <a:gd name="connsiteY4" fmla="*/ 5458 h 60079"/>
              <a:gd name="connsiteX0" fmla="*/ 24221 w 24221"/>
              <a:gd name="connsiteY0" fmla="*/ 22261 h 22262"/>
              <a:gd name="connsiteX1" fmla="*/ 9003 w 24221"/>
              <a:gd name="connsiteY1" fmla="*/ 2237 h 22262"/>
              <a:gd name="connsiteX2" fmla="*/ 7702 w 24221"/>
              <a:gd name="connsiteY2" fmla="*/ 2124 h 22262"/>
              <a:gd name="connsiteX3" fmla="*/ 4931 w 24221"/>
              <a:gd name="connsiteY3" fmla="*/ 10584 h 22262"/>
              <a:gd name="connsiteX4" fmla="*/ 0 w 24221"/>
              <a:gd name="connsiteY4" fmla="*/ 2954 h 22262"/>
              <a:gd name="connsiteX0" fmla="*/ 13890 w 13890"/>
              <a:gd name="connsiteY0" fmla="*/ 7042 h 10172"/>
              <a:gd name="connsiteX1" fmla="*/ 9003 w 13890"/>
              <a:gd name="connsiteY1" fmla="*/ 1403 h 10172"/>
              <a:gd name="connsiteX2" fmla="*/ 7702 w 13890"/>
              <a:gd name="connsiteY2" fmla="*/ 1290 h 10172"/>
              <a:gd name="connsiteX3" fmla="*/ 4931 w 13890"/>
              <a:gd name="connsiteY3" fmla="*/ 9750 h 10172"/>
              <a:gd name="connsiteX4" fmla="*/ 0 w 13890"/>
              <a:gd name="connsiteY4" fmla="*/ 2120 h 10172"/>
              <a:gd name="connsiteX0" fmla="*/ 6323 w 9056"/>
              <a:gd name="connsiteY0" fmla="*/ 50295 h 50295"/>
              <a:gd name="connsiteX1" fmla="*/ 9003 w 9056"/>
              <a:gd name="connsiteY1" fmla="*/ 4078 h 50295"/>
              <a:gd name="connsiteX2" fmla="*/ 7702 w 9056"/>
              <a:gd name="connsiteY2" fmla="*/ 3965 h 50295"/>
              <a:gd name="connsiteX3" fmla="*/ 4931 w 9056"/>
              <a:gd name="connsiteY3" fmla="*/ 12425 h 50295"/>
              <a:gd name="connsiteX4" fmla="*/ 0 w 9056"/>
              <a:gd name="connsiteY4" fmla="*/ 4795 h 50295"/>
              <a:gd name="connsiteX0" fmla="*/ 6982 w 11392"/>
              <a:gd name="connsiteY0" fmla="*/ 9232 h 9232"/>
              <a:gd name="connsiteX1" fmla="*/ 11372 w 11392"/>
              <a:gd name="connsiteY1" fmla="*/ 2880 h 9232"/>
              <a:gd name="connsiteX2" fmla="*/ 8505 w 11392"/>
              <a:gd name="connsiteY2" fmla="*/ 20 h 9232"/>
              <a:gd name="connsiteX3" fmla="*/ 5445 w 11392"/>
              <a:gd name="connsiteY3" fmla="*/ 1702 h 9232"/>
              <a:gd name="connsiteX4" fmla="*/ 0 w 11392"/>
              <a:gd name="connsiteY4" fmla="*/ 185 h 9232"/>
              <a:gd name="connsiteX0" fmla="*/ 6129 w 10641"/>
              <a:gd name="connsiteY0" fmla="*/ 13973 h 13973"/>
              <a:gd name="connsiteX1" fmla="*/ 9982 w 10641"/>
              <a:gd name="connsiteY1" fmla="*/ 7093 h 13973"/>
              <a:gd name="connsiteX2" fmla="*/ 10123 w 10641"/>
              <a:gd name="connsiteY2" fmla="*/ 6 h 13973"/>
              <a:gd name="connsiteX3" fmla="*/ 4780 w 10641"/>
              <a:gd name="connsiteY3" fmla="*/ 5817 h 13973"/>
              <a:gd name="connsiteX4" fmla="*/ 0 w 10641"/>
              <a:gd name="connsiteY4" fmla="*/ 4173 h 13973"/>
              <a:gd name="connsiteX0" fmla="*/ 6129 w 11058"/>
              <a:gd name="connsiteY0" fmla="*/ 12035 h 12035"/>
              <a:gd name="connsiteX1" fmla="*/ 9982 w 11058"/>
              <a:gd name="connsiteY1" fmla="*/ 5155 h 12035"/>
              <a:gd name="connsiteX2" fmla="*/ 10684 w 11058"/>
              <a:gd name="connsiteY2" fmla="*/ 10 h 12035"/>
              <a:gd name="connsiteX3" fmla="*/ 4780 w 11058"/>
              <a:gd name="connsiteY3" fmla="*/ 3879 h 12035"/>
              <a:gd name="connsiteX4" fmla="*/ 0 w 11058"/>
              <a:gd name="connsiteY4" fmla="*/ 2235 h 12035"/>
              <a:gd name="connsiteX0" fmla="*/ 6129 w 10776"/>
              <a:gd name="connsiteY0" fmla="*/ 16398 h 16398"/>
              <a:gd name="connsiteX1" fmla="*/ 9982 w 10776"/>
              <a:gd name="connsiteY1" fmla="*/ 9518 h 16398"/>
              <a:gd name="connsiteX2" fmla="*/ 10684 w 10776"/>
              <a:gd name="connsiteY2" fmla="*/ 4373 h 16398"/>
              <a:gd name="connsiteX3" fmla="*/ 8633 w 10776"/>
              <a:gd name="connsiteY3" fmla="*/ 64 h 16398"/>
              <a:gd name="connsiteX4" fmla="*/ 0 w 10776"/>
              <a:gd name="connsiteY4" fmla="*/ 6598 h 16398"/>
              <a:gd name="connsiteX0" fmla="*/ 3760 w 8407"/>
              <a:gd name="connsiteY0" fmla="*/ 16398 h 16398"/>
              <a:gd name="connsiteX1" fmla="*/ 7613 w 8407"/>
              <a:gd name="connsiteY1" fmla="*/ 9518 h 16398"/>
              <a:gd name="connsiteX2" fmla="*/ 8315 w 8407"/>
              <a:gd name="connsiteY2" fmla="*/ 4373 h 16398"/>
              <a:gd name="connsiteX3" fmla="*/ 6264 w 8407"/>
              <a:gd name="connsiteY3" fmla="*/ 64 h 16398"/>
              <a:gd name="connsiteX4" fmla="*/ 0 w 8407"/>
              <a:gd name="connsiteY4" fmla="*/ 4849 h 16398"/>
              <a:gd name="connsiteX0" fmla="*/ 6647 w 9959"/>
              <a:gd name="connsiteY0" fmla="*/ 11037 h 11037"/>
              <a:gd name="connsiteX1" fmla="*/ 9056 w 9959"/>
              <a:gd name="connsiteY1" fmla="*/ 5804 h 11037"/>
              <a:gd name="connsiteX2" fmla="*/ 9891 w 9959"/>
              <a:gd name="connsiteY2" fmla="*/ 2667 h 11037"/>
              <a:gd name="connsiteX3" fmla="*/ 7451 w 9959"/>
              <a:gd name="connsiteY3" fmla="*/ 39 h 11037"/>
              <a:gd name="connsiteX4" fmla="*/ 0 w 9959"/>
              <a:gd name="connsiteY4" fmla="*/ 2957 h 11037"/>
              <a:gd name="connsiteX0" fmla="*/ 10 w 3336"/>
              <a:gd name="connsiteY0" fmla="*/ 10000 h 10000"/>
              <a:gd name="connsiteX1" fmla="*/ 2429 w 3336"/>
              <a:gd name="connsiteY1" fmla="*/ 5259 h 10000"/>
              <a:gd name="connsiteX2" fmla="*/ 3268 w 3336"/>
              <a:gd name="connsiteY2" fmla="*/ 2416 h 10000"/>
              <a:gd name="connsiteX3" fmla="*/ 818 w 3336"/>
              <a:gd name="connsiteY3" fmla="*/ 35 h 10000"/>
              <a:gd name="connsiteX0" fmla="*/ 1726 w 11719"/>
              <a:gd name="connsiteY0" fmla="*/ 10000 h 10000"/>
              <a:gd name="connsiteX1" fmla="*/ 256 w 11719"/>
              <a:gd name="connsiteY1" fmla="*/ 4589 h 10000"/>
              <a:gd name="connsiteX2" fmla="*/ 8977 w 11719"/>
              <a:gd name="connsiteY2" fmla="*/ 5259 h 10000"/>
              <a:gd name="connsiteX3" fmla="*/ 11492 w 11719"/>
              <a:gd name="connsiteY3" fmla="*/ 2416 h 10000"/>
              <a:gd name="connsiteX4" fmla="*/ 4148 w 11719"/>
              <a:gd name="connsiteY4" fmla="*/ 35 h 10000"/>
              <a:gd name="connsiteX0" fmla="*/ 3920 w 13913"/>
              <a:gd name="connsiteY0" fmla="*/ 10000 h 10000"/>
              <a:gd name="connsiteX1" fmla="*/ 28 w 13913"/>
              <a:gd name="connsiteY1" fmla="*/ 7822 h 10000"/>
              <a:gd name="connsiteX2" fmla="*/ 2450 w 13913"/>
              <a:gd name="connsiteY2" fmla="*/ 4589 h 10000"/>
              <a:gd name="connsiteX3" fmla="*/ 11171 w 13913"/>
              <a:gd name="connsiteY3" fmla="*/ 5259 h 10000"/>
              <a:gd name="connsiteX4" fmla="*/ 13686 w 13913"/>
              <a:gd name="connsiteY4" fmla="*/ 2416 h 10000"/>
              <a:gd name="connsiteX5" fmla="*/ 6342 w 13913"/>
              <a:gd name="connsiteY5" fmla="*/ 35 h 10000"/>
              <a:gd name="connsiteX0" fmla="*/ 5724 w 15717"/>
              <a:gd name="connsiteY0" fmla="*/ 10000 h 10000"/>
              <a:gd name="connsiteX1" fmla="*/ 13 w 15717"/>
              <a:gd name="connsiteY1" fmla="*/ 7881 h 10000"/>
              <a:gd name="connsiteX2" fmla="*/ 4254 w 15717"/>
              <a:gd name="connsiteY2" fmla="*/ 4589 h 10000"/>
              <a:gd name="connsiteX3" fmla="*/ 12975 w 15717"/>
              <a:gd name="connsiteY3" fmla="*/ 5259 h 10000"/>
              <a:gd name="connsiteX4" fmla="*/ 15490 w 15717"/>
              <a:gd name="connsiteY4" fmla="*/ 2416 h 10000"/>
              <a:gd name="connsiteX5" fmla="*/ 8146 w 15717"/>
              <a:gd name="connsiteY5" fmla="*/ 35 h 10000"/>
              <a:gd name="connsiteX0" fmla="*/ 7517 w 17510"/>
              <a:gd name="connsiteY0" fmla="*/ 10000 h 10000"/>
              <a:gd name="connsiteX1" fmla="*/ 8 w 17510"/>
              <a:gd name="connsiteY1" fmla="*/ 8911 h 10000"/>
              <a:gd name="connsiteX2" fmla="*/ 6047 w 17510"/>
              <a:gd name="connsiteY2" fmla="*/ 4589 h 10000"/>
              <a:gd name="connsiteX3" fmla="*/ 14768 w 17510"/>
              <a:gd name="connsiteY3" fmla="*/ 5259 h 10000"/>
              <a:gd name="connsiteX4" fmla="*/ 17283 w 17510"/>
              <a:gd name="connsiteY4" fmla="*/ 2416 h 10000"/>
              <a:gd name="connsiteX5" fmla="*/ 9939 w 17510"/>
              <a:gd name="connsiteY5" fmla="*/ 35 h 10000"/>
              <a:gd name="connsiteX0" fmla="*/ 4240 w 17510"/>
              <a:gd name="connsiteY0" fmla="*/ 12162 h 12162"/>
              <a:gd name="connsiteX1" fmla="*/ 8 w 17510"/>
              <a:gd name="connsiteY1" fmla="*/ 8911 h 12162"/>
              <a:gd name="connsiteX2" fmla="*/ 6047 w 17510"/>
              <a:gd name="connsiteY2" fmla="*/ 4589 h 12162"/>
              <a:gd name="connsiteX3" fmla="*/ 14768 w 17510"/>
              <a:gd name="connsiteY3" fmla="*/ 5259 h 12162"/>
              <a:gd name="connsiteX4" fmla="*/ 17283 w 17510"/>
              <a:gd name="connsiteY4" fmla="*/ 2416 h 12162"/>
              <a:gd name="connsiteX5" fmla="*/ 9939 w 17510"/>
              <a:gd name="connsiteY5" fmla="*/ 35 h 12162"/>
              <a:gd name="connsiteX0" fmla="*/ 4240 w 17510"/>
              <a:gd name="connsiteY0" fmla="*/ 12162 h 12162"/>
              <a:gd name="connsiteX1" fmla="*/ 8 w 17510"/>
              <a:gd name="connsiteY1" fmla="*/ 8911 h 12162"/>
              <a:gd name="connsiteX2" fmla="*/ 6047 w 17510"/>
              <a:gd name="connsiteY2" fmla="*/ 4589 h 12162"/>
              <a:gd name="connsiteX3" fmla="*/ 14768 w 17510"/>
              <a:gd name="connsiteY3" fmla="*/ 5259 h 12162"/>
              <a:gd name="connsiteX4" fmla="*/ 17283 w 17510"/>
              <a:gd name="connsiteY4" fmla="*/ 2416 h 12162"/>
              <a:gd name="connsiteX5" fmla="*/ 9939 w 17510"/>
              <a:gd name="connsiteY5" fmla="*/ 35 h 12162"/>
              <a:gd name="connsiteX0" fmla="*/ 4240 w 17510"/>
              <a:gd name="connsiteY0" fmla="*/ 12162 h 12162"/>
              <a:gd name="connsiteX1" fmla="*/ 8 w 17510"/>
              <a:gd name="connsiteY1" fmla="*/ 8911 h 12162"/>
              <a:gd name="connsiteX2" fmla="*/ 6047 w 17510"/>
              <a:gd name="connsiteY2" fmla="*/ 4589 h 12162"/>
              <a:gd name="connsiteX3" fmla="*/ 14768 w 17510"/>
              <a:gd name="connsiteY3" fmla="*/ 5259 h 12162"/>
              <a:gd name="connsiteX4" fmla="*/ 17283 w 17510"/>
              <a:gd name="connsiteY4" fmla="*/ 2416 h 12162"/>
              <a:gd name="connsiteX5" fmla="*/ 9939 w 17510"/>
              <a:gd name="connsiteY5" fmla="*/ 35 h 12162"/>
              <a:gd name="connsiteX0" fmla="*/ 4240 w 17606"/>
              <a:gd name="connsiteY0" fmla="*/ 12162 h 12162"/>
              <a:gd name="connsiteX1" fmla="*/ 8 w 17606"/>
              <a:gd name="connsiteY1" fmla="*/ 8911 h 12162"/>
              <a:gd name="connsiteX2" fmla="*/ 6047 w 17606"/>
              <a:gd name="connsiteY2" fmla="*/ 4589 h 12162"/>
              <a:gd name="connsiteX3" fmla="*/ 14768 w 17606"/>
              <a:gd name="connsiteY3" fmla="*/ 5259 h 12162"/>
              <a:gd name="connsiteX4" fmla="*/ 17283 w 17606"/>
              <a:gd name="connsiteY4" fmla="*/ 2416 h 12162"/>
              <a:gd name="connsiteX5" fmla="*/ 9939 w 17606"/>
              <a:gd name="connsiteY5" fmla="*/ 35 h 12162"/>
              <a:gd name="connsiteX0" fmla="*/ 4240 w 17606"/>
              <a:gd name="connsiteY0" fmla="*/ 12162 h 12162"/>
              <a:gd name="connsiteX1" fmla="*/ 8 w 17606"/>
              <a:gd name="connsiteY1" fmla="*/ 8911 h 12162"/>
              <a:gd name="connsiteX2" fmla="*/ 6047 w 17606"/>
              <a:gd name="connsiteY2" fmla="*/ 4589 h 12162"/>
              <a:gd name="connsiteX3" fmla="*/ 14768 w 17606"/>
              <a:gd name="connsiteY3" fmla="*/ 5259 h 12162"/>
              <a:gd name="connsiteX4" fmla="*/ 17283 w 17606"/>
              <a:gd name="connsiteY4" fmla="*/ 2416 h 12162"/>
              <a:gd name="connsiteX5" fmla="*/ 9939 w 17606"/>
              <a:gd name="connsiteY5" fmla="*/ 35 h 12162"/>
              <a:gd name="connsiteX0" fmla="*/ 4240 w 17414"/>
              <a:gd name="connsiteY0" fmla="*/ 12162 h 12162"/>
              <a:gd name="connsiteX1" fmla="*/ 8 w 17414"/>
              <a:gd name="connsiteY1" fmla="*/ 8911 h 12162"/>
              <a:gd name="connsiteX2" fmla="*/ 6047 w 17414"/>
              <a:gd name="connsiteY2" fmla="*/ 4589 h 12162"/>
              <a:gd name="connsiteX3" fmla="*/ 14768 w 17414"/>
              <a:gd name="connsiteY3" fmla="*/ 5259 h 12162"/>
              <a:gd name="connsiteX4" fmla="*/ 17283 w 17414"/>
              <a:gd name="connsiteY4" fmla="*/ 2416 h 12162"/>
              <a:gd name="connsiteX5" fmla="*/ 9939 w 17414"/>
              <a:gd name="connsiteY5" fmla="*/ 35 h 12162"/>
              <a:gd name="connsiteX0" fmla="*/ 4240 w 17414"/>
              <a:gd name="connsiteY0" fmla="*/ 12162 h 12162"/>
              <a:gd name="connsiteX1" fmla="*/ 8 w 17414"/>
              <a:gd name="connsiteY1" fmla="*/ 8911 h 12162"/>
              <a:gd name="connsiteX2" fmla="*/ 6047 w 17414"/>
              <a:gd name="connsiteY2" fmla="*/ 4589 h 12162"/>
              <a:gd name="connsiteX3" fmla="*/ 14768 w 17414"/>
              <a:gd name="connsiteY3" fmla="*/ 5259 h 12162"/>
              <a:gd name="connsiteX4" fmla="*/ 17283 w 17414"/>
              <a:gd name="connsiteY4" fmla="*/ 2416 h 12162"/>
              <a:gd name="connsiteX5" fmla="*/ 9939 w 17414"/>
              <a:gd name="connsiteY5" fmla="*/ 35 h 12162"/>
              <a:gd name="connsiteX0" fmla="*/ 4246 w 17420"/>
              <a:gd name="connsiteY0" fmla="*/ 12162 h 12162"/>
              <a:gd name="connsiteX1" fmla="*/ 14 w 17420"/>
              <a:gd name="connsiteY1" fmla="*/ 8911 h 12162"/>
              <a:gd name="connsiteX2" fmla="*/ 6053 w 17420"/>
              <a:gd name="connsiteY2" fmla="*/ 4589 h 12162"/>
              <a:gd name="connsiteX3" fmla="*/ 14774 w 17420"/>
              <a:gd name="connsiteY3" fmla="*/ 5259 h 12162"/>
              <a:gd name="connsiteX4" fmla="*/ 17289 w 17420"/>
              <a:gd name="connsiteY4" fmla="*/ 2416 h 12162"/>
              <a:gd name="connsiteX5" fmla="*/ 9945 w 17420"/>
              <a:gd name="connsiteY5" fmla="*/ 35 h 12162"/>
              <a:gd name="connsiteX0" fmla="*/ 4242 w 17472"/>
              <a:gd name="connsiteY0" fmla="*/ 12162 h 12162"/>
              <a:gd name="connsiteX1" fmla="*/ 10 w 17472"/>
              <a:gd name="connsiteY1" fmla="*/ 8911 h 12162"/>
              <a:gd name="connsiteX2" fmla="*/ 9102 w 17472"/>
              <a:gd name="connsiteY2" fmla="*/ 4866 h 12162"/>
              <a:gd name="connsiteX3" fmla="*/ 14770 w 17472"/>
              <a:gd name="connsiteY3" fmla="*/ 5259 h 12162"/>
              <a:gd name="connsiteX4" fmla="*/ 17285 w 17472"/>
              <a:gd name="connsiteY4" fmla="*/ 2416 h 12162"/>
              <a:gd name="connsiteX5" fmla="*/ 9941 w 17472"/>
              <a:gd name="connsiteY5" fmla="*/ 35 h 12162"/>
              <a:gd name="connsiteX0" fmla="*/ 4240 w 17470"/>
              <a:gd name="connsiteY0" fmla="*/ 12162 h 12162"/>
              <a:gd name="connsiteX1" fmla="*/ 8 w 17470"/>
              <a:gd name="connsiteY1" fmla="*/ 8911 h 12162"/>
              <a:gd name="connsiteX2" fmla="*/ 9100 w 17470"/>
              <a:gd name="connsiteY2" fmla="*/ 4866 h 12162"/>
              <a:gd name="connsiteX3" fmla="*/ 14768 w 17470"/>
              <a:gd name="connsiteY3" fmla="*/ 5259 h 12162"/>
              <a:gd name="connsiteX4" fmla="*/ 17283 w 17470"/>
              <a:gd name="connsiteY4" fmla="*/ 2416 h 12162"/>
              <a:gd name="connsiteX5" fmla="*/ 9939 w 17470"/>
              <a:gd name="connsiteY5" fmla="*/ 35 h 12162"/>
              <a:gd name="connsiteX0" fmla="*/ 4240 w 17470"/>
              <a:gd name="connsiteY0" fmla="*/ 12162 h 12162"/>
              <a:gd name="connsiteX1" fmla="*/ 8 w 17470"/>
              <a:gd name="connsiteY1" fmla="*/ 8911 h 12162"/>
              <a:gd name="connsiteX2" fmla="*/ 9100 w 17470"/>
              <a:gd name="connsiteY2" fmla="*/ 4866 h 12162"/>
              <a:gd name="connsiteX3" fmla="*/ 14768 w 17470"/>
              <a:gd name="connsiteY3" fmla="*/ 5259 h 12162"/>
              <a:gd name="connsiteX4" fmla="*/ 17283 w 17470"/>
              <a:gd name="connsiteY4" fmla="*/ 2416 h 12162"/>
              <a:gd name="connsiteX5" fmla="*/ 9939 w 17470"/>
              <a:gd name="connsiteY5" fmla="*/ 35 h 12162"/>
              <a:gd name="connsiteX0" fmla="*/ 4240 w 17441"/>
              <a:gd name="connsiteY0" fmla="*/ 12162 h 12162"/>
              <a:gd name="connsiteX1" fmla="*/ 8 w 17441"/>
              <a:gd name="connsiteY1" fmla="*/ 8911 h 12162"/>
              <a:gd name="connsiteX2" fmla="*/ 9100 w 17441"/>
              <a:gd name="connsiteY2" fmla="*/ 4866 h 12162"/>
              <a:gd name="connsiteX3" fmla="*/ 14768 w 17441"/>
              <a:gd name="connsiteY3" fmla="*/ 5259 h 12162"/>
              <a:gd name="connsiteX4" fmla="*/ 17283 w 17441"/>
              <a:gd name="connsiteY4" fmla="*/ 2416 h 12162"/>
              <a:gd name="connsiteX5" fmla="*/ 9939 w 17441"/>
              <a:gd name="connsiteY5" fmla="*/ 35 h 12162"/>
              <a:gd name="connsiteX0" fmla="*/ 3743 w 16944"/>
              <a:gd name="connsiteY0" fmla="*/ 12162 h 12162"/>
              <a:gd name="connsiteX1" fmla="*/ 9 w 16944"/>
              <a:gd name="connsiteY1" fmla="*/ 10839 h 12162"/>
              <a:gd name="connsiteX2" fmla="*/ 8603 w 16944"/>
              <a:gd name="connsiteY2" fmla="*/ 4866 h 12162"/>
              <a:gd name="connsiteX3" fmla="*/ 14271 w 16944"/>
              <a:gd name="connsiteY3" fmla="*/ 5259 h 12162"/>
              <a:gd name="connsiteX4" fmla="*/ 16786 w 16944"/>
              <a:gd name="connsiteY4" fmla="*/ 2416 h 12162"/>
              <a:gd name="connsiteX5" fmla="*/ 9442 w 16944"/>
              <a:gd name="connsiteY5" fmla="*/ 35 h 12162"/>
              <a:gd name="connsiteX0" fmla="*/ 4874 w 18075"/>
              <a:gd name="connsiteY0" fmla="*/ 12162 h 12162"/>
              <a:gd name="connsiteX1" fmla="*/ 7 w 18075"/>
              <a:gd name="connsiteY1" fmla="*/ 11521 h 12162"/>
              <a:gd name="connsiteX2" fmla="*/ 9734 w 18075"/>
              <a:gd name="connsiteY2" fmla="*/ 4866 h 12162"/>
              <a:gd name="connsiteX3" fmla="*/ 15402 w 18075"/>
              <a:gd name="connsiteY3" fmla="*/ 5259 h 12162"/>
              <a:gd name="connsiteX4" fmla="*/ 17917 w 18075"/>
              <a:gd name="connsiteY4" fmla="*/ 2416 h 12162"/>
              <a:gd name="connsiteX5" fmla="*/ 10573 w 18075"/>
              <a:gd name="connsiteY5" fmla="*/ 35 h 12162"/>
              <a:gd name="connsiteX0" fmla="*/ 0 w 27368"/>
              <a:gd name="connsiteY0" fmla="*/ 12165 h 12165"/>
              <a:gd name="connsiteX1" fmla="*/ 9300 w 27368"/>
              <a:gd name="connsiteY1" fmla="*/ 11521 h 12165"/>
              <a:gd name="connsiteX2" fmla="*/ 19027 w 27368"/>
              <a:gd name="connsiteY2" fmla="*/ 4866 h 12165"/>
              <a:gd name="connsiteX3" fmla="*/ 24695 w 27368"/>
              <a:gd name="connsiteY3" fmla="*/ 5259 h 12165"/>
              <a:gd name="connsiteX4" fmla="*/ 27210 w 27368"/>
              <a:gd name="connsiteY4" fmla="*/ 2416 h 12165"/>
              <a:gd name="connsiteX5" fmla="*/ 19866 w 27368"/>
              <a:gd name="connsiteY5" fmla="*/ 35 h 12165"/>
              <a:gd name="connsiteX0" fmla="*/ 0 w 27368"/>
              <a:gd name="connsiteY0" fmla="*/ 12165 h 12165"/>
              <a:gd name="connsiteX1" fmla="*/ 9300 w 27368"/>
              <a:gd name="connsiteY1" fmla="*/ 11521 h 12165"/>
              <a:gd name="connsiteX2" fmla="*/ 19027 w 27368"/>
              <a:gd name="connsiteY2" fmla="*/ 4866 h 12165"/>
              <a:gd name="connsiteX3" fmla="*/ 24695 w 27368"/>
              <a:gd name="connsiteY3" fmla="*/ 5259 h 12165"/>
              <a:gd name="connsiteX4" fmla="*/ 27210 w 27368"/>
              <a:gd name="connsiteY4" fmla="*/ 2416 h 12165"/>
              <a:gd name="connsiteX5" fmla="*/ 19866 w 27368"/>
              <a:gd name="connsiteY5" fmla="*/ 35 h 12165"/>
              <a:gd name="connsiteX0" fmla="*/ 0 w 28693"/>
              <a:gd name="connsiteY0" fmla="*/ 12189 h 12189"/>
              <a:gd name="connsiteX1" fmla="*/ 10625 w 28693"/>
              <a:gd name="connsiteY1" fmla="*/ 11521 h 12189"/>
              <a:gd name="connsiteX2" fmla="*/ 20352 w 28693"/>
              <a:gd name="connsiteY2" fmla="*/ 4866 h 12189"/>
              <a:gd name="connsiteX3" fmla="*/ 26020 w 28693"/>
              <a:gd name="connsiteY3" fmla="*/ 5259 h 12189"/>
              <a:gd name="connsiteX4" fmla="*/ 28535 w 28693"/>
              <a:gd name="connsiteY4" fmla="*/ 2416 h 12189"/>
              <a:gd name="connsiteX5" fmla="*/ 21191 w 28693"/>
              <a:gd name="connsiteY5" fmla="*/ 35 h 12189"/>
              <a:gd name="connsiteX0" fmla="*/ 0 w 28693"/>
              <a:gd name="connsiteY0" fmla="*/ 12189 h 12370"/>
              <a:gd name="connsiteX1" fmla="*/ 10625 w 28693"/>
              <a:gd name="connsiteY1" fmla="*/ 11521 h 12370"/>
              <a:gd name="connsiteX2" fmla="*/ 20352 w 28693"/>
              <a:gd name="connsiteY2" fmla="*/ 4866 h 12370"/>
              <a:gd name="connsiteX3" fmla="*/ 26020 w 28693"/>
              <a:gd name="connsiteY3" fmla="*/ 5259 h 12370"/>
              <a:gd name="connsiteX4" fmla="*/ 28535 w 28693"/>
              <a:gd name="connsiteY4" fmla="*/ 2416 h 12370"/>
              <a:gd name="connsiteX5" fmla="*/ 21191 w 28693"/>
              <a:gd name="connsiteY5" fmla="*/ 35 h 12370"/>
              <a:gd name="connsiteX0" fmla="*/ 0 w 28693"/>
              <a:gd name="connsiteY0" fmla="*/ 12189 h 12254"/>
              <a:gd name="connsiteX1" fmla="*/ 10625 w 28693"/>
              <a:gd name="connsiteY1" fmla="*/ 11521 h 12254"/>
              <a:gd name="connsiteX2" fmla="*/ 20352 w 28693"/>
              <a:gd name="connsiteY2" fmla="*/ 4866 h 12254"/>
              <a:gd name="connsiteX3" fmla="*/ 26020 w 28693"/>
              <a:gd name="connsiteY3" fmla="*/ 5259 h 12254"/>
              <a:gd name="connsiteX4" fmla="*/ 28535 w 28693"/>
              <a:gd name="connsiteY4" fmla="*/ 2416 h 12254"/>
              <a:gd name="connsiteX5" fmla="*/ 21191 w 28693"/>
              <a:gd name="connsiteY5" fmla="*/ 35 h 12254"/>
              <a:gd name="connsiteX0" fmla="*/ 0 w 28693"/>
              <a:gd name="connsiteY0" fmla="*/ 12189 h 12198"/>
              <a:gd name="connsiteX1" fmla="*/ 11888 w 28693"/>
              <a:gd name="connsiteY1" fmla="*/ 10458 h 12198"/>
              <a:gd name="connsiteX2" fmla="*/ 20352 w 28693"/>
              <a:gd name="connsiteY2" fmla="*/ 4866 h 12198"/>
              <a:gd name="connsiteX3" fmla="*/ 26020 w 28693"/>
              <a:gd name="connsiteY3" fmla="*/ 5259 h 12198"/>
              <a:gd name="connsiteX4" fmla="*/ 28535 w 28693"/>
              <a:gd name="connsiteY4" fmla="*/ 2416 h 12198"/>
              <a:gd name="connsiteX5" fmla="*/ 21191 w 28693"/>
              <a:gd name="connsiteY5" fmla="*/ 35 h 12198"/>
              <a:gd name="connsiteX0" fmla="*/ 0 w 28173"/>
              <a:gd name="connsiteY0" fmla="*/ 10666 h 10927"/>
              <a:gd name="connsiteX1" fmla="*/ 11368 w 28173"/>
              <a:gd name="connsiteY1" fmla="*/ 10458 h 10927"/>
              <a:gd name="connsiteX2" fmla="*/ 19832 w 28173"/>
              <a:gd name="connsiteY2" fmla="*/ 4866 h 10927"/>
              <a:gd name="connsiteX3" fmla="*/ 25500 w 28173"/>
              <a:gd name="connsiteY3" fmla="*/ 5259 h 10927"/>
              <a:gd name="connsiteX4" fmla="*/ 28015 w 28173"/>
              <a:gd name="connsiteY4" fmla="*/ 2416 h 10927"/>
              <a:gd name="connsiteX5" fmla="*/ 20671 w 28173"/>
              <a:gd name="connsiteY5" fmla="*/ 35 h 10927"/>
              <a:gd name="connsiteX0" fmla="*/ 0 w 27987"/>
              <a:gd name="connsiteY0" fmla="*/ 10122 h 10777"/>
              <a:gd name="connsiteX1" fmla="*/ 11182 w 27987"/>
              <a:gd name="connsiteY1" fmla="*/ 10458 h 10777"/>
              <a:gd name="connsiteX2" fmla="*/ 19646 w 27987"/>
              <a:gd name="connsiteY2" fmla="*/ 4866 h 10777"/>
              <a:gd name="connsiteX3" fmla="*/ 25314 w 27987"/>
              <a:gd name="connsiteY3" fmla="*/ 5259 h 10777"/>
              <a:gd name="connsiteX4" fmla="*/ 27829 w 27987"/>
              <a:gd name="connsiteY4" fmla="*/ 2416 h 10777"/>
              <a:gd name="connsiteX5" fmla="*/ 20485 w 27987"/>
              <a:gd name="connsiteY5" fmla="*/ 35 h 10777"/>
              <a:gd name="connsiteX0" fmla="*/ 0 w 27987"/>
              <a:gd name="connsiteY0" fmla="*/ 10122 h 10574"/>
              <a:gd name="connsiteX1" fmla="*/ 12106 w 27987"/>
              <a:gd name="connsiteY1" fmla="*/ 10197 h 10574"/>
              <a:gd name="connsiteX2" fmla="*/ 19646 w 27987"/>
              <a:gd name="connsiteY2" fmla="*/ 4866 h 10574"/>
              <a:gd name="connsiteX3" fmla="*/ 25314 w 27987"/>
              <a:gd name="connsiteY3" fmla="*/ 5259 h 10574"/>
              <a:gd name="connsiteX4" fmla="*/ 27829 w 27987"/>
              <a:gd name="connsiteY4" fmla="*/ 2416 h 10574"/>
              <a:gd name="connsiteX5" fmla="*/ 20485 w 27987"/>
              <a:gd name="connsiteY5" fmla="*/ 35 h 10574"/>
              <a:gd name="connsiteX0" fmla="*/ 0 w 28008"/>
              <a:gd name="connsiteY0" fmla="*/ 10122 h 10574"/>
              <a:gd name="connsiteX1" fmla="*/ 12106 w 28008"/>
              <a:gd name="connsiteY1" fmla="*/ 10197 h 10574"/>
              <a:gd name="connsiteX2" fmla="*/ 20434 w 28008"/>
              <a:gd name="connsiteY2" fmla="*/ 4721 h 10574"/>
              <a:gd name="connsiteX3" fmla="*/ 25314 w 28008"/>
              <a:gd name="connsiteY3" fmla="*/ 5259 h 10574"/>
              <a:gd name="connsiteX4" fmla="*/ 27829 w 28008"/>
              <a:gd name="connsiteY4" fmla="*/ 2416 h 10574"/>
              <a:gd name="connsiteX5" fmla="*/ 20485 w 28008"/>
              <a:gd name="connsiteY5" fmla="*/ 35 h 10574"/>
              <a:gd name="connsiteX0" fmla="*/ 0 w 28013"/>
              <a:gd name="connsiteY0" fmla="*/ 10122 h 10574"/>
              <a:gd name="connsiteX1" fmla="*/ 12106 w 28013"/>
              <a:gd name="connsiteY1" fmla="*/ 10197 h 10574"/>
              <a:gd name="connsiteX2" fmla="*/ 19907 w 28013"/>
              <a:gd name="connsiteY2" fmla="*/ 5042 h 10574"/>
              <a:gd name="connsiteX3" fmla="*/ 25314 w 28013"/>
              <a:gd name="connsiteY3" fmla="*/ 5259 h 10574"/>
              <a:gd name="connsiteX4" fmla="*/ 27829 w 28013"/>
              <a:gd name="connsiteY4" fmla="*/ 2416 h 10574"/>
              <a:gd name="connsiteX5" fmla="*/ 20485 w 28013"/>
              <a:gd name="connsiteY5" fmla="*/ 35 h 10574"/>
              <a:gd name="connsiteX0" fmla="*/ 0 w 28013"/>
              <a:gd name="connsiteY0" fmla="*/ 10122 h 10574"/>
              <a:gd name="connsiteX1" fmla="*/ 12106 w 28013"/>
              <a:gd name="connsiteY1" fmla="*/ 10197 h 10574"/>
              <a:gd name="connsiteX2" fmla="*/ 19907 w 28013"/>
              <a:gd name="connsiteY2" fmla="*/ 5042 h 10574"/>
              <a:gd name="connsiteX3" fmla="*/ 25314 w 28013"/>
              <a:gd name="connsiteY3" fmla="*/ 5259 h 10574"/>
              <a:gd name="connsiteX4" fmla="*/ 27829 w 28013"/>
              <a:gd name="connsiteY4" fmla="*/ 2416 h 10574"/>
              <a:gd name="connsiteX5" fmla="*/ 20485 w 28013"/>
              <a:gd name="connsiteY5" fmla="*/ 35 h 10574"/>
              <a:gd name="connsiteX0" fmla="*/ 0 w 28005"/>
              <a:gd name="connsiteY0" fmla="*/ 10122 h 10574"/>
              <a:gd name="connsiteX1" fmla="*/ 12106 w 28005"/>
              <a:gd name="connsiteY1" fmla="*/ 10197 h 10574"/>
              <a:gd name="connsiteX2" fmla="*/ 19907 w 28005"/>
              <a:gd name="connsiteY2" fmla="*/ 5042 h 10574"/>
              <a:gd name="connsiteX3" fmla="*/ 25314 w 28005"/>
              <a:gd name="connsiteY3" fmla="*/ 5259 h 10574"/>
              <a:gd name="connsiteX4" fmla="*/ 27829 w 28005"/>
              <a:gd name="connsiteY4" fmla="*/ 2416 h 10574"/>
              <a:gd name="connsiteX5" fmla="*/ 20485 w 28005"/>
              <a:gd name="connsiteY5" fmla="*/ 35 h 10574"/>
              <a:gd name="connsiteX0" fmla="*/ 0 w 27992"/>
              <a:gd name="connsiteY0" fmla="*/ 10122 h 10574"/>
              <a:gd name="connsiteX1" fmla="*/ 12106 w 27992"/>
              <a:gd name="connsiteY1" fmla="*/ 10197 h 10574"/>
              <a:gd name="connsiteX2" fmla="*/ 19907 w 27992"/>
              <a:gd name="connsiteY2" fmla="*/ 5042 h 10574"/>
              <a:gd name="connsiteX3" fmla="*/ 25314 w 27992"/>
              <a:gd name="connsiteY3" fmla="*/ 5259 h 10574"/>
              <a:gd name="connsiteX4" fmla="*/ 27829 w 27992"/>
              <a:gd name="connsiteY4" fmla="*/ 2416 h 10574"/>
              <a:gd name="connsiteX5" fmla="*/ 20485 w 27992"/>
              <a:gd name="connsiteY5" fmla="*/ 35 h 1057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27992" h="10574">
                <a:moveTo>
                  <a:pt x="0" y="10122"/>
                </a:moveTo>
                <a:cubicBezTo>
                  <a:pt x="4246" y="10241"/>
                  <a:pt x="7106" y="11031"/>
                  <a:pt x="12106" y="10197"/>
                </a:cubicBezTo>
                <a:cubicBezTo>
                  <a:pt x="11784" y="10273"/>
                  <a:pt x="19956" y="5015"/>
                  <a:pt x="19907" y="5042"/>
                </a:cubicBezTo>
                <a:cubicBezTo>
                  <a:pt x="20175" y="5082"/>
                  <a:pt x="24363" y="5370"/>
                  <a:pt x="25314" y="5259"/>
                </a:cubicBezTo>
                <a:cubicBezTo>
                  <a:pt x="26265" y="5148"/>
                  <a:pt x="28633" y="3287"/>
                  <a:pt x="27829" y="2416"/>
                </a:cubicBezTo>
                <a:cubicBezTo>
                  <a:pt x="27023" y="1546"/>
                  <a:pt x="23366" y="-276"/>
                  <a:pt x="20485" y="35"/>
                </a:cubicBez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657" name="Freeform 169">
            <a:extLst>
              <a:ext uri="{FF2B5EF4-FFF2-40B4-BE49-F238E27FC236}">
                <a16:creationId xmlns:a16="http://schemas.microsoft.com/office/drawing/2014/main" id="{3C932CCA-DD12-4D8E-AE91-745F87DA5AF5}"/>
              </a:ext>
            </a:extLst>
          </xdr:cNvPr>
          <xdr:cNvSpPr>
            <a:spLocks/>
          </xdr:cNvSpPr>
        </xdr:nvSpPr>
        <xdr:spPr bwMode="auto">
          <a:xfrm>
            <a:off x="10245211" y="3250605"/>
            <a:ext cx="596620" cy="747639"/>
          </a:xfrm>
          <a:custGeom>
            <a:avLst/>
            <a:gdLst>
              <a:gd name="T0" fmla="*/ 2147483647 w 68"/>
              <a:gd name="T1" fmla="*/ 2147483647 h 73"/>
              <a:gd name="T2" fmla="*/ 2147483647 w 68"/>
              <a:gd name="T3" fmla="*/ 0 h 73"/>
              <a:gd name="T4" fmla="*/ 0 w 68"/>
              <a:gd name="T5" fmla="*/ 0 h 73"/>
              <a:gd name="T6" fmla="*/ 0 60000 65536"/>
              <a:gd name="T7" fmla="*/ 0 60000 65536"/>
              <a:gd name="T8" fmla="*/ 0 60000 65536"/>
              <a:gd name="connsiteX0" fmla="*/ 7352 w 7352"/>
              <a:gd name="connsiteY0" fmla="*/ 25547 h 25547"/>
              <a:gd name="connsiteX1" fmla="*/ 7352 w 7352"/>
              <a:gd name="connsiteY1" fmla="*/ 15547 h 25547"/>
              <a:gd name="connsiteX2" fmla="*/ 0 w 7352"/>
              <a:gd name="connsiteY2" fmla="*/ 0 h 25547"/>
              <a:gd name="connsiteX0" fmla="*/ 10000 w 10000"/>
              <a:gd name="connsiteY0" fmla="*/ 10000 h 10000"/>
              <a:gd name="connsiteX1" fmla="*/ 10000 w 10000"/>
              <a:gd name="connsiteY1" fmla="*/ 6086 h 10000"/>
              <a:gd name="connsiteX2" fmla="*/ 0 w 10000"/>
              <a:gd name="connsiteY2" fmla="*/ 0 h 10000"/>
              <a:gd name="connsiteX0" fmla="*/ 9895 w 10000"/>
              <a:gd name="connsiteY0" fmla="*/ 11039 h 11039"/>
              <a:gd name="connsiteX1" fmla="*/ 10000 w 10000"/>
              <a:gd name="connsiteY1" fmla="*/ 6086 h 11039"/>
              <a:gd name="connsiteX2" fmla="*/ 0 w 10000"/>
              <a:gd name="connsiteY2" fmla="*/ 0 h 11039"/>
              <a:gd name="connsiteX0" fmla="*/ 9947 w 10000"/>
              <a:gd name="connsiteY0" fmla="*/ 11299 h 11299"/>
              <a:gd name="connsiteX1" fmla="*/ 10000 w 10000"/>
              <a:gd name="connsiteY1" fmla="*/ 6086 h 11299"/>
              <a:gd name="connsiteX2" fmla="*/ 0 w 10000"/>
              <a:gd name="connsiteY2" fmla="*/ 0 h 11299"/>
              <a:gd name="connsiteX0" fmla="*/ 9947 w 10000"/>
              <a:gd name="connsiteY0" fmla="*/ 11299 h 11299"/>
              <a:gd name="connsiteX1" fmla="*/ 10000 w 10000"/>
              <a:gd name="connsiteY1" fmla="*/ 6086 h 11299"/>
              <a:gd name="connsiteX2" fmla="*/ 0 w 10000"/>
              <a:gd name="connsiteY2" fmla="*/ 0 h 11299"/>
              <a:gd name="connsiteX0" fmla="*/ 29393 w 29446"/>
              <a:gd name="connsiteY0" fmla="*/ 14940 h 14940"/>
              <a:gd name="connsiteX1" fmla="*/ 29446 w 29446"/>
              <a:gd name="connsiteY1" fmla="*/ 9727 h 14940"/>
              <a:gd name="connsiteX2" fmla="*/ 0 w 29446"/>
              <a:gd name="connsiteY2" fmla="*/ 0 h 14940"/>
              <a:gd name="connsiteX0" fmla="*/ 30412 w 30465"/>
              <a:gd name="connsiteY0" fmla="*/ 14940 h 14940"/>
              <a:gd name="connsiteX1" fmla="*/ 30465 w 30465"/>
              <a:gd name="connsiteY1" fmla="*/ 9727 h 14940"/>
              <a:gd name="connsiteX2" fmla="*/ 2159 w 30465"/>
              <a:gd name="connsiteY2" fmla="*/ 4215 h 14940"/>
              <a:gd name="connsiteX3" fmla="*/ 1019 w 30465"/>
              <a:gd name="connsiteY3" fmla="*/ 0 h 14940"/>
              <a:gd name="connsiteX0" fmla="*/ 30412 w 30465"/>
              <a:gd name="connsiteY0" fmla="*/ 14940 h 14940"/>
              <a:gd name="connsiteX1" fmla="*/ 30465 w 30465"/>
              <a:gd name="connsiteY1" fmla="*/ 9727 h 14940"/>
              <a:gd name="connsiteX2" fmla="*/ 2159 w 30465"/>
              <a:gd name="connsiteY2" fmla="*/ 4215 h 14940"/>
              <a:gd name="connsiteX3" fmla="*/ 1019 w 30465"/>
              <a:gd name="connsiteY3" fmla="*/ 0 h 14940"/>
              <a:gd name="connsiteX0" fmla="*/ 30412 w 30465"/>
              <a:gd name="connsiteY0" fmla="*/ 14940 h 14940"/>
              <a:gd name="connsiteX1" fmla="*/ 30465 w 30465"/>
              <a:gd name="connsiteY1" fmla="*/ 9727 h 14940"/>
              <a:gd name="connsiteX2" fmla="*/ 20461 w 30465"/>
              <a:gd name="connsiteY2" fmla="*/ 8896 h 14940"/>
              <a:gd name="connsiteX3" fmla="*/ 2159 w 30465"/>
              <a:gd name="connsiteY3" fmla="*/ 4215 h 14940"/>
              <a:gd name="connsiteX4" fmla="*/ 1019 w 30465"/>
              <a:gd name="connsiteY4" fmla="*/ 0 h 14940"/>
              <a:gd name="connsiteX0" fmla="*/ 30412 w 30465"/>
              <a:gd name="connsiteY0" fmla="*/ 14940 h 14940"/>
              <a:gd name="connsiteX1" fmla="*/ 30465 w 30465"/>
              <a:gd name="connsiteY1" fmla="*/ 9727 h 14940"/>
              <a:gd name="connsiteX2" fmla="*/ 22177 w 30465"/>
              <a:gd name="connsiteY2" fmla="*/ 8376 h 14940"/>
              <a:gd name="connsiteX3" fmla="*/ 2159 w 30465"/>
              <a:gd name="connsiteY3" fmla="*/ 4215 h 14940"/>
              <a:gd name="connsiteX4" fmla="*/ 1019 w 30465"/>
              <a:gd name="connsiteY4" fmla="*/ 0 h 14940"/>
              <a:gd name="connsiteX0" fmla="*/ 30698 w 30698"/>
              <a:gd name="connsiteY0" fmla="*/ 13900 h 13900"/>
              <a:gd name="connsiteX1" fmla="*/ 30465 w 30698"/>
              <a:gd name="connsiteY1" fmla="*/ 9727 h 13900"/>
              <a:gd name="connsiteX2" fmla="*/ 22177 w 30698"/>
              <a:gd name="connsiteY2" fmla="*/ 8376 h 13900"/>
              <a:gd name="connsiteX3" fmla="*/ 2159 w 30698"/>
              <a:gd name="connsiteY3" fmla="*/ 4215 h 13900"/>
              <a:gd name="connsiteX4" fmla="*/ 1019 w 30698"/>
              <a:gd name="connsiteY4" fmla="*/ 0 h 13900"/>
              <a:gd name="connsiteX0" fmla="*/ 30412 w 30465"/>
              <a:gd name="connsiteY0" fmla="*/ 12080 h 12080"/>
              <a:gd name="connsiteX1" fmla="*/ 30465 w 30465"/>
              <a:gd name="connsiteY1" fmla="*/ 9727 h 12080"/>
              <a:gd name="connsiteX2" fmla="*/ 22177 w 30465"/>
              <a:gd name="connsiteY2" fmla="*/ 8376 h 12080"/>
              <a:gd name="connsiteX3" fmla="*/ 2159 w 30465"/>
              <a:gd name="connsiteY3" fmla="*/ 4215 h 12080"/>
              <a:gd name="connsiteX4" fmla="*/ 1019 w 30465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2177 w 30751"/>
              <a:gd name="connsiteY2" fmla="*/ 837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2177 w 30751"/>
              <a:gd name="connsiteY2" fmla="*/ 837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2177 w 30751"/>
              <a:gd name="connsiteY2" fmla="*/ 837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0747 w 30751"/>
              <a:gd name="connsiteY2" fmla="*/ 837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0747 w 30751"/>
              <a:gd name="connsiteY2" fmla="*/ 837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1605 w 30751"/>
              <a:gd name="connsiteY2" fmla="*/ 746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1605 w 30751"/>
              <a:gd name="connsiteY2" fmla="*/ 746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1605 w 30751"/>
              <a:gd name="connsiteY2" fmla="*/ 746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29944 w 30283"/>
              <a:gd name="connsiteY0" fmla="*/ 13770 h 13770"/>
              <a:gd name="connsiteX1" fmla="*/ 30283 w 30283"/>
              <a:gd name="connsiteY1" fmla="*/ 10637 h 13770"/>
              <a:gd name="connsiteX2" fmla="*/ 21137 w 30283"/>
              <a:gd name="connsiteY2" fmla="*/ 9156 h 13770"/>
              <a:gd name="connsiteX3" fmla="*/ 1691 w 30283"/>
              <a:gd name="connsiteY3" fmla="*/ 5905 h 13770"/>
              <a:gd name="connsiteX4" fmla="*/ 2839 w 30283"/>
              <a:gd name="connsiteY4" fmla="*/ 0 h 13770"/>
              <a:gd name="connsiteX0" fmla="*/ 28338 w 28677"/>
              <a:gd name="connsiteY0" fmla="*/ 13770 h 13770"/>
              <a:gd name="connsiteX1" fmla="*/ 28677 w 28677"/>
              <a:gd name="connsiteY1" fmla="*/ 10637 h 13770"/>
              <a:gd name="connsiteX2" fmla="*/ 19531 w 28677"/>
              <a:gd name="connsiteY2" fmla="*/ 9156 h 13770"/>
              <a:gd name="connsiteX3" fmla="*/ 2087 w 28677"/>
              <a:gd name="connsiteY3" fmla="*/ 3694 h 13770"/>
              <a:gd name="connsiteX4" fmla="*/ 1233 w 28677"/>
              <a:gd name="connsiteY4" fmla="*/ 0 h 13770"/>
              <a:gd name="connsiteX0" fmla="*/ 28338 w 28677"/>
              <a:gd name="connsiteY0" fmla="*/ 13770 h 13770"/>
              <a:gd name="connsiteX1" fmla="*/ 28677 w 28677"/>
              <a:gd name="connsiteY1" fmla="*/ 10637 h 13770"/>
              <a:gd name="connsiteX2" fmla="*/ 19531 w 28677"/>
              <a:gd name="connsiteY2" fmla="*/ 9156 h 13770"/>
              <a:gd name="connsiteX3" fmla="*/ 2087 w 28677"/>
              <a:gd name="connsiteY3" fmla="*/ 3694 h 13770"/>
              <a:gd name="connsiteX4" fmla="*/ 1233 w 28677"/>
              <a:gd name="connsiteY4" fmla="*/ 0 h 13770"/>
              <a:gd name="connsiteX0" fmla="*/ 28573 w 28912"/>
              <a:gd name="connsiteY0" fmla="*/ 15070 h 15070"/>
              <a:gd name="connsiteX1" fmla="*/ 28912 w 28912"/>
              <a:gd name="connsiteY1" fmla="*/ 11937 h 15070"/>
              <a:gd name="connsiteX2" fmla="*/ 19766 w 28912"/>
              <a:gd name="connsiteY2" fmla="*/ 10456 h 15070"/>
              <a:gd name="connsiteX3" fmla="*/ 2322 w 28912"/>
              <a:gd name="connsiteY3" fmla="*/ 4994 h 15070"/>
              <a:gd name="connsiteX4" fmla="*/ 610 w 28912"/>
              <a:gd name="connsiteY4" fmla="*/ 0 h 15070"/>
              <a:gd name="connsiteX0" fmla="*/ 28338 w 28677"/>
              <a:gd name="connsiteY0" fmla="*/ 15070 h 15070"/>
              <a:gd name="connsiteX1" fmla="*/ 28677 w 28677"/>
              <a:gd name="connsiteY1" fmla="*/ 11937 h 15070"/>
              <a:gd name="connsiteX2" fmla="*/ 19531 w 28677"/>
              <a:gd name="connsiteY2" fmla="*/ 10456 h 15070"/>
              <a:gd name="connsiteX3" fmla="*/ 2087 w 28677"/>
              <a:gd name="connsiteY3" fmla="*/ 4994 h 15070"/>
              <a:gd name="connsiteX4" fmla="*/ 1233 w 28677"/>
              <a:gd name="connsiteY4" fmla="*/ 0 h 15070"/>
              <a:gd name="connsiteX0" fmla="*/ 28678 w 29017"/>
              <a:gd name="connsiteY0" fmla="*/ 15070 h 15070"/>
              <a:gd name="connsiteX1" fmla="*/ 29017 w 29017"/>
              <a:gd name="connsiteY1" fmla="*/ 11937 h 15070"/>
              <a:gd name="connsiteX2" fmla="*/ 19871 w 29017"/>
              <a:gd name="connsiteY2" fmla="*/ 10456 h 15070"/>
              <a:gd name="connsiteX3" fmla="*/ 2427 w 29017"/>
              <a:gd name="connsiteY3" fmla="*/ 4994 h 15070"/>
              <a:gd name="connsiteX4" fmla="*/ 1573 w 29017"/>
              <a:gd name="connsiteY4" fmla="*/ 0 h 15070"/>
              <a:gd name="connsiteX0" fmla="*/ 27106 w 27445"/>
              <a:gd name="connsiteY0" fmla="*/ 15070 h 15070"/>
              <a:gd name="connsiteX1" fmla="*/ 27445 w 27445"/>
              <a:gd name="connsiteY1" fmla="*/ 11937 h 15070"/>
              <a:gd name="connsiteX2" fmla="*/ 18299 w 27445"/>
              <a:gd name="connsiteY2" fmla="*/ 10456 h 15070"/>
              <a:gd name="connsiteX3" fmla="*/ 855 w 27445"/>
              <a:gd name="connsiteY3" fmla="*/ 4994 h 15070"/>
              <a:gd name="connsiteX4" fmla="*/ 1 w 27445"/>
              <a:gd name="connsiteY4" fmla="*/ 0 h 15070"/>
              <a:gd name="connsiteX0" fmla="*/ 27106 w 27445"/>
              <a:gd name="connsiteY0" fmla="*/ 15070 h 15070"/>
              <a:gd name="connsiteX1" fmla="*/ 27445 w 27445"/>
              <a:gd name="connsiteY1" fmla="*/ 11937 h 15070"/>
              <a:gd name="connsiteX2" fmla="*/ 18299 w 27445"/>
              <a:gd name="connsiteY2" fmla="*/ 10456 h 15070"/>
              <a:gd name="connsiteX3" fmla="*/ 855 w 27445"/>
              <a:gd name="connsiteY3" fmla="*/ 4994 h 15070"/>
              <a:gd name="connsiteX4" fmla="*/ 1 w 27445"/>
              <a:gd name="connsiteY4" fmla="*/ 0 h 15070"/>
              <a:gd name="connsiteX0" fmla="*/ 26466 w 26805"/>
              <a:gd name="connsiteY0" fmla="*/ 15938 h 15938"/>
              <a:gd name="connsiteX1" fmla="*/ 26805 w 26805"/>
              <a:gd name="connsiteY1" fmla="*/ 12805 h 15938"/>
              <a:gd name="connsiteX2" fmla="*/ 17659 w 26805"/>
              <a:gd name="connsiteY2" fmla="*/ 11324 h 15938"/>
              <a:gd name="connsiteX3" fmla="*/ 215 w 26805"/>
              <a:gd name="connsiteY3" fmla="*/ 5862 h 15938"/>
              <a:gd name="connsiteX4" fmla="*/ 1 w 26805"/>
              <a:gd name="connsiteY4" fmla="*/ 0 h 15938"/>
              <a:gd name="connsiteX0" fmla="*/ 27532 w 27871"/>
              <a:gd name="connsiteY0" fmla="*/ 15842 h 15842"/>
              <a:gd name="connsiteX1" fmla="*/ 27871 w 27871"/>
              <a:gd name="connsiteY1" fmla="*/ 12709 h 15842"/>
              <a:gd name="connsiteX2" fmla="*/ 18725 w 27871"/>
              <a:gd name="connsiteY2" fmla="*/ 11228 h 15842"/>
              <a:gd name="connsiteX3" fmla="*/ 1281 w 27871"/>
              <a:gd name="connsiteY3" fmla="*/ 5766 h 15842"/>
              <a:gd name="connsiteX4" fmla="*/ 0 w 27871"/>
              <a:gd name="connsiteY4" fmla="*/ 0 h 15842"/>
              <a:gd name="connsiteX0" fmla="*/ 27871 w 27871"/>
              <a:gd name="connsiteY0" fmla="*/ 12709 h 12709"/>
              <a:gd name="connsiteX1" fmla="*/ 18725 w 27871"/>
              <a:gd name="connsiteY1" fmla="*/ 11228 h 12709"/>
              <a:gd name="connsiteX2" fmla="*/ 1281 w 27871"/>
              <a:gd name="connsiteY2" fmla="*/ 5766 h 12709"/>
              <a:gd name="connsiteX3" fmla="*/ 0 w 27871"/>
              <a:gd name="connsiteY3" fmla="*/ 0 h 12709"/>
              <a:gd name="connsiteX0" fmla="*/ 18725 w 21406"/>
              <a:gd name="connsiteY0" fmla="*/ 11228 h 11228"/>
              <a:gd name="connsiteX1" fmla="*/ 1281 w 21406"/>
              <a:gd name="connsiteY1" fmla="*/ 5766 h 11228"/>
              <a:gd name="connsiteX2" fmla="*/ 0 w 21406"/>
              <a:gd name="connsiteY2" fmla="*/ 0 h 11228"/>
              <a:gd name="connsiteX0" fmla="*/ 18725 w 21381"/>
              <a:gd name="connsiteY0" fmla="*/ 11228 h 11228"/>
              <a:gd name="connsiteX1" fmla="*/ 1073 w 21381"/>
              <a:gd name="connsiteY1" fmla="*/ 5614 h 11228"/>
              <a:gd name="connsiteX2" fmla="*/ 0 w 21381"/>
              <a:gd name="connsiteY2" fmla="*/ 0 h 11228"/>
              <a:gd name="connsiteX0" fmla="*/ 18725 w 21381"/>
              <a:gd name="connsiteY0" fmla="*/ 11228 h 11228"/>
              <a:gd name="connsiteX1" fmla="*/ 1073 w 21381"/>
              <a:gd name="connsiteY1" fmla="*/ 5614 h 11228"/>
              <a:gd name="connsiteX2" fmla="*/ 0 w 21381"/>
              <a:gd name="connsiteY2" fmla="*/ 0 h 11228"/>
              <a:gd name="connsiteX0" fmla="*/ 18725 w 21352"/>
              <a:gd name="connsiteY0" fmla="*/ 11228 h 11228"/>
              <a:gd name="connsiteX1" fmla="*/ 1073 w 21352"/>
              <a:gd name="connsiteY1" fmla="*/ 5614 h 11228"/>
              <a:gd name="connsiteX2" fmla="*/ 0 w 21352"/>
              <a:gd name="connsiteY2" fmla="*/ 0 h 11228"/>
              <a:gd name="connsiteX0" fmla="*/ 18725 w 21279"/>
              <a:gd name="connsiteY0" fmla="*/ 11228 h 11228"/>
              <a:gd name="connsiteX1" fmla="*/ 1073 w 21279"/>
              <a:gd name="connsiteY1" fmla="*/ 5614 h 11228"/>
              <a:gd name="connsiteX2" fmla="*/ 0 w 21279"/>
              <a:gd name="connsiteY2" fmla="*/ 0 h 11228"/>
              <a:gd name="connsiteX0" fmla="*/ 18725 w 21993"/>
              <a:gd name="connsiteY0" fmla="*/ 11228 h 11228"/>
              <a:gd name="connsiteX1" fmla="*/ 1073 w 21993"/>
              <a:gd name="connsiteY1" fmla="*/ 5614 h 11228"/>
              <a:gd name="connsiteX2" fmla="*/ 0 w 21993"/>
              <a:gd name="connsiteY2" fmla="*/ 0 h 11228"/>
              <a:gd name="connsiteX0" fmla="*/ 18725 w 21854"/>
              <a:gd name="connsiteY0" fmla="*/ 11228 h 11228"/>
              <a:gd name="connsiteX1" fmla="*/ 1073 w 21854"/>
              <a:gd name="connsiteY1" fmla="*/ 5614 h 11228"/>
              <a:gd name="connsiteX2" fmla="*/ 0 w 21854"/>
              <a:gd name="connsiteY2" fmla="*/ 0 h 112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1854" h="11228">
                <a:moveTo>
                  <a:pt x="18725" y="11228"/>
                </a:moveTo>
                <a:cubicBezTo>
                  <a:pt x="27448" y="1206"/>
                  <a:pt x="16770" y="1458"/>
                  <a:pt x="1073" y="5614"/>
                </a:cubicBezTo>
                <a:cubicBezTo>
                  <a:pt x="1187" y="5577"/>
                  <a:pt x="-1" y="2002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74" name="Line 149">
            <a:extLst>
              <a:ext uri="{FF2B5EF4-FFF2-40B4-BE49-F238E27FC236}">
                <a16:creationId xmlns:a16="http://schemas.microsoft.com/office/drawing/2014/main" id="{D4C2AFB8-FA1A-42A0-AC8F-2A7FB0E3A717}"/>
              </a:ext>
            </a:extLst>
          </xdr:cNvPr>
          <xdr:cNvSpPr>
            <a:spLocks noChangeShapeType="1"/>
          </xdr:cNvSpPr>
        </xdr:nvSpPr>
        <xdr:spPr bwMode="auto">
          <a:xfrm flipH="1">
            <a:off x="9992063" y="3618560"/>
            <a:ext cx="302075" cy="13983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9" name="Line 149">
            <a:extLst>
              <a:ext uri="{FF2B5EF4-FFF2-40B4-BE49-F238E27FC236}">
                <a16:creationId xmlns:a16="http://schemas.microsoft.com/office/drawing/2014/main" id="{776AD065-2247-48BC-9809-6189E7E68121}"/>
              </a:ext>
            </a:extLst>
          </xdr:cNvPr>
          <xdr:cNvSpPr>
            <a:spLocks noChangeShapeType="1"/>
          </xdr:cNvSpPr>
        </xdr:nvSpPr>
        <xdr:spPr bwMode="auto">
          <a:xfrm flipH="1">
            <a:off x="10332196" y="3257615"/>
            <a:ext cx="28029" cy="33819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709" name="Group 405">
            <a:extLst>
              <a:ext uri="{FF2B5EF4-FFF2-40B4-BE49-F238E27FC236}">
                <a16:creationId xmlns:a16="http://schemas.microsoft.com/office/drawing/2014/main" id="{BD490C22-F239-461E-A35E-0645D7A50692}"/>
              </a:ext>
            </a:extLst>
          </xdr:cNvPr>
          <xdr:cNvGrpSpPr>
            <a:grpSpLocks/>
          </xdr:cNvGrpSpPr>
        </xdr:nvGrpSpPr>
        <xdr:grpSpPr bwMode="auto">
          <a:xfrm rot="3793167">
            <a:off x="10392999" y="3399430"/>
            <a:ext cx="193417" cy="199722"/>
            <a:chOff x="718" y="97"/>
            <a:chExt cx="21" cy="15"/>
          </a:xfrm>
        </xdr:grpSpPr>
        <xdr:sp macro="" textlink="">
          <xdr:nvSpPr>
            <xdr:cNvPr id="1710" name="Freeform 406">
              <a:extLst>
                <a:ext uri="{FF2B5EF4-FFF2-40B4-BE49-F238E27FC236}">
                  <a16:creationId xmlns:a16="http://schemas.microsoft.com/office/drawing/2014/main" id="{951E7BDB-0E2B-490B-877C-9B91FDF9E228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11" name="Freeform 407">
              <a:extLst>
                <a:ext uri="{FF2B5EF4-FFF2-40B4-BE49-F238E27FC236}">
                  <a16:creationId xmlns:a16="http://schemas.microsoft.com/office/drawing/2014/main" id="{3AB07651-F87F-49F3-8D21-DB8E16EAE70A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4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15</xdr:col>
      <xdr:colOff>236436</xdr:colOff>
      <xdr:row>3</xdr:row>
      <xdr:rowOff>57420</xdr:rowOff>
    </xdr:from>
    <xdr:to>
      <xdr:col>16</xdr:col>
      <xdr:colOff>239416</xdr:colOff>
      <xdr:row>8</xdr:row>
      <xdr:rowOff>3431</xdr:rowOff>
    </xdr:to>
    <xdr:grpSp>
      <xdr:nvGrpSpPr>
        <xdr:cNvPr id="134" name="グループ化 133">
          <a:extLst>
            <a:ext uri="{FF2B5EF4-FFF2-40B4-BE49-F238E27FC236}">
              <a16:creationId xmlns:a16="http://schemas.microsoft.com/office/drawing/2014/main" id="{F5D910C8-C7E6-4172-B483-11FD51EACAED}"/>
            </a:ext>
          </a:extLst>
        </xdr:cNvPr>
        <xdr:cNvGrpSpPr/>
      </xdr:nvGrpSpPr>
      <xdr:grpSpPr>
        <a:xfrm>
          <a:off x="10156166" y="555123"/>
          <a:ext cx="706628" cy="761213"/>
          <a:chOff x="9136076" y="3550985"/>
          <a:chExt cx="597942" cy="758962"/>
        </a:xfrm>
      </xdr:grpSpPr>
      <xdr:sp macro="" textlink="">
        <xdr:nvSpPr>
          <xdr:cNvPr id="489" name="Freeform 606">
            <a:extLst>
              <a:ext uri="{FF2B5EF4-FFF2-40B4-BE49-F238E27FC236}">
                <a16:creationId xmlns:a16="http://schemas.microsoft.com/office/drawing/2014/main" id="{E8BA56EB-7F52-4CDD-ACF4-9408751B37C6}"/>
              </a:ext>
            </a:extLst>
          </xdr:cNvPr>
          <xdr:cNvSpPr>
            <a:spLocks/>
          </xdr:cNvSpPr>
        </xdr:nvSpPr>
        <xdr:spPr bwMode="auto">
          <a:xfrm rot="16437348" flipV="1">
            <a:off x="8880966" y="3864505"/>
            <a:ext cx="691180" cy="180960"/>
          </a:xfrm>
          <a:custGeom>
            <a:avLst/>
            <a:gdLst>
              <a:gd name="T0" fmla="*/ 2147483647 w 7655"/>
              <a:gd name="T1" fmla="*/ 2147483647 h 6000"/>
              <a:gd name="T2" fmla="*/ 2147483647 w 7655"/>
              <a:gd name="T3" fmla="*/ 2147483647 h 6000"/>
              <a:gd name="T4" fmla="*/ 0 w 7655"/>
              <a:gd name="T5" fmla="*/ 0 h 6000"/>
              <a:gd name="T6" fmla="*/ 0 60000 65536"/>
              <a:gd name="T7" fmla="*/ 0 60000 65536"/>
              <a:gd name="T8" fmla="*/ 0 60000 65536"/>
              <a:gd name="connsiteX0" fmla="*/ 7625 w 7625"/>
              <a:gd name="connsiteY0" fmla="*/ 7285 h 13950"/>
              <a:gd name="connsiteX1" fmla="*/ 3109 w 7625"/>
              <a:gd name="connsiteY1" fmla="*/ 13950 h 13950"/>
              <a:gd name="connsiteX2" fmla="*/ 0 w 7625"/>
              <a:gd name="connsiteY2" fmla="*/ 0 h 13950"/>
              <a:gd name="connsiteX0" fmla="*/ 10000 w 10000"/>
              <a:gd name="connsiteY0" fmla="*/ 5222 h 5222"/>
              <a:gd name="connsiteX1" fmla="*/ 4314 w 10000"/>
              <a:gd name="connsiteY1" fmla="*/ 3840 h 5222"/>
              <a:gd name="connsiteX2" fmla="*/ 0 w 10000"/>
              <a:gd name="connsiteY2" fmla="*/ 0 h 5222"/>
              <a:gd name="connsiteX0" fmla="*/ 14012 w 14012"/>
              <a:gd name="connsiteY0" fmla="*/ 5034 h 7354"/>
              <a:gd name="connsiteX1" fmla="*/ 4314 w 14012"/>
              <a:gd name="connsiteY1" fmla="*/ 7354 h 7354"/>
              <a:gd name="connsiteX2" fmla="*/ 0 w 14012"/>
              <a:gd name="connsiteY2" fmla="*/ 0 h 7354"/>
              <a:gd name="connsiteX0" fmla="*/ 10000 w 10000"/>
              <a:gd name="connsiteY0" fmla="*/ 6845 h 42174"/>
              <a:gd name="connsiteX1" fmla="*/ 3079 w 10000"/>
              <a:gd name="connsiteY1" fmla="*/ 10000 h 42174"/>
              <a:gd name="connsiteX2" fmla="*/ 0 w 10000"/>
              <a:gd name="connsiteY2" fmla="*/ 0 h 42174"/>
              <a:gd name="connsiteX0" fmla="*/ 10000 w 10000"/>
              <a:gd name="connsiteY0" fmla="*/ 6845 h 28248"/>
              <a:gd name="connsiteX1" fmla="*/ 5937 w 10000"/>
              <a:gd name="connsiteY1" fmla="*/ 28233 h 28248"/>
              <a:gd name="connsiteX2" fmla="*/ 3079 w 10000"/>
              <a:gd name="connsiteY2" fmla="*/ 10000 h 28248"/>
              <a:gd name="connsiteX3" fmla="*/ 0 w 10000"/>
              <a:gd name="connsiteY3" fmla="*/ 0 h 28248"/>
              <a:gd name="connsiteX0" fmla="*/ 16885 w 16885"/>
              <a:gd name="connsiteY0" fmla="*/ 0 h 21403"/>
              <a:gd name="connsiteX1" fmla="*/ 12822 w 16885"/>
              <a:gd name="connsiteY1" fmla="*/ 21388 h 21403"/>
              <a:gd name="connsiteX2" fmla="*/ 9964 w 16885"/>
              <a:gd name="connsiteY2" fmla="*/ 3155 h 21403"/>
              <a:gd name="connsiteX3" fmla="*/ 0 w 16885"/>
              <a:gd name="connsiteY3" fmla="*/ 5455 h 21403"/>
              <a:gd name="connsiteX0" fmla="*/ 16885 w 16885"/>
              <a:gd name="connsiteY0" fmla="*/ 0 h 56657"/>
              <a:gd name="connsiteX1" fmla="*/ 12822 w 16885"/>
              <a:gd name="connsiteY1" fmla="*/ 21388 h 56657"/>
              <a:gd name="connsiteX2" fmla="*/ 9964 w 16885"/>
              <a:gd name="connsiteY2" fmla="*/ 3155 h 56657"/>
              <a:gd name="connsiteX3" fmla="*/ 4625 w 16885"/>
              <a:gd name="connsiteY3" fmla="*/ 56655 h 56657"/>
              <a:gd name="connsiteX4" fmla="*/ 0 w 16885"/>
              <a:gd name="connsiteY4" fmla="*/ 5455 h 56657"/>
              <a:gd name="connsiteX0" fmla="*/ 16885 w 16885"/>
              <a:gd name="connsiteY0" fmla="*/ 0 h 231196"/>
              <a:gd name="connsiteX1" fmla="*/ 12822 w 16885"/>
              <a:gd name="connsiteY1" fmla="*/ 21388 h 231196"/>
              <a:gd name="connsiteX2" fmla="*/ 9964 w 16885"/>
              <a:gd name="connsiteY2" fmla="*/ 3155 h 231196"/>
              <a:gd name="connsiteX3" fmla="*/ 4625 w 16885"/>
              <a:gd name="connsiteY3" fmla="*/ 56655 h 231196"/>
              <a:gd name="connsiteX4" fmla="*/ 9316 w 16885"/>
              <a:gd name="connsiteY4" fmla="*/ 230891 h 231196"/>
              <a:gd name="connsiteX5" fmla="*/ 0 w 16885"/>
              <a:gd name="connsiteY5" fmla="*/ 5455 h 231196"/>
              <a:gd name="connsiteX0" fmla="*/ 16885 w 16885"/>
              <a:gd name="connsiteY0" fmla="*/ 4591 h 236336"/>
              <a:gd name="connsiteX1" fmla="*/ 12822 w 16885"/>
              <a:gd name="connsiteY1" fmla="*/ 25979 h 236336"/>
              <a:gd name="connsiteX2" fmla="*/ 9964 w 16885"/>
              <a:gd name="connsiteY2" fmla="*/ 7746 h 236336"/>
              <a:gd name="connsiteX3" fmla="*/ 9138 w 16885"/>
              <a:gd name="connsiteY3" fmla="*/ 176382 h 236336"/>
              <a:gd name="connsiteX4" fmla="*/ 9316 w 16885"/>
              <a:gd name="connsiteY4" fmla="*/ 235482 h 236336"/>
              <a:gd name="connsiteX5" fmla="*/ 0 w 16885"/>
              <a:gd name="connsiteY5" fmla="*/ 10046 h 236336"/>
              <a:gd name="connsiteX0" fmla="*/ 16885 w 16885"/>
              <a:gd name="connsiteY0" fmla="*/ 4592 h 238449"/>
              <a:gd name="connsiteX1" fmla="*/ 12822 w 16885"/>
              <a:gd name="connsiteY1" fmla="*/ 25980 h 238449"/>
              <a:gd name="connsiteX2" fmla="*/ 9964 w 16885"/>
              <a:gd name="connsiteY2" fmla="*/ 7747 h 238449"/>
              <a:gd name="connsiteX3" fmla="*/ 9138 w 16885"/>
              <a:gd name="connsiteY3" fmla="*/ 176383 h 238449"/>
              <a:gd name="connsiteX4" fmla="*/ 9316 w 16885"/>
              <a:gd name="connsiteY4" fmla="*/ 235483 h 238449"/>
              <a:gd name="connsiteX5" fmla="*/ 8357 w 16885"/>
              <a:gd name="connsiteY5" fmla="*/ 196914 h 238449"/>
              <a:gd name="connsiteX6" fmla="*/ 0 w 16885"/>
              <a:gd name="connsiteY6" fmla="*/ 10047 h 238449"/>
              <a:gd name="connsiteX0" fmla="*/ 16885 w 16885"/>
              <a:gd name="connsiteY0" fmla="*/ 4592 h 235783"/>
              <a:gd name="connsiteX1" fmla="*/ 12822 w 16885"/>
              <a:gd name="connsiteY1" fmla="*/ 25980 h 235783"/>
              <a:gd name="connsiteX2" fmla="*/ 9964 w 16885"/>
              <a:gd name="connsiteY2" fmla="*/ 7747 h 235783"/>
              <a:gd name="connsiteX3" fmla="*/ 9138 w 16885"/>
              <a:gd name="connsiteY3" fmla="*/ 176383 h 235783"/>
              <a:gd name="connsiteX4" fmla="*/ 9316 w 16885"/>
              <a:gd name="connsiteY4" fmla="*/ 235483 h 235783"/>
              <a:gd name="connsiteX5" fmla="*/ 7974 w 16885"/>
              <a:gd name="connsiteY5" fmla="*/ 24337 h 235783"/>
              <a:gd name="connsiteX6" fmla="*/ 0 w 16885"/>
              <a:gd name="connsiteY6" fmla="*/ 10047 h 235783"/>
              <a:gd name="connsiteX0" fmla="*/ 16885 w 16885"/>
              <a:gd name="connsiteY0" fmla="*/ 4592 h 215205"/>
              <a:gd name="connsiteX1" fmla="*/ 12822 w 16885"/>
              <a:gd name="connsiteY1" fmla="*/ 25980 h 215205"/>
              <a:gd name="connsiteX2" fmla="*/ 9964 w 16885"/>
              <a:gd name="connsiteY2" fmla="*/ 7747 h 215205"/>
              <a:gd name="connsiteX3" fmla="*/ 9138 w 16885"/>
              <a:gd name="connsiteY3" fmla="*/ 176383 h 215205"/>
              <a:gd name="connsiteX4" fmla="*/ 8428 w 16885"/>
              <a:gd name="connsiteY4" fmla="*/ 214869 h 215205"/>
              <a:gd name="connsiteX5" fmla="*/ 7974 w 16885"/>
              <a:gd name="connsiteY5" fmla="*/ 24337 h 215205"/>
              <a:gd name="connsiteX6" fmla="*/ 0 w 16885"/>
              <a:gd name="connsiteY6" fmla="*/ 10047 h 215205"/>
              <a:gd name="connsiteX0" fmla="*/ 16885 w 16885"/>
              <a:gd name="connsiteY0" fmla="*/ 4287 h 214901"/>
              <a:gd name="connsiteX1" fmla="*/ 12822 w 16885"/>
              <a:gd name="connsiteY1" fmla="*/ 25675 h 214901"/>
              <a:gd name="connsiteX2" fmla="*/ 9964 w 16885"/>
              <a:gd name="connsiteY2" fmla="*/ 7442 h 214901"/>
              <a:gd name="connsiteX3" fmla="*/ 9550 w 16885"/>
              <a:gd name="connsiteY3" fmla="*/ 171513 h 214901"/>
              <a:gd name="connsiteX4" fmla="*/ 8428 w 16885"/>
              <a:gd name="connsiteY4" fmla="*/ 214564 h 214901"/>
              <a:gd name="connsiteX5" fmla="*/ 7974 w 16885"/>
              <a:gd name="connsiteY5" fmla="*/ 24032 h 214901"/>
              <a:gd name="connsiteX6" fmla="*/ 0 w 16885"/>
              <a:gd name="connsiteY6" fmla="*/ 9742 h 214901"/>
              <a:gd name="connsiteX0" fmla="*/ 16885 w 16885"/>
              <a:gd name="connsiteY0" fmla="*/ 65590 h 276204"/>
              <a:gd name="connsiteX1" fmla="*/ 12822 w 16885"/>
              <a:gd name="connsiteY1" fmla="*/ 86978 h 276204"/>
              <a:gd name="connsiteX2" fmla="*/ 10005 w 16885"/>
              <a:gd name="connsiteY2" fmla="*/ 3890 h 276204"/>
              <a:gd name="connsiteX3" fmla="*/ 9550 w 16885"/>
              <a:gd name="connsiteY3" fmla="*/ 232816 h 276204"/>
              <a:gd name="connsiteX4" fmla="*/ 8428 w 16885"/>
              <a:gd name="connsiteY4" fmla="*/ 275867 h 276204"/>
              <a:gd name="connsiteX5" fmla="*/ 7974 w 16885"/>
              <a:gd name="connsiteY5" fmla="*/ 85335 h 276204"/>
              <a:gd name="connsiteX6" fmla="*/ 0 w 16885"/>
              <a:gd name="connsiteY6" fmla="*/ 71045 h 276204"/>
              <a:gd name="connsiteX0" fmla="*/ 16885 w 16885"/>
              <a:gd name="connsiteY0" fmla="*/ 119248 h 329862"/>
              <a:gd name="connsiteX1" fmla="*/ 15856 w 16885"/>
              <a:gd name="connsiteY1" fmla="*/ 2821 h 329862"/>
              <a:gd name="connsiteX2" fmla="*/ 10005 w 16885"/>
              <a:gd name="connsiteY2" fmla="*/ 57548 h 329862"/>
              <a:gd name="connsiteX3" fmla="*/ 9550 w 16885"/>
              <a:gd name="connsiteY3" fmla="*/ 286474 h 329862"/>
              <a:gd name="connsiteX4" fmla="*/ 8428 w 16885"/>
              <a:gd name="connsiteY4" fmla="*/ 329525 h 329862"/>
              <a:gd name="connsiteX5" fmla="*/ 7974 w 16885"/>
              <a:gd name="connsiteY5" fmla="*/ 138993 h 329862"/>
              <a:gd name="connsiteX6" fmla="*/ 0 w 16885"/>
              <a:gd name="connsiteY6" fmla="*/ 124703 h 329862"/>
              <a:gd name="connsiteX0" fmla="*/ 16885 w 16885"/>
              <a:gd name="connsiteY0" fmla="*/ 129980 h 340594"/>
              <a:gd name="connsiteX1" fmla="*/ 15856 w 16885"/>
              <a:gd name="connsiteY1" fmla="*/ 13553 h 340594"/>
              <a:gd name="connsiteX2" fmla="*/ 10005 w 16885"/>
              <a:gd name="connsiteY2" fmla="*/ 68280 h 340594"/>
              <a:gd name="connsiteX3" fmla="*/ 9550 w 16885"/>
              <a:gd name="connsiteY3" fmla="*/ 297206 h 340594"/>
              <a:gd name="connsiteX4" fmla="*/ 8428 w 16885"/>
              <a:gd name="connsiteY4" fmla="*/ 340257 h 340594"/>
              <a:gd name="connsiteX5" fmla="*/ 7974 w 16885"/>
              <a:gd name="connsiteY5" fmla="*/ 149725 h 340594"/>
              <a:gd name="connsiteX6" fmla="*/ 0 w 16885"/>
              <a:gd name="connsiteY6" fmla="*/ 135435 h 340594"/>
              <a:gd name="connsiteX0" fmla="*/ 16885 w 18005"/>
              <a:gd name="connsiteY0" fmla="*/ 132168 h 342782"/>
              <a:gd name="connsiteX1" fmla="*/ 15856 w 18005"/>
              <a:gd name="connsiteY1" fmla="*/ 15741 h 342782"/>
              <a:gd name="connsiteX2" fmla="*/ 10005 w 18005"/>
              <a:gd name="connsiteY2" fmla="*/ 70468 h 342782"/>
              <a:gd name="connsiteX3" fmla="*/ 9550 w 18005"/>
              <a:gd name="connsiteY3" fmla="*/ 299394 h 342782"/>
              <a:gd name="connsiteX4" fmla="*/ 8428 w 18005"/>
              <a:gd name="connsiteY4" fmla="*/ 342445 h 342782"/>
              <a:gd name="connsiteX5" fmla="*/ 7974 w 18005"/>
              <a:gd name="connsiteY5" fmla="*/ 151913 h 342782"/>
              <a:gd name="connsiteX6" fmla="*/ 0 w 18005"/>
              <a:gd name="connsiteY6" fmla="*/ 137623 h 342782"/>
              <a:gd name="connsiteX0" fmla="*/ 16054 w 16210"/>
              <a:gd name="connsiteY0" fmla="*/ 291492 h 351209"/>
              <a:gd name="connsiteX1" fmla="*/ 15856 w 16210"/>
              <a:gd name="connsiteY1" fmla="*/ 24168 h 351209"/>
              <a:gd name="connsiteX2" fmla="*/ 10005 w 16210"/>
              <a:gd name="connsiteY2" fmla="*/ 78895 h 351209"/>
              <a:gd name="connsiteX3" fmla="*/ 9550 w 16210"/>
              <a:gd name="connsiteY3" fmla="*/ 307821 h 351209"/>
              <a:gd name="connsiteX4" fmla="*/ 8428 w 16210"/>
              <a:gd name="connsiteY4" fmla="*/ 350872 h 351209"/>
              <a:gd name="connsiteX5" fmla="*/ 7974 w 16210"/>
              <a:gd name="connsiteY5" fmla="*/ 160340 h 351209"/>
              <a:gd name="connsiteX6" fmla="*/ 0 w 16210"/>
              <a:gd name="connsiteY6" fmla="*/ 146050 h 351209"/>
              <a:gd name="connsiteX0" fmla="*/ 16054 w 16208"/>
              <a:gd name="connsiteY0" fmla="*/ 309964 h 369681"/>
              <a:gd name="connsiteX1" fmla="*/ 15856 w 16208"/>
              <a:gd name="connsiteY1" fmla="*/ 42640 h 369681"/>
              <a:gd name="connsiteX2" fmla="*/ 10027 w 16208"/>
              <a:gd name="connsiteY2" fmla="*/ 61993 h 369681"/>
              <a:gd name="connsiteX3" fmla="*/ 9550 w 16208"/>
              <a:gd name="connsiteY3" fmla="*/ 326293 h 369681"/>
              <a:gd name="connsiteX4" fmla="*/ 8428 w 16208"/>
              <a:gd name="connsiteY4" fmla="*/ 369344 h 369681"/>
              <a:gd name="connsiteX5" fmla="*/ 7974 w 16208"/>
              <a:gd name="connsiteY5" fmla="*/ 178812 h 369681"/>
              <a:gd name="connsiteX6" fmla="*/ 0 w 16208"/>
              <a:gd name="connsiteY6" fmla="*/ 164522 h 369681"/>
              <a:gd name="connsiteX0" fmla="*/ 16054 w 16208"/>
              <a:gd name="connsiteY0" fmla="*/ 287430 h 347147"/>
              <a:gd name="connsiteX1" fmla="*/ 15856 w 16208"/>
              <a:gd name="connsiteY1" fmla="*/ 20106 h 347147"/>
              <a:gd name="connsiteX2" fmla="*/ 10027 w 16208"/>
              <a:gd name="connsiteY2" fmla="*/ 39459 h 347147"/>
              <a:gd name="connsiteX3" fmla="*/ 9550 w 16208"/>
              <a:gd name="connsiteY3" fmla="*/ 303759 h 347147"/>
              <a:gd name="connsiteX4" fmla="*/ 8428 w 16208"/>
              <a:gd name="connsiteY4" fmla="*/ 346810 h 347147"/>
              <a:gd name="connsiteX5" fmla="*/ 7974 w 16208"/>
              <a:gd name="connsiteY5" fmla="*/ 156278 h 347147"/>
              <a:gd name="connsiteX6" fmla="*/ 0 w 16208"/>
              <a:gd name="connsiteY6" fmla="*/ 141988 h 347147"/>
              <a:gd name="connsiteX0" fmla="*/ 16054 w 16208"/>
              <a:gd name="connsiteY0" fmla="*/ 280513 h 340230"/>
              <a:gd name="connsiteX1" fmla="*/ 15856 w 16208"/>
              <a:gd name="connsiteY1" fmla="*/ 13189 h 340230"/>
              <a:gd name="connsiteX2" fmla="*/ 10027 w 16208"/>
              <a:gd name="connsiteY2" fmla="*/ 32542 h 340230"/>
              <a:gd name="connsiteX3" fmla="*/ 9550 w 16208"/>
              <a:gd name="connsiteY3" fmla="*/ 296842 h 340230"/>
              <a:gd name="connsiteX4" fmla="*/ 8428 w 16208"/>
              <a:gd name="connsiteY4" fmla="*/ 339893 h 340230"/>
              <a:gd name="connsiteX5" fmla="*/ 7974 w 16208"/>
              <a:gd name="connsiteY5" fmla="*/ 149361 h 340230"/>
              <a:gd name="connsiteX6" fmla="*/ 0 w 16208"/>
              <a:gd name="connsiteY6" fmla="*/ 135071 h 340230"/>
              <a:gd name="connsiteX0" fmla="*/ 16054 w 16242"/>
              <a:gd name="connsiteY0" fmla="*/ 267345 h 327062"/>
              <a:gd name="connsiteX1" fmla="*/ 15856 w 16242"/>
              <a:gd name="connsiteY1" fmla="*/ 21 h 327062"/>
              <a:gd name="connsiteX2" fmla="*/ 9550 w 16242"/>
              <a:gd name="connsiteY2" fmla="*/ 283674 h 327062"/>
              <a:gd name="connsiteX3" fmla="*/ 8428 w 16242"/>
              <a:gd name="connsiteY3" fmla="*/ 326725 h 327062"/>
              <a:gd name="connsiteX4" fmla="*/ 7974 w 16242"/>
              <a:gd name="connsiteY4" fmla="*/ 136193 h 327062"/>
              <a:gd name="connsiteX5" fmla="*/ 0 w 16242"/>
              <a:gd name="connsiteY5" fmla="*/ 121903 h 327062"/>
              <a:gd name="connsiteX0" fmla="*/ 16054 w 16250"/>
              <a:gd name="connsiteY0" fmla="*/ 277911 h 337628"/>
              <a:gd name="connsiteX1" fmla="*/ 15856 w 16250"/>
              <a:gd name="connsiteY1" fmla="*/ 10587 h 337628"/>
              <a:gd name="connsiteX2" fmla="*/ 9438 w 16250"/>
              <a:gd name="connsiteY2" fmla="*/ 81189 h 337628"/>
              <a:gd name="connsiteX3" fmla="*/ 8428 w 16250"/>
              <a:gd name="connsiteY3" fmla="*/ 337291 h 337628"/>
              <a:gd name="connsiteX4" fmla="*/ 7974 w 16250"/>
              <a:gd name="connsiteY4" fmla="*/ 146759 h 337628"/>
              <a:gd name="connsiteX5" fmla="*/ 0 w 16250"/>
              <a:gd name="connsiteY5" fmla="*/ 132469 h 337628"/>
              <a:gd name="connsiteX0" fmla="*/ 16054 w 16250"/>
              <a:gd name="connsiteY0" fmla="*/ 277911 h 337628"/>
              <a:gd name="connsiteX1" fmla="*/ 15856 w 16250"/>
              <a:gd name="connsiteY1" fmla="*/ 10587 h 337628"/>
              <a:gd name="connsiteX2" fmla="*/ 9438 w 16250"/>
              <a:gd name="connsiteY2" fmla="*/ 81189 h 337628"/>
              <a:gd name="connsiteX3" fmla="*/ 8428 w 16250"/>
              <a:gd name="connsiteY3" fmla="*/ 337291 h 337628"/>
              <a:gd name="connsiteX4" fmla="*/ 7974 w 16250"/>
              <a:gd name="connsiteY4" fmla="*/ 146759 h 337628"/>
              <a:gd name="connsiteX5" fmla="*/ 0 w 16250"/>
              <a:gd name="connsiteY5" fmla="*/ 132469 h 337628"/>
              <a:gd name="connsiteX0" fmla="*/ 16054 w 16260"/>
              <a:gd name="connsiteY0" fmla="*/ 287772 h 347489"/>
              <a:gd name="connsiteX1" fmla="*/ 15856 w 16260"/>
              <a:gd name="connsiteY1" fmla="*/ 20448 h 347489"/>
              <a:gd name="connsiteX2" fmla="*/ 9297 w 16260"/>
              <a:gd name="connsiteY2" fmla="*/ 55143 h 347489"/>
              <a:gd name="connsiteX3" fmla="*/ 8428 w 16260"/>
              <a:gd name="connsiteY3" fmla="*/ 347152 h 347489"/>
              <a:gd name="connsiteX4" fmla="*/ 7974 w 16260"/>
              <a:gd name="connsiteY4" fmla="*/ 156620 h 347489"/>
              <a:gd name="connsiteX5" fmla="*/ 0 w 16260"/>
              <a:gd name="connsiteY5" fmla="*/ 142330 h 347489"/>
              <a:gd name="connsiteX0" fmla="*/ 16054 w 16247"/>
              <a:gd name="connsiteY0" fmla="*/ 298028 h 357745"/>
              <a:gd name="connsiteX1" fmla="*/ 15856 w 16247"/>
              <a:gd name="connsiteY1" fmla="*/ 30704 h 357745"/>
              <a:gd name="connsiteX2" fmla="*/ 9475 w 16247"/>
              <a:gd name="connsiteY2" fmla="*/ 42347 h 357745"/>
              <a:gd name="connsiteX3" fmla="*/ 8428 w 16247"/>
              <a:gd name="connsiteY3" fmla="*/ 357408 h 357745"/>
              <a:gd name="connsiteX4" fmla="*/ 7974 w 16247"/>
              <a:gd name="connsiteY4" fmla="*/ 166876 h 357745"/>
              <a:gd name="connsiteX5" fmla="*/ 0 w 16247"/>
              <a:gd name="connsiteY5" fmla="*/ 152586 h 357745"/>
              <a:gd name="connsiteX0" fmla="*/ 16054 w 16247"/>
              <a:gd name="connsiteY0" fmla="*/ 294105 h 353822"/>
              <a:gd name="connsiteX1" fmla="*/ 15856 w 16247"/>
              <a:gd name="connsiteY1" fmla="*/ 26781 h 353822"/>
              <a:gd name="connsiteX2" fmla="*/ 9475 w 16247"/>
              <a:gd name="connsiteY2" fmla="*/ 38424 h 353822"/>
              <a:gd name="connsiteX3" fmla="*/ 8428 w 16247"/>
              <a:gd name="connsiteY3" fmla="*/ 353485 h 353822"/>
              <a:gd name="connsiteX4" fmla="*/ 7974 w 16247"/>
              <a:gd name="connsiteY4" fmla="*/ 162953 h 353822"/>
              <a:gd name="connsiteX5" fmla="*/ 0 w 16247"/>
              <a:gd name="connsiteY5" fmla="*/ 148663 h 353822"/>
              <a:gd name="connsiteX0" fmla="*/ 16054 w 18506"/>
              <a:gd name="connsiteY0" fmla="*/ 275161 h 334878"/>
              <a:gd name="connsiteX1" fmla="*/ 15856 w 18506"/>
              <a:gd name="connsiteY1" fmla="*/ 7837 h 334878"/>
              <a:gd name="connsiteX2" fmla="*/ 9475 w 18506"/>
              <a:gd name="connsiteY2" fmla="*/ 19480 h 334878"/>
              <a:gd name="connsiteX3" fmla="*/ 8428 w 18506"/>
              <a:gd name="connsiteY3" fmla="*/ 334541 h 334878"/>
              <a:gd name="connsiteX4" fmla="*/ 7974 w 18506"/>
              <a:gd name="connsiteY4" fmla="*/ 144009 h 334878"/>
              <a:gd name="connsiteX5" fmla="*/ 0 w 18506"/>
              <a:gd name="connsiteY5" fmla="*/ 129719 h 334878"/>
              <a:gd name="connsiteX0" fmla="*/ 16054 w 18608"/>
              <a:gd name="connsiteY0" fmla="*/ 275161 h 334878"/>
              <a:gd name="connsiteX1" fmla="*/ 15856 w 18608"/>
              <a:gd name="connsiteY1" fmla="*/ 7837 h 334878"/>
              <a:gd name="connsiteX2" fmla="*/ 9475 w 18608"/>
              <a:gd name="connsiteY2" fmla="*/ 19480 h 334878"/>
              <a:gd name="connsiteX3" fmla="*/ 8428 w 18608"/>
              <a:gd name="connsiteY3" fmla="*/ 334541 h 334878"/>
              <a:gd name="connsiteX4" fmla="*/ 7974 w 18608"/>
              <a:gd name="connsiteY4" fmla="*/ 144009 h 334878"/>
              <a:gd name="connsiteX5" fmla="*/ 0 w 18608"/>
              <a:gd name="connsiteY5" fmla="*/ 129719 h 334878"/>
              <a:gd name="connsiteX0" fmla="*/ 16054 w 16054"/>
              <a:gd name="connsiteY0" fmla="*/ 256016 h 315733"/>
              <a:gd name="connsiteX1" fmla="*/ 9475 w 16054"/>
              <a:gd name="connsiteY1" fmla="*/ 335 h 315733"/>
              <a:gd name="connsiteX2" fmla="*/ 8428 w 16054"/>
              <a:gd name="connsiteY2" fmla="*/ 315396 h 315733"/>
              <a:gd name="connsiteX3" fmla="*/ 7974 w 16054"/>
              <a:gd name="connsiteY3" fmla="*/ 124864 h 315733"/>
              <a:gd name="connsiteX4" fmla="*/ 0 w 16054"/>
              <a:gd name="connsiteY4" fmla="*/ 110574 h 315733"/>
              <a:gd name="connsiteX0" fmla="*/ 16054 w 16054"/>
              <a:gd name="connsiteY0" fmla="*/ 289957 h 349674"/>
              <a:gd name="connsiteX1" fmla="*/ 15264 w 16054"/>
              <a:gd name="connsiteY1" fmla="*/ 23027 h 349674"/>
              <a:gd name="connsiteX2" fmla="*/ 9475 w 16054"/>
              <a:gd name="connsiteY2" fmla="*/ 34276 h 349674"/>
              <a:gd name="connsiteX3" fmla="*/ 8428 w 16054"/>
              <a:gd name="connsiteY3" fmla="*/ 349337 h 349674"/>
              <a:gd name="connsiteX4" fmla="*/ 7974 w 16054"/>
              <a:gd name="connsiteY4" fmla="*/ 158805 h 349674"/>
              <a:gd name="connsiteX5" fmla="*/ 0 w 16054"/>
              <a:gd name="connsiteY5" fmla="*/ 144515 h 349674"/>
              <a:gd name="connsiteX0" fmla="*/ 16054 w 16054"/>
              <a:gd name="connsiteY0" fmla="*/ 267268 h 326985"/>
              <a:gd name="connsiteX1" fmla="*/ 15264 w 16054"/>
              <a:gd name="connsiteY1" fmla="*/ 338 h 326985"/>
              <a:gd name="connsiteX2" fmla="*/ 9475 w 16054"/>
              <a:gd name="connsiteY2" fmla="*/ 11587 h 326985"/>
              <a:gd name="connsiteX3" fmla="*/ 8428 w 16054"/>
              <a:gd name="connsiteY3" fmla="*/ 326648 h 326985"/>
              <a:gd name="connsiteX4" fmla="*/ 7974 w 16054"/>
              <a:gd name="connsiteY4" fmla="*/ 136116 h 326985"/>
              <a:gd name="connsiteX5" fmla="*/ 0 w 16054"/>
              <a:gd name="connsiteY5" fmla="*/ 121826 h 326985"/>
              <a:gd name="connsiteX0" fmla="*/ 16054 w 16054"/>
              <a:gd name="connsiteY0" fmla="*/ 267267 h 326984"/>
              <a:gd name="connsiteX1" fmla="*/ 15264 w 16054"/>
              <a:gd name="connsiteY1" fmla="*/ 337 h 326984"/>
              <a:gd name="connsiteX2" fmla="*/ 9475 w 16054"/>
              <a:gd name="connsiteY2" fmla="*/ 11586 h 326984"/>
              <a:gd name="connsiteX3" fmla="*/ 8428 w 16054"/>
              <a:gd name="connsiteY3" fmla="*/ 326647 h 326984"/>
              <a:gd name="connsiteX4" fmla="*/ 7974 w 16054"/>
              <a:gd name="connsiteY4" fmla="*/ 136115 h 326984"/>
              <a:gd name="connsiteX5" fmla="*/ 0 w 16054"/>
              <a:gd name="connsiteY5" fmla="*/ 121825 h 326984"/>
              <a:gd name="connsiteX0" fmla="*/ 16054 w 16054"/>
              <a:gd name="connsiteY0" fmla="*/ 267267 h 339826"/>
              <a:gd name="connsiteX1" fmla="*/ 15264 w 16054"/>
              <a:gd name="connsiteY1" fmla="*/ 337 h 339826"/>
              <a:gd name="connsiteX2" fmla="*/ 9475 w 16054"/>
              <a:gd name="connsiteY2" fmla="*/ 11586 h 339826"/>
              <a:gd name="connsiteX3" fmla="*/ 8428 w 16054"/>
              <a:gd name="connsiteY3" fmla="*/ 326647 h 339826"/>
              <a:gd name="connsiteX4" fmla="*/ 7533 w 16054"/>
              <a:gd name="connsiteY4" fmla="*/ 317825 h 339826"/>
              <a:gd name="connsiteX5" fmla="*/ 0 w 16054"/>
              <a:gd name="connsiteY5" fmla="*/ 121825 h 339826"/>
              <a:gd name="connsiteX0" fmla="*/ 9221 w 9221"/>
              <a:gd name="connsiteY0" fmla="*/ 267267 h 339826"/>
              <a:gd name="connsiteX1" fmla="*/ 8431 w 9221"/>
              <a:gd name="connsiteY1" fmla="*/ 337 h 339826"/>
              <a:gd name="connsiteX2" fmla="*/ 2642 w 9221"/>
              <a:gd name="connsiteY2" fmla="*/ 11586 h 339826"/>
              <a:gd name="connsiteX3" fmla="*/ 1595 w 9221"/>
              <a:gd name="connsiteY3" fmla="*/ 326647 h 339826"/>
              <a:gd name="connsiteX4" fmla="*/ 700 w 9221"/>
              <a:gd name="connsiteY4" fmla="*/ 317825 h 339826"/>
              <a:gd name="connsiteX5" fmla="*/ 0 w 9221"/>
              <a:gd name="connsiteY5" fmla="*/ 61373 h 339826"/>
              <a:gd name="connsiteX0" fmla="*/ 10000 w 10000"/>
              <a:gd name="connsiteY0" fmla="*/ 7865 h 10000"/>
              <a:gd name="connsiteX1" fmla="*/ 9143 w 10000"/>
              <a:gd name="connsiteY1" fmla="*/ 10 h 10000"/>
              <a:gd name="connsiteX2" fmla="*/ 2865 w 10000"/>
              <a:gd name="connsiteY2" fmla="*/ 341 h 10000"/>
              <a:gd name="connsiteX3" fmla="*/ 1730 w 10000"/>
              <a:gd name="connsiteY3" fmla="*/ 9612 h 10000"/>
              <a:gd name="connsiteX4" fmla="*/ 759 w 10000"/>
              <a:gd name="connsiteY4" fmla="*/ 9353 h 10000"/>
              <a:gd name="connsiteX5" fmla="*/ 0 w 10000"/>
              <a:gd name="connsiteY5" fmla="*/ 1806 h 10000"/>
              <a:gd name="connsiteX0" fmla="*/ 10000 w 10000"/>
              <a:gd name="connsiteY0" fmla="*/ 7865 h 9835"/>
              <a:gd name="connsiteX1" fmla="*/ 9143 w 10000"/>
              <a:gd name="connsiteY1" fmla="*/ 10 h 9835"/>
              <a:gd name="connsiteX2" fmla="*/ 2865 w 10000"/>
              <a:gd name="connsiteY2" fmla="*/ 341 h 9835"/>
              <a:gd name="connsiteX3" fmla="*/ 1831 w 10000"/>
              <a:gd name="connsiteY3" fmla="*/ 9099 h 9835"/>
              <a:gd name="connsiteX4" fmla="*/ 759 w 10000"/>
              <a:gd name="connsiteY4" fmla="*/ 9353 h 9835"/>
              <a:gd name="connsiteX5" fmla="*/ 0 w 10000"/>
              <a:gd name="connsiteY5" fmla="*/ 1806 h 9835"/>
              <a:gd name="connsiteX0" fmla="*/ 9480 w 9480"/>
              <a:gd name="connsiteY0" fmla="*/ 7420 h 10000"/>
              <a:gd name="connsiteX1" fmla="*/ 9143 w 9480"/>
              <a:gd name="connsiteY1" fmla="*/ 10 h 10000"/>
              <a:gd name="connsiteX2" fmla="*/ 2865 w 9480"/>
              <a:gd name="connsiteY2" fmla="*/ 347 h 10000"/>
              <a:gd name="connsiteX3" fmla="*/ 1831 w 9480"/>
              <a:gd name="connsiteY3" fmla="*/ 9252 h 10000"/>
              <a:gd name="connsiteX4" fmla="*/ 759 w 9480"/>
              <a:gd name="connsiteY4" fmla="*/ 9510 h 10000"/>
              <a:gd name="connsiteX5" fmla="*/ 0 w 9480"/>
              <a:gd name="connsiteY5" fmla="*/ 1836 h 10000"/>
              <a:gd name="connsiteX0" fmla="*/ 10000 w 10000"/>
              <a:gd name="connsiteY0" fmla="*/ 7410 h 9990"/>
              <a:gd name="connsiteX1" fmla="*/ 9645 w 10000"/>
              <a:gd name="connsiteY1" fmla="*/ 0 h 9990"/>
              <a:gd name="connsiteX2" fmla="*/ 2449 w 10000"/>
              <a:gd name="connsiteY2" fmla="*/ 818 h 9990"/>
              <a:gd name="connsiteX3" fmla="*/ 1931 w 10000"/>
              <a:gd name="connsiteY3" fmla="*/ 9242 h 9990"/>
              <a:gd name="connsiteX4" fmla="*/ 801 w 10000"/>
              <a:gd name="connsiteY4" fmla="*/ 9500 h 9990"/>
              <a:gd name="connsiteX5" fmla="*/ 0 w 10000"/>
              <a:gd name="connsiteY5" fmla="*/ 1826 h 9990"/>
              <a:gd name="connsiteX0" fmla="*/ 10000 w 10000"/>
              <a:gd name="connsiteY0" fmla="*/ 7417 h 10000"/>
              <a:gd name="connsiteX1" fmla="*/ 9645 w 10000"/>
              <a:gd name="connsiteY1" fmla="*/ 0 h 10000"/>
              <a:gd name="connsiteX2" fmla="*/ 2449 w 10000"/>
              <a:gd name="connsiteY2" fmla="*/ 819 h 10000"/>
              <a:gd name="connsiteX3" fmla="*/ 1931 w 10000"/>
              <a:gd name="connsiteY3" fmla="*/ 9251 h 10000"/>
              <a:gd name="connsiteX4" fmla="*/ 801 w 10000"/>
              <a:gd name="connsiteY4" fmla="*/ 9510 h 10000"/>
              <a:gd name="connsiteX5" fmla="*/ 0 w 10000"/>
              <a:gd name="connsiteY5" fmla="*/ 1828 h 10000"/>
              <a:gd name="connsiteX0" fmla="*/ 10000 w 10000"/>
              <a:gd name="connsiteY0" fmla="*/ 7417 h 10000"/>
              <a:gd name="connsiteX1" fmla="*/ 9645 w 10000"/>
              <a:gd name="connsiteY1" fmla="*/ 0 h 10000"/>
              <a:gd name="connsiteX2" fmla="*/ 2271 w 10000"/>
              <a:gd name="connsiteY2" fmla="*/ 450 h 10000"/>
              <a:gd name="connsiteX3" fmla="*/ 1931 w 10000"/>
              <a:gd name="connsiteY3" fmla="*/ 9251 h 10000"/>
              <a:gd name="connsiteX4" fmla="*/ 801 w 10000"/>
              <a:gd name="connsiteY4" fmla="*/ 9510 h 10000"/>
              <a:gd name="connsiteX5" fmla="*/ 0 w 10000"/>
              <a:gd name="connsiteY5" fmla="*/ 1828 h 10000"/>
              <a:gd name="connsiteX0" fmla="*/ 10000 w 10000"/>
              <a:gd name="connsiteY0" fmla="*/ 7417 h 10000"/>
              <a:gd name="connsiteX1" fmla="*/ 9645 w 10000"/>
              <a:gd name="connsiteY1" fmla="*/ 0 h 10000"/>
              <a:gd name="connsiteX2" fmla="*/ 2271 w 10000"/>
              <a:gd name="connsiteY2" fmla="*/ 450 h 10000"/>
              <a:gd name="connsiteX3" fmla="*/ 1931 w 10000"/>
              <a:gd name="connsiteY3" fmla="*/ 9251 h 10000"/>
              <a:gd name="connsiteX4" fmla="*/ 801 w 10000"/>
              <a:gd name="connsiteY4" fmla="*/ 9510 h 10000"/>
              <a:gd name="connsiteX5" fmla="*/ 0 w 10000"/>
              <a:gd name="connsiteY5" fmla="*/ 1828 h 10000"/>
              <a:gd name="connsiteX0" fmla="*/ 10000 w 10000"/>
              <a:gd name="connsiteY0" fmla="*/ 7417 h 9510"/>
              <a:gd name="connsiteX1" fmla="*/ 9645 w 10000"/>
              <a:gd name="connsiteY1" fmla="*/ 0 h 9510"/>
              <a:gd name="connsiteX2" fmla="*/ 2271 w 10000"/>
              <a:gd name="connsiteY2" fmla="*/ 450 h 9510"/>
              <a:gd name="connsiteX3" fmla="*/ 1931 w 10000"/>
              <a:gd name="connsiteY3" fmla="*/ 9251 h 9510"/>
              <a:gd name="connsiteX4" fmla="*/ 801 w 10000"/>
              <a:gd name="connsiteY4" fmla="*/ 9510 h 9510"/>
              <a:gd name="connsiteX5" fmla="*/ 0 w 10000"/>
              <a:gd name="connsiteY5" fmla="*/ 1828 h 9510"/>
              <a:gd name="connsiteX0" fmla="*/ 10000 w 10000"/>
              <a:gd name="connsiteY0" fmla="*/ 7799 h 10000"/>
              <a:gd name="connsiteX1" fmla="*/ 9645 w 10000"/>
              <a:gd name="connsiteY1" fmla="*/ 0 h 10000"/>
              <a:gd name="connsiteX2" fmla="*/ 2271 w 10000"/>
              <a:gd name="connsiteY2" fmla="*/ 473 h 10000"/>
              <a:gd name="connsiteX3" fmla="*/ 2029 w 10000"/>
              <a:gd name="connsiteY3" fmla="*/ 9551 h 10000"/>
              <a:gd name="connsiteX4" fmla="*/ 801 w 10000"/>
              <a:gd name="connsiteY4" fmla="*/ 10000 h 10000"/>
              <a:gd name="connsiteX5" fmla="*/ 0 w 10000"/>
              <a:gd name="connsiteY5" fmla="*/ 1922 h 10000"/>
              <a:gd name="connsiteX0" fmla="*/ 9199 w 9199"/>
              <a:gd name="connsiteY0" fmla="*/ 7799 h 10000"/>
              <a:gd name="connsiteX1" fmla="*/ 8844 w 9199"/>
              <a:gd name="connsiteY1" fmla="*/ 0 h 10000"/>
              <a:gd name="connsiteX2" fmla="*/ 1470 w 9199"/>
              <a:gd name="connsiteY2" fmla="*/ 473 h 10000"/>
              <a:gd name="connsiteX3" fmla="*/ 1228 w 9199"/>
              <a:gd name="connsiteY3" fmla="*/ 9551 h 10000"/>
              <a:gd name="connsiteX4" fmla="*/ 0 w 9199"/>
              <a:gd name="connsiteY4" fmla="*/ 10000 h 10000"/>
              <a:gd name="connsiteX0" fmla="*/ 8670 w 8670"/>
              <a:gd name="connsiteY0" fmla="*/ 7799 h 9551"/>
              <a:gd name="connsiteX1" fmla="*/ 8284 w 8670"/>
              <a:gd name="connsiteY1" fmla="*/ 0 h 9551"/>
              <a:gd name="connsiteX2" fmla="*/ 268 w 8670"/>
              <a:gd name="connsiteY2" fmla="*/ 473 h 9551"/>
              <a:gd name="connsiteX3" fmla="*/ 5 w 8670"/>
              <a:gd name="connsiteY3" fmla="*/ 9551 h 9551"/>
              <a:gd name="connsiteX0" fmla="*/ 9691 w 9691"/>
              <a:gd name="connsiteY0" fmla="*/ 8166 h 8166"/>
              <a:gd name="connsiteX1" fmla="*/ 9246 w 9691"/>
              <a:gd name="connsiteY1" fmla="*/ 0 h 8166"/>
              <a:gd name="connsiteX2" fmla="*/ 0 w 9691"/>
              <a:gd name="connsiteY2" fmla="*/ 495 h 8166"/>
              <a:gd name="connsiteX0" fmla="*/ 13333 w 13333"/>
              <a:gd name="connsiteY0" fmla="*/ 10000 h 10000"/>
              <a:gd name="connsiteX1" fmla="*/ 12874 w 13333"/>
              <a:gd name="connsiteY1" fmla="*/ 0 h 10000"/>
              <a:gd name="connsiteX2" fmla="*/ 0 w 13333"/>
              <a:gd name="connsiteY2" fmla="*/ 3251 h 10000"/>
              <a:gd name="connsiteX0" fmla="*/ 12510 w 12510"/>
              <a:gd name="connsiteY0" fmla="*/ 10000 h 10000"/>
              <a:gd name="connsiteX1" fmla="*/ 12051 w 12510"/>
              <a:gd name="connsiteY1" fmla="*/ 0 h 10000"/>
              <a:gd name="connsiteX2" fmla="*/ 0 w 12510"/>
              <a:gd name="connsiteY2" fmla="*/ 3056 h 10000"/>
              <a:gd name="connsiteX0" fmla="*/ 12510 w 12510"/>
              <a:gd name="connsiteY0" fmla="*/ 12437 h 12437"/>
              <a:gd name="connsiteX1" fmla="*/ 11698 w 12510"/>
              <a:gd name="connsiteY1" fmla="*/ 0 h 12437"/>
              <a:gd name="connsiteX2" fmla="*/ 0 w 12510"/>
              <a:gd name="connsiteY2" fmla="*/ 5493 h 12437"/>
              <a:gd name="connsiteX0" fmla="*/ 16732 w 16732"/>
              <a:gd name="connsiteY0" fmla="*/ 783 h 5493"/>
              <a:gd name="connsiteX1" fmla="*/ 11698 w 16732"/>
              <a:gd name="connsiteY1" fmla="*/ 0 h 5493"/>
              <a:gd name="connsiteX2" fmla="*/ 0 w 16732"/>
              <a:gd name="connsiteY2" fmla="*/ 5493 h 5493"/>
              <a:gd name="connsiteX0" fmla="*/ 10000 w 10000"/>
              <a:gd name="connsiteY0" fmla="*/ 1425 h 10000"/>
              <a:gd name="connsiteX1" fmla="*/ 6991 w 10000"/>
              <a:gd name="connsiteY1" fmla="*/ 0 h 10000"/>
              <a:gd name="connsiteX2" fmla="*/ 0 w 10000"/>
              <a:gd name="connsiteY2" fmla="*/ 10000 h 10000"/>
              <a:gd name="connsiteX0" fmla="*/ 9431 w 9431"/>
              <a:gd name="connsiteY0" fmla="*/ 1272 h 10000"/>
              <a:gd name="connsiteX1" fmla="*/ 6991 w 9431"/>
              <a:gd name="connsiteY1" fmla="*/ 0 h 10000"/>
              <a:gd name="connsiteX2" fmla="*/ 0 w 9431"/>
              <a:gd name="connsiteY2" fmla="*/ 10000 h 10000"/>
              <a:gd name="connsiteX0" fmla="*/ 10000 w 10000"/>
              <a:gd name="connsiteY0" fmla="*/ 2912 h 11640"/>
              <a:gd name="connsiteX1" fmla="*/ 8277 w 10000"/>
              <a:gd name="connsiteY1" fmla="*/ 49 h 11640"/>
              <a:gd name="connsiteX2" fmla="*/ 7413 w 10000"/>
              <a:gd name="connsiteY2" fmla="*/ 1640 h 11640"/>
              <a:gd name="connsiteX3" fmla="*/ 0 w 10000"/>
              <a:gd name="connsiteY3" fmla="*/ 11640 h 11640"/>
              <a:gd name="connsiteX0" fmla="*/ 9588 w 9588"/>
              <a:gd name="connsiteY0" fmla="*/ 374 h 11640"/>
              <a:gd name="connsiteX1" fmla="*/ 8277 w 9588"/>
              <a:gd name="connsiteY1" fmla="*/ 49 h 11640"/>
              <a:gd name="connsiteX2" fmla="*/ 7413 w 9588"/>
              <a:gd name="connsiteY2" fmla="*/ 1640 h 11640"/>
              <a:gd name="connsiteX3" fmla="*/ 0 w 9588"/>
              <a:gd name="connsiteY3" fmla="*/ 11640 h 11640"/>
              <a:gd name="connsiteX0" fmla="*/ 10000 w 10000"/>
              <a:gd name="connsiteY0" fmla="*/ 885 h 10564"/>
              <a:gd name="connsiteX1" fmla="*/ 8633 w 10000"/>
              <a:gd name="connsiteY1" fmla="*/ 606 h 10564"/>
              <a:gd name="connsiteX2" fmla="*/ 6845 w 10000"/>
              <a:gd name="connsiteY2" fmla="*/ 533 h 10564"/>
              <a:gd name="connsiteX3" fmla="*/ 0 w 10000"/>
              <a:gd name="connsiteY3" fmla="*/ 10564 h 10564"/>
              <a:gd name="connsiteX0" fmla="*/ 10000 w 10000"/>
              <a:gd name="connsiteY0" fmla="*/ 885 h 10564"/>
              <a:gd name="connsiteX1" fmla="*/ 8633 w 10000"/>
              <a:gd name="connsiteY1" fmla="*/ 606 h 10564"/>
              <a:gd name="connsiteX2" fmla="*/ 6845 w 10000"/>
              <a:gd name="connsiteY2" fmla="*/ 533 h 10564"/>
              <a:gd name="connsiteX3" fmla="*/ 0 w 10000"/>
              <a:gd name="connsiteY3" fmla="*/ 10564 h 10564"/>
              <a:gd name="connsiteX0" fmla="*/ 10000 w 10000"/>
              <a:gd name="connsiteY0" fmla="*/ 885 h 10564"/>
              <a:gd name="connsiteX1" fmla="*/ 8633 w 10000"/>
              <a:gd name="connsiteY1" fmla="*/ 606 h 10564"/>
              <a:gd name="connsiteX2" fmla="*/ 6845 w 10000"/>
              <a:gd name="connsiteY2" fmla="*/ 533 h 10564"/>
              <a:gd name="connsiteX3" fmla="*/ 0 w 10000"/>
              <a:gd name="connsiteY3" fmla="*/ 10564 h 10564"/>
              <a:gd name="connsiteX0" fmla="*/ 12942 w 12942"/>
              <a:gd name="connsiteY0" fmla="*/ 1065 h 10744"/>
              <a:gd name="connsiteX1" fmla="*/ 11575 w 12942"/>
              <a:gd name="connsiteY1" fmla="*/ 786 h 10744"/>
              <a:gd name="connsiteX2" fmla="*/ 9787 w 12942"/>
              <a:gd name="connsiteY2" fmla="*/ 713 h 10744"/>
              <a:gd name="connsiteX3" fmla="*/ 207 w 12942"/>
              <a:gd name="connsiteY3" fmla="*/ 6015 h 10744"/>
              <a:gd name="connsiteX4" fmla="*/ 2942 w 12942"/>
              <a:gd name="connsiteY4" fmla="*/ 10744 h 10744"/>
              <a:gd name="connsiteX0" fmla="*/ 10000 w 10000"/>
              <a:gd name="connsiteY0" fmla="*/ 1065 h 10744"/>
              <a:gd name="connsiteX1" fmla="*/ 8633 w 10000"/>
              <a:gd name="connsiteY1" fmla="*/ 786 h 10744"/>
              <a:gd name="connsiteX2" fmla="*/ 6845 w 10000"/>
              <a:gd name="connsiteY2" fmla="*/ 713 h 10744"/>
              <a:gd name="connsiteX3" fmla="*/ 3042 w 10000"/>
              <a:gd name="connsiteY3" fmla="*/ 6114 h 10744"/>
              <a:gd name="connsiteX4" fmla="*/ 0 w 10000"/>
              <a:gd name="connsiteY4" fmla="*/ 10744 h 10744"/>
              <a:gd name="connsiteX0" fmla="*/ 13125 w 13125"/>
              <a:gd name="connsiteY0" fmla="*/ 1065 h 7162"/>
              <a:gd name="connsiteX1" fmla="*/ 11758 w 13125"/>
              <a:gd name="connsiteY1" fmla="*/ 786 h 7162"/>
              <a:gd name="connsiteX2" fmla="*/ 9970 w 13125"/>
              <a:gd name="connsiteY2" fmla="*/ 713 h 7162"/>
              <a:gd name="connsiteX3" fmla="*/ 6167 w 13125"/>
              <a:gd name="connsiteY3" fmla="*/ 6114 h 7162"/>
              <a:gd name="connsiteX4" fmla="*/ 0 w 13125"/>
              <a:gd name="connsiteY4" fmla="*/ 7035 h 7162"/>
              <a:gd name="connsiteX0" fmla="*/ 10970 w 10970"/>
              <a:gd name="connsiteY0" fmla="*/ 3468 h 10798"/>
              <a:gd name="connsiteX1" fmla="*/ 9928 w 10970"/>
              <a:gd name="connsiteY1" fmla="*/ 3078 h 10798"/>
              <a:gd name="connsiteX2" fmla="*/ 8566 w 10970"/>
              <a:gd name="connsiteY2" fmla="*/ 2977 h 10798"/>
              <a:gd name="connsiteX3" fmla="*/ 5669 w 10970"/>
              <a:gd name="connsiteY3" fmla="*/ 10518 h 10798"/>
              <a:gd name="connsiteX4" fmla="*/ 0 w 10970"/>
              <a:gd name="connsiteY4" fmla="*/ 1 h 10798"/>
              <a:gd name="connsiteX0" fmla="*/ 10133 w 10133"/>
              <a:gd name="connsiteY0" fmla="*/ 3365 h 10697"/>
              <a:gd name="connsiteX1" fmla="*/ 9091 w 10133"/>
              <a:gd name="connsiteY1" fmla="*/ 2975 h 10697"/>
              <a:gd name="connsiteX2" fmla="*/ 7729 w 10133"/>
              <a:gd name="connsiteY2" fmla="*/ 2874 h 10697"/>
              <a:gd name="connsiteX3" fmla="*/ 4832 w 10133"/>
              <a:gd name="connsiteY3" fmla="*/ 10415 h 10697"/>
              <a:gd name="connsiteX4" fmla="*/ 0 w 10133"/>
              <a:gd name="connsiteY4" fmla="*/ 2 h 10697"/>
              <a:gd name="connsiteX0" fmla="*/ 10320 w 10320"/>
              <a:gd name="connsiteY0" fmla="*/ 1488 h 8918"/>
              <a:gd name="connsiteX1" fmla="*/ 9278 w 10320"/>
              <a:gd name="connsiteY1" fmla="*/ 1098 h 8918"/>
              <a:gd name="connsiteX2" fmla="*/ 7916 w 10320"/>
              <a:gd name="connsiteY2" fmla="*/ 997 h 8918"/>
              <a:gd name="connsiteX3" fmla="*/ 5019 w 10320"/>
              <a:gd name="connsiteY3" fmla="*/ 8538 h 8918"/>
              <a:gd name="connsiteX4" fmla="*/ 0 w 10320"/>
              <a:gd name="connsiteY4" fmla="*/ 1844 h 8918"/>
              <a:gd name="connsiteX0" fmla="*/ 10032 w 10032"/>
              <a:gd name="connsiteY0" fmla="*/ 1669 h 23709"/>
              <a:gd name="connsiteX1" fmla="*/ 9022 w 10032"/>
              <a:gd name="connsiteY1" fmla="*/ 1231 h 23709"/>
              <a:gd name="connsiteX2" fmla="*/ 7703 w 10032"/>
              <a:gd name="connsiteY2" fmla="*/ 1118 h 23709"/>
              <a:gd name="connsiteX3" fmla="*/ 4895 w 10032"/>
              <a:gd name="connsiteY3" fmla="*/ 9574 h 23709"/>
              <a:gd name="connsiteX4" fmla="*/ 0 w 10032"/>
              <a:gd name="connsiteY4" fmla="*/ 23709 h 23709"/>
              <a:gd name="connsiteX0" fmla="*/ 10134 w 10134"/>
              <a:gd name="connsiteY0" fmla="*/ 1669 h 9996"/>
              <a:gd name="connsiteX1" fmla="*/ 9124 w 10134"/>
              <a:gd name="connsiteY1" fmla="*/ 1231 h 9996"/>
              <a:gd name="connsiteX2" fmla="*/ 7805 w 10134"/>
              <a:gd name="connsiteY2" fmla="*/ 1118 h 9996"/>
              <a:gd name="connsiteX3" fmla="*/ 4997 w 10134"/>
              <a:gd name="connsiteY3" fmla="*/ 9574 h 9996"/>
              <a:gd name="connsiteX4" fmla="*/ 0 w 10134"/>
              <a:gd name="connsiteY4" fmla="*/ 1947 h 9996"/>
              <a:gd name="connsiteX0" fmla="*/ 50621 w 50621"/>
              <a:gd name="connsiteY0" fmla="*/ 60079 h 60079"/>
              <a:gd name="connsiteX1" fmla="*/ 9003 w 50621"/>
              <a:gd name="connsiteY1" fmla="*/ 4741 h 60079"/>
              <a:gd name="connsiteX2" fmla="*/ 7702 w 50621"/>
              <a:gd name="connsiteY2" fmla="*/ 4628 h 60079"/>
              <a:gd name="connsiteX3" fmla="*/ 4931 w 50621"/>
              <a:gd name="connsiteY3" fmla="*/ 13088 h 60079"/>
              <a:gd name="connsiteX4" fmla="*/ 0 w 50621"/>
              <a:gd name="connsiteY4" fmla="*/ 5458 h 60079"/>
              <a:gd name="connsiteX0" fmla="*/ 24221 w 24221"/>
              <a:gd name="connsiteY0" fmla="*/ 22261 h 22262"/>
              <a:gd name="connsiteX1" fmla="*/ 9003 w 24221"/>
              <a:gd name="connsiteY1" fmla="*/ 2237 h 22262"/>
              <a:gd name="connsiteX2" fmla="*/ 7702 w 24221"/>
              <a:gd name="connsiteY2" fmla="*/ 2124 h 22262"/>
              <a:gd name="connsiteX3" fmla="*/ 4931 w 24221"/>
              <a:gd name="connsiteY3" fmla="*/ 10584 h 22262"/>
              <a:gd name="connsiteX4" fmla="*/ 0 w 24221"/>
              <a:gd name="connsiteY4" fmla="*/ 2954 h 22262"/>
              <a:gd name="connsiteX0" fmla="*/ 13890 w 13890"/>
              <a:gd name="connsiteY0" fmla="*/ 7042 h 10172"/>
              <a:gd name="connsiteX1" fmla="*/ 9003 w 13890"/>
              <a:gd name="connsiteY1" fmla="*/ 1403 h 10172"/>
              <a:gd name="connsiteX2" fmla="*/ 7702 w 13890"/>
              <a:gd name="connsiteY2" fmla="*/ 1290 h 10172"/>
              <a:gd name="connsiteX3" fmla="*/ 4931 w 13890"/>
              <a:gd name="connsiteY3" fmla="*/ 9750 h 10172"/>
              <a:gd name="connsiteX4" fmla="*/ 0 w 13890"/>
              <a:gd name="connsiteY4" fmla="*/ 2120 h 10172"/>
              <a:gd name="connsiteX0" fmla="*/ 6323 w 9056"/>
              <a:gd name="connsiteY0" fmla="*/ 50295 h 50295"/>
              <a:gd name="connsiteX1" fmla="*/ 9003 w 9056"/>
              <a:gd name="connsiteY1" fmla="*/ 4078 h 50295"/>
              <a:gd name="connsiteX2" fmla="*/ 7702 w 9056"/>
              <a:gd name="connsiteY2" fmla="*/ 3965 h 50295"/>
              <a:gd name="connsiteX3" fmla="*/ 4931 w 9056"/>
              <a:gd name="connsiteY3" fmla="*/ 12425 h 50295"/>
              <a:gd name="connsiteX4" fmla="*/ 0 w 9056"/>
              <a:gd name="connsiteY4" fmla="*/ 4795 h 50295"/>
              <a:gd name="connsiteX0" fmla="*/ 6982 w 11392"/>
              <a:gd name="connsiteY0" fmla="*/ 9232 h 9232"/>
              <a:gd name="connsiteX1" fmla="*/ 11372 w 11392"/>
              <a:gd name="connsiteY1" fmla="*/ 2880 h 9232"/>
              <a:gd name="connsiteX2" fmla="*/ 8505 w 11392"/>
              <a:gd name="connsiteY2" fmla="*/ 20 h 9232"/>
              <a:gd name="connsiteX3" fmla="*/ 5445 w 11392"/>
              <a:gd name="connsiteY3" fmla="*/ 1702 h 9232"/>
              <a:gd name="connsiteX4" fmla="*/ 0 w 11392"/>
              <a:gd name="connsiteY4" fmla="*/ 185 h 9232"/>
              <a:gd name="connsiteX0" fmla="*/ 6129 w 10641"/>
              <a:gd name="connsiteY0" fmla="*/ 13973 h 13973"/>
              <a:gd name="connsiteX1" fmla="*/ 9982 w 10641"/>
              <a:gd name="connsiteY1" fmla="*/ 7093 h 13973"/>
              <a:gd name="connsiteX2" fmla="*/ 10123 w 10641"/>
              <a:gd name="connsiteY2" fmla="*/ 6 h 13973"/>
              <a:gd name="connsiteX3" fmla="*/ 4780 w 10641"/>
              <a:gd name="connsiteY3" fmla="*/ 5817 h 13973"/>
              <a:gd name="connsiteX4" fmla="*/ 0 w 10641"/>
              <a:gd name="connsiteY4" fmla="*/ 4173 h 13973"/>
              <a:gd name="connsiteX0" fmla="*/ 6129 w 11058"/>
              <a:gd name="connsiteY0" fmla="*/ 12035 h 12035"/>
              <a:gd name="connsiteX1" fmla="*/ 9982 w 11058"/>
              <a:gd name="connsiteY1" fmla="*/ 5155 h 12035"/>
              <a:gd name="connsiteX2" fmla="*/ 10684 w 11058"/>
              <a:gd name="connsiteY2" fmla="*/ 10 h 12035"/>
              <a:gd name="connsiteX3" fmla="*/ 4780 w 11058"/>
              <a:gd name="connsiteY3" fmla="*/ 3879 h 12035"/>
              <a:gd name="connsiteX4" fmla="*/ 0 w 11058"/>
              <a:gd name="connsiteY4" fmla="*/ 2235 h 12035"/>
              <a:gd name="connsiteX0" fmla="*/ 6129 w 10776"/>
              <a:gd name="connsiteY0" fmla="*/ 16398 h 16398"/>
              <a:gd name="connsiteX1" fmla="*/ 9982 w 10776"/>
              <a:gd name="connsiteY1" fmla="*/ 9518 h 16398"/>
              <a:gd name="connsiteX2" fmla="*/ 10684 w 10776"/>
              <a:gd name="connsiteY2" fmla="*/ 4373 h 16398"/>
              <a:gd name="connsiteX3" fmla="*/ 8633 w 10776"/>
              <a:gd name="connsiteY3" fmla="*/ 64 h 16398"/>
              <a:gd name="connsiteX4" fmla="*/ 0 w 10776"/>
              <a:gd name="connsiteY4" fmla="*/ 6598 h 16398"/>
              <a:gd name="connsiteX0" fmla="*/ 3760 w 8407"/>
              <a:gd name="connsiteY0" fmla="*/ 16398 h 16398"/>
              <a:gd name="connsiteX1" fmla="*/ 7613 w 8407"/>
              <a:gd name="connsiteY1" fmla="*/ 9518 h 16398"/>
              <a:gd name="connsiteX2" fmla="*/ 8315 w 8407"/>
              <a:gd name="connsiteY2" fmla="*/ 4373 h 16398"/>
              <a:gd name="connsiteX3" fmla="*/ 6264 w 8407"/>
              <a:gd name="connsiteY3" fmla="*/ 64 h 16398"/>
              <a:gd name="connsiteX4" fmla="*/ 0 w 8407"/>
              <a:gd name="connsiteY4" fmla="*/ 4849 h 16398"/>
              <a:gd name="connsiteX0" fmla="*/ 6647 w 9959"/>
              <a:gd name="connsiteY0" fmla="*/ 11037 h 11037"/>
              <a:gd name="connsiteX1" fmla="*/ 9056 w 9959"/>
              <a:gd name="connsiteY1" fmla="*/ 5804 h 11037"/>
              <a:gd name="connsiteX2" fmla="*/ 9891 w 9959"/>
              <a:gd name="connsiteY2" fmla="*/ 2667 h 11037"/>
              <a:gd name="connsiteX3" fmla="*/ 7451 w 9959"/>
              <a:gd name="connsiteY3" fmla="*/ 39 h 11037"/>
              <a:gd name="connsiteX4" fmla="*/ 0 w 9959"/>
              <a:gd name="connsiteY4" fmla="*/ 2957 h 11037"/>
              <a:gd name="connsiteX0" fmla="*/ 9093 w 10000"/>
              <a:gd name="connsiteY0" fmla="*/ 5259 h 5259"/>
              <a:gd name="connsiteX1" fmla="*/ 9932 w 10000"/>
              <a:gd name="connsiteY1" fmla="*/ 2416 h 5259"/>
              <a:gd name="connsiteX2" fmla="*/ 7482 w 10000"/>
              <a:gd name="connsiteY2" fmla="*/ 35 h 5259"/>
              <a:gd name="connsiteX3" fmla="*/ 0 w 10000"/>
              <a:gd name="connsiteY3" fmla="*/ 2679 h 5259"/>
              <a:gd name="connsiteX0" fmla="*/ 9932 w 9932"/>
              <a:gd name="connsiteY0" fmla="*/ 4594 h 5094"/>
              <a:gd name="connsiteX1" fmla="*/ 7482 w 9932"/>
              <a:gd name="connsiteY1" fmla="*/ 67 h 5094"/>
              <a:gd name="connsiteX2" fmla="*/ 0 w 9932"/>
              <a:gd name="connsiteY2" fmla="*/ 5094 h 509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932" h="5094">
                <a:moveTo>
                  <a:pt x="9932" y="4594"/>
                </a:moveTo>
                <a:cubicBezTo>
                  <a:pt x="9663" y="2940"/>
                  <a:pt x="8443" y="-525"/>
                  <a:pt x="7482" y="67"/>
                </a:cubicBezTo>
                <a:cubicBezTo>
                  <a:pt x="6518" y="660"/>
                  <a:pt x="54" y="5058"/>
                  <a:pt x="0" y="5094"/>
                </a:cubicBez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90" name="Freeform 169">
            <a:extLst>
              <a:ext uri="{FF2B5EF4-FFF2-40B4-BE49-F238E27FC236}">
                <a16:creationId xmlns:a16="http://schemas.microsoft.com/office/drawing/2014/main" id="{F91D037B-1B50-42F7-8C50-9475C8F483FD}"/>
              </a:ext>
            </a:extLst>
          </xdr:cNvPr>
          <xdr:cNvSpPr>
            <a:spLocks/>
          </xdr:cNvSpPr>
        </xdr:nvSpPr>
        <xdr:spPr bwMode="auto">
          <a:xfrm>
            <a:off x="9304727" y="3550985"/>
            <a:ext cx="292142" cy="758962"/>
          </a:xfrm>
          <a:custGeom>
            <a:avLst/>
            <a:gdLst>
              <a:gd name="T0" fmla="*/ 2147483647 w 68"/>
              <a:gd name="T1" fmla="*/ 2147483647 h 73"/>
              <a:gd name="T2" fmla="*/ 2147483647 w 68"/>
              <a:gd name="T3" fmla="*/ 0 h 73"/>
              <a:gd name="T4" fmla="*/ 0 w 68"/>
              <a:gd name="T5" fmla="*/ 0 h 73"/>
              <a:gd name="T6" fmla="*/ 0 60000 65536"/>
              <a:gd name="T7" fmla="*/ 0 60000 65536"/>
              <a:gd name="T8" fmla="*/ 0 60000 65536"/>
              <a:gd name="connsiteX0" fmla="*/ 7352 w 7352"/>
              <a:gd name="connsiteY0" fmla="*/ 25547 h 25547"/>
              <a:gd name="connsiteX1" fmla="*/ 7352 w 7352"/>
              <a:gd name="connsiteY1" fmla="*/ 15547 h 25547"/>
              <a:gd name="connsiteX2" fmla="*/ 0 w 7352"/>
              <a:gd name="connsiteY2" fmla="*/ 0 h 25547"/>
              <a:gd name="connsiteX0" fmla="*/ 10000 w 10000"/>
              <a:gd name="connsiteY0" fmla="*/ 10000 h 10000"/>
              <a:gd name="connsiteX1" fmla="*/ 10000 w 10000"/>
              <a:gd name="connsiteY1" fmla="*/ 6086 h 10000"/>
              <a:gd name="connsiteX2" fmla="*/ 0 w 10000"/>
              <a:gd name="connsiteY2" fmla="*/ 0 h 10000"/>
              <a:gd name="connsiteX0" fmla="*/ 9895 w 10000"/>
              <a:gd name="connsiteY0" fmla="*/ 11039 h 11039"/>
              <a:gd name="connsiteX1" fmla="*/ 10000 w 10000"/>
              <a:gd name="connsiteY1" fmla="*/ 6086 h 11039"/>
              <a:gd name="connsiteX2" fmla="*/ 0 w 10000"/>
              <a:gd name="connsiteY2" fmla="*/ 0 h 11039"/>
              <a:gd name="connsiteX0" fmla="*/ 9947 w 10000"/>
              <a:gd name="connsiteY0" fmla="*/ 11299 h 11299"/>
              <a:gd name="connsiteX1" fmla="*/ 10000 w 10000"/>
              <a:gd name="connsiteY1" fmla="*/ 6086 h 11299"/>
              <a:gd name="connsiteX2" fmla="*/ 0 w 10000"/>
              <a:gd name="connsiteY2" fmla="*/ 0 h 11299"/>
              <a:gd name="connsiteX0" fmla="*/ 9947 w 10000"/>
              <a:gd name="connsiteY0" fmla="*/ 11299 h 11299"/>
              <a:gd name="connsiteX1" fmla="*/ 10000 w 10000"/>
              <a:gd name="connsiteY1" fmla="*/ 6086 h 11299"/>
              <a:gd name="connsiteX2" fmla="*/ 0 w 10000"/>
              <a:gd name="connsiteY2" fmla="*/ 0 h 11299"/>
              <a:gd name="connsiteX0" fmla="*/ 29393 w 29446"/>
              <a:gd name="connsiteY0" fmla="*/ 14940 h 14940"/>
              <a:gd name="connsiteX1" fmla="*/ 29446 w 29446"/>
              <a:gd name="connsiteY1" fmla="*/ 9727 h 14940"/>
              <a:gd name="connsiteX2" fmla="*/ 0 w 29446"/>
              <a:gd name="connsiteY2" fmla="*/ 0 h 14940"/>
              <a:gd name="connsiteX0" fmla="*/ 30412 w 30465"/>
              <a:gd name="connsiteY0" fmla="*/ 14940 h 14940"/>
              <a:gd name="connsiteX1" fmla="*/ 30465 w 30465"/>
              <a:gd name="connsiteY1" fmla="*/ 9727 h 14940"/>
              <a:gd name="connsiteX2" fmla="*/ 2159 w 30465"/>
              <a:gd name="connsiteY2" fmla="*/ 4215 h 14940"/>
              <a:gd name="connsiteX3" fmla="*/ 1019 w 30465"/>
              <a:gd name="connsiteY3" fmla="*/ 0 h 14940"/>
              <a:gd name="connsiteX0" fmla="*/ 30412 w 30465"/>
              <a:gd name="connsiteY0" fmla="*/ 14940 h 14940"/>
              <a:gd name="connsiteX1" fmla="*/ 30465 w 30465"/>
              <a:gd name="connsiteY1" fmla="*/ 9727 h 14940"/>
              <a:gd name="connsiteX2" fmla="*/ 2159 w 30465"/>
              <a:gd name="connsiteY2" fmla="*/ 4215 h 14940"/>
              <a:gd name="connsiteX3" fmla="*/ 1019 w 30465"/>
              <a:gd name="connsiteY3" fmla="*/ 0 h 14940"/>
              <a:gd name="connsiteX0" fmla="*/ 30412 w 30465"/>
              <a:gd name="connsiteY0" fmla="*/ 14940 h 14940"/>
              <a:gd name="connsiteX1" fmla="*/ 30465 w 30465"/>
              <a:gd name="connsiteY1" fmla="*/ 9727 h 14940"/>
              <a:gd name="connsiteX2" fmla="*/ 20461 w 30465"/>
              <a:gd name="connsiteY2" fmla="*/ 8896 h 14940"/>
              <a:gd name="connsiteX3" fmla="*/ 2159 w 30465"/>
              <a:gd name="connsiteY3" fmla="*/ 4215 h 14940"/>
              <a:gd name="connsiteX4" fmla="*/ 1019 w 30465"/>
              <a:gd name="connsiteY4" fmla="*/ 0 h 14940"/>
              <a:gd name="connsiteX0" fmla="*/ 30412 w 30465"/>
              <a:gd name="connsiteY0" fmla="*/ 14940 h 14940"/>
              <a:gd name="connsiteX1" fmla="*/ 30465 w 30465"/>
              <a:gd name="connsiteY1" fmla="*/ 9727 h 14940"/>
              <a:gd name="connsiteX2" fmla="*/ 22177 w 30465"/>
              <a:gd name="connsiteY2" fmla="*/ 8376 h 14940"/>
              <a:gd name="connsiteX3" fmla="*/ 2159 w 30465"/>
              <a:gd name="connsiteY3" fmla="*/ 4215 h 14940"/>
              <a:gd name="connsiteX4" fmla="*/ 1019 w 30465"/>
              <a:gd name="connsiteY4" fmla="*/ 0 h 14940"/>
              <a:gd name="connsiteX0" fmla="*/ 30698 w 30698"/>
              <a:gd name="connsiteY0" fmla="*/ 13900 h 13900"/>
              <a:gd name="connsiteX1" fmla="*/ 30465 w 30698"/>
              <a:gd name="connsiteY1" fmla="*/ 9727 h 13900"/>
              <a:gd name="connsiteX2" fmla="*/ 22177 w 30698"/>
              <a:gd name="connsiteY2" fmla="*/ 8376 h 13900"/>
              <a:gd name="connsiteX3" fmla="*/ 2159 w 30698"/>
              <a:gd name="connsiteY3" fmla="*/ 4215 h 13900"/>
              <a:gd name="connsiteX4" fmla="*/ 1019 w 30698"/>
              <a:gd name="connsiteY4" fmla="*/ 0 h 13900"/>
              <a:gd name="connsiteX0" fmla="*/ 30412 w 30465"/>
              <a:gd name="connsiteY0" fmla="*/ 12080 h 12080"/>
              <a:gd name="connsiteX1" fmla="*/ 30465 w 30465"/>
              <a:gd name="connsiteY1" fmla="*/ 9727 h 12080"/>
              <a:gd name="connsiteX2" fmla="*/ 22177 w 30465"/>
              <a:gd name="connsiteY2" fmla="*/ 8376 h 12080"/>
              <a:gd name="connsiteX3" fmla="*/ 2159 w 30465"/>
              <a:gd name="connsiteY3" fmla="*/ 4215 h 12080"/>
              <a:gd name="connsiteX4" fmla="*/ 1019 w 30465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2177 w 30751"/>
              <a:gd name="connsiteY2" fmla="*/ 837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2177 w 30751"/>
              <a:gd name="connsiteY2" fmla="*/ 837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2177 w 30751"/>
              <a:gd name="connsiteY2" fmla="*/ 837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0747 w 30751"/>
              <a:gd name="connsiteY2" fmla="*/ 837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0747 w 30751"/>
              <a:gd name="connsiteY2" fmla="*/ 837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1605 w 30751"/>
              <a:gd name="connsiteY2" fmla="*/ 746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1605 w 30751"/>
              <a:gd name="connsiteY2" fmla="*/ 746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1605 w 30751"/>
              <a:gd name="connsiteY2" fmla="*/ 746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29944 w 30283"/>
              <a:gd name="connsiteY0" fmla="*/ 13770 h 13770"/>
              <a:gd name="connsiteX1" fmla="*/ 30283 w 30283"/>
              <a:gd name="connsiteY1" fmla="*/ 10637 h 13770"/>
              <a:gd name="connsiteX2" fmla="*/ 21137 w 30283"/>
              <a:gd name="connsiteY2" fmla="*/ 9156 h 13770"/>
              <a:gd name="connsiteX3" fmla="*/ 1691 w 30283"/>
              <a:gd name="connsiteY3" fmla="*/ 5905 h 13770"/>
              <a:gd name="connsiteX4" fmla="*/ 2839 w 30283"/>
              <a:gd name="connsiteY4" fmla="*/ 0 h 13770"/>
              <a:gd name="connsiteX0" fmla="*/ 28338 w 28677"/>
              <a:gd name="connsiteY0" fmla="*/ 13770 h 13770"/>
              <a:gd name="connsiteX1" fmla="*/ 28677 w 28677"/>
              <a:gd name="connsiteY1" fmla="*/ 10637 h 13770"/>
              <a:gd name="connsiteX2" fmla="*/ 19531 w 28677"/>
              <a:gd name="connsiteY2" fmla="*/ 9156 h 13770"/>
              <a:gd name="connsiteX3" fmla="*/ 2087 w 28677"/>
              <a:gd name="connsiteY3" fmla="*/ 3694 h 13770"/>
              <a:gd name="connsiteX4" fmla="*/ 1233 w 28677"/>
              <a:gd name="connsiteY4" fmla="*/ 0 h 13770"/>
              <a:gd name="connsiteX0" fmla="*/ 28338 w 28677"/>
              <a:gd name="connsiteY0" fmla="*/ 13770 h 13770"/>
              <a:gd name="connsiteX1" fmla="*/ 28677 w 28677"/>
              <a:gd name="connsiteY1" fmla="*/ 10637 h 13770"/>
              <a:gd name="connsiteX2" fmla="*/ 19531 w 28677"/>
              <a:gd name="connsiteY2" fmla="*/ 9156 h 13770"/>
              <a:gd name="connsiteX3" fmla="*/ 2087 w 28677"/>
              <a:gd name="connsiteY3" fmla="*/ 3694 h 13770"/>
              <a:gd name="connsiteX4" fmla="*/ 1233 w 28677"/>
              <a:gd name="connsiteY4" fmla="*/ 0 h 13770"/>
              <a:gd name="connsiteX0" fmla="*/ 28573 w 28912"/>
              <a:gd name="connsiteY0" fmla="*/ 15070 h 15070"/>
              <a:gd name="connsiteX1" fmla="*/ 28912 w 28912"/>
              <a:gd name="connsiteY1" fmla="*/ 11937 h 15070"/>
              <a:gd name="connsiteX2" fmla="*/ 19766 w 28912"/>
              <a:gd name="connsiteY2" fmla="*/ 10456 h 15070"/>
              <a:gd name="connsiteX3" fmla="*/ 2322 w 28912"/>
              <a:gd name="connsiteY3" fmla="*/ 4994 h 15070"/>
              <a:gd name="connsiteX4" fmla="*/ 610 w 28912"/>
              <a:gd name="connsiteY4" fmla="*/ 0 h 15070"/>
              <a:gd name="connsiteX0" fmla="*/ 28338 w 28677"/>
              <a:gd name="connsiteY0" fmla="*/ 15070 h 15070"/>
              <a:gd name="connsiteX1" fmla="*/ 28677 w 28677"/>
              <a:gd name="connsiteY1" fmla="*/ 11937 h 15070"/>
              <a:gd name="connsiteX2" fmla="*/ 19531 w 28677"/>
              <a:gd name="connsiteY2" fmla="*/ 10456 h 15070"/>
              <a:gd name="connsiteX3" fmla="*/ 2087 w 28677"/>
              <a:gd name="connsiteY3" fmla="*/ 4994 h 15070"/>
              <a:gd name="connsiteX4" fmla="*/ 1233 w 28677"/>
              <a:gd name="connsiteY4" fmla="*/ 0 h 15070"/>
              <a:gd name="connsiteX0" fmla="*/ 28678 w 29017"/>
              <a:gd name="connsiteY0" fmla="*/ 15070 h 15070"/>
              <a:gd name="connsiteX1" fmla="*/ 29017 w 29017"/>
              <a:gd name="connsiteY1" fmla="*/ 11937 h 15070"/>
              <a:gd name="connsiteX2" fmla="*/ 19871 w 29017"/>
              <a:gd name="connsiteY2" fmla="*/ 10456 h 15070"/>
              <a:gd name="connsiteX3" fmla="*/ 2427 w 29017"/>
              <a:gd name="connsiteY3" fmla="*/ 4994 h 15070"/>
              <a:gd name="connsiteX4" fmla="*/ 1573 w 29017"/>
              <a:gd name="connsiteY4" fmla="*/ 0 h 15070"/>
              <a:gd name="connsiteX0" fmla="*/ 27106 w 27445"/>
              <a:gd name="connsiteY0" fmla="*/ 15070 h 15070"/>
              <a:gd name="connsiteX1" fmla="*/ 27445 w 27445"/>
              <a:gd name="connsiteY1" fmla="*/ 11937 h 15070"/>
              <a:gd name="connsiteX2" fmla="*/ 18299 w 27445"/>
              <a:gd name="connsiteY2" fmla="*/ 10456 h 15070"/>
              <a:gd name="connsiteX3" fmla="*/ 855 w 27445"/>
              <a:gd name="connsiteY3" fmla="*/ 4994 h 15070"/>
              <a:gd name="connsiteX4" fmla="*/ 1 w 27445"/>
              <a:gd name="connsiteY4" fmla="*/ 0 h 15070"/>
              <a:gd name="connsiteX0" fmla="*/ 27106 w 27445"/>
              <a:gd name="connsiteY0" fmla="*/ 15070 h 15070"/>
              <a:gd name="connsiteX1" fmla="*/ 27445 w 27445"/>
              <a:gd name="connsiteY1" fmla="*/ 11937 h 15070"/>
              <a:gd name="connsiteX2" fmla="*/ 18299 w 27445"/>
              <a:gd name="connsiteY2" fmla="*/ 10456 h 15070"/>
              <a:gd name="connsiteX3" fmla="*/ 855 w 27445"/>
              <a:gd name="connsiteY3" fmla="*/ 4994 h 15070"/>
              <a:gd name="connsiteX4" fmla="*/ 1 w 27445"/>
              <a:gd name="connsiteY4" fmla="*/ 0 h 15070"/>
              <a:gd name="connsiteX0" fmla="*/ 26466 w 26805"/>
              <a:gd name="connsiteY0" fmla="*/ 15938 h 15938"/>
              <a:gd name="connsiteX1" fmla="*/ 26805 w 26805"/>
              <a:gd name="connsiteY1" fmla="*/ 12805 h 15938"/>
              <a:gd name="connsiteX2" fmla="*/ 17659 w 26805"/>
              <a:gd name="connsiteY2" fmla="*/ 11324 h 15938"/>
              <a:gd name="connsiteX3" fmla="*/ 215 w 26805"/>
              <a:gd name="connsiteY3" fmla="*/ 5862 h 15938"/>
              <a:gd name="connsiteX4" fmla="*/ 1 w 26805"/>
              <a:gd name="connsiteY4" fmla="*/ 0 h 15938"/>
              <a:gd name="connsiteX0" fmla="*/ 27532 w 27871"/>
              <a:gd name="connsiteY0" fmla="*/ 15842 h 15842"/>
              <a:gd name="connsiteX1" fmla="*/ 27871 w 27871"/>
              <a:gd name="connsiteY1" fmla="*/ 12709 h 15842"/>
              <a:gd name="connsiteX2" fmla="*/ 18725 w 27871"/>
              <a:gd name="connsiteY2" fmla="*/ 11228 h 15842"/>
              <a:gd name="connsiteX3" fmla="*/ 1281 w 27871"/>
              <a:gd name="connsiteY3" fmla="*/ 5766 h 15842"/>
              <a:gd name="connsiteX4" fmla="*/ 0 w 27871"/>
              <a:gd name="connsiteY4" fmla="*/ 0 h 15842"/>
              <a:gd name="connsiteX0" fmla="*/ 26251 w 26590"/>
              <a:gd name="connsiteY0" fmla="*/ 12825 h 12825"/>
              <a:gd name="connsiteX1" fmla="*/ 26590 w 26590"/>
              <a:gd name="connsiteY1" fmla="*/ 9692 h 12825"/>
              <a:gd name="connsiteX2" fmla="*/ 17444 w 26590"/>
              <a:gd name="connsiteY2" fmla="*/ 8211 h 12825"/>
              <a:gd name="connsiteX3" fmla="*/ 0 w 26590"/>
              <a:gd name="connsiteY3" fmla="*/ 2749 h 12825"/>
              <a:gd name="connsiteX0" fmla="*/ 8807 w 11843"/>
              <a:gd name="connsiteY0" fmla="*/ 12825 h 12825"/>
              <a:gd name="connsiteX1" fmla="*/ 9146 w 11843"/>
              <a:gd name="connsiteY1" fmla="*/ 9692 h 12825"/>
              <a:gd name="connsiteX2" fmla="*/ 0 w 11843"/>
              <a:gd name="connsiteY2" fmla="*/ 8211 h 12825"/>
              <a:gd name="connsiteX3" fmla="*/ 6280 w 11843"/>
              <a:gd name="connsiteY3" fmla="*/ 2749 h 12825"/>
              <a:gd name="connsiteX0" fmla="*/ 8807 w 9146"/>
              <a:gd name="connsiteY0" fmla="*/ 10183 h 10183"/>
              <a:gd name="connsiteX1" fmla="*/ 9146 w 9146"/>
              <a:gd name="connsiteY1" fmla="*/ 7050 h 10183"/>
              <a:gd name="connsiteX2" fmla="*/ 0 w 9146"/>
              <a:gd name="connsiteY2" fmla="*/ 5569 h 10183"/>
              <a:gd name="connsiteX3" fmla="*/ 6280 w 9146"/>
              <a:gd name="connsiteY3" fmla="*/ 107 h 10183"/>
              <a:gd name="connsiteX0" fmla="*/ 9629 w 10000"/>
              <a:gd name="connsiteY0" fmla="*/ 9917 h 9917"/>
              <a:gd name="connsiteX1" fmla="*/ 10000 w 10000"/>
              <a:gd name="connsiteY1" fmla="*/ 6840 h 9917"/>
              <a:gd name="connsiteX2" fmla="*/ 0 w 10000"/>
              <a:gd name="connsiteY2" fmla="*/ 5386 h 9917"/>
              <a:gd name="connsiteX3" fmla="*/ 2456 w 10000"/>
              <a:gd name="connsiteY3" fmla="*/ 217 h 9917"/>
              <a:gd name="connsiteX0" fmla="*/ 9629 w 10000"/>
              <a:gd name="connsiteY0" fmla="*/ 10000 h 10000"/>
              <a:gd name="connsiteX1" fmla="*/ 10000 w 10000"/>
              <a:gd name="connsiteY1" fmla="*/ 6897 h 10000"/>
              <a:gd name="connsiteX2" fmla="*/ 0 w 10000"/>
              <a:gd name="connsiteY2" fmla="*/ 5431 h 10000"/>
              <a:gd name="connsiteX3" fmla="*/ 1159 w 10000"/>
              <a:gd name="connsiteY3" fmla="*/ 219 h 10000"/>
              <a:gd name="connsiteX0" fmla="*/ 11219 w 11590"/>
              <a:gd name="connsiteY0" fmla="*/ 10274 h 10274"/>
              <a:gd name="connsiteX1" fmla="*/ 11590 w 11590"/>
              <a:gd name="connsiteY1" fmla="*/ 7171 h 10274"/>
              <a:gd name="connsiteX2" fmla="*/ 1590 w 11590"/>
              <a:gd name="connsiteY2" fmla="*/ 5705 h 10274"/>
              <a:gd name="connsiteX3" fmla="*/ 414 w 11590"/>
              <a:gd name="connsiteY3" fmla="*/ 0 h 10274"/>
              <a:gd name="connsiteX0" fmla="*/ 10805 w 11176"/>
              <a:gd name="connsiteY0" fmla="*/ 10389 h 10389"/>
              <a:gd name="connsiteX1" fmla="*/ 11176 w 11176"/>
              <a:gd name="connsiteY1" fmla="*/ 7286 h 10389"/>
              <a:gd name="connsiteX2" fmla="*/ 1176 w 11176"/>
              <a:gd name="connsiteY2" fmla="*/ 5820 h 10389"/>
              <a:gd name="connsiteX3" fmla="*/ 0 w 11176"/>
              <a:gd name="connsiteY3" fmla="*/ 115 h 10389"/>
              <a:gd name="connsiteX0" fmla="*/ 10805 w 11176"/>
              <a:gd name="connsiteY0" fmla="*/ 11385 h 11385"/>
              <a:gd name="connsiteX1" fmla="*/ 11176 w 11176"/>
              <a:gd name="connsiteY1" fmla="*/ 8282 h 11385"/>
              <a:gd name="connsiteX2" fmla="*/ 1176 w 11176"/>
              <a:gd name="connsiteY2" fmla="*/ 6816 h 11385"/>
              <a:gd name="connsiteX3" fmla="*/ 0 w 11176"/>
              <a:gd name="connsiteY3" fmla="*/ 1111 h 11385"/>
              <a:gd name="connsiteX0" fmla="*/ 10805 w 11176"/>
              <a:gd name="connsiteY0" fmla="*/ 10331 h 10331"/>
              <a:gd name="connsiteX1" fmla="*/ 11176 w 11176"/>
              <a:gd name="connsiteY1" fmla="*/ 7228 h 10331"/>
              <a:gd name="connsiteX2" fmla="*/ 1176 w 11176"/>
              <a:gd name="connsiteY2" fmla="*/ 5762 h 10331"/>
              <a:gd name="connsiteX3" fmla="*/ 0 w 11176"/>
              <a:gd name="connsiteY3" fmla="*/ 57 h 10331"/>
              <a:gd name="connsiteX0" fmla="*/ 13918 w 14289"/>
              <a:gd name="connsiteY0" fmla="*/ 10331 h 10331"/>
              <a:gd name="connsiteX1" fmla="*/ 14289 w 14289"/>
              <a:gd name="connsiteY1" fmla="*/ 7228 h 10331"/>
              <a:gd name="connsiteX2" fmla="*/ 4289 w 14289"/>
              <a:gd name="connsiteY2" fmla="*/ 5762 h 10331"/>
              <a:gd name="connsiteX3" fmla="*/ 0 w 14289"/>
              <a:gd name="connsiteY3" fmla="*/ 57 h 10331"/>
              <a:gd name="connsiteX0" fmla="*/ 13918 w 14289"/>
              <a:gd name="connsiteY0" fmla="*/ 11011 h 11011"/>
              <a:gd name="connsiteX1" fmla="*/ 14289 w 14289"/>
              <a:gd name="connsiteY1" fmla="*/ 7908 h 11011"/>
              <a:gd name="connsiteX2" fmla="*/ 4289 w 14289"/>
              <a:gd name="connsiteY2" fmla="*/ 6442 h 11011"/>
              <a:gd name="connsiteX3" fmla="*/ 0 w 14289"/>
              <a:gd name="connsiteY3" fmla="*/ 47 h 11011"/>
              <a:gd name="connsiteX0" fmla="*/ 11324 w 11695"/>
              <a:gd name="connsiteY0" fmla="*/ 11304 h 11304"/>
              <a:gd name="connsiteX1" fmla="*/ 11695 w 11695"/>
              <a:gd name="connsiteY1" fmla="*/ 8201 h 11304"/>
              <a:gd name="connsiteX2" fmla="*/ 1695 w 11695"/>
              <a:gd name="connsiteY2" fmla="*/ 6735 h 11304"/>
              <a:gd name="connsiteX3" fmla="*/ 0 w 11695"/>
              <a:gd name="connsiteY3" fmla="*/ 44 h 113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695" h="11304">
                <a:moveTo>
                  <a:pt x="11324" y="11304"/>
                </a:moveTo>
                <a:cubicBezTo>
                  <a:pt x="11324" y="10011"/>
                  <a:pt x="11695" y="9494"/>
                  <a:pt x="11695" y="8201"/>
                </a:cubicBezTo>
                <a:lnTo>
                  <a:pt x="1695" y="6735"/>
                </a:lnTo>
                <a:cubicBezTo>
                  <a:pt x="4489" y="4002"/>
                  <a:pt x="8513" y="-499"/>
                  <a:pt x="0" y="44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2" name="Line 149">
            <a:extLst>
              <a:ext uri="{FF2B5EF4-FFF2-40B4-BE49-F238E27FC236}">
                <a16:creationId xmlns:a16="http://schemas.microsoft.com/office/drawing/2014/main" id="{86D7CCD3-E99B-4331-88EB-5B09FC9EECE5}"/>
              </a:ext>
            </a:extLst>
          </xdr:cNvPr>
          <xdr:cNvSpPr>
            <a:spLocks noChangeShapeType="1"/>
          </xdr:cNvSpPr>
        </xdr:nvSpPr>
        <xdr:spPr bwMode="auto">
          <a:xfrm flipH="1">
            <a:off x="9604200" y="3603040"/>
            <a:ext cx="129818" cy="50454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6" name="Line 149">
            <a:extLst>
              <a:ext uri="{FF2B5EF4-FFF2-40B4-BE49-F238E27FC236}">
                <a16:creationId xmlns:a16="http://schemas.microsoft.com/office/drawing/2014/main" id="{07CBA956-D6B3-48C3-A241-F528EDDCEE13}"/>
              </a:ext>
            </a:extLst>
          </xdr:cNvPr>
          <xdr:cNvSpPr>
            <a:spLocks noChangeShapeType="1"/>
          </xdr:cNvSpPr>
        </xdr:nvSpPr>
        <xdr:spPr bwMode="auto">
          <a:xfrm flipH="1">
            <a:off x="9251628" y="4006034"/>
            <a:ext cx="80894" cy="27430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2" name="AutoShape 1653">
            <a:extLst>
              <a:ext uri="{FF2B5EF4-FFF2-40B4-BE49-F238E27FC236}">
                <a16:creationId xmlns:a16="http://schemas.microsoft.com/office/drawing/2014/main" id="{6F251A05-B96B-496F-9712-4A63ECF78781}"/>
              </a:ext>
            </a:extLst>
          </xdr:cNvPr>
          <xdr:cNvSpPr>
            <a:spLocks/>
          </xdr:cNvSpPr>
        </xdr:nvSpPr>
        <xdr:spPr bwMode="auto">
          <a:xfrm rot="6629157">
            <a:off x="9327525" y="4016340"/>
            <a:ext cx="217685" cy="253601"/>
          </a:xfrm>
          <a:prstGeom prst="rightBrace">
            <a:avLst>
              <a:gd name="adj1" fmla="val 42094"/>
              <a:gd name="adj2" fmla="val 49007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twoCellAnchor>
    <xdr:from>
      <xdr:col>16</xdr:col>
      <xdr:colOff>10630</xdr:colOff>
      <xdr:row>7</xdr:row>
      <xdr:rowOff>5268</xdr:rowOff>
    </xdr:from>
    <xdr:to>
      <xdr:col>16</xdr:col>
      <xdr:colOff>140607</xdr:colOff>
      <xdr:row>7</xdr:row>
      <xdr:rowOff>140606</xdr:rowOff>
    </xdr:to>
    <xdr:sp macro="" textlink="">
      <xdr:nvSpPr>
        <xdr:cNvPr id="491" name="AutoShape 1094">
          <a:extLst>
            <a:ext uri="{FF2B5EF4-FFF2-40B4-BE49-F238E27FC236}">
              <a16:creationId xmlns:a16="http://schemas.microsoft.com/office/drawing/2014/main" id="{8161C174-B49A-4AED-A8AE-AF2D59977966}"/>
            </a:ext>
          </a:extLst>
        </xdr:cNvPr>
        <xdr:cNvSpPr>
          <a:spLocks noChangeArrowheads="1"/>
        </xdr:cNvSpPr>
      </xdr:nvSpPr>
      <xdr:spPr bwMode="auto">
        <a:xfrm>
          <a:off x="10624201" y="2463625"/>
          <a:ext cx="129977" cy="1353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560448</xdr:colOff>
      <xdr:row>5</xdr:row>
      <xdr:rowOff>15128</xdr:rowOff>
    </xdr:from>
    <xdr:to>
      <xdr:col>17</xdr:col>
      <xdr:colOff>678376</xdr:colOff>
      <xdr:row>5</xdr:row>
      <xdr:rowOff>112811</xdr:rowOff>
    </xdr:to>
    <xdr:sp macro="" textlink="">
      <xdr:nvSpPr>
        <xdr:cNvPr id="1658" name="AutoShape 1094">
          <a:extLst>
            <a:ext uri="{FF2B5EF4-FFF2-40B4-BE49-F238E27FC236}">
              <a16:creationId xmlns:a16="http://schemas.microsoft.com/office/drawing/2014/main" id="{A8309323-7880-4319-AC1F-011F539B5F75}"/>
            </a:ext>
          </a:extLst>
        </xdr:cNvPr>
        <xdr:cNvSpPr>
          <a:spLocks noChangeArrowheads="1"/>
        </xdr:cNvSpPr>
      </xdr:nvSpPr>
      <xdr:spPr bwMode="auto">
        <a:xfrm>
          <a:off x="10500246" y="3497386"/>
          <a:ext cx="117928" cy="976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20</xdr:col>
      <xdr:colOff>28556</xdr:colOff>
      <xdr:row>4</xdr:row>
      <xdr:rowOff>33775</xdr:rowOff>
    </xdr:from>
    <xdr:ext cx="522012" cy="114841"/>
    <xdr:sp macro="" textlink="">
      <xdr:nvSpPr>
        <xdr:cNvPr id="1424" name="Text Box 1563">
          <a:extLst>
            <a:ext uri="{FF2B5EF4-FFF2-40B4-BE49-F238E27FC236}">
              <a16:creationId xmlns:a16="http://schemas.microsoft.com/office/drawing/2014/main" id="{E23661EF-8786-45EE-B044-DE673806FDA2}"/>
            </a:ext>
          </a:extLst>
        </xdr:cNvPr>
        <xdr:cNvSpPr txBox="1">
          <a:spLocks noChangeArrowheads="1"/>
        </xdr:cNvSpPr>
      </xdr:nvSpPr>
      <xdr:spPr bwMode="auto">
        <a:xfrm>
          <a:off x="7864726" y="6275690"/>
          <a:ext cx="522012" cy="11484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421695</xdr:colOff>
      <xdr:row>6</xdr:row>
      <xdr:rowOff>64185</xdr:rowOff>
    </xdr:from>
    <xdr:to>
      <xdr:col>19</xdr:col>
      <xdr:colOff>591093</xdr:colOff>
      <xdr:row>7</xdr:row>
      <xdr:rowOff>27018</xdr:rowOff>
    </xdr:to>
    <xdr:sp macro="" textlink="">
      <xdr:nvSpPr>
        <xdr:cNvPr id="1415" name="六角形 1414">
          <a:extLst>
            <a:ext uri="{FF2B5EF4-FFF2-40B4-BE49-F238E27FC236}">
              <a16:creationId xmlns:a16="http://schemas.microsoft.com/office/drawing/2014/main" id="{0EA00A5A-1119-4922-8902-F7A33B68BB7B}"/>
            </a:ext>
          </a:extLst>
        </xdr:cNvPr>
        <xdr:cNvSpPr/>
      </xdr:nvSpPr>
      <xdr:spPr bwMode="auto">
        <a:xfrm>
          <a:off x="7551934" y="6650621"/>
          <a:ext cx="169398" cy="1350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535238</xdr:colOff>
      <xdr:row>8</xdr:row>
      <xdr:rowOff>20229</xdr:rowOff>
    </xdr:from>
    <xdr:to>
      <xdr:col>20</xdr:col>
      <xdr:colOff>415</xdr:colOff>
      <xdr:row>8</xdr:row>
      <xdr:rowOff>169292</xdr:rowOff>
    </xdr:to>
    <xdr:sp macro="" textlink="">
      <xdr:nvSpPr>
        <xdr:cNvPr id="1714" name="六角形 1713">
          <a:extLst>
            <a:ext uri="{FF2B5EF4-FFF2-40B4-BE49-F238E27FC236}">
              <a16:creationId xmlns:a16="http://schemas.microsoft.com/office/drawing/2014/main" id="{4992710E-2A78-4E00-9FC0-00F81D57CF4D}"/>
            </a:ext>
          </a:extLst>
        </xdr:cNvPr>
        <xdr:cNvSpPr/>
      </xdr:nvSpPr>
      <xdr:spPr bwMode="auto">
        <a:xfrm>
          <a:off x="7665477" y="6951186"/>
          <a:ext cx="171108" cy="14906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166448</xdr:colOff>
      <xdr:row>7</xdr:row>
      <xdr:rowOff>32359</xdr:rowOff>
    </xdr:from>
    <xdr:to>
      <xdr:col>19</xdr:col>
      <xdr:colOff>351275</xdr:colOff>
      <xdr:row>8</xdr:row>
      <xdr:rowOff>16888</xdr:rowOff>
    </xdr:to>
    <xdr:sp macro="" textlink="">
      <xdr:nvSpPr>
        <xdr:cNvPr id="575" name="六角形 574">
          <a:extLst>
            <a:ext uri="{FF2B5EF4-FFF2-40B4-BE49-F238E27FC236}">
              <a16:creationId xmlns:a16="http://schemas.microsoft.com/office/drawing/2014/main" id="{3717C9BF-3549-43E6-B260-9AF946B5238E}"/>
            </a:ext>
          </a:extLst>
        </xdr:cNvPr>
        <xdr:cNvSpPr/>
      </xdr:nvSpPr>
      <xdr:spPr bwMode="auto">
        <a:xfrm>
          <a:off x="7296687" y="6791056"/>
          <a:ext cx="184827" cy="1567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58314</xdr:colOff>
      <xdr:row>10</xdr:row>
      <xdr:rowOff>141253</xdr:rowOff>
    </xdr:from>
    <xdr:ext cx="408306" cy="147089"/>
    <xdr:sp macro="" textlink="">
      <xdr:nvSpPr>
        <xdr:cNvPr id="1715" name="Text Box 972">
          <a:extLst>
            <a:ext uri="{FF2B5EF4-FFF2-40B4-BE49-F238E27FC236}">
              <a16:creationId xmlns:a16="http://schemas.microsoft.com/office/drawing/2014/main" id="{CEB37155-8956-4F3C-80F1-B5EC6F1D1352}"/>
            </a:ext>
          </a:extLst>
        </xdr:cNvPr>
        <xdr:cNvSpPr txBox="1">
          <a:spLocks noChangeArrowheads="1"/>
        </xdr:cNvSpPr>
      </xdr:nvSpPr>
      <xdr:spPr bwMode="auto">
        <a:xfrm>
          <a:off x="12842549" y="3121865"/>
          <a:ext cx="408306" cy="147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1.2</a:t>
          </a:r>
        </a:p>
      </xdr:txBody>
    </xdr:sp>
    <xdr:clientData/>
  </xdr:oneCellAnchor>
  <xdr:twoCellAnchor>
    <xdr:from>
      <xdr:col>11</xdr:col>
      <xdr:colOff>287793</xdr:colOff>
      <xdr:row>11</xdr:row>
      <xdr:rowOff>112352</xdr:rowOff>
    </xdr:from>
    <xdr:to>
      <xdr:col>11</xdr:col>
      <xdr:colOff>422565</xdr:colOff>
      <xdr:row>12</xdr:row>
      <xdr:rowOff>80302</xdr:rowOff>
    </xdr:to>
    <xdr:sp macro="" textlink="">
      <xdr:nvSpPr>
        <xdr:cNvPr id="1716" name="六角形 1715">
          <a:extLst>
            <a:ext uri="{FF2B5EF4-FFF2-40B4-BE49-F238E27FC236}">
              <a16:creationId xmlns:a16="http://schemas.microsoft.com/office/drawing/2014/main" id="{E0588416-BC0A-4A45-ABC2-A48DC9CE4751}"/>
            </a:ext>
          </a:extLst>
        </xdr:cNvPr>
        <xdr:cNvSpPr/>
      </xdr:nvSpPr>
      <xdr:spPr bwMode="auto">
        <a:xfrm>
          <a:off x="13072028" y="3258194"/>
          <a:ext cx="134772" cy="13317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123000</xdr:colOff>
      <xdr:row>11</xdr:row>
      <xdr:rowOff>109461</xdr:rowOff>
    </xdr:from>
    <xdr:to>
      <xdr:col>11</xdr:col>
      <xdr:colOff>252223</xdr:colOff>
      <xdr:row>12</xdr:row>
      <xdr:rowOff>67216</xdr:rowOff>
    </xdr:to>
    <xdr:sp macro="" textlink="">
      <xdr:nvSpPr>
        <xdr:cNvPr id="1717" name="六角形 1716">
          <a:extLst>
            <a:ext uri="{FF2B5EF4-FFF2-40B4-BE49-F238E27FC236}">
              <a16:creationId xmlns:a16="http://schemas.microsoft.com/office/drawing/2014/main" id="{A4CDD16B-E9D4-4118-ACDC-539E3A50FF13}"/>
            </a:ext>
          </a:extLst>
        </xdr:cNvPr>
        <xdr:cNvSpPr/>
      </xdr:nvSpPr>
      <xdr:spPr bwMode="auto">
        <a:xfrm>
          <a:off x="12907235" y="3255303"/>
          <a:ext cx="129223" cy="12298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168883</xdr:colOff>
      <xdr:row>7</xdr:row>
      <xdr:rowOff>121596</xdr:rowOff>
    </xdr:from>
    <xdr:ext cx="337036" cy="186974"/>
    <xdr:sp macro="" textlink="">
      <xdr:nvSpPr>
        <xdr:cNvPr id="1721" name="Text Box 1664">
          <a:extLst>
            <a:ext uri="{FF2B5EF4-FFF2-40B4-BE49-F238E27FC236}">
              <a16:creationId xmlns:a16="http://schemas.microsoft.com/office/drawing/2014/main" id="{6B190D1F-67E7-4568-B39F-C91390CA4DFF}"/>
            </a:ext>
          </a:extLst>
        </xdr:cNvPr>
        <xdr:cNvSpPr txBox="1">
          <a:spLocks noChangeArrowheads="1"/>
        </xdr:cNvSpPr>
      </xdr:nvSpPr>
      <xdr:spPr bwMode="auto">
        <a:xfrm>
          <a:off x="10122846" y="4110612"/>
          <a:ext cx="337036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町道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209415</xdr:colOff>
      <xdr:row>4</xdr:row>
      <xdr:rowOff>145239</xdr:rowOff>
    </xdr:from>
    <xdr:ext cx="337036" cy="186974"/>
    <xdr:sp macro="" textlink="">
      <xdr:nvSpPr>
        <xdr:cNvPr id="1722" name="Text Box 1664">
          <a:extLst>
            <a:ext uri="{FF2B5EF4-FFF2-40B4-BE49-F238E27FC236}">
              <a16:creationId xmlns:a16="http://schemas.microsoft.com/office/drawing/2014/main" id="{DA41AD6D-927F-472D-9C86-7AD524254C35}"/>
            </a:ext>
          </a:extLst>
        </xdr:cNvPr>
        <xdr:cNvSpPr txBox="1">
          <a:spLocks noChangeArrowheads="1"/>
        </xdr:cNvSpPr>
      </xdr:nvSpPr>
      <xdr:spPr bwMode="auto">
        <a:xfrm>
          <a:off x="8751516" y="3610718"/>
          <a:ext cx="337036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町道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101736</xdr:colOff>
      <xdr:row>5</xdr:row>
      <xdr:rowOff>84365</xdr:rowOff>
    </xdr:from>
    <xdr:ext cx="347595" cy="213072"/>
    <xdr:sp macro="" textlink="">
      <xdr:nvSpPr>
        <xdr:cNvPr id="1723" name="Text Box 1664">
          <a:extLst>
            <a:ext uri="{FF2B5EF4-FFF2-40B4-BE49-F238E27FC236}">
              <a16:creationId xmlns:a16="http://schemas.microsoft.com/office/drawing/2014/main" id="{B469A529-292C-447D-A826-9C268C005995}"/>
            </a:ext>
          </a:extLst>
        </xdr:cNvPr>
        <xdr:cNvSpPr txBox="1">
          <a:spLocks noChangeArrowheads="1"/>
        </xdr:cNvSpPr>
      </xdr:nvSpPr>
      <xdr:spPr bwMode="auto">
        <a:xfrm>
          <a:off x="10041534" y="3566623"/>
          <a:ext cx="347595" cy="213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宇出津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漁港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54043</xdr:colOff>
      <xdr:row>4</xdr:row>
      <xdr:rowOff>3378</xdr:rowOff>
    </xdr:from>
    <xdr:ext cx="84442" cy="600164"/>
    <xdr:sp macro="" textlink="">
      <xdr:nvSpPr>
        <xdr:cNvPr id="1724" name="Text Box 1664">
          <a:extLst>
            <a:ext uri="{FF2B5EF4-FFF2-40B4-BE49-F238E27FC236}">
              <a16:creationId xmlns:a16="http://schemas.microsoft.com/office/drawing/2014/main" id="{A1AA5B14-FCF8-49B7-AF01-81BA17C6C962}"/>
            </a:ext>
          </a:extLst>
        </xdr:cNvPr>
        <xdr:cNvSpPr txBox="1">
          <a:spLocks noChangeArrowheads="1"/>
        </xdr:cNvSpPr>
      </xdr:nvSpPr>
      <xdr:spPr bwMode="auto">
        <a:xfrm>
          <a:off x="8596144" y="3468857"/>
          <a:ext cx="84442" cy="600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0" tIns="0" rIns="0" bIns="0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宇出津港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308588</xdr:colOff>
      <xdr:row>4</xdr:row>
      <xdr:rowOff>145134</xdr:rowOff>
    </xdr:from>
    <xdr:to>
      <xdr:col>17</xdr:col>
      <xdr:colOff>400529</xdr:colOff>
      <xdr:row>4</xdr:row>
      <xdr:rowOff>157781</xdr:rowOff>
    </xdr:to>
    <xdr:sp macro="" textlink="">
      <xdr:nvSpPr>
        <xdr:cNvPr id="1668" name="Freeform 606">
          <a:extLst>
            <a:ext uri="{FF2B5EF4-FFF2-40B4-BE49-F238E27FC236}">
              <a16:creationId xmlns:a16="http://schemas.microsoft.com/office/drawing/2014/main" id="{410CEC6E-DEC5-4E87-B41D-C73D3E74F137}"/>
            </a:ext>
          </a:extLst>
        </xdr:cNvPr>
        <xdr:cNvSpPr>
          <a:spLocks/>
        </xdr:cNvSpPr>
      </xdr:nvSpPr>
      <xdr:spPr bwMode="auto">
        <a:xfrm rot="1685918" flipV="1">
          <a:off x="10248386" y="3461814"/>
          <a:ext cx="91941" cy="12647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4012 w 14012"/>
            <a:gd name="connsiteY0" fmla="*/ 5034 h 7354"/>
            <a:gd name="connsiteX1" fmla="*/ 4314 w 14012"/>
            <a:gd name="connsiteY1" fmla="*/ 7354 h 7354"/>
            <a:gd name="connsiteX2" fmla="*/ 0 w 14012"/>
            <a:gd name="connsiteY2" fmla="*/ 0 h 7354"/>
            <a:gd name="connsiteX0" fmla="*/ 10000 w 10000"/>
            <a:gd name="connsiteY0" fmla="*/ 6845 h 42174"/>
            <a:gd name="connsiteX1" fmla="*/ 3079 w 10000"/>
            <a:gd name="connsiteY1" fmla="*/ 10000 h 42174"/>
            <a:gd name="connsiteX2" fmla="*/ 0 w 10000"/>
            <a:gd name="connsiteY2" fmla="*/ 0 h 42174"/>
            <a:gd name="connsiteX0" fmla="*/ 10000 w 10000"/>
            <a:gd name="connsiteY0" fmla="*/ 6845 h 28248"/>
            <a:gd name="connsiteX1" fmla="*/ 5937 w 10000"/>
            <a:gd name="connsiteY1" fmla="*/ 28233 h 28248"/>
            <a:gd name="connsiteX2" fmla="*/ 3079 w 10000"/>
            <a:gd name="connsiteY2" fmla="*/ 10000 h 28248"/>
            <a:gd name="connsiteX3" fmla="*/ 0 w 10000"/>
            <a:gd name="connsiteY3" fmla="*/ 0 h 28248"/>
            <a:gd name="connsiteX0" fmla="*/ 16885 w 16885"/>
            <a:gd name="connsiteY0" fmla="*/ 0 h 21403"/>
            <a:gd name="connsiteX1" fmla="*/ 12822 w 16885"/>
            <a:gd name="connsiteY1" fmla="*/ 21388 h 21403"/>
            <a:gd name="connsiteX2" fmla="*/ 9964 w 16885"/>
            <a:gd name="connsiteY2" fmla="*/ 3155 h 21403"/>
            <a:gd name="connsiteX3" fmla="*/ 0 w 16885"/>
            <a:gd name="connsiteY3" fmla="*/ 5455 h 21403"/>
            <a:gd name="connsiteX0" fmla="*/ 16885 w 16885"/>
            <a:gd name="connsiteY0" fmla="*/ 0 h 56657"/>
            <a:gd name="connsiteX1" fmla="*/ 12822 w 16885"/>
            <a:gd name="connsiteY1" fmla="*/ 21388 h 56657"/>
            <a:gd name="connsiteX2" fmla="*/ 9964 w 16885"/>
            <a:gd name="connsiteY2" fmla="*/ 3155 h 56657"/>
            <a:gd name="connsiteX3" fmla="*/ 4625 w 16885"/>
            <a:gd name="connsiteY3" fmla="*/ 56655 h 56657"/>
            <a:gd name="connsiteX4" fmla="*/ 0 w 16885"/>
            <a:gd name="connsiteY4" fmla="*/ 5455 h 56657"/>
            <a:gd name="connsiteX0" fmla="*/ 16885 w 16885"/>
            <a:gd name="connsiteY0" fmla="*/ 0 h 231196"/>
            <a:gd name="connsiteX1" fmla="*/ 12822 w 16885"/>
            <a:gd name="connsiteY1" fmla="*/ 21388 h 231196"/>
            <a:gd name="connsiteX2" fmla="*/ 9964 w 16885"/>
            <a:gd name="connsiteY2" fmla="*/ 3155 h 231196"/>
            <a:gd name="connsiteX3" fmla="*/ 4625 w 16885"/>
            <a:gd name="connsiteY3" fmla="*/ 56655 h 231196"/>
            <a:gd name="connsiteX4" fmla="*/ 9316 w 16885"/>
            <a:gd name="connsiteY4" fmla="*/ 230891 h 231196"/>
            <a:gd name="connsiteX5" fmla="*/ 0 w 16885"/>
            <a:gd name="connsiteY5" fmla="*/ 5455 h 231196"/>
            <a:gd name="connsiteX0" fmla="*/ 16885 w 16885"/>
            <a:gd name="connsiteY0" fmla="*/ 4591 h 236336"/>
            <a:gd name="connsiteX1" fmla="*/ 12822 w 16885"/>
            <a:gd name="connsiteY1" fmla="*/ 25979 h 236336"/>
            <a:gd name="connsiteX2" fmla="*/ 9964 w 16885"/>
            <a:gd name="connsiteY2" fmla="*/ 7746 h 236336"/>
            <a:gd name="connsiteX3" fmla="*/ 9138 w 16885"/>
            <a:gd name="connsiteY3" fmla="*/ 176382 h 236336"/>
            <a:gd name="connsiteX4" fmla="*/ 9316 w 16885"/>
            <a:gd name="connsiteY4" fmla="*/ 235482 h 236336"/>
            <a:gd name="connsiteX5" fmla="*/ 0 w 16885"/>
            <a:gd name="connsiteY5" fmla="*/ 10046 h 236336"/>
            <a:gd name="connsiteX0" fmla="*/ 16885 w 16885"/>
            <a:gd name="connsiteY0" fmla="*/ 4592 h 238449"/>
            <a:gd name="connsiteX1" fmla="*/ 12822 w 16885"/>
            <a:gd name="connsiteY1" fmla="*/ 25980 h 238449"/>
            <a:gd name="connsiteX2" fmla="*/ 9964 w 16885"/>
            <a:gd name="connsiteY2" fmla="*/ 7747 h 238449"/>
            <a:gd name="connsiteX3" fmla="*/ 9138 w 16885"/>
            <a:gd name="connsiteY3" fmla="*/ 176383 h 238449"/>
            <a:gd name="connsiteX4" fmla="*/ 9316 w 16885"/>
            <a:gd name="connsiteY4" fmla="*/ 235483 h 238449"/>
            <a:gd name="connsiteX5" fmla="*/ 8357 w 16885"/>
            <a:gd name="connsiteY5" fmla="*/ 196914 h 238449"/>
            <a:gd name="connsiteX6" fmla="*/ 0 w 16885"/>
            <a:gd name="connsiteY6" fmla="*/ 10047 h 238449"/>
            <a:gd name="connsiteX0" fmla="*/ 16885 w 16885"/>
            <a:gd name="connsiteY0" fmla="*/ 4592 h 235783"/>
            <a:gd name="connsiteX1" fmla="*/ 12822 w 16885"/>
            <a:gd name="connsiteY1" fmla="*/ 25980 h 235783"/>
            <a:gd name="connsiteX2" fmla="*/ 9964 w 16885"/>
            <a:gd name="connsiteY2" fmla="*/ 7747 h 235783"/>
            <a:gd name="connsiteX3" fmla="*/ 9138 w 16885"/>
            <a:gd name="connsiteY3" fmla="*/ 176383 h 235783"/>
            <a:gd name="connsiteX4" fmla="*/ 9316 w 16885"/>
            <a:gd name="connsiteY4" fmla="*/ 235483 h 235783"/>
            <a:gd name="connsiteX5" fmla="*/ 7974 w 16885"/>
            <a:gd name="connsiteY5" fmla="*/ 24337 h 235783"/>
            <a:gd name="connsiteX6" fmla="*/ 0 w 16885"/>
            <a:gd name="connsiteY6" fmla="*/ 10047 h 235783"/>
            <a:gd name="connsiteX0" fmla="*/ 16885 w 16885"/>
            <a:gd name="connsiteY0" fmla="*/ 4592 h 215205"/>
            <a:gd name="connsiteX1" fmla="*/ 12822 w 16885"/>
            <a:gd name="connsiteY1" fmla="*/ 25980 h 215205"/>
            <a:gd name="connsiteX2" fmla="*/ 9964 w 16885"/>
            <a:gd name="connsiteY2" fmla="*/ 7747 h 215205"/>
            <a:gd name="connsiteX3" fmla="*/ 9138 w 16885"/>
            <a:gd name="connsiteY3" fmla="*/ 176383 h 215205"/>
            <a:gd name="connsiteX4" fmla="*/ 8428 w 16885"/>
            <a:gd name="connsiteY4" fmla="*/ 214869 h 215205"/>
            <a:gd name="connsiteX5" fmla="*/ 7974 w 16885"/>
            <a:gd name="connsiteY5" fmla="*/ 24337 h 215205"/>
            <a:gd name="connsiteX6" fmla="*/ 0 w 16885"/>
            <a:gd name="connsiteY6" fmla="*/ 10047 h 215205"/>
            <a:gd name="connsiteX0" fmla="*/ 16885 w 16885"/>
            <a:gd name="connsiteY0" fmla="*/ 4287 h 214901"/>
            <a:gd name="connsiteX1" fmla="*/ 12822 w 16885"/>
            <a:gd name="connsiteY1" fmla="*/ 25675 h 214901"/>
            <a:gd name="connsiteX2" fmla="*/ 9964 w 16885"/>
            <a:gd name="connsiteY2" fmla="*/ 7442 h 214901"/>
            <a:gd name="connsiteX3" fmla="*/ 9550 w 16885"/>
            <a:gd name="connsiteY3" fmla="*/ 171513 h 214901"/>
            <a:gd name="connsiteX4" fmla="*/ 8428 w 16885"/>
            <a:gd name="connsiteY4" fmla="*/ 214564 h 214901"/>
            <a:gd name="connsiteX5" fmla="*/ 7974 w 16885"/>
            <a:gd name="connsiteY5" fmla="*/ 24032 h 214901"/>
            <a:gd name="connsiteX6" fmla="*/ 0 w 16885"/>
            <a:gd name="connsiteY6" fmla="*/ 9742 h 214901"/>
            <a:gd name="connsiteX0" fmla="*/ 16885 w 16885"/>
            <a:gd name="connsiteY0" fmla="*/ 65590 h 276204"/>
            <a:gd name="connsiteX1" fmla="*/ 12822 w 16885"/>
            <a:gd name="connsiteY1" fmla="*/ 86978 h 276204"/>
            <a:gd name="connsiteX2" fmla="*/ 10005 w 16885"/>
            <a:gd name="connsiteY2" fmla="*/ 3890 h 276204"/>
            <a:gd name="connsiteX3" fmla="*/ 9550 w 16885"/>
            <a:gd name="connsiteY3" fmla="*/ 232816 h 276204"/>
            <a:gd name="connsiteX4" fmla="*/ 8428 w 16885"/>
            <a:gd name="connsiteY4" fmla="*/ 275867 h 276204"/>
            <a:gd name="connsiteX5" fmla="*/ 7974 w 16885"/>
            <a:gd name="connsiteY5" fmla="*/ 85335 h 276204"/>
            <a:gd name="connsiteX6" fmla="*/ 0 w 16885"/>
            <a:gd name="connsiteY6" fmla="*/ 71045 h 276204"/>
            <a:gd name="connsiteX0" fmla="*/ 16885 w 16885"/>
            <a:gd name="connsiteY0" fmla="*/ 119248 h 329862"/>
            <a:gd name="connsiteX1" fmla="*/ 15856 w 16885"/>
            <a:gd name="connsiteY1" fmla="*/ 2821 h 329862"/>
            <a:gd name="connsiteX2" fmla="*/ 10005 w 16885"/>
            <a:gd name="connsiteY2" fmla="*/ 57548 h 329862"/>
            <a:gd name="connsiteX3" fmla="*/ 9550 w 16885"/>
            <a:gd name="connsiteY3" fmla="*/ 286474 h 329862"/>
            <a:gd name="connsiteX4" fmla="*/ 8428 w 16885"/>
            <a:gd name="connsiteY4" fmla="*/ 329525 h 329862"/>
            <a:gd name="connsiteX5" fmla="*/ 7974 w 16885"/>
            <a:gd name="connsiteY5" fmla="*/ 138993 h 329862"/>
            <a:gd name="connsiteX6" fmla="*/ 0 w 16885"/>
            <a:gd name="connsiteY6" fmla="*/ 124703 h 329862"/>
            <a:gd name="connsiteX0" fmla="*/ 16885 w 16885"/>
            <a:gd name="connsiteY0" fmla="*/ 129980 h 340594"/>
            <a:gd name="connsiteX1" fmla="*/ 15856 w 16885"/>
            <a:gd name="connsiteY1" fmla="*/ 13553 h 340594"/>
            <a:gd name="connsiteX2" fmla="*/ 10005 w 16885"/>
            <a:gd name="connsiteY2" fmla="*/ 68280 h 340594"/>
            <a:gd name="connsiteX3" fmla="*/ 9550 w 16885"/>
            <a:gd name="connsiteY3" fmla="*/ 297206 h 340594"/>
            <a:gd name="connsiteX4" fmla="*/ 8428 w 16885"/>
            <a:gd name="connsiteY4" fmla="*/ 340257 h 340594"/>
            <a:gd name="connsiteX5" fmla="*/ 7974 w 16885"/>
            <a:gd name="connsiteY5" fmla="*/ 149725 h 340594"/>
            <a:gd name="connsiteX6" fmla="*/ 0 w 16885"/>
            <a:gd name="connsiteY6" fmla="*/ 135435 h 340594"/>
            <a:gd name="connsiteX0" fmla="*/ 16885 w 18005"/>
            <a:gd name="connsiteY0" fmla="*/ 132168 h 342782"/>
            <a:gd name="connsiteX1" fmla="*/ 15856 w 18005"/>
            <a:gd name="connsiteY1" fmla="*/ 15741 h 342782"/>
            <a:gd name="connsiteX2" fmla="*/ 10005 w 18005"/>
            <a:gd name="connsiteY2" fmla="*/ 70468 h 342782"/>
            <a:gd name="connsiteX3" fmla="*/ 9550 w 18005"/>
            <a:gd name="connsiteY3" fmla="*/ 299394 h 342782"/>
            <a:gd name="connsiteX4" fmla="*/ 8428 w 18005"/>
            <a:gd name="connsiteY4" fmla="*/ 342445 h 342782"/>
            <a:gd name="connsiteX5" fmla="*/ 7974 w 18005"/>
            <a:gd name="connsiteY5" fmla="*/ 151913 h 342782"/>
            <a:gd name="connsiteX6" fmla="*/ 0 w 18005"/>
            <a:gd name="connsiteY6" fmla="*/ 137623 h 342782"/>
            <a:gd name="connsiteX0" fmla="*/ 16054 w 16210"/>
            <a:gd name="connsiteY0" fmla="*/ 291492 h 351209"/>
            <a:gd name="connsiteX1" fmla="*/ 15856 w 16210"/>
            <a:gd name="connsiteY1" fmla="*/ 24168 h 351209"/>
            <a:gd name="connsiteX2" fmla="*/ 10005 w 16210"/>
            <a:gd name="connsiteY2" fmla="*/ 78895 h 351209"/>
            <a:gd name="connsiteX3" fmla="*/ 9550 w 16210"/>
            <a:gd name="connsiteY3" fmla="*/ 307821 h 351209"/>
            <a:gd name="connsiteX4" fmla="*/ 8428 w 16210"/>
            <a:gd name="connsiteY4" fmla="*/ 350872 h 351209"/>
            <a:gd name="connsiteX5" fmla="*/ 7974 w 16210"/>
            <a:gd name="connsiteY5" fmla="*/ 160340 h 351209"/>
            <a:gd name="connsiteX6" fmla="*/ 0 w 16210"/>
            <a:gd name="connsiteY6" fmla="*/ 146050 h 351209"/>
            <a:gd name="connsiteX0" fmla="*/ 16054 w 16208"/>
            <a:gd name="connsiteY0" fmla="*/ 309964 h 369681"/>
            <a:gd name="connsiteX1" fmla="*/ 15856 w 16208"/>
            <a:gd name="connsiteY1" fmla="*/ 42640 h 369681"/>
            <a:gd name="connsiteX2" fmla="*/ 10027 w 16208"/>
            <a:gd name="connsiteY2" fmla="*/ 61993 h 369681"/>
            <a:gd name="connsiteX3" fmla="*/ 9550 w 16208"/>
            <a:gd name="connsiteY3" fmla="*/ 326293 h 369681"/>
            <a:gd name="connsiteX4" fmla="*/ 8428 w 16208"/>
            <a:gd name="connsiteY4" fmla="*/ 369344 h 369681"/>
            <a:gd name="connsiteX5" fmla="*/ 7974 w 16208"/>
            <a:gd name="connsiteY5" fmla="*/ 178812 h 369681"/>
            <a:gd name="connsiteX6" fmla="*/ 0 w 16208"/>
            <a:gd name="connsiteY6" fmla="*/ 164522 h 369681"/>
            <a:gd name="connsiteX0" fmla="*/ 16054 w 16208"/>
            <a:gd name="connsiteY0" fmla="*/ 287430 h 347147"/>
            <a:gd name="connsiteX1" fmla="*/ 15856 w 16208"/>
            <a:gd name="connsiteY1" fmla="*/ 20106 h 347147"/>
            <a:gd name="connsiteX2" fmla="*/ 10027 w 16208"/>
            <a:gd name="connsiteY2" fmla="*/ 39459 h 347147"/>
            <a:gd name="connsiteX3" fmla="*/ 9550 w 16208"/>
            <a:gd name="connsiteY3" fmla="*/ 303759 h 347147"/>
            <a:gd name="connsiteX4" fmla="*/ 8428 w 16208"/>
            <a:gd name="connsiteY4" fmla="*/ 346810 h 347147"/>
            <a:gd name="connsiteX5" fmla="*/ 7974 w 16208"/>
            <a:gd name="connsiteY5" fmla="*/ 156278 h 347147"/>
            <a:gd name="connsiteX6" fmla="*/ 0 w 16208"/>
            <a:gd name="connsiteY6" fmla="*/ 141988 h 347147"/>
            <a:gd name="connsiteX0" fmla="*/ 16054 w 16208"/>
            <a:gd name="connsiteY0" fmla="*/ 280513 h 340230"/>
            <a:gd name="connsiteX1" fmla="*/ 15856 w 16208"/>
            <a:gd name="connsiteY1" fmla="*/ 13189 h 340230"/>
            <a:gd name="connsiteX2" fmla="*/ 10027 w 16208"/>
            <a:gd name="connsiteY2" fmla="*/ 32542 h 340230"/>
            <a:gd name="connsiteX3" fmla="*/ 9550 w 16208"/>
            <a:gd name="connsiteY3" fmla="*/ 296842 h 340230"/>
            <a:gd name="connsiteX4" fmla="*/ 8428 w 16208"/>
            <a:gd name="connsiteY4" fmla="*/ 339893 h 340230"/>
            <a:gd name="connsiteX5" fmla="*/ 7974 w 16208"/>
            <a:gd name="connsiteY5" fmla="*/ 149361 h 340230"/>
            <a:gd name="connsiteX6" fmla="*/ 0 w 16208"/>
            <a:gd name="connsiteY6" fmla="*/ 135071 h 340230"/>
            <a:gd name="connsiteX0" fmla="*/ 16054 w 16242"/>
            <a:gd name="connsiteY0" fmla="*/ 267345 h 327062"/>
            <a:gd name="connsiteX1" fmla="*/ 15856 w 16242"/>
            <a:gd name="connsiteY1" fmla="*/ 21 h 327062"/>
            <a:gd name="connsiteX2" fmla="*/ 9550 w 16242"/>
            <a:gd name="connsiteY2" fmla="*/ 283674 h 327062"/>
            <a:gd name="connsiteX3" fmla="*/ 8428 w 16242"/>
            <a:gd name="connsiteY3" fmla="*/ 326725 h 327062"/>
            <a:gd name="connsiteX4" fmla="*/ 7974 w 16242"/>
            <a:gd name="connsiteY4" fmla="*/ 136193 h 327062"/>
            <a:gd name="connsiteX5" fmla="*/ 0 w 16242"/>
            <a:gd name="connsiteY5" fmla="*/ 121903 h 327062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60"/>
            <a:gd name="connsiteY0" fmla="*/ 287772 h 347489"/>
            <a:gd name="connsiteX1" fmla="*/ 15856 w 16260"/>
            <a:gd name="connsiteY1" fmla="*/ 20448 h 347489"/>
            <a:gd name="connsiteX2" fmla="*/ 9297 w 16260"/>
            <a:gd name="connsiteY2" fmla="*/ 55143 h 347489"/>
            <a:gd name="connsiteX3" fmla="*/ 8428 w 16260"/>
            <a:gd name="connsiteY3" fmla="*/ 347152 h 347489"/>
            <a:gd name="connsiteX4" fmla="*/ 7974 w 16260"/>
            <a:gd name="connsiteY4" fmla="*/ 156620 h 347489"/>
            <a:gd name="connsiteX5" fmla="*/ 0 w 16260"/>
            <a:gd name="connsiteY5" fmla="*/ 142330 h 347489"/>
            <a:gd name="connsiteX0" fmla="*/ 16054 w 16247"/>
            <a:gd name="connsiteY0" fmla="*/ 298028 h 357745"/>
            <a:gd name="connsiteX1" fmla="*/ 15856 w 16247"/>
            <a:gd name="connsiteY1" fmla="*/ 30704 h 357745"/>
            <a:gd name="connsiteX2" fmla="*/ 9475 w 16247"/>
            <a:gd name="connsiteY2" fmla="*/ 42347 h 357745"/>
            <a:gd name="connsiteX3" fmla="*/ 8428 w 16247"/>
            <a:gd name="connsiteY3" fmla="*/ 357408 h 357745"/>
            <a:gd name="connsiteX4" fmla="*/ 7974 w 16247"/>
            <a:gd name="connsiteY4" fmla="*/ 166876 h 357745"/>
            <a:gd name="connsiteX5" fmla="*/ 0 w 16247"/>
            <a:gd name="connsiteY5" fmla="*/ 152586 h 357745"/>
            <a:gd name="connsiteX0" fmla="*/ 16054 w 16247"/>
            <a:gd name="connsiteY0" fmla="*/ 294105 h 353822"/>
            <a:gd name="connsiteX1" fmla="*/ 15856 w 16247"/>
            <a:gd name="connsiteY1" fmla="*/ 26781 h 353822"/>
            <a:gd name="connsiteX2" fmla="*/ 9475 w 16247"/>
            <a:gd name="connsiteY2" fmla="*/ 38424 h 353822"/>
            <a:gd name="connsiteX3" fmla="*/ 8428 w 16247"/>
            <a:gd name="connsiteY3" fmla="*/ 353485 h 353822"/>
            <a:gd name="connsiteX4" fmla="*/ 7974 w 16247"/>
            <a:gd name="connsiteY4" fmla="*/ 162953 h 353822"/>
            <a:gd name="connsiteX5" fmla="*/ 0 w 16247"/>
            <a:gd name="connsiteY5" fmla="*/ 148663 h 353822"/>
            <a:gd name="connsiteX0" fmla="*/ 16054 w 18506"/>
            <a:gd name="connsiteY0" fmla="*/ 275161 h 334878"/>
            <a:gd name="connsiteX1" fmla="*/ 15856 w 18506"/>
            <a:gd name="connsiteY1" fmla="*/ 7837 h 334878"/>
            <a:gd name="connsiteX2" fmla="*/ 9475 w 18506"/>
            <a:gd name="connsiteY2" fmla="*/ 19480 h 334878"/>
            <a:gd name="connsiteX3" fmla="*/ 8428 w 18506"/>
            <a:gd name="connsiteY3" fmla="*/ 334541 h 334878"/>
            <a:gd name="connsiteX4" fmla="*/ 7974 w 18506"/>
            <a:gd name="connsiteY4" fmla="*/ 144009 h 334878"/>
            <a:gd name="connsiteX5" fmla="*/ 0 w 18506"/>
            <a:gd name="connsiteY5" fmla="*/ 129719 h 334878"/>
            <a:gd name="connsiteX0" fmla="*/ 16054 w 18608"/>
            <a:gd name="connsiteY0" fmla="*/ 275161 h 334878"/>
            <a:gd name="connsiteX1" fmla="*/ 15856 w 18608"/>
            <a:gd name="connsiteY1" fmla="*/ 7837 h 334878"/>
            <a:gd name="connsiteX2" fmla="*/ 9475 w 18608"/>
            <a:gd name="connsiteY2" fmla="*/ 19480 h 334878"/>
            <a:gd name="connsiteX3" fmla="*/ 8428 w 18608"/>
            <a:gd name="connsiteY3" fmla="*/ 334541 h 334878"/>
            <a:gd name="connsiteX4" fmla="*/ 7974 w 18608"/>
            <a:gd name="connsiteY4" fmla="*/ 144009 h 334878"/>
            <a:gd name="connsiteX5" fmla="*/ 0 w 18608"/>
            <a:gd name="connsiteY5" fmla="*/ 129719 h 334878"/>
            <a:gd name="connsiteX0" fmla="*/ 16054 w 16054"/>
            <a:gd name="connsiteY0" fmla="*/ 256016 h 315733"/>
            <a:gd name="connsiteX1" fmla="*/ 9475 w 16054"/>
            <a:gd name="connsiteY1" fmla="*/ 335 h 315733"/>
            <a:gd name="connsiteX2" fmla="*/ 8428 w 16054"/>
            <a:gd name="connsiteY2" fmla="*/ 315396 h 315733"/>
            <a:gd name="connsiteX3" fmla="*/ 7974 w 16054"/>
            <a:gd name="connsiteY3" fmla="*/ 124864 h 315733"/>
            <a:gd name="connsiteX4" fmla="*/ 0 w 16054"/>
            <a:gd name="connsiteY4" fmla="*/ 110574 h 315733"/>
            <a:gd name="connsiteX0" fmla="*/ 16054 w 16054"/>
            <a:gd name="connsiteY0" fmla="*/ 289957 h 349674"/>
            <a:gd name="connsiteX1" fmla="*/ 15264 w 16054"/>
            <a:gd name="connsiteY1" fmla="*/ 23027 h 349674"/>
            <a:gd name="connsiteX2" fmla="*/ 9475 w 16054"/>
            <a:gd name="connsiteY2" fmla="*/ 34276 h 349674"/>
            <a:gd name="connsiteX3" fmla="*/ 8428 w 16054"/>
            <a:gd name="connsiteY3" fmla="*/ 349337 h 349674"/>
            <a:gd name="connsiteX4" fmla="*/ 7974 w 16054"/>
            <a:gd name="connsiteY4" fmla="*/ 158805 h 349674"/>
            <a:gd name="connsiteX5" fmla="*/ 0 w 16054"/>
            <a:gd name="connsiteY5" fmla="*/ 144515 h 349674"/>
            <a:gd name="connsiteX0" fmla="*/ 16054 w 16054"/>
            <a:gd name="connsiteY0" fmla="*/ 267268 h 326985"/>
            <a:gd name="connsiteX1" fmla="*/ 15264 w 16054"/>
            <a:gd name="connsiteY1" fmla="*/ 338 h 326985"/>
            <a:gd name="connsiteX2" fmla="*/ 9475 w 16054"/>
            <a:gd name="connsiteY2" fmla="*/ 11587 h 326985"/>
            <a:gd name="connsiteX3" fmla="*/ 8428 w 16054"/>
            <a:gd name="connsiteY3" fmla="*/ 326648 h 326985"/>
            <a:gd name="connsiteX4" fmla="*/ 7974 w 16054"/>
            <a:gd name="connsiteY4" fmla="*/ 136116 h 326985"/>
            <a:gd name="connsiteX5" fmla="*/ 0 w 16054"/>
            <a:gd name="connsiteY5" fmla="*/ 121826 h 326985"/>
            <a:gd name="connsiteX0" fmla="*/ 16054 w 16054"/>
            <a:gd name="connsiteY0" fmla="*/ 267267 h 326984"/>
            <a:gd name="connsiteX1" fmla="*/ 15264 w 16054"/>
            <a:gd name="connsiteY1" fmla="*/ 337 h 326984"/>
            <a:gd name="connsiteX2" fmla="*/ 9475 w 16054"/>
            <a:gd name="connsiteY2" fmla="*/ 11586 h 326984"/>
            <a:gd name="connsiteX3" fmla="*/ 8428 w 16054"/>
            <a:gd name="connsiteY3" fmla="*/ 326647 h 326984"/>
            <a:gd name="connsiteX4" fmla="*/ 7974 w 16054"/>
            <a:gd name="connsiteY4" fmla="*/ 136115 h 326984"/>
            <a:gd name="connsiteX5" fmla="*/ 0 w 16054"/>
            <a:gd name="connsiteY5" fmla="*/ 121825 h 326984"/>
            <a:gd name="connsiteX0" fmla="*/ 16054 w 16054"/>
            <a:gd name="connsiteY0" fmla="*/ 267267 h 339826"/>
            <a:gd name="connsiteX1" fmla="*/ 15264 w 16054"/>
            <a:gd name="connsiteY1" fmla="*/ 337 h 339826"/>
            <a:gd name="connsiteX2" fmla="*/ 9475 w 16054"/>
            <a:gd name="connsiteY2" fmla="*/ 11586 h 339826"/>
            <a:gd name="connsiteX3" fmla="*/ 8428 w 16054"/>
            <a:gd name="connsiteY3" fmla="*/ 326647 h 339826"/>
            <a:gd name="connsiteX4" fmla="*/ 7533 w 16054"/>
            <a:gd name="connsiteY4" fmla="*/ 317825 h 339826"/>
            <a:gd name="connsiteX5" fmla="*/ 0 w 16054"/>
            <a:gd name="connsiteY5" fmla="*/ 121825 h 339826"/>
            <a:gd name="connsiteX0" fmla="*/ 9221 w 9221"/>
            <a:gd name="connsiteY0" fmla="*/ 267267 h 339826"/>
            <a:gd name="connsiteX1" fmla="*/ 8431 w 9221"/>
            <a:gd name="connsiteY1" fmla="*/ 337 h 339826"/>
            <a:gd name="connsiteX2" fmla="*/ 2642 w 9221"/>
            <a:gd name="connsiteY2" fmla="*/ 11586 h 339826"/>
            <a:gd name="connsiteX3" fmla="*/ 1595 w 9221"/>
            <a:gd name="connsiteY3" fmla="*/ 326647 h 339826"/>
            <a:gd name="connsiteX4" fmla="*/ 700 w 9221"/>
            <a:gd name="connsiteY4" fmla="*/ 317825 h 339826"/>
            <a:gd name="connsiteX5" fmla="*/ 0 w 9221"/>
            <a:gd name="connsiteY5" fmla="*/ 61373 h 339826"/>
            <a:gd name="connsiteX0" fmla="*/ 10000 w 10000"/>
            <a:gd name="connsiteY0" fmla="*/ 7865 h 10000"/>
            <a:gd name="connsiteX1" fmla="*/ 9143 w 10000"/>
            <a:gd name="connsiteY1" fmla="*/ 10 h 10000"/>
            <a:gd name="connsiteX2" fmla="*/ 2865 w 10000"/>
            <a:gd name="connsiteY2" fmla="*/ 341 h 10000"/>
            <a:gd name="connsiteX3" fmla="*/ 1730 w 10000"/>
            <a:gd name="connsiteY3" fmla="*/ 9612 h 10000"/>
            <a:gd name="connsiteX4" fmla="*/ 759 w 10000"/>
            <a:gd name="connsiteY4" fmla="*/ 9353 h 10000"/>
            <a:gd name="connsiteX5" fmla="*/ 0 w 10000"/>
            <a:gd name="connsiteY5" fmla="*/ 1806 h 10000"/>
            <a:gd name="connsiteX0" fmla="*/ 10000 w 10000"/>
            <a:gd name="connsiteY0" fmla="*/ 7865 h 9835"/>
            <a:gd name="connsiteX1" fmla="*/ 9143 w 10000"/>
            <a:gd name="connsiteY1" fmla="*/ 10 h 9835"/>
            <a:gd name="connsiteX2" fmla="*/ 2865 w 10000"/>
            <a:gd name="connsiteY2" fmla="*/ 341 h 9835"/>
            <a:gd name="connsiteX3" fmla="*/ 1831 w 10000"/>
            <a:gd name="connsiteY3" fmla="*/ 9099 h 9835"/>
            <a:gd name="connsiteX4" fmla="*/ 759 w 10000"/>
            <a:gd name="connsiteY4" fmla="*/ 9353 h 9835"/>
            <a:gd name="connsiteX5" fmla="*/ 0 w 10000"/>
            <a:gd name="connsiteY5" fmla="*/ 1806 h 9835"/>
            <a:gd name="connsiteX0" fmla="*/ 9480 w 9480"/>
            <a:gd name="connsiteY0" fmla="*/ 7420 h 10000"/>
            <a:gd name="connsiteX1" fmla="*/ 9143 w 9480"/>
            <a:gd name="connsiteY1" fmla="*/ 10 h 10000"/>
            <a:gd name="connsiteX2" fmla="*/ 2865 w 9480"/>
            <a:gd name="connsiteY2" fmla="*/ 347 h 10000"/>
            <a:gd name="connsiteX3" fmla="*/ 1831 w 9480"/>
            <a:gd name="connsiteY3" fmla="*/ 9252 h 10000"/>
            <a:gd name="connsiteX4" fmla="*/ 759 w 9480"/>
            <a:gd name="connsiteY4" fmla="*/ 9510 h 10000"/>
            <a:gd name="connsiteX5" fmla="*/ 0 w 9480"/>
            <a:gd name="connsiteY5" fmla="*/ 1836 h 10000"/>
            <a:gd name="connsiteX0" fmla="*/ 10000 w 10000"/>
            <a:gd name="connsiteY0" fmla="*/ 7410 h 9990"/>
            <a:gd name="connsiteX1" fmla="*/ 9645 w 10000"/>
            <a:gd name="connsiteY1" fmla="*/ 0 h 9990"/>
            <a:gd name="connsiteX2" fmla="*/ 2449 w 10000"/>
            <a:gd name="connsiteY2" fmla="*/ 818 h 9990"/>
            <a:gd name="connsiteX3" fmla="*/ 1931 w 10000"/>
            <a:gd name="connsiteY3" fmla="*/ 9242 h 9990"/>
            <a:gd name="connsiteX4" fmla="*/ 801 w 10000"/>
            <a:gd name="connsiteY4" fmla="*/ 9500 h 9990"/>
            <a:gd name="connsiteX5" fmla="*/ 0 w 10000"/>
            <a:gd name="connsiteY5" fmla="*/ 1826 h 999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449 w 10000"/>
            <a:gd name="connsiteY2" fmla="*/ 819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9510"/>
            <a:gd name="connsiteX1" fmla="*/ 9645 w 10000"/>
            <a:gd name="connsiteY1" fmla="*/ 0 h 9510"/>
            <a:gd name="connsiteX2" fmla="*/ 2271 w 10000"/>
            <a:gd name="connsiteY2" fmla="*/ 450 h 9510"/>
            <a:gd name="connsiteX3" fmla="*/ 1931 w 10000"/>
            <a:gd name="connsiteY3" fmla="*/ 9251 h 9510"/>
            <a:gd name="connsiteX4" fmla="*/ 801 w 10000"/>
            <a:gd name="connsiteY4" fmla="*/ 9510 h 9510"/>
            <a:gd name="connsiteX5" fmla="*/ 0 w 10000"/>
            <a:gd name="connsiteY5" fmla="*/ 1828 h 9510"/>
            <a:gd name="connsiteX0" fmla="*/ 10000 w 10000"/>
            <a:gd name="connsiteY0" fmla="*/ 7799 h 10000"/>
            <a:gd name="connsiteX1" fmla="*/ 9645 w 10000"/>
            <a:gd name="connsiteY1" fmla="*/ 0 h 10000"/>
            <a:gd name="connsiteX2" fmla="*/ 2271 w 10000"/>
            <a:gd name="connsiteY2" fmla="*/ 473 h 10000"/>
            <a:gd name="connsiteX3" fmla="*/ 2029 w 10000"/>
            <a:gd name="connsiteY3" fmla="*/ 9551 h 10000"/>
            <a:gd name="connsiteX4" fmla="*/ 801 w 10000"/>
            <a:gd name="connsiteY4" fmla="*/ 10000 h 10000"/>
            <a:gd name="connsiteX5" fmla="*/ 0 w 10000"/>
            <a:gd name="connsiteY5" fmla="*/ 1922 h 10000"/>
            <a:gd name="connsiteX0" fmla="*/ 9199 w 9199"/>
            <a:gd name="connsiteY0" fmla="*/ 7799 h 10000"/>
            <a:gd name="connsiteX1" fmla="*/ 8844 w 9199"/>
            <a:gd name="connsiteY1" fmla="*/ 0 h 10000"/>
            <a:gd name="connsiteX2" fmla="*/ 1470 w 9199"/>
            <a:gd name="connsiteY2" fmla="*/ 473 h 10000"/>
            <a:gd name="connsiteX3" fmla="*/ 1228 w 9199"/>
            <a:gd name="connsiteY3" fmla="*/ 9551 h 10000"/>
            <a:gd name="connsiteX4" fmla="*/ 0 w 9199"/>
            <a:gd name="connsiteY4" fmla="*/ 10000 h 10000"/>
            <a:gd name="connsiteX0" fmla="*/ 8670 w 8670"/>
            <a:gd name="connsiteY0" fmla="*/ 7799 h 9551"/>
            <a:gd name="connsiteX1" fmla="*/ 8284 w 8670"/>
            <a:gd name="connsiteY1" fmla="*/ 0 h 9551"/>
            <a:gd name="connsiteX2" fmla="*/ 268 w 8670"/>
            <a:gd name="connsiteY2" fmla="*/ 473 h 9551"/>
            <a:gd name="connsiteX3" fmla="*/ 5 w 8670"/>
            <a:gd name="connsiteY3" fmla="*/ 9551 h 9551"/>
            <a:gd name="connsiteX0" fmla="*/ 9691 w 9691"/>
            <a:gd name="connsiteY0" fmla="*/ 8166 h 8166"/>
            <a:gd name="connsiteX1" fmla="*/ 9246 w 9691"/>
            <a:gd name="connsiteY1" fmla="*/ 0 h 8166"/>
            <a:gd name="connsiteX2" fmla="*/ 0 w 9691"/>
            <a:gd name="connsiteY2" fmla="*/ 495 h 8166"/>
            <a:gd name="connsiteX0" fmla="*/ 13333 w 13333"/>
            <a:gd name="connsiteY0" fmla="*/ 10000 h 10000"/>
            <a:gd name="connsiteX1" fmla="*/ 12874 w 13333"/>
            <a:gd name="connsiteY1" fmla="*/ 0 h 10000"/>
            <a:gd name="connsiteX2" fmla="*/ 0 w 13333"/>
            <a:gd name="connsiteY2" fmla="*/ 3251 h 10000"/>
            <a:gd name="connsiteX0" fmla="*/ 12510 w 12510"/>
            <a:gd name="connsiteY0" fmla="*/ 10000 h 10000"/>
            <a:gd name="connsiteX1" fmla="*/ 12051 w 12510"/>
            <a:gd name="connsiteY1" fmla="*/ 0 h 10000"/>
            <a:gd name="connsiteX2" fmla="*/ 0 w 12510"/>
            <a:gd name="connsiteY2" fmla="*/ 3056 h 10000"/>
            <a:gd name="connsiteX0" fmla="*/ 12510 w 12510"/>
            <a:gd name="connsiteY0" fmla="*/ 12437 h 12437"/>
            <a:gd name="connsiteX1" fmla="*/ 11698 w 12510"/>
            <a:gd name="connsiteY1" fmla="*/ 0 h 12437"/>
            <a:gd name="connsiteX2" fmla="*/ 0 w 12510"/>
            <a:gd name="connsiteY2" fmla="*/ 5493 h 12437"/>
            <a:gd name="connsiteX0" fmla="*/ 16732 w 16732"/>
            <a:gd name="connsiteY0" fmla="*/ 783 h 5493"/>
            <a:gd name="connsiteX1" fmla="*/ 11698 w 16732"/>
            <a:gd name="connsiteY1" fmla="*/ 0 h 5493"/>
            <a:gd name="connsiteX2" fmla="*/ 0 w 16732"/>
            <a:gd name="connsiteY2" fmla="*/ 5493 h 5493"/>
            <a:gd name="connsiteX0" fmla="*/ 10000 w 10000"/>
            <a:gd name="connsiteY0" fmla="*/ 1425 h 10000"/>
            <a:gd name="connsiteX1" fmla="*/ 6991 w 10000"/>
            <a:gd name="connsiteY1" fmla="*/ 0 h 10000"/>
            <a:gd name="connsiteX2" fmla="*/ 0 w 10000"/>
            <a:gd name="connsiteY2" fmla="*/ 10000 h 10000"/>
            <a:gd name="connsiteX0" fmla="*/ 9431 w 9431"/>
            <a:gd name="connsiteY0" fmla="*/ 1272 h 10000"/>
            <a:gd name="connsiteX1" fmla="*/ 6991 w 9431"/>
            <a:gd name="connsiteY1" fmla="*/ 0 h 10000"/>
            <a:gd name="connsiteX2" fmla="*/ 0 w 9431"/>
            <a:gd name="connsiteY2" fmla="*/ 10000 h 10000"/>
            <a:gd name="connsiteX0" fmla="*/ 10000 w 10000"/>
            <a:gd name="connsiteY0" fmla="*/ 2912 h 11640"/>
            <a:gd name="connsiteX1" fmla="*/ 8277 w 10000"/>
            <a:gd name="connsiteY1" fmla="*/ 49 h 11640"/>
            <a:gd name="connsiteX2" fmla="*/ 7413 w 10000"/>
            <a:gd name="connsiteY2" fmla="*/ 1640 h 11640"/>
            <a:gd name="connsiteX3" fmla="*/ 0 w 10000"/>
            <a:gd name="connsiteY3" fmla="*/ 11640 h 11640"/>
            <a:gd name="connsiteX0" fmla="*/ 9588 w 9588"/>
            <a:gd name="connsiteY0" fmla="*/ 374 h 11640"/>
            <a:gd name="connsiteX1" fmla="*/ 8277 w 9588"/>
            <a:gd name="connsiteY1" fmla="*/ 49 h 11640"/>
            <a:gd name="connsiteX2" fmla="*/ 7413 w 9588"/>
            <a:gd name="connsiteY2" fmla="*/ 1640 h 11640"/>
            <a:gd name="connsiteX3" fmla="*/ 0 w 9588"/>
            <a:gd name="connsiteY3" fmla="*/ 11640 h 11640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2942 w 12942"/>
            <a:gd name="connsiteY0" fmla="*/ 1065 h 10744"/>
            <a:gd name="connsiteX1" fmla="*/ 11575 w 12942"/>
            <a:gd name="connsiteY1" fmla="*/ 786 h 10744"/>
            <a:gd name="connsiteX2" fmla="*/ 9787 w 12942"/>
            <a:gd name="connsiteY2" fmla="*/ 713 h 10744"/>
            <a:gd name="connsiteX3" fmla="*/ 207 w 12942"/>
            <a:gd name="connsiteY3" fmla="*/ 6015 h 10744"/>
            <a:gd name="connsiteX4" fmla="*/ 2942 w 12942"/>
            <a:gd name="connsiteY4" fmla="*/ 10744 h 10744"/>
            <a:gd name="connsiteX0" fmla="*/ 10000 w 10000"/>
            <a:gd name="connsiteY0" fmla="*/ 1065 h 10744"/>
            <a:gd name="connsiteX1" fmla="*/ 8633 w 10000"/>
            <a:gd name="connsiteY1" fmla="*/ 786 h 10744"/>
            <a:gd name="connsiteX2" fmla="*/ 6845 w 10000"/>
            <a:gd name="connsiteY2" fmla="*/ 713 h 10744"/>
            <a:gd name="connsiteX3" fmla="*/ 3042 w 10000"/>
            <a:gd name="connsiteY3" fmla="*/ 6114 h 10744"/>
            <a:gd name="connsiteX4" fmla="*/ 0 w 10000"/>
            <a:gd name="connsiteY4" fmla="*/ 10744 h 10744"/>
            <a:gd name="connsiteX0" fmla="*/ 13125 w 13125"/>
            <a:gd name="connsiteY0" fmla="*/ 1065 h 7162"/>
            <a:gd name="connsiteX1" fmla="*/ 11758 w 13125"/>
            <a:gd name="connsiteY1" fmla="*/ 786 h 7162"/>
            <a:gd name="connsiteX2" fmla="*/ 9970 w 13125"/>
            <a:gd name="connsiteY2" fmla="*/ 713 h 7162"/>
            <a:gd name="connsiteX3" fmla="*/ 6167 w 13125"/>
            <a:gd name="connsiteY3" fmla="*/ 6114 h 7162"/>
            <a:gd name="connsiteX4" fmla="*/ 0 w 13125"/>
            <a:gd name="connsiteY4" fmla="*/ 7035 h 7162"/>
            <a:gd name="connsiteX0" fmla="*/ 10970 w 10970"/>
            <a:gd name="connsiteY0" fmla="*/ 3468 h 10798"/>
            <a:gd name="connsiteX1" fmla="*/ 9928 w 10970"/>
            <a:gd name="connsiteY1" fmla="*/ 3078 h 10798"/>
            <a:gd name="connsiteX2" fmla="*/ 8566 w 10970"/>
            <a:gd name="connsiteY2" fmla="*/ 2977 h 10798"/>
            <a:gd name="connsiteX3" fmla="*/ 5669 w 10970"/>
            <a:gd name="connsiteY3" fmla="*/ 10518 h 10798"/>
            <a:gd name="connsiteX4" fmla="*/ 0 w 10970"/>
            <a:gd name="connsiteY4" fmla="*/ 1 h 10798"/>
            <a:gd name="connsiteX0" fmla="*/ 10133 w 10133"/>
            <a:gd name="connsiteY0" fmla="*/ 3365 h 10697"/>
            <a:gd name="connsiteX1" fmla="*/ 9091 w 10133"/>
            <a:gd name="connsiteY1" fmla="*/ 2975 h 10697"/>
            <a:gd name="connsiteX2" fmla="*/ 7729 w 10133"/>
            <a:gd name="connsiteY2" fmla="*/ 2874 h 10697"/>
            <a:gd name="connsiteX3" fmla="*/ 4832 w 10133"/>
            <a:gd name="connsiteY3" fmla="*/ 10415 h 10697"/>
            <a:gd name="connsiteX4" fmla="*/ 0 w 10133"/>
            <a:gd name="connsiteY4" fmla="*/ 2 h 10697"/>
            <a:gd name="connsiteX0" fmla="*/ 10320 w 10320"/>
            <a:gd name="connsiteY0" fmla="*/ 1488 h 8918"/>
            <a:gd name="connsiteX1" fmla="*/ 9278 w 10320"/>
            <a:gd name="connsiteY1" fmla="*/ 1098 h 8918"/>
            <a:gd name="connsiteX2" fmla="*/ 7916 w 10320"/>
            <a:gd name="connsiteY2" fmla="*/ 997 h 8918"/>
            <a:gd name="connsiteX3" fmla="*/ 5019 w 10320"/>
            <a:gd name="connsiteY3" fmla="*/ 8538 h 8918"/>
            <a:gd name="connsiteX4" fmla="*/ 0 w 10320"/>
            <a:gd name="connsiteY4" fmla="*/ 1844 h 8918"/>
            <a:gd name="connsiteX0" fmla="*/ 10032 w 10032"/>
            <a:gd name="connsiteY0" fmla="*/ 1669 h 23709"/>
            <a:gd name="connsiteX1" fmla="*/ 9022 w 10032"/>
            <a:gd name="connsiteY1" fmla="*/ 1231 h 23709"/>
            <a:gd name="connsiteX2" fmla="*/ 7703 w 10032"/>
            <a:gd name="connsiteY2" fmla="*/ 1118 h 23709"/>
            <a:gd name="connsiteX3" fmla="*/ 4895 w 10032"/>
            <a:gd name="connsiteY3" fmla="*/ 9574 h 23709"/>
            <a:gd name="connsiteX4" fmla="*/ 0 w 10032"/>
            <a:gd name="connsiteY4" fmla="*/ 23709 h 23709"/>
            <a:gd name="connsiteX0" fmla="*/ 10134 w 10134"/>
            <a:gd name="connsiteY0" fmla="*/ 1669 h 9996"/>
            <a:gd name="connsiteX1" fmla="*/ 9124 w 10134"/>
            <a:gd name="connsiteY1" fmla="*/ 1231 h 9996"/>
            <a:gd name="connsiteX2" fmla="*/ 7805 w 10134"/>
            <a:gd name="connsiteY2" fmla="*/ 1118 h 9996"/>
            <a:gd name="connsiteX3" fmla="*/ 4997 w 10134"/>
            <a:gd name="connsiteY3" fmla="*/ 9574 h 9996"/>
            <a:gd name="connsiteX4" fmla="*/ 0 w 10134"/>
            <a:gd name="connsiteY4" fmla="*/ 1947 h 9996"/>
            <a:gd name="connsiteX0" fmla="*/ 50621 w 50621"/>
            <a:gd name="connsiteY0" fmla="*/ 60079 h 60079"/>
            <a:gd name="connsiteX1" fmla="*/ 9003 w 50621"/>
            <a:gd name="connsiteY1" fmla="*/ 4741 h 60079"/>
            <a:gd name="connsiteX2" fmla="*/ 7702 w 50621"/>
            <a:gd name="connsiteY2" fmla="*/ 4628 h 60079"/>
            <a:gd name="connsiteX3" fmla="*/ 4931 w 50621"/>
            <a:gd name="connsiteY3" fmla="*/ 13088 h 60079"/>
            <a:gd name="connsiteX4" fmla="*/ 0 w 50621"/>
            <a:gd name="connsiteY4" fmla="*/ 5458 h 60079"/>
            <a:gd name="connsiteX0" fmla="*/ 24221 w 24221"/>
            <a:gd name="connsiteY0" fmla="*/ 22261 h 22262"/>
            <a:gd name="connsiteX1" fmla="*/ 9003 w 24221"/>
            <a:gd name="connsiteY1" fmla="*/ 2237 h 22262"/>
            <a:gd name="connsiteX2" fmla="*/ 7702 w 24221"/>
            <a:gd name="connsiteY2" fmla="*/ 2124 h 22262"/>
            <a:gd name="connsiteX3" fmla="*/ 4931 w 24221"/>
            <a:gd name="connsiteY3" fmla="*/ 10584 h 22262"/>
            <a:gd name="connsiteX4" fmla="*/ 0 w 24221"/>
            <a:gd name="connsiteY4" fmla="*/ 2954 h 22262"/>
            <a:gd name="connsiteX0" fmla="*/ 13890 w 13890"/>
            <a:gd name="connsiteY0" fmla="*/ 7042 h 10172"/>
            <a:gd name="connsiteX1" fmla="*/ 9003 w 13890"/>
            <a:gd name="connsiteY1" fmla="*/ 1403 h 10172"/>
            <a:gd name="connsiteX2" fmla="*/ 7702 w 13890"/>
            <a:gd name="connsiteY2" fmla="*/ 1290 h 10172"/>
            <a:gd name="connsiteX3" fmla="*/ 4931 w 13890"/>
            <a:gd name="connsiteY3" fmla="*/ 9750 h 10172"/>
            <a:gd name="connsiteX4" fmla="*/ 0 w 13890"/>
            <a:gd name="connsiteY4" fmla="*/ 2120 h 10172"/>
            <a:gd name="connsiteX0" fmla="*/ 13890 w 13890"/>
            <a:gd name="connsiteY0" fmla="*/ 5663 h 8793"/>
            <a:gd name="connsiteX1" fmla="*/ 9003 w 13890"/>
            <a:gd name="connsiteY1" fmla="*/ 24 h 8793"/>
            <a:gd name="connsiteX2" fmla="*/ 4931 w 13890"/>
            <a:gd name="connsiteY2" fmla="*/ 8371 h 8793"/>
            <a:gd name="connsiteX3" fmla="*/ 0 w 13890"/>
            <a:gd name="connsiteY3" fmla="*/ 741 h 8793"/>
            <a:gd name="connsiteX0" fmla="*/ 10000 w 10000"/>
            <a:gd name="connsiteY0" fmla="*/ 6705 h 6708"/>
            <a:gd name="connsiteX1" fmla="*/ 6482 w 10000"/>
            <a:gd name="connsiteY1" fmla="*/ 292 h 6708"/>
            <a:gd name="connsiteX2" fmla="*/ 0 w 10000"/>
            <a:gd name="connsiteY2" fmla="*/ 1108 h 6708"/>
            <a:gd name="connsiteX0" fmla="*/ 10000 w 10000"/>
            <a:gd name="connsiteY0" fmla="*/ 9634 h 9639"/>
            <a:gd name="connsiteX1" fmla="*/ 6482 w 10000"/>
            <a:gd name="connsiteY1" fmla="*/ 73 h 9639"/>
            <a:gd name="connsiteX2" fmla="*/ 6043 w 10000"/>
            <a:gd name="connsiteY2" fmla="*/ 5046 h 9639"/>
            <a:gd name="connsiteX3" fmla="*/ 0 w 10000"/>
            <a:gd name="connsiteY3" fmla="*/ 1290 h 9639"/>
            <a:gd name="connsiteX0" fmla="*/ 3957 w 3957"/>
            <a:gd name="connsiteY0" fmla="*/ 9995 h 10000"/>
            <a:gd name="connsiteX1" fmla="*/ 439 w 3957"/>
            <a:gd name="connsiteY1" fmla="*/ 76 h 10000"/>
            <a:gd name="connsiteX2" fmla="*/ 0 w 3957"/>
            <a:gd name="connsiteY2" fmla="*/ 5235 h 10000"/>
            <a:gd name="connsiteX0" fmla="*/ 10253 w 10253"/>
            <a:gd name="connsiteY0" fmla="*/ 9970 h 15269"/>
            <a:gd name="connsiteX1" fmla="*/ 1362 w 10253"/>
            <a:gd name="connsiteY1" fmla="*/ 51 h 15269"/>
            <a:gd name="connsiteX2" fmla="*/ 0 w 10253"/>
            <a:gd name="connsiteY2" fmla="*/ 15269 h 15269"/>
            <a:gd name="connsiteX0" fmla="*/ 9100 w 9100"/>
            <a:gd name="connsiteY0" fmla="*/ 10071 h 19778"/>
            <a:gd name="connsiteX1" fmla="*/ 209 w 9100"/>
            <a:gd name="connsiteY1" fmla="*/ 152 h 19778"/>
            <a:gd name="connsiteX2" fmla="*/ 1384 w 9100"/>
            <a:gd name="connsiteY2" fmla="*/ 19778 h 19778"/>
            <a:gd name="connsiteX0" fmla="*/ 11054 w 11054"/>
            <a:gd name="connsiteY0" fmla="*/ 5092 h 10000"/>
            <a:gd name="connsiteX1" fmla="*/ 1284 w 11054"/>
            <a:gd name="connsiteY1" fmla="*/ 77 h 10000"/>
            <a:gd name="connsiteX2" fmla="*/ 2575 w 11054"/>
            <a:gd name="connsiteY2" fmla="*/ 10000 h 10000"/>
            <a:gd name="connsiteX0" fmla="*/ 10705 w 10705"/>
            <a:gd name="connsiteY0" fmla="*/ 8710 h 13618"/>
            <a:gd name="connsiteX1" fmla="*/ 935 w 10705"/>
            <a:gd name="connsiteY1" fmla="*/ 3695 h 13618"/>
            <a:gd name="connsiteX2" fmla="*/ 2226 w 10705"/>
            <a:gd name="connsiteY2" fmla="*/ 13618 h 13618"/>
            <a:gd name="connsiteX0" fmla="*/ 12061 w 12061"/>
            <a:gd name="connsiteY0" fmla="*/ 5105 h 10013"/>
            <a:gd name="connsiteX1" fmla="*/ 2291 w 12061"/>
            <a:gd name="connsiteY1" fmla="*/ 90 h 10013"/>
            <a:gd name="connsiteX2" fmla="*/ 3582 w 12061"/>
            <a:gd name="connsiteY2" fmla="*/ 10013 h 10013"/>
            <a:gd name="connsiteX0" fmla="*/ 11624 w 11624"/>
            <a:gd name="connsiteY0" fmla="*/ 5105 h 10051"/>
            <a:gd name="connsiteX1" fmla="*/ 1854 w 11624"/>
            <a:gd name="connsiteY1" fmla="*/ 90 h 10051"/>
            <a:gd name="connsiteX2" fmla="*/ 3145 w 11624"/>
            <a:gd name="connsiteY2" fmla="*/ 10013 h 10051"/>
            <a:gd name="connsiteX0" fmla="*/ 10983 w 10983"/>
            <a:gd name="connsiteY0" fmla="*/ 3119 h 10166"/>
            <a:gd name="connsiteX1" fmla="*/ 799 w 10983"/>
            <a:gd name="connsiteY1" fmla="*/ 204 h 10166"/>
            <a:gd name="connsiteX2" fmla="*/ 2090 w 10983"/>
            <a:gd name="connsiteY2" fmla="*/ 10127 h 10166"/>
            <a:gd name="connsiteX0" fmla="*/ 10983 w 10983"/>
            <a:gd name="connsiteY0" fmla="*/ 3138 h 10185"/>
            <a:gd name="connsiteX1" fmla="*/ 799 w 10983"/>
            <a:gd name="connsiteY1" fmla="*/ 223 h 10185"/>
            <a:gd name="connsiteX2" fmla="*/ 2090 w 10983"/>
            <a:gd name="connsiteY2" fmla="*/ 10146 h 10185"/>
            <a:gd name="connsiteX0" fmla="*/ 10983 w 10983"/>
            <a:gd name="connsiteY0" fmla="*/ 3223 h 10270"/>
            <a:gd name="connsiteX1" fmla="*/ 799 w 10983"/>
            <a:gd name="connsiteY1" fmla="*/ 308 h 10270"/>
            <a:gd name="connsiteX2" fmla="*/ 2090 w 10983"/>
            <a:gd name="connsiteY2" fmla="*/ 10231 h 10270"/>
            <a:gd name="connsiteX0" fmla="*/ 11220 w 11220"/>
            <a:gd name="connsiteY0" fmla="*/ 5744 h 12844"/>
            <a:gd name="connsiteX1" fmla="*/ 1036 w 11220"/>
            <a:gd name="connsiteY1" fmla="*/ 2829 h 12844"/>
            <a:gd name="connsiteX2" fmla="*/ 2327 w 11220"/>
            <a:gd name="connsiteY2" fmla="*/ 12752 h 12844"/>
            <a:gd name="connsiteX0" fmla="*/ 8893 w 8893"/>
            <a:gd name="connsiteY0" fmla="*/ 0 h 7008"/>
            <a:gd name="connsiteX1" fmla="*/ 0 w 8893"/>
            <a:gd name="connsiteY1" fmla="*/ 7008 h 7008"/>
            <a:gd name="connsiteX0" fmla="*/ 10000 w 10000"/>
            <a:gd name="connsiteY0" fmla="*/ 461 h 10461"/>
            <a:gd name="connsiteX1" fmla="*/ 0 w 10000"/>
            <a:gd name="connsiteY1" fmla="*/ 10461 h 10461"/>
            <a:gd name="connsiteX0" fmla="*/ 11464 w 11464"/>
            <a:gd name="connsiteY0" fmla="*/ 483 h 9970"/>
            <a:gd name="connsiteX1" fmla="*/ 0 w 11464"/>
            <a:gd name="connsiteY1" fmla="*/ 9970 h 9970"/>
            <a:gd name="connsiteX0" fmla="*/ 10042 w 10042"/>
            <a:gd name="connsiteY0" fmla="*/ 3586 h 13102"/>
            <a:gd name="connsiteX1" fmla="*/ 42 w 10042"/>
            <a:gd name="connsiteY1" fmla="*/ 13102 h 13102"/>
            <a:gd name="connsiteX0" fmla="*/ 9544 w 9544"/>
            <a:gd name="connsiteY0" fmla="*/ 3213 h 13564"/>
            <a:gd name="connsiteX1" fmla="*/ 69 w 9544"/>
            <a:gd name="connsiteY1" fmla="*/ 13564 h 13564"/>
            <a:gd name="connsiteX0" fmla="*/ 10218 w 10218"/>
            <a:gd name="connsiteY0" fmla="*/ 3156 h 10787"/>
            <a:gd name="connsiteX1" fmla="*/ 290 w 10218"/>
            <a:gd name="connsiteY1" fmla="*/ 10787 h 10787"/>
            <a:gd name="connsiteX0" fmla="*/ 9728 w 9728"/>
            <a:gd name="connsiteY0" fmla="*/ 5331 h 8545"/>
            <a:gd name="connsiteX1" fmla="*/ 435 w 9728"/>
            <a:gd name="connsiteY1" fmla="*/ 8545 h 8545"/>
            <a:gd name="connsiteX0" fmla="*/ 10950 w 10950"/>
            <a:gd name="connsiteY0" fmla="*/ 2067 h 5828"/>
            <a:gd name="connsiteX1" fmla="*/ 1397 w 10950"/>
            <a:gd name="connsiteY1" fmla="*/ 5828 h 5828"/>
            <a:gd name="connsiteX0" fmla="*/ 10681 w 10681"/>
            <a:gd name="connsiteY0" fmla="*/ 4251 h 10704"/>
            <a:gd name="connsiteX1" fmla="*/ 1957 w 10681"/>
            <a:gd name="connsiteY1" fmla="*/ 10704 h 10704"/>
            <a:gd name="connsiteX0" fmla="*/ 10458 w 10458"/>
            <a:gd name="connsiteY0" fmla="*/ 5999 h 7130"/>
            <a:gd name="connsiteX1" fmla="*/ 2091 w 10458"/>
            <a:gd name="connsiteY1" fmla="*/ 7130 h 7130"/>
            <a:gd name="connsiteX0" fmla="*/ 12248 w 12248"/>
            <a:gd name="connsiteY0" fmla="*/ 5694 h 15875"/>
            <a:gd name="connsiteX1" fmla="*/ 1065 w 12248"/>
            <a:gd name="connsiteY1" fmla="*/ 15875 h 15875"/>
            <a:gd name="connsiteX0" fmla="*/ 11183 w 11183"/>
            <a:gd name="connsiteY0" fmla="*/ 9893 h 20074"/>
            <a:gd name="connsiteX1" fmla="*/ 0 w 11183"/>
            <a:gd name="connsiteY1" fmla="*/ 20074 h 20074"/>
            <a:gd name="connsiteX0" fmla="*/ 8841 w 8841"/>
            <a:gd name="connsiteY0" fmla="*/ 21130 h 21130"/>
            <a:gd name="connsiteX1" fmla="*/ 0 w 8841"/>
            <a:gd name="connsiteY1" fmla="*/ 12483 h 21130"/>
            <a:gd name="connsiteX0" fmla="*/ 10000 w 10000"/>
            <a:gd name="connsiteY0" fmla="*/ 4092 h 4092"/>
            <a:gd name="connsiteX1" fmla="*/ 0 w 10000"/>
            <a:gd name="connsiteY1" fmla="*/ 0 h 4092"/>
            <a:gd name="connsiteX0" fmla="*/ 17550 w 17550"/>
            <a:gd name="connsiteY0" fmla="*/ 18988 h 18988"/>
            <a:gd name="connsiteX1" fmla="*/ 0 w 17550"/>
            <a:gd name="connsiteY1" fmla="*/ 0 h 18988"/>
            <a:gd name="connsiteX0" fmla="*/ 10169 w 10169"/>
            <a:gd name="connsiteY0" fmla="*/ 10557 h 10557"/>
            <a:gd name="connsiteX1" fmla="*/ 0 w 10169"/>
            <a:gd name="connsiteY1" fmla="*/ 0 h 10557"/>
            <a:gd name="connsiteX0" fmla="*/ 10169 w 10169"/>
            <a:gd name="connsiteY0" fmla="*/ 10557 h 10557"/>
            <a:gd name="connsiteX1" fmla="*/ 0 w 10169"/>
            <a:gd name="connsiteY1" fmla="*/ 0 h 10557"/>
            <a:gd name="connsiteX0" fmla="*/ 10169 w 10169"/>
            <a:gd name="connsiteY0" fmla="*/ 10557 h 11806"/>
            <a:gd name="connsiteX1" fmla="*/ 0 w 10169"/>
            <a:gd name="connsiteY1" fmla="*/ 0 h 11806"/>
            <a:gd name="connsiteX0" fmla="*/ 10169 w 10169"/>
            <a:gd name="connsiteY0" fmla="*/ 10557 h 11794"/>
            <a:gd name="connsiteX1" fmla="*/ 0 w 10169"/>
            <a:gd name="connsiteY1" fmla="*/ 0 h 11794"/>
            <a:gd name="connsiteX0" fmla="*/ 10169 w 10169"/>
            <a:gd name="connsiteY0" fmla="*/ 11058 h 11795"/>
            <a:gd name="connsiteX1" fmla="*/ 0 w 10169"/>
            <a:gd name="connsiteY1" fmla="*/ 501 h 11795"/>
            <a:gd name="connsiteX0" fmla="*/ 10173 w 10173"/>
            <a:gd name="connsiteY0" fmla="*/ 10557 h 11485"/>
            <a:gd name="connsiteX1" fmla="*/ 4 w 10173"/>
            <a:gd name="connsiteY1" fmla="*/ 0 h 11485"/>
            <a:gd name="connsiteX0" fmla="*/ 5941 w 5941"/>
            <a:gd name="connsiteY0" fmla="*/ 6218 h 7450"/>
            <a:gd name="connsiteX1" fmla="*/ 7 w 5941"/>
            <a:gd name="connsiteY1" fmla="*/ 0 h 7450"/>
            <a:gd name="connsiteX0" fmla="*/ 10024 w 10024"/>
            <a:gd name="connsiteY0" fmla="*/ 2412 h 4883"/>
            <a:gd name="connsiteX1" fmla="*/ 12 w 10024"/>
            <a:gd name="connsiteY1" fmla="*/ 0 h 4883"/>
            <a:gd name="connsiteX0" fmla="*/ 9853 w 9853"/>
            <a:gd name="connsiteY0" fmla="*/ 20291 h 23406"/>
            <a:gd name="connsiteX1" fmla="*/ 12 w 9853"/>
            <a:gd name="connsiteY1" fmla="*/ 0 h 23406"/>
            <a:gd name="connsiteX0" fmla="*/ 6086 w 6086"/>
            <a:gd name="connsiteY0" fmla="*/ 21913 h 22658"/>
            <a:gd name="connsiteX1" fmla="*/ 21 w 6086"/>
            <a:gd name="connsiteY1" fmla="*/ 0 h 22658"/>
            <a:gd name="connsiteX0" fmla="*/ 13175 w 13175"/>
            <a:gd name="connsiteY0" fmla="*/ 6135 h 6583"/>
            <a:gd name="connsiteX1" fmla="*/ 26 w 13175"/>
            <a:gd name="connsiteY1" fmla="*/ 0 h 6583"/>
            <a:gd name="connsiteX0" fmla="*/ 9885 w 9885"/>
            <a:gd name="connsiteY0" fmla="*/ 5593 h 6503"/>
            <a:gd name="connsiteX1" fmla="*/ 21 w 9885"/>
            <a:gd name="connsiteY1" fmla="*/ 0 h 6503"/>
            <a:gd name="connsiteX0" fmla="*/ 9734 w 9734"/>
            <a:gd name="connsiteY0" fmla="*/ 2495 h 4662"/>
            <a:gd name="connsiteX1" fmla="*/ 21 w 9734"/>
            <a:gd name="connsiteY1" fmla="*/ 0 h 4662"/>
            <a:gd name="connsiteX0" fmla="*/ 9969 w 9969"/>
            <a:gd name="connsiteY0" fmla="*/ 16835 h 19975"/>
            <a:gd name="connsiteX1" fmla="*/ 22 w 9969"/>
            <a:gd name="connsiteY1" fmla="*/ 0 h 199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969" h="19975">
              <a:moveTo>
                <a:pt x="9969" y="16835"/>
              </a:moveTo>
              <a:cubicBezTo>
                <a:pt x="10053" y="28907"/>
                <a:pt x="-540" y="2452"/>
                <a:pt x="22" y="0"/>
              </a:cubicBezTo>
            </a:path>
          </a:pathLst>
        </a:custGeom>
        <a:noFill/>
        <a:ln w="19050" cap="flat" cmpd="dbl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49892</xdr:colOff>
      <xdr:row>10</xdr:row>
      <xdr:rowOff>167822</xdr:rowOff>
    </xdr:from>
    <xdr:ext cx="353788" cy="122466"/>
    <xdr:sp macro="" textlink="">
      <xdr:nvSpPr>
        <xdr:cNvPr id="1672" name="Text Box 972">
          <a:extLst>
            <a:ext uri="{FF2B5EF4-FFF2-40B4-BE49-F238E27FC236}">
              <a16:creationId xmlns:a16="http://schemas.microsoft.com/office/drawing/2014/main" id="{212E0234-C8C0-4A47-9FD0-72C0E85C953A}"/>
            </a:ext>
          </a:extLst>
        </xdr:cNvPr>
        <xdr:cNvSpPr txBox="1">
          <a:spLocks noChangeArrowheads="1"/>
        </xdr:cNvSpPr>
      </xdr:nvSpPr>
      <xdr:spPr bwMode="auto">
        <a:xfrm>
          <a:off x="9960428" y="6055179"/>
          <a:ext cx="353788" cy="122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9.5-1.2</a:t>
          </a:r>
        </a:p>
      </xdr:txBody>
    </xdr:sp>
    <xdr:clientData/>
  </xdr:oneCellAnchor>
  <xdr:twoCellAnchor>
    <xdr:from>
      <xdr:col>13</xdr:col>
      <xdr:colOff>230134</xdr:colOff>
      <xdr:row>11</xdr:row>
      <xdr:rowOff>119930</xdr:rowOff>
    </xdr:from>
    <xdr:to>
      <xdr:col>13</xdr:col>
      <xdr:colOff>346022</xdr:colOff>
      <xdr:row>12</xdr:row>
      <xdr:rowOff>68037</xdr:rowOff>
    </xdr:to>
    <xdr:sp macro="" textlink="">
      <xdr:nvSpPr>
        <xdr:cNvPr id="1687" name="六角形 1686">
          <a:extLst>
            <a:ext uri="{FF2B5EF4-FFF2-40B4-BE49-F238E27FC236}">
              <a16:creationId xmlns:a16="http://schemas.microsoft.com/office/drawing/2014/main" id="{1CA0823B-BD22-4B22-A177-8B490D6A73F7}"/>
            </a:ext>
          </a:extLst>
        </xdr:cNvPr>
        <xdr:cNvSpPr/>
      </xdr:nvSpPr>
      <xdr:spPr bwMode="auto">
        <a:xfrm>
          <a:off x="10166441" y="6140403"/>
          <a:ext cx="115888" cy="11888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82176</xdr:colOff>
      <xdr:row>11</xdr:row>
      <xdr:rowOff>113150</xdr:rowOff>
    </xdr:from>
    <xdr:to>
      <xdr:col>13</xdr:col>
      <xdr:colOff>211399</xdr:colOff>
      <xdr:row>12</xdr:row>
      <xdr:rowOff>70905</xdr:rowOff>
    </xdr:to>
    <xdr:sp macro="" textlink="">
      <xdr:nvSpPr>
        <xdr:cNvPr id="1691" name="六角形 1690">
          <a:extLst>
            <a:ext uri="{FF2B5EF4-FFF2-40B4-BE49-F238E27FC236}">
              <a16:creationId xmlns:a16="http://schemas.microsoft.com/office/drawing/2014/main" id="{4EF7A4AF-55A6-4893-8574-7C6D06422F90}"/>
            </a:ext>
          </a:extLst>
        </xdr:cNvPr>
        <xdr:cNvSpPr/>
      </xdr:nvSpPr>
      <xdr:spPr bwMode="auto">
        <a:xfrm>
          <a:off x="9992712" y="6172864"/>
          <a:ext cx="129223" cy="13011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38482</xdr:colOff>
      <xdr:row>15</xdr:row>
      <xdr:rowOff>125077</xdr:rowOff>
    </xdr:from>
    <xdr:ext cx="654242" cy="117860"/>
    <xdr:sp macro="" textlink="">
      <xdr:nvSpPr>
        <xdr:cNvPr id="1694" name="Text Box 1664">
          <a:extLst>
            <a:ext uri="{FF2B5EF4-FFF2-40B4-BE49-F238E27FC236}">
              <a16:creationId xmlns:a16="http://schemas.microsoft.com/office/drawing/2014/main" id="{A20A4432-5980-496E-86CB-1DF664E1507C}"/>
            </a:ext>
          </a:extLst>
        </xdr:cNvPr>
        <xdr:cNvSpPr txBox="1">
          <a:spLocks noChangeArrowheads="1"/>
        </xdr:cNvSpPr>
      </xdr:nvSpPr>
      <xdr:spPr bwMode="auto">
        <a:xfrm>
          <a:off x="10679543" y="6828657"/>
          <a:ext cx="654242" cy="11786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鵜川小学校前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490626</xdr:colOff>
      <xdr:row>14</xdr:row>
      <xdr:rowOff>102028</xdr:rowOff>
    </xdr:from>
    <xdr:ext cx="178072" cy="178273"/>
    <xdr:pic>
      <xdr:nvPicPr>
        <xdr:cNvPr id="1696" name="図 1695" descr="クリックすると新しいウィンドウで開きます">
          <a:extLst>
            <a:ext uri="{FF2B5EF4-FFF2-40B4-BE49-F238E27FC236}">
              <a16:creationId xmlns:a16="http://schemas.microsoft.com/office/drawing/2014/main" id="{9B7D167A-6D53-41E0-BC17-6C8E78ADC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20761003">
          <a:off x="10426933" y="6634831"/>
          <a:ext cx="178072" cy="178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221287</xdr:colOff>
      <xdr:row>15</xdr:row>
      <xdr:rowOff>28863</xdr:rowOff>
    </xdr:from>
    <xdr:ext cx="481061" cy="115456"/>
    <xdr:sp macro="" textlink="">
      <xdr:nvSpPr>
        <xdr:cNvPr id="1697" name="Text Box 1416">
          <a:extLst>
            <a:ext uri="{FF2B5EF4-FFF2-40B4-BE49-F238E27FC236}">
              <a16:creationId xmlns:a16="http://schemas.microsoft.com/office/drawing/2014/main" id="{175802F2-BFB1-4249-AE86-C8FABA6FFBDA}"/>
            </a:ext>
          </a:extLst>
        </xdr:cNvPr>
        <xdr:cNvSpPr txBox="1">
          <a:spLocks noChangeArrowheads="1"/>
        </xdr:cNvSpPr>
      </xdr:nvSpPr>
      <xdr:spPr bwMode="auto">
        <a:xfrm>
          <a:off x="10862348" y="6732443"/>
          <a:ext cx="481061" cy="11545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押ﾎﾞﾀﾝ式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13</xdr:col>
      <xdr:colOff>690542</xdr:colOff>
      <xdr:row>14</xdr:row>
      <xdr:rowOff>48249</xdr:rowOff>
    </xdr:from>
    <xdr:to>
      <xdr:col>14</xdr:col>
      <xdr:colOff>271802</xdr:colOff>
      <xdr:row>15</xdr:row>
      <xdr:rowOff>136714</xdr:rowOff>
    </xdr:to>
    <xdr:grpSp>
      <xdr:nvGrpSpPr>
        <xdr:cNvPr id="594" name="Group 6672">
          <a:extLst>
            <a:ext uri="{FF2B5EF4-FFF2-40B4-BE49-F238E27FC236}">
              <a16:creationId xmlns:a16="http://schemas.microsoft.com/office/drawing/2014/main" id="{A09622DA-35C7-4453-B672-64DC46CC74F2}"/>
            </a:ext>
          </a:extLst>
        </xdr:cNvPr>
        <xdr:cNvGrpSpPr>
          <a:grpSpLocks/>
        </xdr:cNvGrpSpPr>
      </xdr:nvGrpSpPr>
      <xdr:grpSpPr bwMode="auto">
        <a:xfrm>
          <a:off x="9202974" y="2339398"/>
          <a:ext cx="284909" cy="251505"/>
          <a:chOff x="536" y="110"/>
          <a:chExt cx="46" cy="44"/>
        </a:xfrm>
      </xdr:grpSpPr>
      <xdr:pic>
        <xdr:nvPicPr>
          <xdr:cNvPr id="595" name="Picture 6673" descr="route2">
            <a:extLst>
              <a:ext uri="{FF2B5EF4-FFF2-40B4-BE49-F238E27FC236}">
                <a16:creationId xmlns:a16="http://schemas.microsoft.com/office/drawing/2014/main" id="{21E0A6D7-D81A-480F-A9A9-55F778767A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6" name="Text Box 6674">
            <a:extLst>
              <a:ext uri="{FF2B5EF4-FFF2-40B4-BE49-F238E27FC236}">
                <a16:creationId xmlns:a16="http://schemas.microsoft.com/office/drawing/2014/main" id="{7E8672DE-56DF-48C4-94FE-424C4EABE2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>
    <xdr:from>
      <xdr:col>13</xdr:col>
      <xdr:colOff>431688</xdr:colOff>
      <xdr:row>11</xdr:row>
      <xdr:rowOff>94139</xdr:rowOff>
    </xdr:from>
    <xdr:to>
      <xdr:col>13</xdr:col>
      <xdr:colOff>576553</xdr:colOff>
      <xdr:row>17</xdr:row>
      <xdr:rowOff>22105</xdr:rowOff>
    </xdr:to>
    <xdr:sp macro="" textlink="">
      <xdr:nvSpPr>
        <xdr:cNvPr id="1708" name="Freeform 606">
          <a:extLst>
            <a:ext uri="{FF2B5EF4-FFF2-40B4-BE49-F238E27FC236}">
              <a16:creationId xmlns:a16="http://schemas.microsoft.com/office/drawing/2014/main" id="{4B44F1A9-12E7-4DD6-AB9D-4D42A3D0EBE6}"/>
            </a:ext>
          </a:extLst>
        </xdr:cNvPr>
        <xdr:cNvSpPr>
          <a:spLocks/>
        </xdr:cNvSpPr>
      </xdr:nvSpPr>
      <xdr:spPr bwMode="auto">
        <a:xfrm rot="15036354" flipV="1">
          <a:off x="9964115" y="6518492"/>
          <a:ext cx="952626" cy="144865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4012 w 14012"/>
            <a:gd name="connsiteY0" fmla="*/ 5034 h 7354"/>
            <a:gd name="connsiteX1" fmla="*/ 4314 w 14012"/>
            <a:gd name="connsiteY1" fmla="*/ 7354 h 7354"/>
            <a:gd name="connsiteX2" fmla="*/ 0 w 14012"/>
            <a:gd name="connsiteY2" fmla="*/ 0 h 7354"/>
            <a:gd name="connsiteX0" fmla="*/ 10000 w 10000"/>
            <a:gd name="connsiteY0" fmla="*/ 6845 h 42174"/>
            <a:gd name="connsiteX1" fmla="*/ 3079 w 10000"/>
            <a:gd name="connsiteY1" fmla="*/ 10000 h 42174"/>
            <a:gd name="connsiteX2" fmla="*/ 0 w 10000"/>
            <a:gd name="connsiteY2" fmla="*/ 0 h 42174"/>
            <a:gd name="connsiteX0" fmla="*/ 10000 w 10000"/>
            <a:gd name="connsiteY0" fmla="*/ 6845 h 28248"/>
            <a:gd name="connsiteX1" fmla="*/ 5937 w 10000"/>
            <a:gd name="connsiteY1" fmla="*/ 28233 h 28248"/>
            <a:gd name="connsiteX2" fmla="*/ 3079 w 10000"/>
            <a:gd name="connsiteY2" fmla="*/ 10000 h 28248"/>
            <a:gd name="connsiteX3" fmla="*/ 0 w 10000"/>
            <a:gd name="connsiteY3" fmla="*/ 0 h 28248"/>
            <a:gd name="connsiteX0" fmla="*/ 16885 w 16885"/>
            <a:gd name="connsiteY0" fmla="*/ 0 h 21403"/>
            <a:gd name="connsiteX1" fmla="*/ 12822 w 16885"/>
            <a:gd name="connsiteY1" fmla="*/ 21388 h 21403"/>
            <a:gd name="connsiteX2" fmla="*/ 9964 w 16885"/>
            <a:gd name="connsiteY2" fmla="*/ 3155 h 21403"/>
            <a:gd name="connsiteX3" fmla="*/ 0 w 16885"/>
            <a:gd name="connsiteY3" fmla="*/ 5455 h 21403"/>
            <a:gd name="connsiteX0" fmla="*/ 16885 w 16885"/>
            <a:gd name="connsiteY0" fmla="*/ 0 h 56657"/>
            <a:gd name="connsiteX1" fmla="*/ 12822 w 16885"/>
            <a:gd name="connsiteY1" fmla="*/ 21388 h 56657"/>
            <a:gd name="connsiteX2" fmla="*/ 9964 w 16885"/>
            <a:gd name="connsiteY2" fmla="*/ 3155 h 56657"/>
            <a:gd name="connsiteX3" fmla="*/ 4625 w 16885"/>
            <a:gd name="connsiteY3" fmla="*/ 56655 h 56657"/>
            <a:gd name="connsiteX4" fmla="*/ 0 w 16885"/>
            <a:gd name="connsiteY4" fmla="*/ 5455 h 56657"/>
            <a:gd name="connsiteX0" fmla="*/ 16885 w 16885"/>
            <a:gd name="connsiteY0" fmla="*/ 0 h 231196"/>
            <a:gd name="connsiteX1" fmla="*/ 12822 w 16885"/>
            <a:gd name="connsiteY1" fmla="*/ 21388 h 231196"/>
            <a:gd name="connsiteX2" fmla="*/ 9964 w 16885"/>
            <a:gd name="connsiteY2" fmla="*/ 3155 h 231196"/>
            <a:gd name="connsiteX3" fmla="*/ 4625 w 16885"/>
            <a:gd name="connsiteY3" fmla="*/ 56655 h 231196"/>
            <a:gd name="connsiteX4" fmla="*/ 9316 w 16885"/>
            <a:gd name="connsiteY4" fmla="*/ 230891 h 231196"/>
            <a:gd name="connsiteX5" fmla="*/ 0 w 16885"/>
            <a:gd name="connsiteY5" fmla="*/ 5455 h 231196"/>
            <a:gd name="connsiteX0" fmla="*/ 16885 w 16885"/>
            <a:gd name="connsiteY0" fmla="*/ 4591 h 236336"/>
            <a:gd name="connsiteX1" fmla="*/ 12822 w 16885"/>
            <a:gd name="connsiteY1" fmla="*/ 25979 h 236336"/>
            <a:gd name="connsiteX2" fmla="*/ 9964 w 16885"/>
            <a:gd name="connsiteY2" fmla="*/ 7746 h 236336"/>
            <a:gd name="connsiteX3" fmla="*/ 9138 w 16885"/>
            <a:gd name="connsiteY3" fmla="*/ 176382 h 236336"/>
            <a:gd name="connsiteX4" fmla="*/ 9316 w 16885"/>
            <a:gd name="connsiteY4" fmla="*/ 235482 h 236336"/>
            <a:gd name="connsiteX5" fmla="*/ 0 w 16885"/>
            <a:gd name="connsiteY5" fmla="*/ 10046 h 236336"/>
            <a:gd name="connsiteX0" fmla="*/ 16885 w 16885"/>
            <a:gd name="connsiteY0" fmla="*/ 4592 h 238449"/>
            <a:gd name="connsiteX1" fmla="*/ 12822 w 16885"/>
            <a:gd name="connsiteY1" fmla="*/ 25980 h 238449"/>
            <a:gd name="connsiteX2" fmla="*/ 9964 w 16885"/>
            <a:gd name="connsiteY2" fmla="*/ 7747 h 238449"/>
            <a:gd name="connsiteX3" fmla="*/ 9138 w 16885"/>
            <a:gd name="connsiteY3" fmla="*/ 176383 h 238449"/>
            <a:gd name="connsiteX4" fmla="*/ 9316 w 16885"/>
            <a:gd name="connsiteY4" fmla="*/ 235483 h 238449"/>
            <a:gd name="connsiteX5" fmla="*/ 8357 w 16885"/>
            <a:gd name="connsiteY5" fmla="*/ 196914 h 238449"/>
            <a:gd name="connsiteX6" fmla="*/ 0 w 16885"/>
            <a:gd name="connsiteY6" fmla="*/ 10047 h 238449"/>
            <a:gd name="connsiteX0" fmla="*/ 16885 w 16885"/>
            <a:gd name="connsiteY0" fmla="*/ 4592 h 235783"/>
            <a:gd name="connsiteX1" fmla="*/ 12822 w 16885"/>
            <a:gd name="connsiteY1" fmla="*/ 25980 h 235783"/>
            <a:gd name="connsiteX2" fmla="*/ 9964 w 16885"/>
            <a:gd name="connsiteY2" fmla="*/ 7747 h 235783"/>
            <a:gd name="connsiteX3" fmla="*/ 9138 w 16885"/>
            <a:gd name="connsiteY3" fmla="*/ 176383 h 235783"/>
            <a:gd name="connsiteX4" fmla="*/ 9316 w 16885"/>
            <a:gd name="connsiteY4" fmla="*/ 235483 h 235783"/>
            <a:gd name="connsiteX5" fmla="*/ 7974 w 16885"/>
            <a:gd name="connsiteY5" fmla="*/ 24337 h 235783"/>
            <a:gd name="connsiteX6" fmla="*/ 0 w 16885"/>
            <a:gd name="connsiteY6" fmla="*/ 10047 h 235783"/>
            <a:gd name="connsiteX0" fmla="*/ 16885 w 16885"/>
            <a:gd name="connsiteY0" fmla="*/ 4592 h 215205"/>
            <a:gd name="connsiteX1" fmla="*/ 12822 w 16885"/>
            <a:gd name="connsiteY1" fmla="*/ 25980 h 215205"/>
            <a:gd name="connsiteX2" fmla="*/ 9964 w 16885"/>
            <a:gd name="connsiteY2" fmla="*/ 7747 h 215205"/>
            <a:gd name="connsiteX3" fmla="*/ 9138 w 16885"/>
            <a:gd name="connsiteY3" fmla="*/ 176383 h 215205"/>
            <a:gd name="connsiteX4" fmla="*/ 8428 w 16885"/>
            <a:gd name="connsiteY4" fmla="*/ 214869 h 215205"/>
            <a:gd name="connsiteX5" fmla="*/ 7974 w 16885"/>
            <a:gd name="connsiteY5" fmla="*/ 24337 h 215205"/>
            <a:gd name="connsiteX6" fmla="*/ 0 w 16885"/>
            <a:gd name="connsiteY6" fmla="*/ 10047 h 215205"/>
            <a:gd name="connsiteX0" fmla="*/ 16885 w 16885"/>
            <a:gd name="connsiteY0" fmla="*/ 4287 h 214901"/>
            <a:gd name="connsiteX1" fmla="*/ 12822 w 16885"/>
            <a:gd name="connsiteY1" fmla="*/ 25675 h 214901"/>
            <a:gd name="connsiteX2" fmla="*/ 9964 w 16885"/>
            <a:gd name="connsiteY2" fmla="*/ 7442 h 214901"/>
            <a:gd name="connsiteX3" fmla="*/ 9550 w 16885"/>
            <a:gd name="connsiteY3" fmla="*/ 171513 h 214901"/>
            <a:gd name="connsiteX4" fmla="*/ 8428 w 16885"/>
            <a:gd name="connsiteY4" fmla="*/ 214564 h 214901"/>
            <a:gd name="connsiteX5" fmla="*/ 7974 w 16885"/>
            <a:gd name="connsiteY5" fmla="*/ 24032 h 214901"/>
            <a:gd name="connsiteX6" fmla="*/ 0 w 16885"/>
            <a:gd name="connsiteY6" fmla="*/ 9742 h 214901"/>
            <a:gd name="connsiteX0" fmla="*/ 16885 w 16885"/>
            <a:gd name="connsiteY0" fmla="*/ 65590 h 276204"/>
            <a:gd name="connsiteX1" fmla="*/ 12822 w 16885"/>
            <a:gd name="connsiteY1" fmla="*/ 86978 h 276204"/>
            <a:gd name="connsiteX2" fmla="*/ 10005 w 16885"/>
            <a:gd name="connsiteY2" fmla="*/ 3890 h 276204"/>
            <a:gd name="connsiteX3" fmla="*/ 9550 w 16885"/>
            <a:gd name="connsiteY3" fmla="*/ 232816 h 276204"/>
            <a:gd name="connsiteX4" fmla="*/ 8428 w 16885"/>
            <a:gd name="connsiteY4" fmla="*/ 275867 h 276204"/>
            <a:gd name="connsiteX5" fmla="*/ 7974 w 16885"/>
            <a:gd name="connsiteY5" fmla="*/ 85335 h 276204"/>
            <a:gd name="connsiteX6" fmla="*/ 0 w 16885"/>
            <a:gd name="connsiteY6" fmla="*/ 71045 h 276204"/>
            <a:gd name="connsiteX0" fmla="*/ 16885 w 16885"/>
            <a:gd name="connsiteY0" fmla="*/ 119248 h 329862"/>
            <a:gd name="connsiteX1" fmla="*/ 15856 w 16885"/>
            <a:gd name="connsiteY1" fmla="*/ 2821 h 329862"/>
            <a:gd name="connsiteX2" fmla="*/ 10005 w 16885"/>
            <a:gd name="connsiteY2" fmla="*/ 57548 h 329862"/>
            <a:gd name="connsiteX3" fmla="*/ 9550 w 16885"/>
            <a:gd name="connsiteY3" fmla="*/ 286474 h 329862"/>
            <a:gd name="connsiteX4" fmla="*/ 8428 w 16885"/>
            <a:gd name="connsiteY4" fmla="*/ 329525 h 329862"/>
            <a:gd name="connsiteX5" fmla="*/ 7974 w 16885"/>
            <a:gd name="connsiteY5" fmla="*/ 138993 h 329862"/>
            <a:gd name="connsiteX6" fmla="*/ 0 w 16885"/>
            <a:gd name="connsiteY6" fmla="*/ 124703 h 329862"/>
            <a:gd name="connsiteX0" fmla="*/ 16885 w 16885"/>
            <a:gd name="connsiteY0" fmla="*/ 129980 h 340594"/>
            <a:gd name="connsiteX1" fmla="*/ 15856 w 16885"/>
            <a:gd name="connsiteY1" fmla="*/ 13553 h 340594"/>
            <a:gd name="connsiteX2" fmla="*/ 10005 w 16885"/>
            <a:gd name="connsiteY2" fmla="*/ 68280 h 340594"/>
            <a:gd name="connsiteX3" fmla="*/ 9550 w 16885"/>
            <a:gd name="connsiteY3" fmla="*/ 297206 h 340594"/>
            <a:gd name="connsiteX4" fmla="*/ 8428 w 16885"/>
            <a:gd name="connsiteY4" fmla="*/ 340257 h 340594"/>
            <a:gd name="connsiteX5" fmla="*/ 7974 w 16885"/>
            <a:gd name="connsiteY5" fmla="*/ 149725 h 340594"/>
            <a:gd name="connsiteX6" fmla="*/ 0 w 16885"/>
            <a:gd name="connsiteY6" fmla="*/ 135435 h 340594"/>
            <a:gd name="connsiteX0" fmla="*/ 16885 w 18005"/>
            <a:gd name="connsiteY0" fmla="*/ 132168 h 342782"/>
            <a:gd name="connsiteX1" fmla="*/ 15856 w 18005"/>
            <a:gd name="connsiteY1" fmla="*/ 15741 h 342782"/>
            <a:gd name="connsiteX2" fmla="*/ 10005 w 18005"/>
            <a:gd name="connsiteY2" fmla="*/ 70468 h 342782"/>
            <a:gd name="connsiteX3" fmla="*/ 9550 w 18005"/>
            <a:gd name="connsiteY3" fmla="*/ 299394 h 342782"/>
            <a:gd name="connsiteX4" fmla="*/ 8428 w 18005"/>
            <a:gd name="connsiteY4" fmla="*/ 342445 h 342782"/>
            <a:gd name="connsiteX5" fmla="*/ 7974 w 18005"/>
            <a:gd name="connsiteY5" fmla="*/ 151913 h 342782"/>
            <a:gd name="connsiteX6" fmla="*/ 0 w 18005"/>
            <a:gd name="connsiteY6" fmla="*/ 137623 h 342782"/>
            <a:gd name="connsiteX0" fmla="*/ 16054 w 16210"/>
            <a:gd name="connsiteY0" fmla="*/ 291492 h 351209"/>
            <a:gd name="connsiteX1" fmla="*/ 15856 w 16210"/>
            <a:gd name="connsiteY1" fmla="*/ 24168 h 351209"/>
            <a:gd name="connsiteX2" fmla="*/ 10005 w 16210"/>
            <a:gd name="connsiteY2" fmla="*/ 78895 h 351209"/>
            <a:gd name="connsiteX3" fmla="*/ 9550 w 16210"/>
            <a:gd name="connsiteY3" fmla="*/ 307821 h 351209"/>
            <a:gd name="connsiteX4" fmla="*/ 8428 w 16210"/>
            <a:gd name="connsiteY4" fmla="*/ 350872 h 351209"/>
            <a:gd name="connsiteX5" fmla="*/ 7974 w 16210"/>
            <a:gd name="connsiteY5" fmla="*/ 160340 h 351209"/>
            <a:gd name="connsiteX6" fmla="*/ 0 w 16210"/>
            <a:gd name="connsiteY6" fmla="*/ 146050 h 351209"/>
            <a:gd name="connsiteX0" fmla="*/ 16054 w 16208"/>
            <a:gd name="connsiteY0" fmla="*/ 309964 h 369681"/>
            <a:gd name="connsiteX1" fmla="*/ 15856 w 16208"/>
            <a:gd name="connsiteY1" fmla="*/ 42640 h 369681"/>
            <a:gd name="connsiteX2" fmla="*/ 10027 w 16208"/>
            <a:gd name="connsiteY2" fmla="*/ 61993 h 369681"/>
            <a:gd name="connsiteX3" fmla="*/ 9550 w 16208"/>
            <a:gd name="connsiteY3" fmla="*/ 326293 h 369681"/>
            <a:gd name="connsiteX4" fmla="*/ 8428 w 16208"/>
            <a:gd name="connsiteY4" fmla="*/ 369344 h 369681"/>
            <a:gd name="connsiteX5" fmla="*/ 7974 w 16208"/>
            <a:gd name="connsiteY5" fmla="*/ 178812 h 369681"/>
            <a:gd name="connsiteX6" fmla="*/ 0 w 16208"/>
            <a:gd name="connsiteY6" fmla="*/ 164522 h 369681"/>
            <a:gd name="connsiteX0" fmla="*/ 16054 w 16208"/>
            <a:gd name="connsiteY0" fmla="*/ 287430 h 347147"/>
            <a:gd name="connsiteX1" fmla="*/ 15856 w 16208"/>
            <a:gd name="connsiteY1" fmla="*/ 20106 h 347147"/>
            <a:gd name="connsiteX2" fmla="*/ 10027 w 16208"/>
            <a:gd name="connsiteY2" fmla="*/ 39459 h 347147"/>
            <a:gd name="connsiteX3" fmla="*/ 9550 w 16208"/>
            <a:gd name="connsiteY3" fmla="*/ 303759 h 347147"/>
            <a:gd name="connsiteX4" fmla="*/ 8428 w 16208"/>
            <a:gd name="connsiteY4" fmla="*/ 346810 h 347147"/>
            <a:gd name="connsiteX5" fmla="*/ 7974 w 16208"/>
            <a:gd name="connsiteY5" fmla="*/ 156278 h 347147"/>
            <a:gd name="connsiteX6" fmla="*/ 0 w 16208"/>
            <a:gd name="connsiteY6" fmla="*/ 141988 h 347147"/>
            <a:gd name="connsiteX0" fmla="*/ 16054 w 16208"/>
            <a:gd name="connsiteY0" fmla="*/ 280513 h 340230"/>
            <a:gd name="connsiteX1" fmla="*/ 15856 w 16208"/>
            <a:gd name="connsiteY1" fmla="*/ 13189 h 340230"/>
            <a:gd name="connsiteX2" fmla="*/ 10027 w 16208"/>
            <a:gd name="connsiteY2" fmla="*/ 32542 h 340230"/>
            <a:gd name="connsiteX3" fmla="*/ 9550 w 16208"/>
            <a:gd name="connsiteY3" fmla="*/ 296842 h 340230"/>
            <a:gd name="connsiteX4" fmla="*/ 8428 w 16208"/>
            <a:gd name="connsiteY4" fmla="*/ 339893 h 340230"/>
            <a:gd name="connsiteX5" fmla="*/ 7974 w 16208"/>
            <a:gd name="connsiteY5" fmla="*/ 149361 h 340230"/>
            <a:gd name="connsiteX6" fmla="*/ 0 w 16208"/>
            <a:gd name="connsiteY6" fmla="*/ 135071 h 340230"/>
            <a:gd name="connsiteX0" fmla="*/ 16054 w 16242"/>
            <a:gd name="connsiteY0" fmla="*/ 267345 h 327062"/>
            <a:gd name="connsiteX1" fmla="*/ 15856 w 16242"/>
            <a:gd name="connsiteY1" fmla="*/ 21 h 327062"/>
            <a:gd name="connsiteX2" fmla="*/ 9550 w 16242"/>
            <a:gd name="connsiteY2" fmla="*/ 283674 h 327062"/>
            <a:gd name="connsiteX3" fmla="*/ 8428 w 16242"/>
            <a:gd name="connsiteY3" fmla="*/ 326725 h 327062"/>
            <a:gd name="connsiteX4" fmla="*/ 7974 w 16242"/>
            <a:gd name="connsiteY4" fmla="*/ 136193 h 327062"/>
            <a:gd name="connsiteX5" fmla="*/ 0 w 16242"/>
            <a:gd name="connsiteY5" fmla="*/ 121903 h 327062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60"/>
            <a:gd name="connsiteY0" fmla="*/ 287772 h 347489"/>
            <a:gd name="connsiteX1" fmla="*/ 15856 w 16260"/>
            <a:gd name="connsiteY1" fmla="*/ 20448 h 347489"/>
            <a:gd name="connsiteX2" fmla="*/ 9297 w 16260"/>
            <a:gd name="connsiteY2" fmla="*/ 55143 h 347489"/>
            <a:gd name="connsiteX3" fmla="*/ 8428 w 16260"/>
            <a:gd name="connsiteY3" fmla="*/ 347152 h 347489"/>
            <a:gd name="connsiteX4" fmla="*/ 7974 w 16260"/>
            <a:gd name="connsiteY4" fmla="*/ 156620 h 347489"/>
            <a:gd name="connsiteX5" fmla="*/ 0 w 16260"/>
            <a:gd name="connsiteY5" fmla="*/ 142330 h 347489"/>
            <a:gd name="connsiteX0" fmla="*/ 16054 w 16247"/>
            <a:gd name="connsiteY0" fmla="*/ 298028 h 357745"/>
            <a:gd name="connsiteX1" fmla="*/ 15856 w 16247"/>
            <a:gd name="connsiteY1" fmla="*/ 30704 h 357745"/>
            <a:gd name="connsiteX2" fmla="*/ 9475 w 16247"/>
            <a:gd name="connsiteY2" fmla="*/ 42347 h 357745"/>
            <a:gd name="connsiteX3" fmla="*/ 8428 w 16247"/>
            <a:gd name="connsiteY3" fmla="*/ 357408 h 357745"/>
            <a:gd name="connsiteX4" fmla="*/ 7974 w 16247"/>
            <a:gd name="connsiteY4" fmla="*/ 166876 h 357745"/>
            <a:gd name="connsiteX5" fmla="*/ 0 w 16247"/>
            <a:gd name="connsiteY5" fmla="*/ 152586 h 357745"/>
            <a:gd name="connsiteX0" fmla="*/ 16054 w 16247"/>
            <a:gd name="connsiteY0" fmla="*/ 294105 h 353822"/>
            <a:gd name="connsiteX1" fmla="*/ 15856 w 16247"/>
            <a:gd name="connsiteY1" fmla="*/ 26781 h 353822"/>
            <a:gd name="connsiteX2" fmla="*/ 9475 w 16247"/>
            <a:gd name="connsiteY2" fmla="*/ 38424 h 353822"/>
            <a:gd name="connsiteX3" fmla="*/ 8428 w 16247"/>
            <a:gd name="connsiteY3" fmla="*/ 353485 h 353822"/>
            <a:gd name="connsiteX4" fmla="*/ 7974 w 16247"/>
            <a:gd name="connsiteY4" fmla="*/ 162953 h 353822"/>
            <a:gd name="connsiteX5" fmla="*/ 0 w 16247"/>
            <a:gd name="connsiteY5" fmla="*/ 148663 h 353822"/>
            <a:gd name="connsiteX0" fmla="*/ 16054 w 18506"/>
            <a:gd name="connsiteY0" fmla="*/ 275161 h 334878"/>
            <a:gd name="connsiteX1" fmla="*/ 15856 w 18506"/>
            <a:gd name="connsiteY1" fmla="*/ 7837 h 334878"/>
            <a:gd name="connsiteX2" fmla="*/ 9475 w 18506"/>
            <a:gd name="connsiteY2" fmla="*/ 19480 h 334878"/>
            <a:gd name="connsiteX3" fmla="*/ 8428 w 18506"/>
            <a:gd name="connsiteY3" fmla="*/ 334541 h 334878"/>
            <a:gd name="connsiteX4" fmla="*/ 7974 w 18506"/>
            <a:gd name="connsiteY4" fmla="*/ 144009 h 334878"/>
            <a:gd name="connsiteX5" fmla="*/ 0 w 18506"/>
            <a:gd name="connsiteY5" fmla="*/ 129719 h 334878"/>
            <a:gd name="connsiteX0" fmla="*/ 16054 w 18608"/>
            <a:gd name="connsiteY0" fmla="*/ 275161 h 334878"/>
            <a:gd name="connsiteX1" fmla="*/ 15856 w 18608"/>
            <a:gd name="connsiteY1" fmla="*/ 7837 h 334878"/>
            <a:gd name="connsiteX2" fmla="*/ 9475 w 18608"/>
            <a:gd name="connsiteY2" fmla="*/ 19480 h 334878"/>
            <a:gd name="connsiteX3" fmla="*/ 8428 w 18608"/>
            <a:gd name="connsiteY3" fmla="*/ 334541 h 334878"/>
            <a:gd name="connsiteX4" fmla="*/ 7974 w 18608"/>
            <a:gd name="connsiteY4" fmla="*/ 144009 h 334878"/>
            <a:gd name="connsiteX5" fmla="*/ 0 w 18608"/>
            <a:gd name="connsiteY5" fmla="*/ 129719 h 334878"/>
            <a:gd name="connsiteX0" fmla="*/ 16054 w 16054"/>
            <a:gd name="connsiteY0" fmla="*/ 256016 h 315733"/>
            <a:gd name="connsiteX1" fmla="*/ 9475 w 16054"/>
            <a:gd name="connsiteY1" fmla="*/ 335 h 315733"/>
            <a:gd name="connsiteX2" fmla="*/ 8428 w 16054"/>
            <a:gd name="connsiteY2" fmla="*/ 315396 h 315733"/>
            <a:gd name="connsiteX3" fmla="*/ 7974 w 16054"/>
            <a:gd name="connsiteY3" fmla="*/ 124864 h 315733"/>
            <a:gd name="connsiteX4" fmla="*/ 0 w 16054"/>
            <a:gd name="connsiteY4" fmla="*/ 110574 h 315733"/>
            <a:gd name="connsiteX0" fmla="*/ 16054 w 16054"/>
            <a:gd name="connsiteY0" fmla="*/ 289957 h 349674"/>
            <a:gd name="connsiteX1" fmla="*/ 15264 w 16054"/>
            <a:gd name="connsiteY1" fmla="*/ 23027 h 349674"/>
            <a:gd name="connsiteX2" fmla="*/ 9475 w 16054"/>
            <a:gd name="connsiteY2" fmla="*/ 34276 h 349674"/>
            <a:gd name="connsiteX3" fmla="*/ 8428 w 16054"/>
            <a:gd name="connsiteY3" fmla="*/ 349337 h 349674"/>
            <a:gd name="connsiteX4" fmla="*/ 7974 w 16054"/>
            <a:gd name="connsiteY4" fmla="*/ 158805 h 349674"/>
            <a:gd name="connsiteX5" fmla="*/ 0 w 16054"/>
            <a:gd name="connsiteY5" fmla="*/ 144515 h 349674"/>
            <a:gd name="connsiteX0" fmla="*/ 16054 w 16054"/>
            <a:gd name="connsiteY0" fmla="*/ 267268 h 326985"/>
            <a:gd name="connsiteX1" fmla="*/ 15264 w 16054"/>
            <a:gd name="connsiteY1" fmla="*/ 338 h 326985"/>
            <a:gd name="connsiteX2" fmla="*/ 9475 w 16054"/>
            <a:gd name="connsiteY2" fmla="*/ 11587 h 326985"/>
            <a:gd name="connsiteX3" fmla="*/ 8428 w 16054"/>
            <a:gd name="connsiteY3" fmla="*/ 326648 h 326985"/>
            <a:gd name="connsiteX4" fmla="*/ 7974 w 16054"/>
            <a:gd name="connsiteY4" fmla="*/ 136116 h 326985"/>
            <a:gd name="connsiteX5" fmla="*/ 0 w 16054"/>
            <a:gd name="connsiteY5" fmla="*/ 121826 h 326985"/>
            <a:gd name="connsiteX0" fmla="*/ 16054 w 16054"/>
            <a:gd name="connsiteY0" fmla="*/ 267267 h 326984"/>
            <a:gd name="connsiteX1" fmla="*/ 15264 w 16054"/>
            <a:gd name="connsiteY1" fmla="*/ 337 h 326984"/>
            <a:gd name="connsiteX2" fmla="*/ 9475 w 16054"/>
            <a:gd name="connsiteY2" fmla="*/ 11586 h 326984"/>
            <a:gd name="connsiteX3" fmla="*/ 8428 w 16054"/>
            <a:gd name="connsiteY3" fmla="*/ 326647 h 326984"/>
            <a:gd name="connsiteX4" fmla="*/ 7974 w 16054"/>
            <a:gd name="connsiteY4" fmla="*/ 136115 h 326984"/>
            <a:gd name="connsiteX5" fmla="*/ 0 w 16054"/>
            <a:gd name="connsiteY5" fmla="*/ 121825 h 326984"/>
            <a:gd name="connsiteX0" fmla="*/ 16054 w 16054"/>
            <a:gd name="connsiteY0" fmla="*/ 267267 h 339826"/>
            <a:gd name="connsiteX1" fmla="*/ 15264 w 16054"/>
            <a:gd name="connsiteY1" fmla="*/ 337 h 339826"/>
            <a:gd name="connsiteX2" fmla="*/ 9475 w 16054"/>
            <a:gd name="connsiteY2" fmla="*/ 11586 h 339826"/>
            <a:gd name="connsiteX3" fmla="*/ 8428 w 16054"/>
            <a:gd name="connsiteY3" fmla="*/ 326647 h 339826"/>
            <a:gd name="connsiteX4" fmla="*/ 7533 w 16054"/>
            <a:gd name="connsiteY4" fmla="*/ 317825 h 339826"/>
            <a:gd name="connsiteX5" fmla="*/ 0 w 16054"/>
            <a:gd name="connsiteY5" fmla="*/ 121825 h 339826"/>
            <a:gd name="connsiteX0" fmla="*/ 9221 w 9221"/>
            <a:gd name="connsiteY0" fmla="*/ 267267 h 339826"/>
            <a:gd name="connsiteX1" fmla="*/ 8431 w 9221"/>
            <a:gd name="connsiteY1" fmla="*/ 337 h 339826"/>
            <a:gd name="connsiteX2" fmla="*/ 2642 w 9221"/>
            <a:gd name="connsiteY2" fmla="*/ 11586 h 339826"/>
            <a:gd name="connsiteX3" fmla="*/ 1595 w 9221"/>
            <a:gd name="connsiteY3" fmla="*/ 326647 h 339826"/>
            <a:gd name="connsiteX4" fmla="*/ 700 w 9221"/>
            <a:gd name="connsiteY4" fmla="*/ 317825 h 339826"/>
            <a:gd name="connsiteX5" fmla="*/ 0 w 9221"/>
            <a:gd name="connsiteY5" fmla="*/ 61373 h 339826"/>
            <a:gd name="connsiteX0" fmla="*/ 10000 w 10000"/>
            <a:gd name="connsiteY0" fmla="*/ 7865 h 10000"/>
            <a:gd name="connsiteX1" fmla="*/ 9143 w 10000"/>
            <a:gd name="connsiteY1" fmla="*/ 10 h 10000"/>
            <a:gd name="connsiteX2" fmla="*/ 2865 w 10000"/>
            <a:gd name="connsiteY2" fmla="*/ 341 h 10000"/>
            <a:gd name="connsiteX3" fmla="*/ 1730 w 10000"/>
            <a:gd name="connsiteY3" fmla="*/ 9612 h 10000"/>
            <a:gd name="connsiteX4" fmla="*/ 759 w 10000"/>
            <a:gd name="connsiteY4" fmla="*/ 9353 h 10000"/>
            <a:gd name="connsiteX5" fmla="*/ 0 w 10000"/>
            <a:gd name="connsiteY5" fmla="*/ 1806 h 10000"/>
            <a:gd name="connsiteX0" fmla="*/ 10000 w 10000"/>
            <a:gd name="connsiteY0" fmla="*/ 7865 h 9835"/>
            <a:gd name="connsiteX1" fmla="*/ 9143 w 10000"/>
            <a:gd name="connsiteY1" fmla="*/ 10 h 9835"/>
            <a:gd name="connsiteX2" fmla="*/ 2865 w 10000"/>
            <a:gd name="connsiteY2" fmla="*/ 341 h 9835"/>
            <a:gd name="connsiteX3" fmla="*/ 1831 w 10000"/>
            <a:gd name="connsiteY3" fmla="*/ 9099 h 9835"/>
            <a:gd name="connsiteX4" fmla="*/ 759 w 10000"/>
            <a:gd name="connsiteY4" fmla="*/ 9353 h 9835"/>
            <a:gd name="connsiteX5" fmla="*/ 0 w 10000"/>
            <a:gd name="connsiteY5" fmla="*/ 1806 h 9835"/>
            <a:gd name="connsiteX0" fmla="*/ 9480 w 9480"/>
            <a:gd name="connsiteY0" fmla="*/ 7420 h 10000"/>
            <a:gd name="connsiteX1" fmla="*/ 9143 w 9480"/>
            <a:gd name="connsiteY1" fmla="*/ 10 h 10000"/>
            <a:gd name="connsiteX2" fmla="*/ 2865 w 9480"/>
            <a:gd name="connsiteY2" fmla="*/ 347 h 10000"/>
            <a:gd name="connsiteX3" fmla="*/ 1831 w 9480"/>
            <a:gd name="connsiteY3" fmla="*/ 9252 h 10000"/>
            <a:gd name="connsiteX4" fmla="*/ 759 w 9480"/>
            <a:gd name="connsiteY4" fmla="*/ 9510 h 10000"/>
            <a:gd name="connsiteX5" fmla="*/ 0 w 9480"/>
            <a:gd name="connsiteY5" fmla="*/ 1836 h 10000"/>
            <a:gd name="connsiteX0" fmla="*/ 10000 w 10000"/>
            <a:gd name="connsiteY0" fmla="*/ 7410 h 9990"/>
            <a:gd name="connsiteX1" fmla="*/ 9645 w 10000"/>
            <a:gd name="connsiteY1" fmla="*/ 0 h 9990"/>
            <a:gd name="connsiteX2" fmla="*/ 2449 w 10000"/>
            <a:gd name="connsiteY2" fmla="*/ 818 h 9990"/>
            <a:gd name="connsiteX3" fmla="*/ 1931 w 10000"/>
            <a:gd name="connsiteY3" fmla="*/ 9242 h 9990"/>
            <a:gd name="connsiteX4" fmla="*/ 801 w 10000"/>
            <a:gd name="connsiteY4" fmla="*/ 9500 h 9990"/>
            <a:gd name="connsiteX5" fmla="*/ 0 w 10000"/>
            <a:gd name="connsiteY5" fmla="*/ 1826 h 999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449 w 10000"/>
            <a:gd name="connsiteY2" fmla="*/ 819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9510"/>
            <a:gd name="connsiteX1" fmla="*/ 9645 w 10000"/>
            <a:gd name="connsiteY1" fmla="*/ 0 h 9510"/>
            <a:gd name="connsiteX2" fmla="*/ 2271 w 10000"/>
            <a:gd name="connsiteY2" fmla="*/ 450 h 9510"/>
            <a:gd name="connsiteX3" fmla="*/ 1931 w 10000"/>
            <a:gd name="connsiteY3" fmla="*/ 9251 h 9510"/>
            <a:gd name="connsiteX4" fmla="*/ 801 w 10000"/>
            <a:gd name="connsiteY4" fmla="*/ 9510 h 9510"/>
            <a:gd name="connsiteX5" fmla="*/ 0 w 10000"/>
            <a:gd name="connsiteY5" fmla="*/ 1828 h 9510"/>
            <a:gd name="connsiteX0" fmla="*/ 10000 w 10000"/>
            <a:gd name="connsiteY0" fmla="*/ 7799 h 10000"/>
            <a:gd name="connsiteX1" fmla="*/ 9645 w 10000"/>
            <a:gd name="connsiteY1" fmla="*/ 0 h 10000"/>
            <a:gd name="connsiteX2" fmla="*/ 2271 w 10000"/>
            <a:gd name="connsiteY2" fmla="*/ 473 h 10000"/>
            <a:gd name="connsiteX3" fmla="*/ 2029 w 10000"/>
            <a:gd name="connsiteY3" fmla="*/ 9551 h 10000"/>
            <a:gd name="connsiteX4" fmla="*/ 801 w 10000"/>
            <a:gd name="connsiteY4" fmla="*/ 10000 h 10000"/>
            <a:gd name="connsiteX5" fmla="*/ 0 w 10000"/>
            <a:gd name="connsiteY5" fmla="*/ 1922 h 10000"/>
            <a:gd name="connsiteX0" fmla="*/ 9199 w 9199"/>
            <a:gd name="connsiteY0" fmla="*/ 7799 h 10000"/>
            <a:gd name="connsiteX1" fmla="*/ 8844 w 9199"/>
            <a:gd name="connsiteY1" fmla="*/ 0 h 10000"/>
            <a:gd name="connsiteX2" fmla="*/ 1470 w 9199"/>
            <a:gd name="connsiteY2" fmla="*/ 473 h 10000"/>
            <a:gd name="connsiteX3" fmla="*/ 1228 w 9199"/>
            <a:gd name="connsiteY3" fmla="*/ 9551 h 10000"/>
            <a:gd name="connsiteX4" fmla="*/ 0 w 9199"/>
            <a:gd name="connsiteY4" fmla="*/ 10000 h 10000"/>
            <a:gd name="connsiteX0" fmla="*/ 8670 w 8670"/>
            <a:gd name="connsiteY0" fmla="*/ 7799 h 9551"/>
            <a:gd name="connsiteX1" fmla="*/ 8284 w 8670"/>
            <a:gd name="connsiteY1" fmla="*/ 0 h 9551"/>
            <a:gd name="connsiteX2" fmla="*/ 268 w 8670"/>
            <a:gd name="connsiteY2" fmla="*/ 473 h 9551"/>
            <a:gd name="connsiteX3" fmla="*/ 5 w 8670"/>
            <a:gd name="connsiteY3" fmla="*/ 9551 h 9551"/>
            <a:gd name="connsiteX0" fmla="*/ 9691 w 9691"/>
            <a:gd name="connsiteY0" fmla="*/ 8166 h 8166"/>
            <a:gd name="connsiteX1" fmla="*/ 9246 w 9691"/>
            <a:gd name="connsiteY1" fmla="*/ 0 h 8166"/>
            <a:gd name="connsiteX2" fmla="*/ 0 w 9691"/>
            <a:gd name="connsiteY2" fmla="*/ 495 h 8166"/>
            <a:gd name="connsiteX0" fmla="*/ 13333 w 13333"/>
            <a:gd name="connsiteY0" fmla="*/ 10000 h 10000"/>
            <a:gd name="connsiteX1" fmla="*/ 12874 w 13333"/>
            <a:gd name="connsiteY1" fmla="*/ 0 h 10000"/>
            <a:gd name="connsiteX2" fmla="*/ 0 w 13333"/>
            <a:gd name="connsiteY2" fmla="*/ 3251 h 10000"/>
            <a:gd name="connsiteX0" fmla="*/ 12510 w 12510"/>
            <a:gd name="connsiteY0" fmla="*/ 10000 h 10000"/>
            <a:gd name="connsiteX1" fmla="*/ 12051 w 12510"/>
            <a:gd name="connsiteY1" fmla="*/ 0 h 10000"/>
            <a:gd name="connsiteX2" fmla="*/ 0 w 12510"/>
            <a:gd name="connsiteY2" fmla="*/ 3056 h 10000"/>
            <a:gd name="connsiteX0" fmla="*/ 12510 w 12510"/>
            <a:gd name="connsiteY0" fmla="*/ 12437 h 12437"/>
            <a:gd name="connsiteX1" fmla="*/ 11698 w 12510"/>
            <a:gd name="connsiteY1" fmla="*/ 0 h 12437"/>
            <a:gd name="connsiteX2" fmla="*/ 0 w 12510"/>
            <a:gd name="connsiteY2" fmla="*/ 5493 h 12437"/>
            <a:gd name="connsiteX0" fmla="*/ 16732 w 16732"/>
            <a:gd name="connsiteY0" fmla="*/ 783 h 5493"/>
            <a:gd name="connsiteX1" fmla="*/ 11698 w 16732"/>
            <a:gd name="connsiteY1" fmla="*/ 0 h 5493"/>
            <a:gd name="connsiteX2" fmla="*/ 0 w 16732"/>
            <a:gd name="connsiteY2" fmla="*/ 5493 h 5493"/>
            <a:gd name="connsiteX0" fmla="*/ 10000 w 10000"/>
            <a:gd name="connsiteY0" fmla="*/ 1425 h 10000"/>
            <a:gd name="connsiteX1" fmla="*/ 6991 w 10000"/>
            <a:gd name="connsiteY1" fmla="*/ 0 h 10000"/>
            <a:gd name="connsiteX2" fmla="*/ 0 w 10000"/>
            <a:gd name="connsiteY2" fmla="*/ 10000 h 10000"/>
            <a:gd name="connsiteX0" fmla="*/ 9431 w 9431"/>
            <a:gd name="connsiteY0" fmla="*/ 1272 h 10000"/>
            <a:gd name="connsiteX1" fmla="*/ 6991 w 9431"/>
            <a:gd name="connsiteY1" fmla="*/ 0 h 10000"/>
            <a:gd name="connsiteX2" fmla="*/ 0 w 9431"/>
            <a:gd name="connsiteY2" fmla="*/ 10000 h 10000"/>
            <a:gd name="connsiteX0" fmla="*/ 10000 w 10000"/>
            <a:gd name="connsiteY0" fmla="*/ 2912 h 11640"/>
            <a:gd name="connsiteX1" fmla="*/ 8277 w 10000"/>
            <a:gd name="connsiteY1" fmla="*/ 49 h 11640"/>
            <a:gd name="connsiteX2" fmla="*/ 7413 w 10000"/>
            <a:gd name="connsiteY2" fmla="*/ 1640 h 11640"/>
            <a:gd name="connsiteX3" fmla="*/ 0 w 10000"/>
            <a:gd name="connsiteY3" fmla="*/ 11640 h 11640"/>
            <a:gd name="connsiteX0" fmla="*/ 9588 w 9588"/>
            <a:gd name="connsiteY0" fmla="*/ 374 h 11640"/>
            <a:gd name="connsiteX1" fmla="*/ 8277 w 9588"/>
            <a:gd name="connsiteY1" fmla="*/ 49 h 11640"/>
            <a:gd name="connsiteX2" fmla="*/ 7413 w 9588"/>
            <a:gd name="connsiteY2" fmla="*/ 1640 h 11640"/>
            <a:gd name="connsiteX3" fmla="*/ 0 w 9588"/>
            <a:gd name="connsiteY3" fmla="*/ 11640 h 11640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631 h 10310"/>
            <a:gd name="connsiteX1" fmla="*/ 8633 w 10000"/>
            <a:gd name="connsiteY1" fmla="*/ 352 h 10310"/>
            <a:gd name="connsiteX2" fmla="*/ 6739 w 10000"/>
            <a:gd name="connsiteY2" fmla="*/ 6430 h 10310"/>
            <a:gd name="connsiteX3" fmla="*/ 0 w 10000"/>
            <a:gd name="connsiteY3" fmla="*/ 10310 h 10310"/>
            <a:gd name="connsiteX0" fmla="*/ 10263 w 10263"/>
            <a:gd name="connsiteY0" fmla="*/ 631 h 11733"/>
            <a:gd name="connsiteX1" fmla="*/ 8896 w 10263"/>
            <a:gd name="connsiteY1" fmla="*/ 352 h 11733"/>
            <a:gd name="connsiteX2" fmla="*/ 7002 w 10263"/>
            <a:gd name="connsiteY2" fmla="*/ 6430 h 11733"/>
            <a:gd name="connsiteX3" fmla="*/ 0 w 10263"/>
            <a:gd name="connsiteY3" fmla="*/ 11733 h 11733"/>
            <a:gd name="connsiteX0" fmla="*/ 10263 w 10263"/>
            <a:gd name="connsiteY0" fmla="*/ 631 h 11733"/>
            <a:gd name="connsiteX1" fmla="*/ 8896 w 10263"/>
            <a:gd name="connsiteY1" fmla="*/ 352 h 11733"/>
            <a:gd name="connsiteX2" fmla="*/ 7002 w 10263"/>
            <a:gd name="connsiteY2" fmla="*/ 6430 h 11733"/>
            <a:gd name="connsiteX3" fmla="*/ 0 w 10263"/>
            <a:gd name="connsiteY3" fmla="*/ 11733 h 11733"/>
            <a:gd name="connsiteX0" fmla="*/ 12643 w 12643"/>
            <a:gd name="connsiteY0" fmla="*/ 631 h 11334"/>
            <a:gd name="connsiteX1" fmla="*/ 11276 w 12643"/>
            <a:gd name="connsiteY1" fmla="*/ 352 h 11334"/>
            <a:gd name="connsiteX2" fmla="*/ 9382 w 12643"/>
            <a:gd name="connsiteY2" fmla="*/ 6430 h 11334"/>
            <a:gd name="connsiteX3" fmla="*/ 0 w 12643"/>
            <a:gd name="connsiteY3" fmla="*/ 11334 h 11334"/>
            <a:gd name="connsiteX0" fmla="*/ 12643 w 12643"/>
            <a:gd name="connsiteY0" fmla="*/ 631 h 12812"/>
            <a:gd name="connsiteX1" fmla="*/ 11276 w 12643"/>
            <a:gd name="connsiteY1" fmla="*/ 352 h 12812"/>
            <a:gd name="connsiteX2" fmla="*/ 9382 w 12643"/>
            <a:gd name="connsiteY2" fmla="*/ 6430 h 12812"/>
            <a:gd name="connsiteX3" fmla="*/ 0 w 12643"/>
            <a:gd name="connsiteY3" fmla="*/ 11334 h 12812"/>
            <a:gd name="connsiteX0" fmla="*/ 12643 w 12643"/>
            <a:gd name="connsiteY0" fmla="*/ 775 h 13242"/>
            <a:gd name="connsiteX1" fmla="*/ 11276 w 12643"/>
            <a:gd name="connsiteY1" fmla="*/ 496 h 13242"/>
            <a:gd name="connsiteX2" fmla="*/ 5864 w 12643"/>
            <a:gd name="connsiteY2" fmla="*/ 8583 h 13242"/>
            <a:gd name="connsiteX3" fmla="*/ 0 w 12643"/>
            <a:gd name="connsiteY3" fmla="*/ 11478 h 13242"/>
            <a:gd name="connsiteX0" fmla="*/ 13514 w 13514"/>
            <a:gd name="connsiteY0" fmla="*/ 775 h 12101"/>
            <a:gd name="connsiteX1" fmla="*/ 12147 w 13514"/>
            <a:gd name="connsiteY1" fmla="*/ 496 h 12101"/>
            <a:gd name="connsiteX2" fmla="*/ 6735 w 13514"/>
            <a:gd name="connsiteY2" fmla="*/ 8583 h 12101"/>
            <a:gd name="connsiteX3" fmla="*/ 0 w 13514"/>
            <a:gd name="connsiteY3" fmla="*/ 10060 h 12101"/>
            <a:gd name="connsiteX0" fmla="*/ 13514 w 13522"/>
            <a:gd name="connsiteY0" fmla="*/ 1077 h 13960"/>
            <a:gd name="connsiteX1" fmla="*/ 12147 w 13522"/>
            <a:gd name="connsiteY1" fmla="*/ 798 h 13960"/>
            <a:gd name="connsiteX2" fmla="*/ 1531 w 13522"/>
            <a:gd name="connsiteY2" fmla="*/ 13012 h 13960"/>
            <a:gd name="connsiteX3" fmla="*/ 0 w 13522"/>
            <a:gd name="connsiteY3" fmla="*/ 10362 h 13960"/>
            <a:gd name="connsiteX0" fmla="*/ 13514 w 13514"/>
            <a:gd name="connsiteY0" fmla="*/ 0 h 12883"/>
            <a:gd name="connsiteX1" fmla="*/ 10420 w 13514"/>
            <a:gd name="connsiteY1" fmla="*/ 3374 h 12883"/>
            <a:gd name="connsiteX2" fmla="*/ 1531 w 13514"/>
            <a:gd name="connsiteY2" fmla="*/ 11935 h 12883"/>
            <a:gd name="connsiteX3" fmla="*/ 0 w 13514"/>
            <a:gd name="connsiteY3" fmla="*/ 9285 h 12883"/>
            <a:gd name="connsiteX0" fmla="*/ 13962 w 13962"/>
            <a:gd name="connsiteY0" fmla="*/ 195 h 10405"/>
            <a:gd name="connsiteX1" fmla="*/ 10420 w 13962"/>
            <a:gd name="connsiteY1" fmla="*/ 896 h 10405"/>
            <a:gd name="connsiteX2" fmla="*/ 1531 w 13962"/>
            <a:gd name="connsiteY2" fmla="*/ 9457 h 10405"/>
            <a:gd name="connsiteX3" fmla="*/ 0 w 13962"/>
            <a:gd name="connsiteY3" fmla="*/ 6807 h 10405"/>
            <a:gd name="connsiteX0" fmla="*/ 13962 w 13962"/>
            <a:gd name="connsiteY0" fmla="*/ 139 h 9883"/>
            <a:gd name="connsiteX1" fmla="*/ 10420 w 13962"/>
            <a:gd name="connsiteY1" fmla="*/ 840 h 9883"/>
            <a:gd name="connsiteX2" fmla="*/ 5704 w 13962"/>
            <a:gd name="connsiteY2" fmla="*/ 8541 h 9883"/>
            <a:gd name="connsiteX3" fmla="*/ 0 w 13962"/>
            <a:gd name="connsiteY3" fmla="*/ 6751 h 9883"/>
            <a:gd name="connsiteX0" fmla="*/ 11455 w 11455"/>
            <a:gd name="connsiteY0" fmla="*/ 12783 h 21332"/>
            <a:gd name="connsiteX1" fmla="*/ 8918 w 11455"/>
            <a:gd name="connsiteY1" fmla="*/ 13492 h 21332"/>
            <a:gd name="connsiteX2" fmla="*/ 5540 w 11455"/>
            <a:gd name="connsiteY2" fmla="*/ 21284 h 21332"/>
            <a:gd name="connsiteX3" fmla="*/ 0 w 11455"/>
            <a:gd name="connsiteY3" fmla="*/ 0 h 21332"/>
            <a:gd name="connsiteX0" fmla="*/ 11455 w 11455"/>
            <a:gd name="connsiteY0" fmla="*/ 12783 h 21451"/>
            <a:gd name="connsiteX1" fmla="*/ 8918 w 11455"/>
            <a:gd name="connsiteY1" fmla="*/ 13492 h 21451"/>
            <a:gd name="connsiteX2" fmla="*/ 5540 w 11455"/>
            <a:gd name="connsiteY2" fmla="*/ 21284 h 21451"/>
            <a:gd name="connsiteX3" fmla="*/ 0 w 11455"/>
            <a:gd name="connsiteY3" fmla="*/ 0 h 214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55" h="21451">
              <a:moveTo>
                <a:pt x="11455" y="12783"/>
              </a:moveTo>
              <a:cubicBezTo>
                <a:pt x="11312" y="12883"/>
                <a:pt x="9904" y="12075"/>
                <a:pt x="8918" y="13492"/>
              </a:cubicBezTo>
              <a:cubicBezTo>
                <a:pt x="7933" y="14909"/>
                <a:pt x="6642" y="20119"/>
                <a:pt x="5540" y="21284"/>
              </a:cubicBezTo>
              <a:cubicBezTo>
                <a:pt x="3620" y="22372"/>
                <a:pt x="2436" y="1850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13</xdr:col>
      <xdr:colOff>391225</xdr:colOff>
      <xdr:row>13</xdr:row>
      <xdr:rowOff>26587</xdr:rowOff>
    </xdr:from>
    <xdr:ext cx="74429" cy="138097"/>
    <xdr:sp macro="" textlink="">
      <xdr:nvSpPr>
        <xdr:cNvPr id="1712" name="Text Box 208">
          <a:extLst>
            <a:ext uri="{FF2B5EF4-FFF2-40B4-BE49-F238E27FC236}">
              <a16:creationId xmlns:a16="http://schemas.microsoft.com/office/drawing/2014/main" id="{6EDC7D58-40E9-4188-922A-36F67ECC91A6}"/>
            </a:ext>
          </a:extLst>
        </xdr:cNvPr>
        <xdr:cNvSpPr txBox="1">
          <a:spLocks noChangeArrowheads="1"/>
        </xdr:cNvSpPr>
      </xdr:nvSpPr>
      <xdr:spPr bwMode="auto">
        <a:xfrm rot="20626381">
          <a:off x="10327532" y="6388614"/>
          <a:ext cx="74429" cy="13809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350348</xdr:colOff>
      <xdr:row>13</xdr:row>
      <xdr:rowOff>4478</xdr:rowOff>
    </xdr:from>
    <xdr:to>
      <xdr:col>13</xdr:col>
      <xdr:colOff>538317</xdr:colOff>
      <xdr:row>14</xdr:row>
      <xdr:rowOff>8979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06E7F3CD-6DB6-41A0-9815-C5A84512FAED}"/>
            </a:ext>
          </a:extLst>
        </xdr:cNvPr>
        <xdr:cNvGrpSpPr/>
      </xdr:nvGrpSpPr>
      <xdr:grpSpPr>
        <a:xfrm rot="20463852">
          <a:off x="8862780" y="2132586"/>
          <a:ext cx="187969" cy="167542"/>
          <a:chOff x="10301911" y="6362027"/>
          <a:chExt cx="170721" cy="184707"/>
        </a:xfrm>
      </xdr:grpSpPr>
      <xdr:sp macro="" textlink="">
        <xdr:nvSpPr>
          <xdr:cNvPr id="1713" name="Freeform 406">
            <a:extLst>
              <a:ext uri="{FF2B5EF4-FFF2-40B4-BE49-F238E27FC236}">
                <a16:creationId xmlns:a16="http://schemas.microsoft.com/office/drawing/2014/main" id="{84973412-4634-4A2B-9613-12E0625C924E}"/>
              </a:ext>
            </a:extLst>
          </xdr:cNvPr>
          <xdr:cNvSpPr>
            <a:spLocks/>
          </xdr:cNvSpPr>
        </xdr:nvSpPr>
        <xdr:spPr bwMode="auto">
          <a:xfrm rot="16383934">
            <a:off x="10367214" y="6449271"/>
            <a:ext cx="32160" cy="162766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25" name="Freeform 407">
            <a:extLst>
              <a:ext uri="{FF2B5EF4-FFF2-40B4-BE49-F238E27FC236}">
                <a16:creationId xmlns:a16="http://schemas.microsoft.com/office/drawing/2014/main" id="{3C87B31B-0E3D-49F0-BE03-AF6374970CB7}"/>
              </a:ext>
            </a:extLst>
          </xdr:cNvPr>
          <xdr:cNvSpPr>
            <a:spLocks/>
          </xdr:cNvSpPr>
        </xdr:nvSpPr>
        <xdr:spPr bwMode="auto">
          <a:xfrm rot="16383934" flipH="1" flipV="1">
            <a:off x="10371149" y="6300744"/>
            <a:ext cx="40200" cy="162766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40871</xdr:colOff>
      <xdr:row>13</xdr:row>
      <xdr:rowOff>40941</xdr:rowOff>
    </xdr:from>
    <xdr:to>
      <xdr:col>14</xdr:col>
      <xdr:colOff>88771</xdr:colOff>
      <xdr:row>16</xdr:row>
      <xdr:rowOff>156343</xdr:rowOff>
    </xdr:to>
    <xdr:sp macro="" textlink="">
      <xdr:nvSpPr>
        <xdr:cNvPr id="591" name="Line 148">
          <a:extLst>
            <a:ext uri="{FF2B5EF4-FFF2-40B4-BE49-F238E27FC236}">
              <a16:creationId xmlns:a16="http://schemas.microsoft.com/office/drawing/2014/main" id="{5A174C62-D88D-46BC-931E-8E87D481010A}"/>
            </a:ext>
          </a:extLst>
        </xdr:cNvPr>
        <xdr:cNvSpPr>
          <a:spLocks noChangeShapeType="1"/>
        </xdr:cNvSpPr>
      </xdr:nvSpPr>
      <xdr:spPr bwMode="auto">
        <a:xfrm flipV="1">
          <a:off x="9977178" y="6402968"/>
          <a:ext cx="752654" cy="627731"/>
        </a:xfrm>
        <a:custGeom>
          <a:avLst/>
          <a:gdLst>
            <a:gd name="connsiteX0" fmla="*/ 0 w 18906"/>
            <a:gd name="connsiteY0" fmla="*/ 0 h 992071"/>
            <a:gd name="connsiteX1" fmla="*/ 18906 w 18906"/>
            <a:gd name="connsiteY1" fmla="*/ 992071 h 992071"/>
            <a:gd name="connsiteX0" fmla="*/ 7894 w 9181"/>
            <a:gd name="connsiteY0" fmla="*/ 0 h 1034593"/>
            <a:gd name="connsiteX1" fmla="*/ 1287 w 9181"/>
            <a:gd name="connsiteY1" fmla="*/ 1034593 h 1034593"/>
            <a:gd name="connsiteX0" fmla="*/ 164863 w 165056"/>
            <a:gd name="connsiteY0" fmla="*/ 0 h 10411"/>
            <a:gd name="connsiteX1" fmla="*/ 194 w 165056"/>
            <a:gd name="connsiteY1" fmla="*/ 10411 h 10411"/>
            <a:gd name="connsiteX0" fmla="*/ 165300 w 165300"/>
            <a:gd name="connsiteY0" fmla="*/ 0 h 10411"/>
            <a:gd name="connsiteX1" fmla="*/ 631 w 165300"/>
            <a:gd name="connsiteY1" fmla="*/ 10411 h 10411"/>
            <a:gd name="connsiteX0" fmla="*/ 138038 w 138038"/>
            <a:gd name="connsiteY0" fmla="*/ 0 h 10740"/>
            <a:gd name="connsiteX1" fmla="*/ 1159 w 138038"/>
            <a:gd name="connsiteY1" fmla="*/ 10740 h 10740"/>
            <a:gd name="connsiteX0" fmla="*/ 776085 w 776085"/>
            <a:gd name="connsiteY0" fmla="*/ 0 h 4822"/>
            <a:gd name="connsiteX1" fmla="*/ 53 w 776085"/>
            <a:gd name="connsiteY1" fmla="*/ 4822 h 4822"/>
            <a:gd name="connsiteX0" fmla="*/ 9999 w 9999"/>
            <a:gd name="connsiteY0" fmla="*/ 0 h 10000"/>
            <a:gd name="connsiteX1" fmla="*/ 0 w 9999"/>
            <a:gd name="connsiteY1" fmla="*/ 10000 h 10000"/>
            <a:gd name="connsiteX0" fmla="*/ 10000 w 10000"/>
            <a:gd name="connsiteY0" fmla="*/ 0 h 10170"/>
            <a:gd name="connsiteX1" fmla="*/ 8671 w 10000"/>
            <a:gd name="connsiteY1" fmla="*/ 10170 h 10170"/>
            <a:gd name="connsiteX2" fmla="*/ 0 w 10000"/>
            <a:gd name="connsiteY2" fmla="*/ 10000 h 10170"/>
            <a:gd name="connsiteX0" fmla="*/ 10000 w 10000"/>
            <a:gd name="connsiteY0" fmla="*/ 0 h 10170"/>
            <a:gd name="connsiteX1" fmla="*/ 8671 w 10000"/>
            <a:gd name="connsiteY1" fmla="*/ 10170 h 10170"/>
            <a:gd name="connsiteX2" fmla="*/ 0 w 10000"/>
            <a:gd name="connsiteY2" fmla="*/ 10000 h 10170"/>
            <a:gd name="connsiteX0" fmla="*/ 10000 w 10000"/>
            <a:gd name="connsiteY0" fmla="*/ 0 h 10170"/>
            <a:gd name="connsiteX1" fmla="*/ 8671 w 10000"/>
            <a:gd name="connsiteY1" fmla="*/ 10170 h 10170"/>
            <a:gd name="connsiteX2" fmla="*/ 0 w 10000"/>
            <a:gd name="connsiteY2" fmla="*/ 10000 h 10170"/>
            <a:gd name="connsiteX0" fmla="*/ 10000 w 10000"/>
            <a:gd name="connsiteY0" fmla="*/ 0 h 10170"/>
            <a:gd name="connsiteX1" fmla="*/ 8671 w 10000"/>
            <a:gd name="connsiteY1" fmla="*/ 10170 h 10170"/>
            <a:gd name="connsiteX2" fmla="*/ 0 w 10000"/>
            <a:gd name="connsiteY2" fmla="*/ 10000 h 10170"/>
            <a:gd name="connsiteX0" fmla="*/ 10000 w 10000"/>
            <a:gd name="connsiteY0" fmla="*/ 0 h 10170"/>
            <a:gd name="connsiteX1" fmla="*/ 8671 w 10000"/>
            <a:gd name="connsiteY1" fmla="*/ 10170 h 10170"/>
            <a:gd name="connsiteX2" fmla="*/ 0 w 10000"/>
            <a:gd name="connsiteY2" fmla="*/ 10000 h 10170"/>
            <a:gd name="connsiteX0" fmla="*/ 10000 w 10000"/>
            <a:gd name="connsiteY0" fmla="*/ 0 h 10170"/>
            <a:gd name="connsiteX1" fmla="*/ 8671 w 10000"/>
            <a:gd name="connsiteY1" fmla="*/ 10170 h 10170"/>
            <a:gd name="connsiteX2" fmla="*/ 0 w 10000"/>
            <a:gd name="connsiteY2" fmla="*/ 10000 h 10170"/>
            <a:gd name="connsiteX0" fmla="*/ 10096 w 10096"/>
            <a:gd name="connsiteY0" fmla="*/ 0 h 12193"/>
            <a:gd name="connsiteX1" fmla="*/ 8767 w 10096"/>
            <a:gd name="connsiteY1" fmla="*/ 10170 h 12193"/>
            <a:gd name="connsiteX2" fmla="*/ 0 w 10096"/>
            <a:gd name="connsiteY2" fmla="*/ 12182 h 12193"/>
            <a:gd name="connsiteX0" fmla="*/ 10096 w 10096"/>
            <a:gd name="connsiteY0" fmla="*/ 0 h 12182"/>
            <a:gd name="connsiteX1" fmla="*/ 8767 w 10096"/>
            <a:gd name="connsiteY1" fmla="*/ 10170 h 12182"/>
            <a:gd name="connsiteX2" fmla="*/ 0 w 10096"/>
            <a:gd name="connsiteY2" fmla="*/ 12182 h 12182"/>
            <a:gd name="connsiteX0" fmla="*/ 10096 w 10096"/>
            <a:gd name="connsiteY0" fmla="*/ 0 h 12182"/>
            <a:gd name="connsiteX1" fmla="*/ 8767 w 10096"/>
            <a:gd name="connsiteY1" fmla="*/ 10170 h 12182"/>
            <a:gd name="connsiteX2" fmla="*/ 0 w 10096"/>
            <a:gd name="connsiteY2" fmla="*/ 12182 h 12182"/>
            <a:gd name="connsiteX0" fmla="*/ 9423 w 9423"/>
            <a:gd name="connsiteY0" fmla="*/ 0 h 10170"/>
            <a:gd name="connsiteX1" fmla="*/ 8094 w 9423"/>
            <a:gd name="connsiteY1" fmla="*/ 10170 h 10170"/>
            <a:gd name="connsiteX2" fmla="*/ 0 w 9423"/>
            <a:gd name="connsiteY2" fmla="*/ 5227 h 10170"/>
            <a:gd name="connsiteX0" fmla="*/ 10000 w 10000"/>
            <a:gd name="connsiteY0" fmla="*/ 0 h 10000"/>
            <a:gd name="connsiteX1" fmla="*/ 8590 w 10000"/>
            <a:gd name="connsiteY1" fmla="*/ 10000 h 10000"/>
            <a:gd name="connsiteX2" fmla="*/ 0 w 10000"/>
            <a:gd name="connsiteY2" fmla="*/ 5140 h 10000"/>
            <a:gd name="connsiteX0" fmla="*/ 10000 w 10000"/>
            <a:gd name="connsiteY0" fmla="*/ 0 h 10000"/>
            <a:gd name="connsiteX1" fmla="*/ 8590 w 10000"/>
            <a:gd name="connsiteY1" fmla="*/ 10000 h 10000"/>
            <a:gd name="connsiteX2" fmla="*/ 0 w 10000"/>
            <a:gd name="connsiteY2" fmla="*/ 5140 h 10000"/>
            <a:gd name="connsiteX0" fmla="*/ 9350 w 9350"/>
            <a:gd name="connsiteY0" fmla="*/ 0 h 10000"/>
            <a:gd name="connsiteX1" fmla="*/ 7940 w 9350"/>
            <a:gd name="connsiteY1" fmla="*/ 10000 h 10000"/>
            <a:gd name="connsiteX2" fmla="*/ 0 w 9350"/>
            <a:gd name="connsiteY2" fmla="*/ 5935 h 10000"/>
            <a:gd name="connsiteX0" fmla="*/ 9305 w 9305"/>
            <a:gd name="connsiteY0" fmla="*/ 0 h 7841"/>
            <a:gd name="connsiteX1" fmla="*/ 8492 w 9305"/>
            <a:gd name="connsiteY1" fmla="*/ 7841 h 7841"/>
            <a:gd name="connsiteX2" fmla="*/ 0 w 9305"/>
            <a:gd name="connsiteY2" fmla="*/ 3776 h 7841"/>
            <a:gd name="connsiteX0" fmla="*/ 11562 w 11562"/>
            <a:gd name="connsiteY0" fmla="*/ 0 h 14843"/>
            <a:gd name="connsiteX1" fmla="*/ 9126 w 11562"/>
            <a:gd name="connsiteY1" fmla="*/ 14843 h 14843"/>
            <a:gd name="connsiteX2" fmla="*/ 0 w 11562"/>
            <a:gd name="connsiteY2" fmla="*/ 9659 h 14843"/>
            <a:gd name="connsiteX0" fmla="*/ 11711 w 11711"/>
            <a:gd name="connsiteY0" fmla="*/ 0 h 14843"/>
            <a:gd name="connsiteX1" fmla="*/ 9275 w 11711"/>
            <a:gd name="connsiteY1" fmla="*/ 14843 h 14843"/>
            <a:gd name="connsiteX2" fmla="*/ 0 w 11711"/>
            <a:gd name="connsiteY2" fmla="*/ 10351 h 14843"/>
            <a:gd name="connsiteX0" fmla="*/ 11971 w 11971"/>
            <a:gd name="connsiteY0" fmla="*/ 0 h 16164"/>
            <a:gd name="connsiteX1" fmla="*/ 9275 w 11971"/>
            <a:gd name="connsiteY1" fmla="*/ 16164 h 16164"/>
            <a:gd name="connsiteX2" fmla="*/ 0 w 11971"/>
            <a:gd name="connsiteY2" fmla="*/ 11672 h 16164"/>
            <a:gd name="connsiteX0" fmla="*/ 11636 w 11636"/>
            <a:gd name="connsiteY0" fmla="*/ 0 h 16416"/>
            <a:gd name="connsiteX1" fmla="*/ 9275 w 11636"/>
            <a:gd name="connsiteY1" fmla="*/ 16416 h 16416"/>
            <a:gd name="connsiteX2" fmla="*/ 0 w 11636"/>
            <a:gd name="connsiteY2" fmla="*/ 11924 h 164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636" h="16416">
              <a:moveTo>
                <a:pt x="11636" y="0"/>
              </a:moveTo>
              <a:cubicBezTo>
                <a:pt x="11075" y="1520"/>
                <a:pt x="8957" y="10882"/>
                <a:pt x="9275" y="16416"/>
              </a:cubicBezTo>
              <a:cubicBezTo>
                <a:pt x="2129" y="14198"/>
                <a:pt x="4335" y="12504"/>
                <a:pt x="0" y="11924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574392</xdr:colOff>
      <xdr:row>13</xdr:row>
      <xdr:rowOff>109814</xdr:rowOff>
    </xdr:from>
    <xdr:to>
      <xdr:col>14</xdr:col>
      <xdr:colOff>7216</xdr:colOff>
      <xdr:row>14</xdr:row>
      <xdr:rowOff>60136</xdr:rowOff>
    </xdr:to>
    <xdr:sp macro="" textlink="">
      <xdr:nvSpPr>
        <xdr:cNvPr id="592" name="AutoShape 86">
          <a:extLst>
            <a:ext uri="{FF2B5EF4-FFF2-40B4-BE49-F238E27FC236}">
              <a16:creationId xmlns:a16="http://schemas.microsoft.com/office/drawing/2014/main" id="{8ACD8A0C-7525-4CDC-B96B-04887DB14700}"/>
            </a:ext>
          </a:extLst>
        </xdr:cNvPr>
        <xdr:cNvSpPr>
          <a:spLocks noChangeArrowheads="1"/>
        </xdr:cNvSpPr>
      </xdr:nvSpPr>
      <xdr:spPr bwMode="auto">
        <a:xfrm>
          <a:off x="10510699" y="6471841"/>
          <a:ext cx="137578" cy="1210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661457</xdr:colOff>
      <xdr:row>15</xdr:row>
      <xdr:rowOff>94071</xdr:rowOff>
    </xdr:from>
    <xdr:to>
      <xdr:col>14</xdr:col>
      <xdr:colOff>68391</xdr:colOff>
      <xdr:row>16</xdr:row>
      <xdr:rowOff>31270</xdr:rowOff>
    </xdr:to>
    <xdr:sp macro="" textlink="">
      <xdr:nvSpPr>
        <xdr:cNvPr id="1669" name="Oval 310">
          <a:extLst>
            <a:ext uri="{FF2B5EF4-FFF2-40B4-BE49-F238E27FC236}">
              <a16:creationId xmlns:a16="http://schemas.microsoft.com/office/drawing/2014/main" id="{71B60D1B-DB99-44CA-8D14-E810CD0DDC6A}"/>
            </a:ext>
          </a:extLst>
        </xdr:cNvPr>
        <xdr:cNvSpPr>
          <a:spLocks noChangeArrowheads="1"/>
        </xdr:cNvSpPr>
      </xdr:nvSpPr>
      <xdr:spPr bwMode="auto">
        <a:xfrm>
          <a:off x="10597764" y="6797651"/>
          <a:ext cx="111688" cy="107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401285</xdr:colOff>
      <xdr:row>15</xdr:row>
      <xdr:rowOff>74960</xdr:rowOff>
    </xdr:from>
    <xdr:to>
      <xdr:col>15</xdr:col>
      <xdr:colOff>621852</xdr:colOff>
      <xdr:row>16</xdr:row>
      <xdr:rowOff>114649</xdr:rowOff>
    </xdr:to>
    <xdr:sp macro="" textlink="">
      <xdr:nvSpPr>
        <xdr:cNvPr id="1726" name="六角形 1725">
          <a:extLst>
            <a:ext uri="{FF2B5EF4-FFF2-40B4-BE49-F238E27FC236}">
              <a16:creationId xmlns:a16="http://schemas.microsoft.com/office/drawing/2014/main" id="{65AA4F3C-E553-4A56-AD74-E686D5B8660B}"/>
            </a:ext>
          </a:extLst>
        </xdr:cNvPr>
        <xdr:cNvSpPr/>
      </xdr:nvSpPr>
      <xdr:spPr bwMode="auto">
        <a:xfrm>
          <a:off x="11760729" y="6808606"/>
          <a:ext cx="220567" cy="2116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３４</a:t>
          </a:r>
        </a:p>
      </xdr:txBody>
    </xdr:sp>
    <xdr:clientData/>
  </xdr:twoCellAnchor>
  <xdr:twoCellAnchor>
    <xdr:from>
      <xdr:col>18</xdr:col>
      <xdr:colOff>206971</xdr:colOff>
      <xdr:row>13</xdr:row>
      <xdr:rowOff>165563</xdr:rowOff>
    </xdr:from>
    <xdr:to>
      <xdr:col>18</xdr:col>
      <xdr:colOff>359802</xdr:colOff>
      <xdr:row>14</xdr:row>
      <xdr:rowOff>136514</xdr:rowOff>
    </xdr:to>
    <xdr:sp macro="" textlink="">
      <xdr:nvSpPr>
        <xdr:cNvPr id="635" name="AutoShape 308">
          <a:extLst>
            <a:ext uri="{FF2B5EF4-FFF2-40B4-BE49-F238E27FC236}">
              <a16:creationId xmlns:a16="http://schemas.microsoft.com/office/drawing/2014/main" id="{B4D45C71-F09D-4DFD-A35F-FD8A64808A53}"/>
            </a:ext>
          </a:extLst>
        </xdr:cNvPr>
        <xdr:cNvSpPr>
          <a:spLocks noChangeArrowheads="1"/>
        </xdr:cNvSpPr>
      </xdr:nvSpPr>
      <xdr:spPr bwMode="auto">
        <a:xfrm>
          <a:off x="13667575" y="6533008"/>
          <a:ext cx="152831" cy="1419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48424</xdr:colOff>
      <xdr:row>15</xdr:row>
      <xdr:rowOff>9517</xdr:rowOff>
    </xdr:from>
    <xdr:to>
      <xdr:col>17</xdr:col>
      <xdr:colOff>265706</xdr:colOff>
      <xdr:row>16</xdr:row>
      <xdr:rowOff>13712</xdr:rowOff>
    </xdr:to>
    <xdr:sp macro="" textlink="">
      <xdr:nvSpPr>
        <xdr:cNvPr id="1379" name="六角形 1378">
          <a:extLst>
            <a:ext uri="{FF2B5EF4-FFF2-40B4-BE49-F238E27FC236}">
              <a16:creationId xmlns:a16="http://schemas.microsoft.com/office/drawing/2014/main" id="{8D3F6E17-7F74-4E38-9F2C-8D1D801D7266}"/>
            </a:ext>
          </a:extLst>
        </xdr:cNvPr>
        <xdr:cNvSpPr/>
      </xdr:nvSpPr>
      <xdr:spPr bwMode="auto">
        <a:xfrm>
          <a:off x="12804248" y="6718885"/>
          <a:ext cx="217282" cy="1751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</a:t>
          </a:r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8031</xdr:colOff>
      <xdr:row>9</xdr:row>
      <xdr:rowOff>13677</xdr:rowOff>
    </xdr:from>
    <xdr:to>
      <xdr:col>17</xdr:col>
      <xdr:colOff>179370</xdr:colOff>
      <xdr:row>9</xdr:row>
      <xdr:rowOff>170686</xdr:rowOff>
    </xdr:to>
    <xdr:sp macro="" textlink="">
      <xdr:nvSpPr>
        <xdr:cNvPr id="1387" name="六角形 1386">
          <a:extLst>
            <a:ext uri="{FF2B5EF4-FFF2-40B4-BE49-F238E27FC236}">
              <a16:creationId xmlns:a16="http://schemas.microsoft.com/office/drawing/2014/main" id="{EF69D645-1D20-4FEF-B3BC-28CBEB48E16B}"/>
            </a:ext>
          </a:extLst>
        </xdr:cNvPr>
        <xdr:cNvSpPr/>
      </xdr:nvSpPr>
      <xdr:spPr bwMode="auto">
        <a:xfrm>
          <a:off x="12778587" y="5715448"/>
          <a:ext cx="171339" cy="15700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410106</xdr:colOff>
      <xdr:row>14</xdr:row>
      <xdr:rowOff>0</xdr:rowOff>
    </xdr:from>
    <xdr:ext cx="218493" cy="259558"/>
    <xdr:sp macro="" textlink="">
      <xdr:nvSpPr>
        <xdr:cNvPr id="1738" name="Text Box 1563">
          <a:extLst>
            <a:ext uri="{FF2B5EF4-FFF2-40B4-BE49-F238E27FC236}">
              <a16:creationId xmlns:a16="http://schemas.microsoft.com/office/drawing/2014/main" id="{B1C6A7F9-83B6-47F8-BFB2-A7E078D618F9}"/>
            </a:ext>
          </a:extLst>
        </xdr:cNvPr>
        <xdr:cNvSpPr txBox="1">
          <a:spLocks noChangeArrowheads="1"/>
        </xdr:cNvSpPr>
      </xdr:nvSpPr>
      <xdr:spPr bwMode="auto">
        <a:xfrm>
          <a:off x="13886217" y="6561667"/>
          <a:ext cx="218493" cy="259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18</xdr:col>
      <xdr:colOff>277812</xdr:colOff>
      <xdr:row>12</xdr:row>
      <xdr:rowOff>29854</xdr:rowOff>
    </xdr:from>
    <xdr:to>
      <xdr:col>18</xdr:col>
      <xdr:colOff>467430</xdr:colOff>
      <xdr:row>13</xdr:row>
      <xdr:rowOff>16624</xdr:rowOff>
    </xdr:to>
    <xdr:sp macro="" textlink="">
      <xdr:nvSpPr>
        <xdr:cNvPr id="1739" name="六角形 1738">
          <a:extLst>
            <a:ext uri="{FF2B5EF4-FFF2-40B4-BE49-F238E27FC236}">
              <a16:creationId xmlns:a16="http://schemas.microsoft.com/office/drawing/2014/main" id="{341613FB-EEE2-4A4D-8DEA-E1A6C990FB39}"/>
            </a:ext>
          </a:extLst>
        </xdr:cNvPr>
        <xdr:cNvSpPr/>
      </xdr:nvSpPr>
      <xdr:spPr bwMode="auto">
        <a:xfrm>
          <a:off x="13738416" y="6226338"/>
          <a:ext cx="189618" cy="1577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bg1"/>
              </a:solidFill>
              <a:latin typeface="+mj-ea"/>
              <a:ea typeface="+mj-ea"/>
            </a:rPr>
            <a:t>３</a:t>
          </a:r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19376</xdr:colOff>
      <xdr:row>12</xdr:row>
      <xdr:rowOff>39306</xdr:rowOff>
    </xdr:from>
    <xdr:ext cx="831943" cy="347390"/>
    <xdr:sp macro="" textlink="">
      <xdr:nvSpPr>
        <xdr:cNvPr id="1737" name="Text Box 1664">
          <a:extLst>
            <a:ext uri="{FF2B5EF4-FFF2-40B4-BE49-F238E27FC236}">
              <a16:creationId xmlns:a16="http://schemas.microsoft.com/office/drawing/2014/main" id="{D8C85FC9-99C7-4654-9D82-57D793D93FC1}"/>
            </a:ext>
          </a:extLst>
        </xdr:cNvPr>
        <xdr:cNvSpPr txBox="1">
          <a:spLocks noChangeArrowheads="1"/>
        </xdr:cNvSpPr>
      </xdr:nvSpPr>
      <xdr:spPr bwMode="auto">
        <a:xfrm>
          <a:off x="9929912" y="4699752"/>
          <a:ext cx="831943" cy="347390"/>
        </a:xfrm>
        <a:prstGeom prst="rect">
          <a:avLst/>
        </a:prstGeom>
        <a:solidFill>
          <a:schemeClr val="bg1">
            <a:alpha val="70000"/>
          </a:schemeClr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000" rIns="3600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+mn-ea"/>
            </a:rPr>
            <a:t>JA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+mn-ea"/>
            </a:rPr>
            <a:t>おおぞら甲支所</a:t>
          </a:r>
          <a:endParaRPr lang="en-US" altLang="ja-JP" sz="800" b="1" i="0" u="none" strike="noStrike" baseline="0">
            <a:solidFill>
              <a:schemeClr val="tx1"/>
            </a:solidFill>
            <a:latin typeface="ＭＳ Ｐゴシック"/>
            <a:ea typeface="+mn-ea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ja-JP" sz="800" b="1" i="0" baseline="0">
              <a:effectLst/>
              <a:latin typeface="+mn-lt"/>
              <a:ea typeface="+mn-ea"/>
              <a:cs typeface="+mn-cs"/>
            </a:rPr>
            <a:t>と分る物と自分の</a:t>
          </a:r>
          <a:endParaRPr lang="en-US" altLang="ja-JP" sz="800" b="1" i="0" baseline="0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</a:pPr>
          <a:r>
            <a:rPr lang="ja-JP" altLang="ja-JP" sz="800" b="1" i="0" baseline="0">
              <a:effectLst/>
              <a:latin typeface="+mn-lt"/>
              <a:ea typeface="+mn-ea"/>
              <a:cs typeface="+mn-cs"/>
            </a:rPr>
            <a:t>自転車撮影</a:t>
          </a:r>
          <a:endParaRPr lang="ja-JP" altLang="ja-JP" sz="800">
            <a:effectLst/>
          </a:endParaRPr>
        </a:p>
      </xdr:txBody>
    </xdr:sp>
    <xdr:clientData/>
  </xdr:oneCellAnchor>
  <xdr:twoCellAnchor>
    <xdr:from>
      <xdr:col>18</xdr:col>
      <xdr:colOff>30307</xdr:colOff>
      <xdr:row>16</xdr:row>
      <xdr:rowOff>44835</xdr:rowOff>
    </xdr:from>
    <xdr:to>
      <xdr:col>18</xdr:col>
      <xdr:colOff>67582</xdr:colOff>
      <xdr:row>16</xdr:row>
      <xdr:rowOff>147892</xdr:rowOff>
    </xdr:to>
    <xdr:sp macro="" textlink="">
      <xdr:nvSpPr>
        <xdr:cNvPr id="1740" name="Freeform 217">
          <a:extLst>
            <a:ext uri="{FF2B5EF4-FFF2-40B4-BE49-F238E27FC236}">
              <a16:creationId xmlns:a16="http://schemas.microsoft.com/office/drawing/2014/main" id="{787FE008-22A7-4F0B-A722-06FD3F86E35D}"/>
            </a:ext>
          </a:extLst>
        </xdr:cNvPr>
        <xdr:cNvSpPr>
          <a:spLocks/>
        </xdr:cNvSpPr>
      </xdr:nvSpPr>
      <xdr:spPr bwMode="auto">
        <a:xfrm rot="1132423">
          <a:off x="13490911" y="6925165"/>
          <a:ext cx="37275" cy="10305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1360 w 11360"/>
            <a:gd name="connsiteY0" fmla="*/ 31229 h 31229"/>
            <a:gd name="connsiteX1" fmla="*/ 7034 w 11360"/>
            <a:gd name="connsiteY1" fmla="*/ 30935 h 31229"/>
            <a:gd name="connsiteX2" fmla="*/ 4468 w 11360"/>
            <a:gd name="connsiteY2" fmla="*/ 31012 h 31229"/>
            <a:gd name="connsiteX3" fmla="*/ 2975 w 11360"/>
            <a:gd name="connsiteY3" fmla="*/ 25489 h 31229"/>
            <a:gd name="connsiteX4" fmla="*/ 0 w 11360"/>
            <a:gd name="connsiteY4" fmla="*/ 0 h 31229"/>
            <a:gd name="connsiteX0" fmla="*/ 11360 w 11360"/>
            <a:gd name="connsiteY0" fmla="*/ 31229 h 31635"/>
            <a:gd name="connsiteX1" fmla="*/ 7034 w 11360"/>
            <a:gd name="connsiteY1" fmla="*/ 30935 h 31635"/>
            <a:gd name="connsiteX2" fmla="*/ 4468 w 11360"/>
            <a:gd name="connsiteY2" fmla="*/ 31012 h 31635"/>
            <a:gd name="connsiteX3" fmla="*/ 3520 w 11360"/>
            <a:gd name="connsiteY3" fmla="*/ 22629 h 31635"/>
            <a:gd name="connsiteX4" fmla="*/ 0 w 11360"/>
            <a:gd name="connsiteY4" fmla="*/ 0 h 31635"/>
            <a:gd name="connsiteX0" fmla="*/ 11360 w 11360"/>
            <a:gd name="connsiteY0" fmla="*/ 31229 h 31229"/>
            <a:gd name="connsiteX1" fmla="*/ 7034 w 11360"/>
            <a:gd name="connsiteY1" fmla="*/ 30935 h 31229"/>
            <a:gd name="connsiteX2" fmla="*/ 3121 w 11360"/>
            <a:gd name="connsiteY2" fmla="*/ 25527 h 31229"/>
            <a:gd name="connsiteX3" fmla="*/ 3520 w 11360"/>
            <a:gd name="connsiteY3" fmla="*/ 22629 h 31229"/>
            <a:gd name="connsiteX4" fmla="*/ 0 w 11360"/>
            <a:gd name="connsiteY4" fmla="*/ 0 h 31229"/>
            <a:gd name="connsiteX0" fmla="*/ 11360 w 11360"/>
            <a:gd name="connsiteY0" fmla="*/ 31229 h 32565"/>
            <a:gd name="connsiteX1" fmla="*/ 5530 w 11360"/>
            <a:gd name="connsiteY1" fmla="*/ 32408 h 32565"/>
            <a:gd name="connsiteX2" fmla="*/ 3121 w 11360"/>
            <a:gd name="connsiteY2" fmla="*/ 25527 h 32565"/>
            <a:gd name="connsiteX3" fmla="*/ 3520 w 11360"/>
            <a:gd name="connsiteY3" fmla="*/ 22629 h 32565"/>
            <a:gd name="connsiteX4" fmla="*/ 0 w 11360"/>
            <a:gd name="connsiteY4" fmla="*/ 0 h 32565"/>
            <a:gd name="connsiteX0" fmla="*/ 11360 w 11360"/>
            <a:gd name="connsiteY0" fmla="*/ 31229 h 32565"/>
            <a:gd name="connsiteX1" fmla="*/ 5530 w 11360"/>
            <a:gd name="connsiteY1" fmla="*/ 32408 h 32565"/>
            <a:gd name="connsiteX2" fmla="*/ 3121 w 11360"/>
            <a:gd name="connsiteY2" fmla="*/ 25527 h 32565"/>
            <a:gd name="connsiteX3" fmla="*/ 3520 w 11360"/>
            <a:gd name="connsiteY3" fmla="*/ 22629 h 32565"/>
            <a:gd name="connsiteX4" fmla="*/ 0 w 11360"/>
            <a:gd name="connsiteY4" fmla="*/ 0 h 32565"/>
            <a:gd name="connsiteX0" fmla="*/ 5530 w 5530"/>
            <a:gd name="connsiteY0" fmla="*/ 32408 h 32408"/>
            <a:gd name="connsiteX1" fmla="*/ 3121 w 5530"/>
            <a:gd name="connsiteY1" fmla="*/ 25527 h 32408"/>
            <a:gd name="connsiteX2" fmla="*/ 3520 w 5530"/>
            <a:gd name="connsiteY2" fmla="*/ 22629 h 32408"/>
            <a:gd name="connsiteX3" fmla="*/ 0 w 5530"/>
            <a:gd name="connsiteY3" fmla="*/ 0 h 32408"/>
            <a:gd name="connsiteX0" fmla="*/ 9336 w 9336"/>
            <a:gd name="connsiteY0" fmla="*/ 10280 h 10280"/>
            <a:gd name="connsiteX1" fmla="*/ 5644 w 9336"/>
            <a:gd name="connsiteY1" fmla="*/ 7877 h 10280"/>
            <a:gd name="connsiteX2" fmla="*/ 6365 w 9336"/>
            <a:gd name="connsiteY2" fmla="*/ 6983 h 10280"/>
            <a:gd name="connsiteX3" fmla="*/ 0 w 9336"/>
            <a:gd name="connsiteY3" fmla="*/ 0 h 10280"/>
            <a:gd name="connsiteX0" fmla="*/ 10000 w 10000"/>
            <a:gd name="connsiteY0" fmla="*/ 10000 h 10000"/>
            <a:gd name="connsiteX1" fmla="*/ 6045 w 10000"/>
            <a:gd name="connsiteY1" fmla="*/ 7662 h 10000"/>
            <a:gd name="connsiteX2" fmla="*/ 6818 w 10000"/>
            <a:gd name="connsiteY2" fmla="*/ 679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918 w 10000"/>
            <a:gd name="connsiteY1" fmla="*/ 7675 h 10000"/>
            <a:gd name="connsiteX2" fmla="*/ 6818 w 10000"/>
            <a:gd name="connsiteY2" fmla="*/ 6793 h 10000"/>
            <a:gd name="connsiteX3" fmla="*/ 0 w 10000"/>
            <a:gd name="connsiteY3" fmla="*/ 0 h 10000"/>
            <a:gd name="connsiteX0" fmla="*/ 9503 w 9503"/>
            <a:gd name="connsiteY0" fmla="*/ 10602 h 10602"/>
            <a:gd name="connsiteX1" fmla="*/ 6421 w 9503"/>
            <a:gd name="connsiteY1" fmla="*/ 8277 h 10602"/>
            <a:gd name="connsiteX2" fmla="*/ 6321 w 9503"/>
            <a:gd name="connsiteY2" fmla="*/ 7395 h 10602"/>
            <a:gd name="connsiteX3" fmla="*/ 0 w 9503"/>
            <a:gd name="connsiteY3" fmla="*/ 0 h 10602"/>
            <a:gd name="connsiteX0" fmla="*/ 10121 w 10121"/>
            <a:gd name="connsiteY0" fmla="*/ 10000 h 10000"/>
            <a:gd name="connsiteX1" fmla="*/ 6878 w 10121"/>
            <a:gd name="connsiteY1" fmla="*/ 7807 h 10000"/>
            <a:gd name="connsiteX2" fmla="*/ 6773 w 10121"/>
            <a:gd name="connsiteY2" fmla="*/ 6975 h 10000"/>
            <a:gd name="connsiteX3" fmla="*/ 121 w 10121"/>
            <a:gd name="connsiteY3" fmla="*/ 0 h 10000"/>
            <a:gd name="connsiteX0" fmla="*/ 9136 w 9136"/>
            <a:gd name="connsiteY0" fmla="*/ 8457 h 8457"/>
            <a:gd name="connsiteX1" fmla="*/ 5893 w 9136"/>
            <a:gd name="connsiteY1" fmla="*/ 6264 h 8457"/>
            <a:gd name="connsiteX2" fmla="*/ 5788 w 9136"/>
            <a:gd name="connsiteY2" fmla="*/ 5432 h 8457"/>
            <a:gd name="connsiteX3" fmla="*/ 151 w 9136"/>
            <a:gd name="connsiteY3" fmla="*/ 0 h 8457"/>
            <a:gd name="connsiteX0" fmla="*/ 11114 w 11114"/>
            <a:gd name="connsiteY0" fmla="*/ 10047 h 10047"/>
            <a:gd name="connsiteX1" fmla="*/ 7564 w 11114"/>
            <a:gd name="connsiteY1" fmla="*/ 7454 h 10047"/>
            <a:gd name="connsiteX2" fmla="*/ 7449 w 11114"/>
            <a:gd name="connsiteY2" fmla="*/ 6470 h 10047"/>
            <a:gd name="connsiteX3" fmla="*/ 132 w 11114"/>
            <a:gd name="connsiteY3" fmla="*/ 0 h 10047"/>
            <a:gd name="connsiteX0" fmla="*/ 10982 w 10982"/>
            <a:gd name="connsiteY0" fmla="*/ 10047 h 10047"/>
            <a:gd name="connsiteX1" fmla="*/ 7432 w 10982"/>
            <a:gd name="connsiteY1" fmla="*/ 7454 h 10047"/>
            <a:gd name="connsiteX2" fmla="*/ 7317 w 10982"/>
            <a:gd name="connsiteY2" fmla="*/ 6470 h 10047"/>
            <a:gd name="connsiteX3" fmla="*/ 0 w 10982"/>
            <a:gd name="connsiteY3" fmla="*/ 0 h 10047"/>
            <a:gd name="connsiteX0" fmla="*/ 8054 w 8075"/>
            <a:gd name="connsiteY0" fmla="*/ 7692 h 7692"/>
            <a:gd name="connsiteX1" fmla="*/ 7432 w 8075"/>
            <a:gd name="connsiteY1" fmla="*/ 7454 h 7692"/>
            <a:gd name="connsiteX2" fmla="*/ 7317 w 8075"/>
            <a:gd name="connsiteY2" fmla="*/ 6470 h 7692"/>
            <a:gd name="connsiteX3" fmla="*/ 0 w 8075"/>
            <a:gd name="connsiteY3" fmla="*/ 0 h 7692"/>
            <a:gd name="connsiteX0" fmla="*/ 9974 w 10000"/>
            <a:gd name="connsiteY0" fmla="*/ 10000 h 10035"/>
            <a:gd name="connsiteX1" fmla="*/ 9204 w 10000"/>
            <a:gd name="connsiteY1" fmla="*/ 9691 h 10035"/>
            <a:gd name="connsiteX2" fmla="*/ 9061 w 10000"/>
            <a:gd name="connsiteY2" fmla="*/ 8411 h 10035"/>
            <a:gd name="connsiteX3" fmla="*/ 0 w 10000"/>
            <a:gd name="connsiteY3" fmla="*/ 0 h 10035"/>
            <a:gd name="connsiteX0" fmla="*/ 9612 w 10014"/>
            <a:gd name="connsiteY0" fmla="*/ 9975 h 10013"/>
            <a:gd name="connsiteX1" fmla="*/ 9204 w 10014"/>
            <a:gd name="connsiteY1" fmla="*/ 9691 h 10013"/>
            <a:gd name="connsiteX2" fmla="*/ 9061 w 10014"/>
            <a:gd name="connsiteY2" fmla="*/ 8411 h 10013"/>
            <a:gd name="connsiteX3" fmla="*/ 0 w 10014"/>
            <a:gd name="connsiteY3" fmla="*/ 0 h 10013"/>
            <a:gd name="connsiteX0" fmla="*/ 9833 w 10005"/>
            <a:gd name="connsiteY0" fmla="*/ 9994 h 10030"/>
            <a:gd name="connsiteX1" fmla="*/ 9204 w 10005"/>
            <a:gd name="connsiteY1" fmla="*/ 9691 h 10030"/>
            <a:gd name="connsiteX2" fmla="*/ 9061 w 10005"/>
            <a:gd name="connsiteY2" fmla="*/ 8411 h 10030"/>
            <a:gd name="connsiteX3" fmla="*/ 0 w 10005"/>
            <a:gd name="connsiteY3" fmla="*/ 0 h 10030"/>
            <a:gd name="connsiteX0" fmla="*/ 9833 w 10009"/>
            <a:gd name="connsiteY0" fmla="*/ 9994 h 10015"/>
            <a:gd name="connsiteX1" fmla="*/ 9220 w 10009"/>
            <a:gd name="connsiteY1" fmla="*/ 9519 h 10015"/>
            <a:gd name="connsiteX2" fmla="*/ 9061 w 10009"/>
            <a:gd name="connsiteY2" fmla="*/ 8411 h 10015"/>
            <a:gd name="connsiteX3" fmla="*/ 0 w 10009"/>
            <a:gd name="connsiteY3" fmla="*/ 0 h 10015"/>
            <a:gd name="connsiteX0" fmla="*/ 9220 w 10009"/>
            <a:gd name="connsiteY0" fmla="*/ 9519 h 9519"/>
            <a:gd name="connsiteX1" fmla="*/ 9061 w 10009"/>
            <a:gd name="connsiteY1" fmla="*/ 8411 h 9519"/>
            <a:gd name="connsiteX2" fmla="*/ 0 w 10009"/>
            <a:gd name="connsiteY2" fmla="*/ 0 h 9519"/>
            <a:gd name="connsiteX0" fmla="*/ 9053 w 9053"/>
            <a:gd name="connsiteY0" fmla="*/ 8836 h 8836"/>
            <a:gd name="connsiteX1" fmla="*/ 0 w 9053"/>
            <a:gd name="connsiteY1" fmla="*/ 0 h 8836"/>
            <a:gd name="connsiteX0" fmla="*/ 5057 w 5057"/>
            <a:gd name="connsiteY0" fmla="*/ 5862 h 5862"/>
            <a:gd name="connsiteX1" fmla="*/ 0 w 5057"/>
            <a:gd name="connsiteY1" fmla="*/ 0 h 5862"/>
            <a:gd name="connsiteX0" fmla="*/ 10000 w 10014"/>
            <a:gd name="connsiteY0" fmla="*/ 10000 h 10000"/>
            <a:gd name="connsiteX1" fmla="*/ 0 w 10014"/>
            <a:gd name="connsiteY1" fmla="*/ 0 h 10000"/>
            <a:gd name="connsiteX0" fmla="*/ 2401 w 2464"/>
            <a:gd name="connsiteY0" fmla="*/ 2419 h 2419"/>
            <a:gd name="connsiteX1" fmla="*/ 0 w 2464"/>
            <a:gd name="connsiteY1" fmla="*/ 0 h 2419"/>
            <a:gd name="connsiteX0" fmla="*/ 7076 w 7442"/>
            <a:gd name="connsiteY0" fmla="*/ 2943 h 4716"/>
            <a:gd name="connsiteX1" fmla="*/ 0 w 7442"/>
            <a:gd name="connsiteY1" fmla="*/ 0 h 4716"/>
            <a:gd name="connsiteX0" fmla="*/ 14016 w 14339"/>
            <a:gd name="connsiteY0" fmla="*/ 19159 h 19159"/>
            <a:gd name="connsiteX1" fmla="*/ 0 w 14339"/>
            <a:gd name="connsiteY1" fmla="*/ 0 h 19159"/>
            <a:gd name="connsiteX0" fmla="*/ 15482 w 15772"/>
            <a:gd name="connsiteY0" fmla="*/ 21196 h 21196"/>
            <a:gd name="connsiteX1" fmla="*/ 0 w 15772"/>
            <a:gd name="connsiteY1" fmla="*/ 0 h 21196"/>
            <a:gd name="connsiteX0" fmla="*/ 15482 w 16139"/>
            <a:gd name="connsiteY0" fmla="*/ 21196 h 21196"/>
            <a:gd name="connsiteX1" fmla="*/ 0 w 16139"/>
            <a:gd name="connsiteY1" fmla="*/ 0 h 211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139" h="21196">
              <a:moveTo>
                <a:pt x="15482" y="21196"/>
              </a:moveTo>
              <a:cubicBezTo>
                <a:pt x="17834" y="19602"/>
                <a:pt x="14146" y="19207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621060</xdr:colOff>
      <xdr:row>16</xdr:row>
      <xdr:rowOff>45362</xdr:rowOff>
    </xdr:from>
    <xdr:to>
      <xdr:col>17</xdr:col>
      <xdr:colOff>658335</xdr:colOff>
      <xdr:row>16</xdr:row>
      <xdr:rowOff>148419</xdr:rowOff>
    </xdr:to>
    <xdr:sp macro="" textlink="">
      <xdr:nvSpPr>
        <xdr:cNvPr id="1741" name="Freeform 217">
          <a:extLst>
            <a:ext uri="{FF2B5EF4-FFF2-40B4-BE49-F238E27FC236}">
              <a16:creationId xmlns:a16="http://schemas.microsoft.com/office/drawing/2014/main" id="{B8263698-3764-4F23-AD20-476741B8E377}"/>
            </a:ext>
          </a:extLst>
        </xdr:cNvPr>
        <xdr:cNvSpPr>
          <a:spLocks/>
        </xdr:cNvSpPr>
      </xdr:nvSpPr>
      <xdr:spPr bwMode="auto">
        <a:xfrm rot="1466463">
          <a:off x="13376884" y="6925692"/>
          <a:ext cx="37275" cy="10305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1360 w 11360"/>
            <a:gd name="connsiteY0" fmla="*/ 31229 h 31229"/>
            <a:gd name="connsiteX1" fmla="*/ 7034 w 11360"/>
            <a:gd name="connsiteY1" fmla="*/ 30935 h 31229"/>
            <a:gd name="connsiteX2" fmla="*/ 4468 w 11360"/>
            <a:gd name="connsiteY2" fmla="*/ 31012 h 31229"/>
            <a:gd name="connsiteX3" fmla="*/ 2975 w 11360"/>
            <a:gd name="connsiteY3" fmla="*/ 25489 h 31229"/>
            <a:gd name="connsiteX4" fmla="*/ 0 w 11360"/>
            <a:gd name="connsiteY4" fmla="*/ 0 h 31229"/>
            <a:gd name="connsiteX0" fmla="*/ 11360 w 11360"/>
            <a:gd name="connsiteY0" fmla="*/ 31229 h 31635"/>
            <a:gd name="connsiteX1" fmla="*/ 7034 w 11360"/>
            <a:gd name="connsiteY1" fmla="*/ 30935 h 31635"/>
            <a:gd name="connsiteX2" fmla="*/ 4468 w 11360"/>
            <a:gd name="connsiteY2" fmla="*/ 31012 h 31635"/>
            <a:gd name="connsiteX3" fmla="*/ 3520 w 11360"/>
            <a:gd name="connsiteY3" fmla="*/ 22629 h 31635"/>
            <a:gd name="connsiteX4" fmla="*/ 0 w 11360"/>
            <a:gd name="connsiteY4" fmla="*/ 0 h 31635"/>
            <a:gd name="connsiteX0" fmla="*/ 11360 w 11360"/>
            <a:gd name="connsiteY0" fmla="*/ 31229 h 31229"/>
            <a:gd name="connsiteX1" fmla="*/ 7034 w 11360"/>
            <a:gd name="connsiteY1" fmla="*/ 30935 h 31229"/>
            <a:gd name="connsiteX2" fmla="*/ 3121 w 11360"/>
            <a:gd name="connsiteY2" fmla="*/ 25527 h 31229"/>
            <a:gd name="connsiteX3" fmla="*/ 3520 w 11360"/>
            <a:gd name="connsiteY3" fmla="*/ 22629 h 31229"/>
            <a:gd name="connsiteX4" fmla="*/ 0 w 11360"/>
            <a:gd name="connsiteY4" fmla="*/ 0 h 31229"/>
            <a:gd name="connsiteX0" fmla="*/ 11360 w 11360"/>
            <a:gd name="connsiteY0" fmla="*/ 31229 h 32565"/>
            <a:gd name="connsiteX1" fmla="*/ 5530 w 11360"/>
            <a:gd name="connsiteY1" fmla="*/ 32408 h 32565"/>
            <a:gd name="connsiteX2" fmla="*/ 3121 w 11360"/>
            <a:gd name="connsiteY2" fmla="*/ 25527 h 32565"/>
            <a:gd name="connsiteX3" fmla="*/ 3520 w 11360"/>
            <a:gd name="connsiteY3" fmla="*/ 22629 h 32565"/>
            <a:gd name="connsiteX4" fmla="*/ 0 w 11360"/>
            <a:gd name="connsiteY4" fmla="*/ 0 h 32565"/>
            <a:gd name="connsiteX0" fmla="*/ 11360 w 11360"/>
            <a:gd name="connsiteY0" fmla="*/ 31229 h 32565"/>
            <a:gd name="connsiteX1" fmla="*/ 5530 w 11360"/>
            <a:gd name="connsiteY1" fmla="*/ 32408 h 32565"/>
            <a:gd name="connsiteX2" fmla="*/ 3121 w 11360"/>
            <a:gd name="connsiteY2" fmla="*/ 25527 h 32565"/>
            <a:gd name="connsiteX3" fmla="*/ 3520 w 11360"/>
            <a:gd name="connsiteY3" fmla="*/ 22629 h 32565"/>
            <a:gd name="connsiteX4" fmla="*/ 0 w 11360"/>
            <a:gd name="connsiteY4" fmla="*/ 0 h 32565"/>
            <a:gd name="connsiteX0" fmla="*/ 5530 w 5530"/>
            <a:gd name="connsiteY0" fmla="*/ 32408 h 32408"/>
            <a:gd name="connsiteX1" fmla="*/ 3121 w 5530"/>
            <a:gd name="connsiteY1" fmla="*/ 25527 h 32408"/>
            <a:gd name="connsiteX2" fmla="*/ 3520 w 5530"/>
            <a:gd name="connsiteY2" fmla="*/ 22629 h 32408"/>
            <a:gd name="connsiteX3" fmla="*/ 0 w 5530"/>
            <a:gd name="connsiteY3" fmla="*/ 0 h 32408"/>
            <a:gd name="connsiteX0" fmla="*/ 9336 w 9336"/>
            <a:gd name="connsiteY0" fmla="*/ 10280 h 10280"/>
            <a:gd name="connsiteX1" fmla="*/ 5644 w 9336"/>
            <a:gd name="connsiteY1" fmla="*/ 7877 h 10280"/>
            <a:gd name="connsiteX2" fmla="*/ 6365 w 9336"/>
            <a:gd name="connsiteY2" fmla="*/ 6983 h 10280"/>
            <a:gd name="connsiteX3" fmla="*/ 0 w 9336"/>
            <a:gd name="connsiteY3" fmla="*/ 0 h 10280"/>
            <a:gd name="connsiteX0" fmla="*/ 10000 w 10000"/>
            <a:gd name="connsiteY0" fmla="*/ 10000 h 10000"/>
            <a:gd name="connsiteX1" fmla="*/ 6045 w 10000"/>
            <a:gd name="connsiteY1" fmla="*/ 7662 h 10000"/>
            <a:gd name="connsiteX2" fmla="*/ 6818 w 10000"/>
            <a:gd name="connsiteY2" fmla="*/ 679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918 w 10000"/>
            <a:gd name="connsiteY1" fmla="*/ 7675 h 10000"/>
            <a:gd name="connsiteX2" fmla="*/ 6818 w 10000"/>
            <a:gd name="connsiteY2" fmla="*/ 6793 h 10000"/>
            <a:gd name="connsiteX3" fmla="*/ 0 w 10000"/>
            <a:gd name="connsiteY3" fmla="*/ 0 h 10000"/>
            <a:gd name="connsiteX0" fmla="*/ 9503 w 9503"/>
            <a:gd name="connsiteY0" fmla="*/ 10602 h 10602"/>
            <a:gd name="connsiteX1" fmla="*/ 6421 w 9503"/>
            <a:gd name="connsiteY1" fmla="*/ 8277 h 10602"/>
            <a:gd name="connsiteX2" fmla="*/ 6321 w 9503"/>
            <a:gd name="connsiteY2" fmla="*/ 7395 h 10602"/>
            <a:gd name="connsiteX3" fmla="*/ 0 w 9503"/>
            <a:gd name="connsiteY3" fmla="*/ 0 h 10602"/>
            <a:gd name="connsiteX0" fmla="*/ 10121 w 10121"/>
            <a:gd name="connsiteY0" fmla="*/ 10000 h 10000"/>
            <a:gd name="connsiteX1" fmla="*/ 6878 w 10121"/>
            <a:gd name="connsiteY1" fmla="*/ 7807 h 10000"/>
            <a:gd name="connsiteX2" fmla="*/ 6773 w 10121"/>
            <a:gd name="connsiteY2" fmla="*/ 6975 h 10000"/>
            <a:gd name="connsiteX3" fmla="*/ 121 w 10121"/>
            <a:gd name="connsiteY3" fmla="*/ 0 h 10000"/>
            <a:gd name="connsiteX0" fmla="*/ 9136 w 9136"/>
            <a:gd name="connsiteY0" fmla="*/ 8457 h 8457"/>
            <a:gd name="connsiteX1" fmla="*/ 5893 w 9136"/>
            <a:gd name="connsiteY1" fmla="*/ 6264 h 8457"/>
            <a:gd name="connsiteX2" fmla="*/ 5788 w 9136"/>
            <a:gd name="connsiteY2" fmla="*/ 5432 h 8457"/>
            <a:gd name="connsiteX3" fmla="*/ 151 w 9136"/>
            <a:gd name="connsiteY3" fmla="*/ 0 h 8457"/>
            <a:gd name="connsiteX0" fmla="*/ 11114 w 11114"/>
            <a:gd name="connsiteY0" fmla="*/ 10047 h 10047"/>
            <a:gd name="connsiteX1" fmla="*/ 7564 w 11114"/>
            <a:gd name="connsiteY1" fmla="*/ 7454 h 10047"/>
            <a:gd name="connsiteX2" fmla="*/ 7449 w 11114"/>
            <a:gd name="connsiteY2" fmla="*/ 6470 h 10047"/>
            <a:gd name="connsiteX3" fmla="*/ 132 w 11114"/>
            <a:gd name="connsiteY3" fmla="*/ 0 h 10047"/>
            <a:gd name="connsiteX0" fmla="*/ 10982 w 10982"/>
            <a:gd name="connsiteY0" fmla="*/ 10047 h 10047"/>
            <a:gd name="connsiteX1" fmla="*/ 7432 w 10982"/>
            <a:gd name="connsiteY1" fmla="*/ 7454 h 10047"/>
            <a:gd name="connsiteX2" fmla="*/ 7317 w 10982"/>
            <a:gd name="connsiteY2" fmla="*/ 6470 h 10047"/>
            <a:gd name="connsiteX3" fmla="*/ 0 w 10982"/>
            <a:gd name="connsiteY3" fmla="*/ 0 h 10047"/>
            <a:gd name="connsiteX0" fmla="*/ 8054 w 8075"/>
            <a:gd name="connsiteY0" fmla="*/ 7692 h 7692"/>
            <a:gd name="connsiteX1" fmla="*/ 7432 w 8075"/>
            <a:gd name="connsiteY1" fmla="*/ 7454 h 7692"/>
            <a:gd name="connsiteX2" fmla="*/ 7317 w 8075"/>
            <a:gd name="connsiteY2" fmla="*/ 6470 h 7692"/>
            <a:gd name="connsiteX3" fmla="*/ 0 w 8075"/>
            <a:gd name="connsiteY3" fmla="*/ 0 h 7692"/>
            <a:gd name="connsiteX0" fmla="*/ 9974 w 10000"/>
            <a:gd name="connsiteY0" fmla="*/ 10000 h 10035"/>
            <a:gd name="connsiteX1" fmla="*/ 9204 w 10000"/>
            <a:gd name="connsiteY1" fmla="*/ 9691 h 10035"/>
            <a:gd name="connsiteX2" fmla="*/ 9061 w 10000"/>
            <a:gd name="connsiteY2" fmla="*/ 8411 h 10035"/>
            <a:gd name="connsiteX3" fmla="*/ 0 w 10000"/>
            <a:gd name="connsiteY3" fmla="*/ 0 h 10035"/>
            <a:gd name="connsiteX0" fmla="*/ 9612 w 10014"/>
            <a:gd name="connsiteY0" fmla="*/ 9975 h 10013"/>
            <a:gd name="connsiteX1" fmla="*/ 9204 w 10014"/>
            <a:gd name="connsiteY1" fmla="*/ 9691 h 10013"/>
            <a:gd name="connsiteX2" fmla="*/ 9061 w 10014"/>
            <a:gd name="connsiteY2" fmla="*/ 8411 h 10013"/>
            <a:gd name="connsiteX3" fmla="*/ 0 w 10014"/>
            <a:gd name="connsiteY3" fmla="*/ 0 h 10013"/>
            <a:gd name="connsiteX0" fmla="*/ 9833 w 10005"/>
            <a:gd name="connsiteY0" fmla="*/ 9994 h 10030"/>
            <a:gd name="connsiteX1" fmla="*/ 9204 w 10005"/>
            <a:gd name="connsiteY1" fmla="*/ 9691 h 10030"/>
            <a:gd name="connsiteX2" fmla="*/ 9061 w 10005"/>
            <a:gd name="connsiteY2" fmla="*/ 8411 h 10030"/>
            <a:gd name="connsiteX3" fmla="*/ 0 w 10005"/>
            <a:gd name="connsiteY3" fmla="*/ 0 h 10030"/>
            <a:gd name="connsiteX0" fmla="*/ 9833 w 10009"/>
            <a:gd name="connsiteY0" fmla="*/ 9994 h 10015"/>
            <a:gd name="connsiteX1" fmla="*/ 9220 w 10009"/>
            <a:gd name="connsiteY1" fmla="*/ 9519 h 10015"/>
            <a:gd name="connsiteX2" fmla="*/ 9061 w 10009"/>
            <a:gd name="connsiteY2" fmla="*/ 8411 h 10015"/>
            <a:gd name="connsiteX3" fmla="*/ 0 w 10009"/>
            <a:gd name="connsiteY3" fmla="*/ 0 h 10015"/>
            <a:gd name="connsiteX0" fmla="*/ 9220 w 10009"/>
            <a:gd name="connsiteY0" fmla="*/ 9519 h 9519"/>
            <a:gd name="connsiteX1" fmla="*/ 9061 w 10009"/>
            <a:gd name="connsiteY1" fmla="*/ 8411 h 9519"/>
            <a:gd name="connsiteX2" fmla="*/ 0 w 10009"/>
            <a:gd name="connsiteY2" fmla="*/ 0 h 9519"/>
            <a:gd name="connsiteX0" fmla="*/ 9053 w 9053"/>
            <a:gd name="connsiteY0" fmla="*/ 8836 h 8836"/>
            <a:gd name="connsiteX1" fmla="*/ 0 w 9053"/>
            <a:gd name="connsiteY1" fmla="*/ 0 h 8836"/>
            <a:gd name="connsiteX0" fmla="*/ 5057 w 5057"/>
            <a:gd name="connsiteY0" fmla="*/ 5862 h 5862"/>
            <a:gd name="connsiteX1" fmla="*/ 0 w 5057"/>
            <a:gd name="connsiteY1" fmla="*/ 0 h 5862"/>
            <a:gd name="connsiteX0" fmla="*/ 10000 w 10014"/>
            <a:gd name="connsiteY0" fmla="*/ 10000 h 10000"/>
            <a:gd name="connsiteX1" fmla="*/ 0 w 10014"/>
            <a:gd name="connsiteY1" fmla="*/ 0 h 10000"/>
            <a:gd name="connsiteX0" fmla="*/ 2401 w 2464"/>
            <a:gd name="connsiteY0" fmla="*/ 2419 h 2419"/>
            <a:gd name="connsiteX1" fmla="*/ 0 w 2464"/>
            <a:gd name="connsiteY1" fmla="*/ 0 h 2419"/>
            <a:gd name="connsiteX0" fmla="*/ 7076 w 7442"/>
            <a:gd name="connsiteY0" fmla="*/ 2943 h 4716"/>
            <a:gd name="connsiteX1" fmla="*/ 0 w 7442"/>
            <a:gd name="connsiteY1" fmla="*/ 0 h 4716"/>
            <a:gd name="connsiteX0" fmla="*/ 14016 w 14339"/>
            <a:gd name="connsiteY0" fmla="*/ 19159 h 19159"/>
            <a:gd name="connsiteX1" fmla="*/ 0 w 14339"/>
            <a:gd name="connsiteY1" fmla="*/ 0 h 19159"/>
            <a:gd name="connsiteX0" fmla="*/ 15482 w 15772"/>
            <a:gd name="connsiteY0" fmla="*/ 21196 h 21196"/>
            <a:gd name="connsiteX1" fmla="*/ 0 w 15772"/>
            <a:gd name="connsiteY1" fmla="*/ 0 h 21196"/>
            <a:gd name="connsiteX0" fmla="*/ 15482 w 16139"/>
            <a:gd name="connsiteY0" fmla="*/ 21196 h 21196"/>
            <a:gd name="connsiteX1" fmla="*/ 0 w 16139"/>
            <a:gd name="connsiteY1" fmla="*/ 0 h 211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139" h="21196">
              <a:moveTo>
                <a:pt x="15482" y="21196"/>
              </a:moveTo>
              <a:cubicBezTo>
                <a:pt x="17834" y="19602"/>
                <a:pt x="14146" y="19207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11</xdr:col>
      <xdr:colOff>408099</xdr:colOff>
      <xdr:row>9</xdr:row>
      <xdr:rowOff>10578</xdr:rowOff>
    </xdr:from>
    <xdr:ext cx="423334" cy="317498"/>
    <xdr:sp macro="" textlink="">
      <xdr:nvSpPr>
        <xdr:cNvPr id="1742" name="Text Box 1563">
          <a:extLst>
            <a:ext uri="{FF2B5EF4-FFF2-40B4-BE49-F238E27FC236}">
              <a16:creationId xmlns:a16="http://schemas.microsoft.com/office/drawing/2014/main" id="{76F021E4-D113-4F95-83CE-A9C4CFAB9CCC}"/>
            </a:ext>
          </a:extLst>
        </xdr:cNvPr>
        <xdr:cNvSpPr txBox="1">
          <a:spLocks noChangeArrowheads="1"/>
        </xdr:cNvSpPr>
      </xdr:nvSpPr>
      <xdr:spPr bwMode="auto">
        <a:xfrm>
          <a:off x="7512162" y="2839214"/>
          <a:ext cx="423334" cy="31749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日帰り風呂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健康福祉の郷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なごみ</a:t>
          </a: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ｱﾘ</a:t>
          </a:r>
          <a:endParaRPr lang="en-US" altLang="ja-JP" sz="9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520104</xdr:colOff>
      <xdr:row>15</xdr:row>
      <xdr:rowOff>124720</xdr:rowOff>
    </xdr:from>
    <xdr:to>
      <xdr:col>12</xdr:col>
      <xdr:colOff>43653</xdr:colOff>
      <xdr:row>16</xdr:row>
      <xdr:rowOff>116216</xdr:rowOff>
    </xdr:to>
    <xdr:sp macro="" textlink="">
      <xdr:nvSpPr>
        <xdr:cNvPr id="585" name="六角形 584">
          <a:extLst>
            <a:ext uri="{FF2B5EF4-FFF2-40B4-BE49-F238E27FC236}">
              <a16:creationId xmlns:a16="http://schemas.microsoft.com/office/drawing/2014/main" id="{17E3E8DF-79A4-492D-B08C-A87CDAB2EF2E}"/>
            </a:ext>
          </a:extLst>
        </xdr:cNvPr>
        <xdr:cNvSpPr/>
      </xdr:nvSpPr>
      <xdr:spPr bwMode="auto">
        <a:xfrm>
          <a:off x="7624167" y="3949152"/>
          <a:ext cx="227100" cy="1574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573269</xdr:colOff>
      <xdr:row>14</xdr:row>
      <xdr:rowOff>44100</xdr:rowOff>
    </xdr:from>
    <xdr:to>
      <xdr:col>21</xdr:col>
      <xdr:colOff>0</xdr:colOff>
      <xdr:row>15</xdr:row>
      <xdr:rowOff>43352</xdr:rowOff>
    </xdr:to>
    <xdr:grpSp>
      <xdr:nvGrpSpPr>
        <xdr:cNvPr id="1707" name="グループ化 1706">
          <a:extLst>
            <a:ext uri="{FF2B5EF4-FFF2-40B4-BE49-F238E27FC236}">
              <a16:creationId xmlns:a16="http://schemas.microsoft.com/office/drawing/2014/main" id="{DA828F4A-25B9-4D12-8D32-A5AF20E98D2F}"/>
            </a:ext>
          </a:extLst>
        </xdr:cNvPr>
        <xdr:cNvGrpSpPr/>
      </xdr:nvGrpSpPr>
      <xdr:grpSpPr>
        <a:xfrm rot="1060641">
          <a:off x="14011242" y="2335249"/>
          <a:ext cx="130380" cy="162292"/>
          <a:chOff x="435640" y="2045291"/>
          <a:chExt cx="146002" cy="172681"/>
        </a:xfrm>
      </xdr:grpSpPr>
      <xdr:grpSp>
        <xdr:nvGrpSpPr>
          <xdr:cNvPr id="1728" name="グループ化 1727">
            <a:extLst>
              <a:ext uri="{FF2B5EF4-FFF2-40B4-BE49-F238E27FC236}">
                <a16:creationId xmlns:a16="http://schemas.microsoft.com/office/drawing/2014/main" id="{594BBDB4-F1F3-4496-8C3F-ADA50BF4848A}"/>
              </a:ext>
            </a:extLst>
          </xdr:cNvPr>
          <xdr:cNvGrpSpPr/>
        </xdr:nvGrpSpPr>
        <xdr:grpSpPr>
          <a:xfrm rot="5249930">
            <a:off x="487763" y="2124093"/>
            <a:ext cx="45719" cy="142039"/>
            <a:chOff x="9703044" y="3026637"/>
            <a:chExt cx="59370" cy="136132"/>
          </a:xfrm>
        </xdr:grpSpPr>
        <xdr:sp macro="" textlink="">
          <xdr:nvSpPr>
            <xdr:cNvPr id="1735" name="Line 72">
              <a:extLst>
                <a:ext uri="{FF2B5EF4-FFF2-40B4-BE49-F238E27FC236}">
                  <a16:creationId xmlns:a16="http://schemas.microsoft.com/office/drawing/2014/main" id="{E1762DD5-E5BA-41FD-9F47-7D095F3D507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707489" y="3029241"/>
              <a:ext cx="17803" cy="133528"/>
            </a:xfrm>
            <a:prstGeom prst="line">
              <a:avLst/>
            </a:prstGeom>
            <a:noFill/>
            <a:ln w="63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36" name="Line 72">
              <a:extLst>
                <a:ext uri="{FF2B5EF4-FFF2-40B4-BE49-F238E27FC236}">
                  <a16:creationId xmlns:a16="http://schemas.microsoft.com/office/drawing/2014/main" id="{ECF626CD-752D-48A4-B06B-F4297D0F122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703044" y="3026637"/>
              <a:ext cx="59370" cy="133528"/>
            </a:xfrm>
            <a:custGeom>
              <a:avLst/>
              <a:gdLst>
                <a:gd name="connsiteX0" fmla="*/ 0 w 17803"/>
                <a:gd name="connsiteY0" fmla="*/ 0 h 133528"/>
                <a:gd name="connsiteX1" fmla="*/ 17803 w 17803"/>
                <a:gd name="connsiteY1" fmla="*/ 133528 h 133528"/>
                <a:gd name="connsiteX0" fmla="*/ 0 w 43876"/>
                <a:gd name="connsiteY0" fmla="*/ 0 h 133528"/>
                <a:gd name="connsiteX1" fmla="*/ 17803 w 43876"/>
                <a:gd name="connsiteY1" fmla="*/ 133528 h 133528"/>
                <a:gd name="connsiteX0" fmla="*/ 0 w 53015"/>
                <a:gd name="connsiteY0" fmla="*/ 0 h 133528"/>
                <a:gd name="connsiteX1" fmla="*/ 17803 w 53015"/>
                <a:gd name="connsiteY1" fmla="*/ 133528 h 133528"/>
                <a:gd name="connsiteX0" fmla="*/ 0 w 54266"/>
                <a:gd name="connsiteY0" fmla="*/ 0 h 133528"/>
                <a:gd name="connsiteX1" fmla="*/ 17803 w 54266"/>
                <a:gd name="connsiteY1" fmla="*/ 133528 h 133528"/>
                <a:gd name="connsiteX0" fmla="*/ 0 w 58128"/>
                <a:gd name="connsiteY0" fmla="*/ 0 h 133528"/>
                <a:gd name="connsiteX1" fmla="*/ 17803 w 58128"/>
                <a:gd name="connsiteY1" fmla="*/ 133528 h 133528"/>
                <a:gd name="connsiteX0" fmla="*/ 0 w 66306"/>
                <a:gd name="connsiteY0" fmla="*/ 0 h 133528"/>
                <a:gd name="connsiteX1" fmla="*/ 17803 w 66306"/>
                <a:gd name="connsiteY1" fmla="*/ 133528 h 133528"/>
                <a:gd name="connsiteX0" fmla="*/ 0 w 64850"/>
                <a:gd name="connsiteY0" fmla="*/ 0 h 133528"/>
                <a:gd name="connsiteX1" fmla="*/ 17803 w 64850"/>
                <a:gd name="connsiteY1" fmla="*/ 133528 h 133528"/>
                <a:gd name="connsiteX0" fmla="*/ 0 w 59370"/>
                <a:gd name="connsiteY0" fmla="*/ 0 h 133528"/>
                <a:gd name="connsiteX1" fmla="*/ 17803 w 59370"/>
                <a:gd name="connsiteY1" fmla="*/ 133528 h 13352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59370" h="133528">
                  <a:moveTo>
                    <a:pt x="0" y="0"/>
                  </a:moveTo>
                  <a:cubicBezTo>
                    <a:pt x="72698" y="26705"/>
                    <a:pt x="78633" y="75665"/>
                    <a:pt x="17803" y="133528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729" name="グループ化 1728">
            <a:extLst>
              <a:ext uri="{FF2B5EF4-FFF2-40B4-BE49-F238E27FC236}">
                <a16:creationId xmlns:a16="http://schemas.microsoft.com/office/drawing/2014/main" id="{90EA3949-3AB3-4F36-9625-7EC7B27EBB5D}"/>
              </a:ext>
            </a:extLst>
          </xdr:cNvPr>
          <xdr:cNvGrpSpPr/>
        </xdr:nvGrpSpPr>
        <xdr:grpSpPr>
          <a:xfrm rot="1236987" flipH="1">
            <a:off x="435640" y="2045291"/>
            <a:ext cx="45719" cy="138760"/>
            <a:chOff x="9703044" y="3026637"/>
            <a:chExt cx="59370" cy="136132"/>
          </a:xfrm>
        </xdr:grpSpPr>
        <xdr:sp macro="" textlink="">
          <xdr:nvSpPr>
            <xdr:cNvPr id="1730" name="Line 72">
              <a:extLst>
                <a:ext uri="{FF2B5EF4-FFF2-40B4-BE49-F238E27FC236}">
                  <a16:creationId xmlns:a16="http://schemas.microsoft.com/office/drawing/2014/main" id="{D1AE8F8B-0C8B-46F9-924F-529CF65FB12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707489" y="3029241"/>
              <a:ext cx="17803" cy="133528"/>
            </a:xfrm>
            <a:prstGeom prst="line">
              <a:avLst/>
            </a:prstGeom>
            <a:noFill/>
            <a:ln w="63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34" name="Line 72">
              <a:extLst>
                <a:ext uri="{FF2B5EF4-FFF2-40B4-BE49-F238E27FC236}">
                  <a16:creationId xmlns:a16="http://schemas.microsoft.com/office/drawing/2014/main" id="{0050A39C-BE98-467A-BE26-55A3BF914FC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703044" y="3026637"/>
              <a:ext cx="59370" cy="133528"/>
            </a:xfrm>
            <a:custGeom>
              <a:avLst/>
              <a:gdLst>
                <a:gd name="connsiteX0" fmla="*/ 0 w 17803"/>
                <a:gd name="connsiteY0" fmla="*/ 0 h 133528"/>
                <a:gd name="connsiteX1" fmla="*/ 17803 w 17803"/>
                <a:gd name="connsiteY1" fmla="*/ 133528 h 133528"/>
                <a:gd name="connsiteX0" fmla="*/ 0 w 43876"/>
                <a:gd name="connsiteY0" fmla="*/ 0 h 133528"/>
                <a:gd name="connsiteX1" fmla="*/ 17803 w 43876"/>
                <a:gd name="connsiteY1" fmla="*/ 133528 h 133528"/>
                <a:gd name="connsiteX0" fmla="*/ 0 w 53015"/>
                <a:gd name="connsiteY0" fmla="*/ 0 h 133528"/>
                <a:gd name="connsiteX1" fmla="*/ 17803 w 53015"/>
                <a:gd name="connsiteY1" fmla="*/ 133528 h 133528"/>
                <a:gd name="connsiteX0" fmla="*/ 0 w 54266"/>
                <a:gd name="connsiteY0" fmla="*/ 0 h 133528"/>
                <a:gd name="connsiteX1" fmla="*/ 17803 w 54266"/>
                <a:gd name="connsiteY1" fmla="*/ 133528 h 133528"/>
                <a:gd name="connsiteX0" fmla="*/ 0 w 58128"/>
                <a:gd name="connsiteY0" fmla="*/ 0 h 133528"/>
                <a:gd name="connsiteX1" fmla="*/ 17803 w 58128"/>
                <a:gd name="connsiteY1" fmla="*/ 133528 h 133528"/>
                <a:gd name="connsiteX0" fmla="*/ 0 w 66306"/>
                <a:gd name="connsiteY0" fmla="*/ 0 h 133528"/>
                <a:gd name="connsiteX1" fmla="*/ 17803 w 66306"/>
                <a:gd name="connsiteY1" fmla="*/ 133528 h 133528"/>
                <a:gd name="connsiteX0" fmla="*/ 0 w 64850"/>
                <a:gd name="connsiteY0" fmla="*/ 0 h 133528"/>
                <a:gd name="connsiteX1" fmla="*/ 17803 w 64850"/>
                <a:gd name="connsiteY1" fmla="*/ 133528 h 133528"/>
                <a:gd name="connsiteX0" fmla="*/ 0 w 59370"/>
                <a:gd name="connsiteY0" fmla="*/ 0 h 133528"/>
                <a:gd name="connsiteX1" fmla="*/ 17803 w 59370"/>
                <a:gd name="connsiteY1" fmla="*/ 133528 h 13352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59370" h="133528">
                  <a:moveTo>
                    <a:pt x="0" y="0"/>
                  </a:moveTo>
                  <a:cubicBezTo>
                    <a:pt x="72698" y="26705"/>
                    <a:pt x="78633" y="75665"/>
                    <a:pt x="17803" y="133528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oneCellAnchor>
    <xdr:from>
      <xdr:col>12</xdr:col>
      <xdr:colOff>533577</xdr:colOff>
      <xdr:row>21</xdr:row>
      <xdr:rowOff>39686</xdr:rowOff>
    </xdr:from>
    <xdr:ext cx="136702" cy="348878"/>
    <xdr:sp macro="" textlink="">
      <xdr:nvSpPr>
        <xdr:cNvPr id="654" name="Text Box 1664">
          <a:extLst>
            <a:ext uri="{FF2B5EF4-FFF2-40B4-BE49-F238E27FC236}">
              <a16:creationId xmlns:a16="http://schemas.microsoft.com/office/drawing/2014/main" id="{5C56F065-B6C1-4A5A-8147-86CC99B3133B}"/>
            </a:ext>
          </a:extLst>
        </xdr:cNvPr>
        <xdr:cNvSpPr txBox="1">
          <a:spLocks noChangeArrowheads="1"/>
        </xdr:cNvSpPr>
      </xdr:nvSpPr>
      <xdr:spPr bwMode="auto">
        <a:xfrm>
          <a:off x="11187466" y="7805207"/>
          <a:ext cx="136702" cy="34887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工事中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18361</xdr:colOff>
      <xdr:row>14</xdr:row>
      <xdr:rowOff>66590</xdr:rowOff>
    </xdr:from>
    <xdr:to>
      <xdr:col>19</xdr:col>
      <xdr:colOff>220041</xdr:colOff>
      <xdr:row>14</xdr:row>
      <xdr:rowOff>105122</xdr:rowOff>
    </xdr:to>
    <xdr:sp macro="" textlink="">
      <xdr:nvSpPr>
        <xdr:cNvPr id="1743" name="Freeform 606">
          <a:extLst>
            <a:ext uri="{FF2B5EF4-FFF2-40B4-BE49-F238E27FC236}">
              <a16:creationId xmlns:a16="http://schemas.microsoft.com/office/drawing/2014/main" id="{F71564FF-60D7-4612-B8E7-EF51BB6698AB}"/>
            </a:ext>
          </a:extLst>
        </xdr:cNvPr>
        <xdr:cNvSpPr>
          <a:spLocks/>
        </xdr:cNvSpPr>
      </xdr:nvSpPr>
      <xdr:spPr bwMode="auto">
        <a:xfrm rot="552333" flipV="1">
          <a:off x="8548186" y="7959708"/>
          <a:ext cx="201680" cy="38532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4012 w 14012"/>
            <a:gd name="connsiteY0" fmla="*/ 5034 h 7354"/>
            <a:gd name="connsiteX1" fmla="*/ 4314 w 14012"/>
            <a:gd name="connsiteY1" fmla="*/ 7354 h 7354"/>
            <a:gd name="connsiteX2" fmla="*/ 0 w 14012"/>
            <a:gd name="connsiteY2" fmla="*/ 0 h 7354"/>
            <a:gd name="connsiteX0" fmla="*/ 10000 w 10000"/>
            <a:gd name="connsiteY0" fmla="*/ 6845 h 42174"/>
            <a:gd name="connsiteX1" fmla="*/ 3079 w 10000"/>
            <a:gd name="connsiteY1" fmla="*/ 10000 h 42174"/>
            <a:gd name="connsiteX2" fmla="*/ 0 w 10000"/>
            <a:gd name="connsiteY2" fmla="*/ 0 h 42174"/>
            <a:gd name="connsiteX0" fmla="*/ 10000 w 10000"/>
            <a:gd name="connsiteY0" fmla="*/ 6845 h 28248"/>
            <a:gd name="connsiteX1" fmla="*/ 5937 w 10000"/>
            <a:gd name="connsiteY1" fmla="*/ 28233 h 28248"/>
            <a:gd name="connsiteX2" fmla="*/ 3079 w 10000"/>
            <a:gd name="connsiteY2" fmla="*/ 10000 h 28248"/>
            <a:gd name="connsiteX3" fmla="*/ 0 w 10000"/>
            <a:gd name="connsiteY3" fmla="*/ 0 h 28248"/>
            <a:gd name="connsiteX0" fmla="*/ 16885 w 16885"/>
            <a:gd name="connsiteY0" fmla="*/ 0 h 21403"/>
            <a:gd name="connsiteX1" fmla="*/ 12822 w 16885"/>
            <a:gd name="connsiteY1" fmla="*/ 21388 h 21403"/>
            <a:gd name="connsiteX2" fmla="*/ 9964 w 16885"/>
            <a:gd name="connsiteY2" fmla="*/ 3155 h 21403"/>
            <a:gd name="connsiteX3" fmla="*/ 0 w 16885"/>
            <a:gd name="connsiteY3" fmla="*/ 5455 h 21403"/>
            <a:gd name="connsiteX0" fmla="*/ 16885 w 16885"/>
            <a:gd name="connsiteY0" fmla="*/ 0 h 56657"/>
            <a:gd name="connsiteX1" fmla="*/ 12822 w 16885"/>
            <a:gd name="connsiteY1" fmla="*/ 21388 h 56657"/>
            <a:gd name="connsiteX2" fmla="*/ 9964 w 16885"/>
            <a:gd name="connsiteY2" fmla="*/ 3155 h 56657"/>
            <a:gd name="connsiteX3" fmla="*/ 4625 w 16885"/>
            <a:gd name="connsiteY3" fmla="*/ 56655 h 56657"/>
            <a:gd name="connsiteX4" fmla="*/ 0 w 16885"/>
            <a:gd name="connsiteY4" fmla="*/ 5455 h 56657"/>
            <a:gd name="connsiteX0" fmla="*/ 16885 w 16885"/>
            <a:gd name="connsiteY0" fmla="*/ 0 h 231196"/>
            <a:gd name="connsiteX1" fmla="*/ 12822 w 16885"/>
            <a:gd name="connsiteY1" fmla="*/ 21388 h 231196"/>
            <a:gd name="connsiteX2" fmla="*/ 9964 w 16885"/>
            <a:gd name="connsiteY2" fmla="*/ 3155 h 231196"/>
            <a:gd name="connsiteX3" fmla="*/ 4625 w 16885"/>
            <a:gd name="connsiteY3" fmla="*/ 56655 h 231196"/>
            <a:gd name="connsiteX4" fmla="*/ 9316 w 16885"/>
            <a:gd name="connsiteY4" fmla="*/ 230891 h 231196"/>
            <a:gd name="connsiteX5" fmla="*/ 0 w 16885"/>
            <a:gd name="connsiteY5" fmla="*/ 5455 h 231196"/>
            <a:gd name="connsiteX0" fmla="*/ 16885 w 16885"/>
            <a:gd name="connsiteY0" fmla="*/ 4591 h 236336"/>
            <a:gd name="connsiteX1" fmla="*/ 12822 w 16885"/>
            <a:gd name="connsiteY1" fmla="*/ 25979 h 236336"/>
            <a:gd name="connsiteX2" fmla="*/ 9964 w 16885"/>
            <a:gd name="connsiteY2" fmla="*/ 7746 h 236336"/>
            <a:gd name="connsiteX3" fmla="*/ 9138 w 16885"/>
            <a:gd name="connsiteY3" fmla="*/ 176382 h 236336"/>
            <a:gd name="connsiteX4" fmla="*/ 9316 w 16885"/>
            <a:gd name="connsiteY4" fmla="*/ 235482 h 236336"/>
            <a:gd name="connsiteX5" fmla="*/ 0 w 16885"/>
            <a:gd name="connsiteY5" fmla="*/ 10046 h 236336"/>
            <a:gd name="connsiteX0" fmla="*/ 16885 w 16885"/>
            <a:gd name="connsiteY0" fmla="*/ 4592 h 238449"/>
            <a:gd name="connsiteX1" fmla="*/ 12822 w 16885"/>
            <a:gd name="connsiteY1" fmla="*/ 25980 h 238449"/>
            <a:gd name="connsiteX2" fmla="*/ 9964 w 16885"/>
            <a:gd name="connsiteY2" fmla="*/ 7747 h 238449"/>
            <a:gd name="connsiteX3" fmla="*/ 9138 w 16885"/>
            <a:gd name="connsiteY3" fmla="*/ 176383 h 238449"/>
            <a:gd name="connsiteX4" fmla="*/ 9316 w 16885"/>
            <a:gd name="connsiteY4" fmla="*/ 235483 h 238449"/>
            <a:gd name="connsiteX5" fmla="*/ 8357 w 16885"/>
            <a:gd name="connsiteY5" fmla="*/ 196914 h 238449"/>
            <a:gd name="connsiteX6" fmla="*/ 0 w 16885"/>
            <a:gd name="connsiteY6" fmla="*/ 10047 h 238449"/>
            <a:gd name="connsiteX0" fmla="*/ 16885 w 16885"/>
            <a:gd name="connsiteY0" fmla="*/ 4592 h 235783"/>
            <a:gd name="connsiteX1" fmla="*/ 12822 w 16885"/>
            <a:gd name="connsiteY1" fmla="*/ 25980 h 235783"/>
            <a:gd name="connsiteX2" fmla="*/ 9964 w 16885"/>
            <a:gd name="connsiteY2" fmla="*/ 7747 h 235783"/>
            <a:gd name="connsiteX3" fmla="*/ 9138 w 16885"/>
            <a:gd name="connsiteY3" fmla="*/ 176383 h 235783"/>
            <a:gd name="connsiteX4" fmla="*/ 9316 w 16885"/>
            <a:gd name="connsiteY4" fmla="*/ 235483 h 235783"/>
            <a:gd name="connsiteX5" fmla="*/ 7974 w 16885"/>
            <a:gd name="connsiteY5" fmla="*/ 24337 h 235783"/>
            <a:gd name="connsiteX6" fmla="*/ 0 w 16885"/>
            <a:gd name="connsiteY6" fmla="*/ 10047 h 235783"/>
            <a:gd name="connsiteX0" fmla="*/ 16885 w 16885"/>
            <a:gd name="connsiteY0" fmla="*/ 4592 h 215205"/>
            <a:gd name="connsiteX1" fmla="*/ 12822 w 16885"/>
            <a:gd name="connsiteY1" fmla="*/ 25980 h 215205"/>
            <a:gd name="connsiteX2" fmla="*/ 9964 w 16885"/>
            <a:gd name="connsiteY2" fmla="*/ 7747 h 215205"/>
            <a:gd name="connsiteX3" fmla="*/ 9138 w 16885"/>
            <a:gd name="connsiteY3" fmla="*/ 176383 h 215205"/>
            <a:gd name="connsiteX4" fmla="*/ 8428 w 16885"/>
            <a:gd name="connsiteY4" fmla="*/ 214869 h 215205"/>
            <a:gd name="connsiteX5" fmla="*/ 7974 w 16885"/>
            <a:gd name="connsiteY5" fmla="*/ 24337 h 215205"/>
            <a:gd name="connsiteX6" fmla="*/ 0 w 16885"/>
            <a:gd name="connsiteY6" fmla="*/ 10047 h 215205"/>
            <a:gd name="connsiteX0" fmla="*/ 16885 w 16885"/>
            <a:gd name="connsiteY0" fmla="*/ 4287 h 214901"/>
            <a:gd name="connsiteX1" fmla="*/ 12822 w 16885"/>
            <a:gd name="connsiteY1" fmla="*/ 25675 h 214901"/>
            <a:gd name="connsiteX2" fmla="*/ 9964 w 16885"/>
            <a:gd name="connsiteY2" fmla="*/ 7442 h 214901"/>
            <a:gd name="connsiteX3" fmla="*/ 9550 w 16885"/>
            <a:gd name="connsiteY3" fmla="*/ 171513 h 214901"/>
            <a:gd name="connsiteX4" fmla="*/ 8428 w 16885"/>
            <a:gd name="connsiteY4" fmla="*/ 214564 h 214901"/>
            <a:gd name="connsiteX5" fmla="*/ 7974 w 16885"/>
            <a:gd name="connsiteY5" fmla="*/ 24032 h 214901"/>
            <a:gd name="connsiteX6" fmla="*/ 0 w 16885"/>
            <a:gd name="connsiteY6" fmla="*/ 9742 h 214901"/>
            <a:gd name="connsiteX0" fmla="*/ 16885 w 16885"/>
            <a:gd name="connsiteY0" fmla="*/ 65590 h 276204"/>
            <a:gd name="connsiteX1" fmla="*/ 12822 w 16885"/>
            <a:gd name="connsiteY1" fmla="*/ 86978 h 276204"/>
            <a:gd name="connsiteX2" fmla="*/ 10005 w 16885"/>
            <a:gd name="connsiteY2" fmla="*/ 3890 h 276204"/>
            <a:gd name="connsiteX3" fmla="*/ 9550 w 16885"/>
            <a:gd name="connsiteY3" fmla="*/ 232816 h 276204"/>
            <a:gd name="connsiteX4" fmla="*/ 8428 w 16885"/>
            <a:gd name="connsiteY4" fmla="*/ 275867 h 276204"/>
            <a:gd name="connsiteX5" fmla="*/ 7974 w 16885"/>
            <a:gd name="connsiteY5" fmla="*/ 85335 h 276204"/>
            <a:gd name="connsiteX6" fmla="*/ 0 w 16885"/>
            <a:gd name="connsiteY6" fmla="*/ 71045 h 276204"/>
            <a:gd name="connsiteX0" fmla="*/ 16885 w 16885"/>
            <a:gd name="connsiteY0" fmla="*/ 119248 h 329862"/>
            <a:gd name="connsiteX1" fmla="*/ 15856 w 16885"/>
            <a:gd name="connsiteY1" fmla="*/ 2821 h 329862"/>
            <a:gd name="connsiteX2" fmla="*/ 10005 w 16885"/>
            <a:gd name="connsiteY2" fmla="*/ 57548 h 329862"/>
            <a:gd name="connsiteX3" fmla="*/ 9550 w 16885"/>
            <a:gd name="connsiteY3" fmla="*/ 286474 h 329862"/>
            <a:gd name="connsiteX4" fmla="*/ 8428 w 16885"/>
            <a:gd name="connsiteY4" fmla="*/ 329525 h 329862"/>
            <a:gd name="connsiteX5" fmla="*/ 7974 w 16885"/>
            <a:gd name="connsiteY5" fmla="*/ 138993 h 329862"/>
            <a:gd name="connsiteX6" fmla="*/ 0 w 16885"/>
            <a:gd name="connsiteY6" fmla="*/ 124703 h 329862"/>
            <a:gd name="connsiteX0" fmla="*/ 16885 w 16885"/>
            <a:gd name="connsiteY0" fmla="*/ 129980 h 340594"/>
            <a:gd name="connsiteX1" fmla="*/ 15856 w 16885"/>
            <a:gd name="connsiteY1" fmla="*/ 13553 h 340594"/>
            <a:gd name="connsiteX2" fmla="*/ 10005 w 16885"/>
            <a:gd name="connsiteY2" fmla="*/ 68280 h 340594"/>
            <a:gd name="connsiteX3" fmla="*/ 9550 w 16885"/>
            <a:gd name="connsiteY3" fmla="*/ 297206 h 340594"/>
            <a:gd name="connsiteX4" fmla="*/ 8428 w 16885"/>
            <a:gd name="connsiteY4" fmla="*/ 340257 h 340594"/>
            <a:gd name="connsiteX5" fmla="*/ 7974 w 16885"/>
            <a:gd name="connsiteY5" fmla="*/ 149725 h 340594"/>
            <a:gd name="connsiteX6" fmla="*/ 0 w 16885"/>
            <a:gd name="connsiteY6" fmla="*/ 135435 h 340594"/>
            <a:gd name="connsiteX0" fmla="*/ 16885 w 18005"/>
            <a:gd name="connsiteY0" fmla="*/ 132168 h 342782"/>
            <a:gd name="connsiteX1" fmla="*/ 15856 w 18005"/>
            <a:gd name="connsiteY1" fmla="*/ 15741 h 342782"/>
            <a:gd name="connsiteX2" fmla="*/ 10005 w 18005"/>
            <a:gd name="connsiteY2" fmla="*/ 70468 h 342782"/>
            <a:gd name="connsiteX3" fmla="*/ 9550 w 18005"/>
            <a:gd name="connsiteY3" fmla="*/ 299394 h 342782"/>
            <a:gd name="connsiteX4" fmla="*/ 8428 w 18005"/>
            <a:gd name="connsiteY4" fmla="*/ 342445 h 342782"/>
            <a:gd name="connsiteX5" fmla="*/ 7974 w 18005"/>
            <a:gd name="connsiteY5" fmla="*/ 151913 h 342782"/>
            <a:gd name="connsiteX6" fmla="*/ 0 w 18005"/>
            <a:gd name="connsiteY6" fmla="*/ 137623 h 342782"/>
            <a:gd name="connsiteX0" fmla="*/ 16054 w 16210"/>
            <a:gd name="connsiteY0" fmla="*/ 291492 h 351209"/>
            <a:gd name="connsiteX1" fmla="*/ 15856 w 16210"/>
            <a:gd name="connsiteY1" fmla="*/ 24168 h 351209"/>
            <a:gd name="connsiteX2" fmla="*/ 10005 w 16210"/>
            <a:gd name="connsiteY2" fmla="*/ 78895 h 351209"/>
            <a:gd name="connsiteX3" fmla="*/ 9550 w 16210"/>
            <a:gd name="connsiteY3" fmla="*/ 307821 h 351209"/>
            <a:gd name="connsiteX4" fmla="*/ 8428 w 16210"/>
            <a:gd name="connsiteY4" fmla="*/ 350872 h 351209"/>
            <a:gd name="connsiteX5" fmla="*/ 7974 w 16210"/>
            <a:gd name="connsiteY5" fmla="*/ 160340 h 351209"/>
            <a:gd name="connsiteX6" fmla="*/ 0 w 16210"/>
            <a:gd name="connsiteY6" fmla="*/ 146050 h 351209"/>
            <a:gd name="connsiteX0" fmla="*/ 16054 w 16208"/>
            <a:gd name="connsiteY0" fmla="*/ 309964 h 369681"/>
            <a:gd name="connsiteX1" fmla="*/ 15856 w 16208"/>
            <a:gd name="connsiteY1" fmla="*/ 42640 h 369681"/>
            <a:gd name="connsiteX2" fmla="*/ 10027 w 16208"/>
            <a:gd name="connsiteY2" fmla="*/ 61993 h 369681"/>
            <a:gd name="connsiteX3" fmla="*/ 9550 w 16208"/>
            <a:gd name="connsiteY3" fmla="*/ 326293 h 369681"/>
            <a:gd name="connsiteX4" fmla="*/ 8428 w 16208"/>
            <a:gd name="connsiteY4" fmla="*/ 369344 h 369681"/>
            <a:gd name="connsiteX5" fmla="*/ 7974 w 16208"/>
            <a:gd name="connsiteY5" fmla="*/ 178812 h 369681"/>
            <a:gd name="connsiteX6" fmla="*/ 0 w 16208"/>
            <a:gd name="connsiteY6" fmla="*/ 164522 h 369681"/>
            <a:gd name="connsiteX0" fmla="*/ 16054 w 16208"/>
            <a:gd name="connsiteY0" fmla="*/ 287430 h 347147"/>
            <a:gd name="connsiteX1" fmla="*/ 15856 w 16208"/>
            <a:gd name="connsiteY1" fmla="*/ 20106 h 347147"/>
            <a:gd name="connsiteX2" fmla="*/ 10027 w 16208"/>
            <a:gd name="connsiteY2" fmla="*/ 39459 h 347147"/>
            <a:gd name="connsiteX3" fmla="*/ 9550 w 16208"/>
            <a:gd name="connsiteY3" fmla="*/ 303759 h 347147"/>
            <a:gd name="connsiteX4" fmla="*/ 8428 w 16208"/>
            <a:gd name="connsiteY4" fmla="*/ 346810 h 347147"/>
            <a:gd name="connsiteX5" fmla="*/ 7974 w 16208"/>
            <a:gd name="connsiteY5" fmla="*/ 156278 h 347147"/>
            <a:gd name="connsiteX6" fmla="*/ 0 w 16208"/>
            <a:gd name="connsiteY6" fmla="*/ 141988 h 347147"/>
            <a:gd name="connsiteX0" fmla="*/ 16054 w 16208"/>
            <a:gd name="connsiteY0" fmla="*/ 280513 h 340230"/>
            <a:gd name="connsiteX1" fmla="*/ 15856 w 16208"/>
            <a:gd name="connsiteY1" fmla="*/ 13189 h 340230"/>
            <a:gd name="connsiteX2" fmla="*/ 10027 w 16208"/>
            <a:gd name="connsiteY2" fmla="*/ 32542 h 340230"/>
            <a:gd name="connsiteX3" fmla="*/ 9550 w 16208"/>
            <a:gd name="connsiteY3" fmla="*/ 296842 h 340230"/>
            <a:gd name="connsiteX4" fmla="*/ 8428 w 16208"/>
            <a:gd name="connsiteY4" fmla="*/ 339893 h 340230"/>
            <a:gd name="connsiteX5" fmla="*/ 7974 w 16208"/>
            <a:gd name="connsiteY5" fmla="*/ 149361 h 340230"/>
            <a:gd name="connsiteX6" fmla="*/ 0 w 16208"/>
            <a:gd name="connsiteY6" fmla="*/ 135071 h 340230"/>
            <a:gd name="connsiteX0" fmla="*/ 16054 w 16242"/>
            <a:gd name="connsiteY0" fmla="*/ 267345 h 327062"/>
            <a:gd name="connsiteX1" fmla="*/ 15856 w 16242"/>
            <a:gd name="connsiteY1" fmla="*/ 21 h 327062"/>
            <a:gd name="connsiteX2" fmla="*/ 9550 w 16242"/>
            <a:gd name="connsiteY2" fmla="*/ 283674 h 327062"/>
            <a:gd name="connsiteX3" fmla="*/ 8428 w 16242"/>
            <a:gd name="connsiteY3" fmla="*/ 326725 h 327062"/>
            <a:gd name="connsiteX4" fmla="*/ 7974 w 16242"/>
            <a:gd name="connsiteY4" fmla="*/ 136193 h 327062"/>
            <a:gd name="connsiteX5" fmla="*/ 0 w 16242"/>
            <a:gd name="connsiteY5" fmla="*/ 121903 h 327062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60"/>
            <a:gd name="connsiteY0" fmla="*/ 287772 h 347489"/>
            <a:gd name="connsiteX1" fmla="*/ 15856 w 16260"/>
            <a:gd name="connsiteY1" fmla="*/ 20448 h 347489"/>
            <a:gd name="connsiteX2" fmla="*/ 9297 w 16260"/>
            <a:gd name="connsiteY2" fmla="*/ 55143 h 347489"/>
            <a:gd name="connsiteX3" fmla="*/ 8428 w 16260"/>
            <a:gd name="connsiteY3" fmla="*/ 347152 h 347489"/>
            <a:gd name="connsiteX4" fmla="*/ 7974 w 16260"/>
            <a:gd name="connsiteY4" fmla="*/ 156620 h 347489"/>
            <a:gd name="connsiteX5" fmla="*/ 0 w 16260"/>
            <a:gd name="connsiteY5" fmla="*/ 142330 h 347489"/>
            <a:gd name="connsiteX0" fmla="*/ 16054 w 16247"/>
            <a:gd name="connsiteY0" fmla="*/ 298028 h 357745"/>
            <a:gd name="connsiteX1" fmla="*/ 15856 w 16247"/>
            <a:gd name="connsiteY1" fmla="*/ 30704 h 357745"/>
            <a:gd name="connsiteX2" fmla="*/ 9475 w 16247"/>
            <a:gd name="connsiteY2" fmla="*/ 42347 h 357745"/>
            <a:gd name="connsiteX3" fmla="*/ 8428 w 16247"/>
            <a:gd name="connsiteY3" fmla="*/ 357408 h 357745"/>
            <a:gd name="connsiteX4" fmla="*/ 7974 w 16247"/>
            <a:gd name="connsiteY4" fmla="*/ 166876 h 357745"/>
            <a:gd name="connsiteX5" fmla="*/ 0 w 16247"/>
            <a:gd name="connsiteY5" fmla="*/ 152586 h 357745"/>
            <a:gd name="connsiteX0" fmla="*/ 16054 w 16247"/>
            <a:gd name="connsiteY0" fmla="*/ 294105 h 353822"/>
            <a:gd name="connsiteX1" fmla="*/ 15856 w 16247"/>
            <a:gd name="connsiteY1" fmla="*/ 26781 h 353822"/>
            <a:gd name="connsiteX2" fmla="*/ 9475 w 16247"/>
            <a:gd name="connsiteY2" fmla="*/ 38424 h 353822"/>
            <a:gd name="connsiteX3" fmla="*/ 8428 w 16247"/>
            <a:gd name="connsiteY3" fmla="*/ 353485 h 353822"/>
            <a:gd name="connsiteX4" fmla="*/ 7974 w 16247"/>
            <a:gd name="connsiteY4" fmla="*/ 162953 h 353822"/>
            <a:gd name="connsiteX5" fmla="*/ 0 w 16247"/>
            <a:gd name="connsiteY5" fmla="*/ 148663 h 353822"/>
            <a:gd name="connsiteX0" fmla="*/ 16054 w 18506"/>
            <a:gd name="connsiteY0" fmla="*/ 275161 h 334878"/>
            <a:gd name="connsiteX1" fmla="*/ 15856 w 18506"/>
            <a:gd name="connsiteY1" fmla="*/ 7837 h 334878"/>
            <a:gd name="connsiteX2" fmla="*/ 9475 w 18506"/>
            <a:gd name="connsiteY2" fmla="*/ 19480 h 334878"/>
            <a:gd name="connsiteX3" fmla="*/ 8428 w 18506"/>
            <a:gd name="connsiteY3" fmla="*/ 334541 h 334878"/>
            <a:gd name="connsiteX4" fmla="*/ 7974 w 18506"/>
            <a:gd name="connsiteY4" fmla="*/ 144009 h 334878"/>
            <a:gd name="connsiteX5" fmla="*/ 0 w 18506"/>
            <a:gd name="connsiteY5" fmla="*/ 129719 h 334878"/>
            <a:gd name="connsiteX0" fmla="*/ 16054 w 18608"/>
            <a:gd name="connsiteY0" fmla="*/ 275161 h 334878"/>
            <a:gd name="connsiteX1" fmla="*/ 15856 w 18608"/>
            <a:gd name="connsiteY1" fmla="*/ 7837 h 334878"/>
            <a:gd name="connsiteX2" fmla="*/ 9475 w 18608"/>
            <a:gd name="connsiteY2" fmla="*/ 19480 h 334878"/>
            <a:gd name="connsiteX3" fmla="*/ 8428 w 18608"/>
            <a:gd name="connsiteY3" fmla="*/ 334541 h 334878"/>
            <a:gd name="connsiteX4" fmla="*/ 7974 w 18608"/>
            <a:gd name="connsiteY4" fmla="*/ 144009 h 334878"/>
            <a:gd name="connsiteX5" fmla="*/ 0 w 18608"/>
            <a:gd name="connsiteY5" fmla="*/ 129719 h 334878"/>
            <a:gd name="connsiteX0" fmla="*/ 16054 w 16054"/>
            <a:gd name="connsiteY0" fmla="*/ 256016 h 315733"/>
            <a:gd name="connsiteX1" fmla="*/ 9475 w 16054"/>
            <a:gd name="connsiteY1" fmla="*/ 335 h 315733"/>
            <a:gd name="connsiteX2" fmla="*/ 8428 w 16054"/>
            <a:gd name="connsiteY2" fmla="*/ 315396 h 315733"/>
            <a:gd name="connsiteX3" fmla="*/ 7974 w 16054"/>
            <a:gd name="connsiteY3" fmla="*/ 124864 h 315733"/>
            <a:gd name="connsiteX4" fmla="*/ 0 w 16054"/>
            <a:gd name="connsiteY4" fmla="*/ 110574 h 315733"/>
            <a:gd name="connsiteX0" fmla="*/ 16054 w 16054"/>
            <a:gd name="connsiteY0" fmla="*/ 289957 h 349674"/>
            <a:gd name="connsiteX1" fmla="*/ 15264 w 16054"/>
            <a:gd name="connsiteY1" fmla="*/ 23027 h 349674"/>
            <a:gd name="connsiteX2" fmla="*/ 9475 w 16054"/>
            <a:gd name="connsiteY2" fmla="*/ 34276 h 349674"/>
            <a:gd name="connsiteX3" fmla="*/ 8428 w 16054"/>
            <a:gd name="connsiteY3" fmla="*/ 349337 h 349674"/>
            <a:gd name="connsiteX4" fmla="*/ 7974 w 16054"/>
            <a:gd name="connsiteY4" fmla="*/ 158805 h 349674"/>
            <a:gd name="connsiteX5" fmla="*/ 0 w 16054"/>
            <a:gd name="connsiteY5" fmla="*/ 144515 h 349674"/>
            <a:gd name="connsiteX0" fmla="*/ 16054 w 16054"/>
            <a:gd name="connsiteY0" fmla="*/ 267268 h 326985"/>
            <a:gd name="connsiteX1" fmla="*/ 15264 w 16054"/>
            <a:gd name="connsiteY1" fmla="*/ 338 h 326985"/>
            <a:gd name="connsiteX2" fmla="*/ 9475 w 16054"/>
            <a:gd name="connsiteY2" fmla="*/ 11587 h 326985"/>
            <a:gd name="connsiteX3" fmla="*/ 8428 w 16054"/>
            <a:gd name="connsiteY3" fmla="*/ 326648 h 326985"/>
            <a:gd name="connsiteX4" fmla="*/ 7974 w 16054"/>
            <a:gd name="connsiteY4" fmla="*/ 136116 h 326985"/>
            <a:gd name="connsiteX5" fmla="*/ 0 w 16054"/>
            <a:gd name="connsiteY5" fmla="*/ 121826 h 326985"/>
            <a:gd name="connsiteX0" fmla="*/ 16054 w 16054"/>
            <a:gd name="connsiteY0" fmla="*/ 267267 h 326984"/>
            <a:gd name="connsiteX1" fmla="*/ 15264 w 16054"/>
            <a:gd name="connsiteY1" fmla="*/ 337 h 326984"/>
            <a:gd name="connsiteX2" fmla="*/ 9475 w 16054"/>
            <a:gd name="connsiteY2" fmla="*/ 11586 h 326984"/>
            <a:gd name="connsiteX3" fmla="*/ 8428 w 16054"/>
            <a:gd name="connsiteY3" fmla="*/ 326647 h 326984"/>
            <a:gd name="connsiteX4" fmla="*/ 7974 w 16054"/>
            <a:gd name="connsiteY4" fmla="*/ 136115 h 326984"/>
            <a:gd name="connsiteX5" fmla="*/ 0 w 16054"/>
            <a:gd name="connsiteY5" fmla="*/ 121825 h 326984"/>
            <a:gd name="connsiteX0" fmla="*/ 16054 w 16054"/>
            <a:gd name="connsiteY0" fmla="*/ 267267 h 339826"/>
            <a:gd name="connsiteX1" fmla="*/ 15264 w 16054"/>
            <a:gd name="connsiteY1" fmla="*/ 337 h 339826"/>
            <a:gd name="connsiteX2" fmla="*/ 9475 w 16054"/>
            <a:gd name="connsiteY2" fmla="*/ 11586 h 339826"/>
            <a:gd name="connsiteX3" fmla="*/ 8428 w 16054"/>
            <a:gd name="connsiteY3" fmla="*/ 326647 h 339826"/>
            <a:gd name="connsiteX4" fmla="*/ 7533 w 16054"/>
            <a:gd name="connsiteY4" fmla="*/ 317825 h 339826"/>
            <a:gd name="connsiteX5" fmla="*/ 0 w 16054"/>
            <a:gd name="connsiteY5" fmla="*/ 121825 h 339826"/>
            <a:gd name="connsiteX0" fmla="*/ 9221 w 9221"/>
            <a:gd name="connsiteY0" fmla="*/ 267267 h 339826"/>
            <a:gd name="connsiteX1" fmla="*/ 8431 w 9221"/>
            <a:gd name="connsiteY1" fmla="*/ 337 h 339826"/>
            <a:gd name="connsiteX2" fmla="*/ 2642 w 9221"/>
            <a:gd name="connsiteY2" fmla="*/ 11586 h 339826"/>
            <a:gd name="connsiteX3" fmla="*/ 1595 w 9221"/>
            <a:gd name="connsiteY3" fmla="*/ 326647 h 339826"/>
            <a:gd name="connsiteX4" fmla="*/ 700 w 9221"/>
            <a:gd name="connsiteY4" fmla="*/ 317825 h 339826"/>
            <a:gd name="connsiteX5" fmla="*/ 0 w 9221"/>
            <a:gd name="connsiteY5" fmla="*/ 61373 h 339826"/>
            <a:gd name="connsiteX0" fmla="*/ 10000 w 10000"/>
            <a:gd name="connsiteY0" fmla="*/ 7865 h 10000"/>
            <a:gd name="connsiteX1" fmla="*/ 9143 w 10000"/>
            <a:gd name="connsiteY1" fmla="*/ 10 h 10000"/>
            <a:gd name="connsiteX2" fmla="*/ 2865 w 10000"/>
            <a:gd name="connsiteY2" fmla="*/ 341 h 10000"/>
            <a:gd name="connsiteX3" fmla="*/ 1730 w 10000"/>
            <a:gd name="connsiteY3" fmla="*/ 9612 h 10000"/>
            <a:gd name="connsiteX4" fmla="*/ 759 w 10000"/>
            <a:gd name="connsiteY4" fmla="*/ 9353 h 10000"/>
            <a:gd name="connsiteX5" fmla="*/ 0 w 10000"/>
            <a:gd name="connsiteY5" fmla="*/ 1806 h 10000"/>
            <a:gd name="connsiteX0" fmla="*/ 10000 w 10000"/>
            <a:gd name="connsiteY0" fmla="*/ 7865 h 9835"/>
            <a:gd name="connsiteX1" fmla="*/ 9143 w 10000"/>
            <a:gd name="connsiteY1" fmla="*/ 10 h 9835"/>
            <a:gd name="connsiteX2" fmla="*/ 2865 w 10000"/>
            <a:gd name="connsiteY2" fmla="*/ 341 h 9835"/>
            <a:gd name="connsiteX3" fmla="*/ 1831 w 10000"/>
            <a:gd name="connsiteY3" fmla="*/ 9099 h 9835"/>
            <a:gd name="connsiteX4" fmla="*/ 759 w 10000"/>
            <a:gd name="connsiteY4" fmla="*/ 9353 h 9835"/>
            <a:gd name="connsiteX5" fmla="*/ 0 w 10000"/>
            <a:gd name="connsiteY5" fmla="*/ 1806 h 9835"/>
            <a:gd name="connsiteX0" fmla="*/ 9480 w 9480"/>
            <a:gd name="connsiteY0" fmla="*/ 7420 h 10000"/>
            <a:gd name="connsiteX1" fmla="*/ 9143 w 9480"/>
            <a:gd name="connsiteY1" fmla="*/ 10 h 10000"/>
            <a:gd name="connsiteX2" fmla="*/ 2865 w 9480"/>
            <a:gd name="connsiteY2" fmla="*/ 347 h 10000"/>
            <a:gd name="connsiteX3" fmla="*/ 1831 w 9480"/>
            <a:gd name="connsiteY3" fmla="*/ 9252 h 10000"/>
            <a:gd name="connsiteX4" fmla="*/ 759 w 9480"/>
            <a:gd name="connsiteY4" fmla="*/ 9510 h 10000"/>
            <a:gd name="connsiteX5" fmla="*/ 0 w 9480"/>
            <a:gd name="connsiteY5" fmla="*/ 1836 h 10000"/>
            <a:gd name="connsiteX0" fmla="*/ 10000 w 10000"/>
            <a:gd name="connsiteY0" fmla="*/ 7410 h 9990"/>
            <a:gd name="connsiteX1" fmla="*/ 9645 w 10000"/>
            <a:gd name="connsiteY1" fmla="*/ 0 h 9990"/>
            <a:gd name="connsiteX2" fmla="*/ 2449 w 10000"/>
            <a:gd name="connsiteY2" fmla="*/ 818 h 9990"/>
            <a:gd name="connsiteX3" fmla="*/ 1931 w 10000"/>
            <a:gd name="connsiteY3" fmla="*/ 9242 h 9990"/>
            <a:gd name="connsiteX4" fmla="*/ 801 w 10000"/>
            <a:gd name="connsiteY4" fmla="*/ 9500 h 9990"/>
            <a:gd name="connsiteX5" fmla="*/ 0 w 10000"/>
            <a:gd name="connsiteY5" fmla="*/ 1826 h 999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449 w 10000"/>
            <a:gd name="connsiteY2" fmla="*/ 819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9510"/>
            <a:gd name="connsiteX1" fmla="*/ 9645 w 10000"/>
            <a:gd name="connsiteY1" fmla="*/ 0 h 9510"/>
            <a:gd name="connsiteX2" fmla="*/ 2271 w 10000"/>
            <a:gd name="connsiteY2" fmla="*/ 450 h 9510"/>
            <a:gd name="connsiteX3" fmla="*/ 1931 w 10000"/>
            <a:gd name="connsiteY3" fmla="*/ 9251 h 9510"/>
            <a:gd name="connsiteX4" fmla="*/ 801 w 10000"/>
            <a:gd name="connsiteY4" fmla="*/ 9510 h 9510"/>
            <a:gd name="connsiteX5" fmla="*/ 0 w 10000"/>
            <a:gd name="connsiteY5" fmla="*/ 1828 h 9510"/>
            <a:gd name="connsiteX0" fmla="*/ 10000 w 10000"/>
            <a:gd name="connsiteY0" fmla="*/ 7799 h 10000"/>
            <a:gd name="connsiteX1" fmla="*/ 9645 w 10000"/>
            <a:gd name="connsiteY1" fmla="*/ 0 h 10000"/>
            <a:gd name="connsiteX2" fmla="*/ 2271 w 10000"/>
            <a:gd name="connsiteY2" fmla="*/ 473 h 10000"/>
            <a:gd name="connsiteX3" fmla="*/ 2029 w 10000"/>
            <a:gd name="connsiteY3" fmla="*/ 9551 h 10000"/>
            <a:gd name="connsiteX4" fmla="*/ 801 w 10000"/>
            <a:gd name="connsiteY4" fmla="*/ 10000 h 10000"/>
            <a:gd name="connsiteX5" fmla="*/ 0 w 10000"/>
            <a:gd name="connsiteY5" fmla="*/ 1922 h 10000"/>
            <a:gd name="connsiteX0" fmla="*/ 9199 w 9199"/>
            <a:gd name="connsiteY0" fmla="*/ 7799 h 10000"/>
            <a:gd name="connsiteX1" fmla="*/ 8844 w 9199"/>
            <a:gd name="connsiteY1" fmla="*/ 0 h 10000"/>
            <a:gd name="connsiteX2" fmla="*/ 1470 w 9199"/>
            <a:gd name="connsiteY2" fmla="*/ 473 h 10000"/>
            <a:gd name="connsiteX3" fmla="*/ 1228 w 9199"/>
            <a:gd name="connsiteY3" fmla="*/ 9551 h 10000"/>
            <a:gd name="connsiteX4" fmla="*/ 0 w 9199"/>
            <a:gd name="connsiteY4" fmla="*/ 10000 h 10000"/>
            <a:gd name="connsiteX0" fmla="*/ 8670 w 8670"/>
            <a:gd name="connsiteY0" fmla="*/ 7799 h 9551"/>
            <a:gd name="connsiteX1" fmla="*/ 8284 w 8670"/>
            <a:gd name="connsiteY1" fmla="*/ 0 h 9551"/>
            <a:gd name="connsiteX2" fmla="*/ 268 w 8670"/>
            <a:gd name="connsiteY2" fmla="*/ 473 h 9551"/>
            <a:gd name="connsiteX3" fmla="*/ 5 w 8670"/>
            <a:gd name="connsiteY3" fmla="*/ 9551 h 9551"/>
            <a:gd name="connsiteX0" fmla="*/ 9691 w 9691"/>
            <a:gd name="connsiteY0" fmla="*/ 8166 h 8166"/>
            <a:gd name="connsiteX1" fmla="*/ 9246 w 9691"/>
            <a:gd name="connsiteY1" fmla="*/ 0 h 8166"/>
            <a:gd name="connsiteX2" fmla="*/ 0 w 9691"/>
            <a:gd name="connsiteY2" fmla="*/ 495 h 8166"/>
            <a:gd name="connsiteX0" fmla="*/ 13333 w 13333"/>
            <a:gd name="connsiteY0" fmla="*/ 10000 h 10000"/>
            <a:gd name="connsiteX1" fmla="*/ 12874 w 13333"/>
            <a:gd name="connsiteY1" fmla="*/ 0 h 10000"/>
            <a:gd name="connsiteX2" fmla="*/ 0 w 13333"/>
            <a:gd name="connsiteY2" fmla="*/ 3251 h 10000"/>
            <a:gd name="connsiteX0" fmla="*/ 12510 w 12510"/>
            <a:gd name="connsiteY0" fmla="*/ 10000 h 10000"/>
            <a:gd name="connsiteX1" fmla="*/ 12051 w 12510"/>
            <a:gd name="connsiteY1" fmla="*/ 0 h 10000"/>
            <a:gd name="connsiteX2" fmla="*/ 0 w 12510"/>
            <a:gd name="connsiteY2" fmla="*/ 3056 h 10000"/>
            <a:gd name="connsiteX0" fmla="*/ 12510 w 12510"/>
            <a:gd name="connsiteY0" fmla="*/ 12437 h 12437"/>
            <a:gd name="connsiteX1" fmla="*/ 11698 w 12510"/>
            <a:gd name="connsiteY1" fmla="*/ 0 h 12437"/>
            <a:gd name="connsiteX2" fmla="*/ 0 w 12510"/>
            <a:gd name="connsiteY2" fmla="*/ 5493 h 12437"/>
            <a:gd name="connsiteX0" fmla="*/ 16732 w 16732"/>
            <a:gd name="connsiteY0" fmla="*/ 783 h 5493"/>
            <a:gd name="connsiteX1" fmla="*/ 11698 w 16732"/>
            <a:gd name="connsiteY1" fmla="*/ 0 h 5493"/>
            <a:gd name="connsiteX2" fmla="*/ 0 w 16732"/>
            <a:gd name="connsiteY2" fmla="*/ 5493 h 5493"/>
            <a:gd name="connsiteX0" fmla="*/ 10000 w 10000"/>
            <a:gd name="connsiteY0" fmla="*/ 1425 h 10000"/>
            <a:gd name="connsiteX1" fmla="*/ 6991 w 10000"/>
            <a:gd name="connsiteY1" fmla="*/ 0 h 10000"/>
            <a:gd name="connsiteX2" fmla="*/ 0 w 10000"/>
            <a:gd name="connsiteY2" fmla="*/ 10000 h 10000"/>
            <a:gd name="connsiteX0" fmla="*/ 9431 w 9431"/>
            <a:gd name="connsiteY0" fmla="*/ 1272 h 10000"/>
            <a:gd name="connsiteX1" fmla="*/ 6991 w 9431"/>
            <a:gd name="connsiteY1" fmla="*/ 0 h 10000"/>
            <a:gd name="connsiteX2" fmla="*/ 0 w 9431"/>
            <a:gd name="connsiteY2" fmla="*/ 10000 h 10000"/>
            <a:gd name="connsiteX0" fmla="*/ 10000 w 10000"/>
            <a:gd name="connsiteY0" fmla="*/ 2912 h 11640"/>
            <a:gd name="connsiteX1" fmla="*/ 8277 w 10000"/>
            <a:gd name="connsiteY1" fmla="*/ 49 h 11640"/>
            <a:gd name="connsiteX2" fmla="*/ 7413 w 10000"/>
            <a:gd name="connsiteY2" fmla="*/ 1640 h 11640"/>
            <a:gd name="connsiteX3" fmla="*/ 0 w 10000"/>
            <a:gd name="connsiteY3" fmla="*/ 11640 h 11640"/>
            <a:gd name="connsiteX0" fmla="*/ 9588 w 9588"/>
            <a:gd name="connsiteY0" fmla="*/ 374 h 11640"/>
            <a:gd name="connsiteX1" fmla="*/ 8277 w 9588"/>
            <a:gd name="connsiteY1" fmla="*/ 49 h 11640"/>
            <a:gd name="connsiteX2" fmla="*/ 7413 w 9588"/>
            <a:gd name="connsiteY2" fmla="*/ 1640 h 11640"/>
            <a:gd name="connsiteX3" fmla="*/ 0 w 9588"/>
            <a:gd name="connsiteY3" fmla="*/ 11640 h 11640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2942 w 12942"/>
            <a:gd name="connsiteY0" fmla="*/ 1065 h 10744"/>
            <a:gd name="connsiteX1" fmla="*/ 11575 w 12942"/>
            <a:gd name="connsiteY1" fmla="*/ 786 h 10744"/>
            <a:gd name="connsiteX2" fmla="*/ 9787 w 12942"/>
            <a:gd name="connsiteY2" fmla="*/ 713 h 10744"/>
            <a:gd name="connsiteX3" fmla="*/ 207 w 12942"/>
            <a:gd name="connsiteY3" fmla="*/ 6015 h 10744"/>
            <a:gd name="connsiteX4" fmla="*/ 2942 w 12942"/>
            <a:gd name="connsiteY4" fmla="*/ 10744 h 10744"/>
            <a:gd name="connsiteX0" fmla="*/ 10000 w 10000"/>
            <a:gd name="connsiteY0" fmla="*/ 1065 h 10744"/>
            <a:gd name="connsiteX1" fmla="*/ 8633 w 10000"/>
            <a:gd name="connsiteY1" fmla="*/ 786 h 10744"/>
            <a:gd name="connsiteX2" fmla="*/ 6845 w 10000"/>
            <a:gd name="connsiteY2" fmla="*/ 713 h 10744"/>
            <a:gd name="connsiteX3" fmla="*/ 3042 w 10000"/>
            <a:gd name="connsiteY3" fmla="*/ 6114 h 10744"/>
            <a:gd name="connsiteX4" fmla="*/ 0 w 10000"/>
            <a:gd name="connsiteY4" fmla="*/ 10744 h 10744"/>
            <a:gd name="connsiteX0" fmla="*/ 13125 w 13125"/>
            <a:gd name="connsiteY0" fmla="*/ 1065 h 7162"/>
            <a:gd name="connsiteX1" fmla="*/ 11758 w 13125"/>
            <a:gd name="connsiteY1" fmla="*/ 786 h 7162"/>
            <a:gd name="connsiteX2" fmla="*/ 9970 w 13125"/>
            <a:gd name="connsiteY2" fmla="*/ 713 h 7162"/>
            <a:gd name="connsiteX3" fmla="*/ 6167 w 13125"/>
            <a:gd name="connsiteY3" fmla="*/ 6114 h 7162"/>
            <a:gd name="connsiteX4" fmla="*/ 0 w 13125"/>
            <a:gd name="connsiteY4" fmla="*/ 7035 h 7162"/>
            <a:gd name="connsiteX0" fmla="*/ 10970 w 10970"/>
            <a:gd name="connsiteY0" fmla="*/ 3468 h 10798"/>
            <a:gd name="connsiteX1" fmla="*/ 9928 w 10970"/>
            <a:gd name="connsiteY1" fmla="*/ 3078 h 10798"/>
            <a:gd name="connsiteX2" fmla="*/ 8566 w 10970"/>
            <a:gd name="connsiteY2" fmla="*/ 2977 h 10798"/>
            <a:gd name="connsiteX3" fmla="*/ 5669 w 10970"/>
            <a:gd name="connsiteY3" fmla="*/ 10518 h 10798"/>
            <a:gd name="connsiteX4" fmla="*/ 0 w 10970"/>
            <a:gd name="connsiteY4" fmla="*/ 1 h 10798"/>
            <a:gd name="connsiteX0" fmla="*/ 10133 w 10133"/>
            <a:gd name="connsiteY0" fmla="*/ 3365 h 10697"/>
            <a:gd name="connsiteX1" fmla="*/ 9091 w 10133"/>
            <a:gd name="connsiteY1" fmla="*/ 2975 h 10697"/>
            <a:gd name="connsiteX2" fmla="*/ 7729 w 10133"/>
            <a:gd name="connsiteY2" fmla="*/ 2874 h 10697"/>
            <a:gd name="connsiteX3" fmla="*/ 4832 w 10133"/>
            <a:gd name="connsiteY3" fmla="*/ 10415 h 10697"/>
            <a:gd name="connsiteX4" fmla="*/ 0 w 10133"/>
            <a:gd name="connsiteY4" fmla="*/ 2 h 10697"/>
            <a:gd name="connsiteX0" fmla="*/ 10320 w 10320"/>
            <a:gd name="connsiteY0" fmla="*/ 1488 h 8918"/>
            <a:gd name="connsiteX1" fmla="*/ 9278 w 10320"/>
            <a:gd name="connsiteY1" fmla="*/ 1098 h 8918"/>
            <a:gd name="connsiteX2" fmla="*/ 7916 w 10320"/>
            <a:gd name="connsiteY2" fmla="*/ 997 h 8918"/>
            <a:gd name="connsiteX3" fmla="*/ 5019 w 10320"/>
            <a:gd name="connsiteY3" fmla="*/ 8538 h 8918"/>
            <a:gd name="connsiteX4" fmla="*/ 0 w 10320"/>
            <a:gd name="connsiteY4" fmla="*/ 1844 h 8918"/>
            <a:gd name="connsiteX0" fmla="*/ 10032 w 10032"/>
            <a:gd name="connsiteY0" fmla="*/ 1669 h 23709"/>
            <a:gd name="connsiteX1" fmla="*/ 9022 w 10032"/>
            <a:gd name="connsiteY1" fmla="*/ 1231 h 23709"/>
            <a:gd name="connsiteX2" fmla="*/ 7703 w 10032"/>
            <a:gd name="connsiteY2" fmla="*/ 1118 h 23709"/>
            <a:gd name="connsiteX3" fmla="*/ 4895 w 10032"/>
            <a:gd name="connsiteY3" fmla="*/ 9574 h 23709"/>
            <a:gd name="connsiteX4" fmla="*/ 0 w 10032"/>
            <a:gd name="connsiteY4" fmla="*/ 23709 h 23709"/>
            <a:gd name="connsiteX0" fmla="*/ 10134 w 10134"/>
            <a:gd name="connsiteY0" fmla="*/ 1669 h 9996"/>
            <a:gd name="connsiteX1" fmla="*/ 9124 w 10134"/>
            <a:gd name="connsiteY1" fmla="*/ 1231 h 9996"/>
            <a:gd name="connsiteX2" fmla="*/ 7805 w 10134"/>
            <a:gd name="connsiteY2" fmla="*/ 1118 h 9996"/>
            <a:gd name="connsiteX3" fmla="*/ 4997 w 10134"/>
            <a:gd name="connsiteY3" fmla="*/ 9574 h 9996"/>
            <a:gd name="connsiteX4" fmla="*/ 0 w 10134"/>
            <a:gd name="connsiteY4" fmla="*/ 1947 h 9996"/>
            <a:gd name="connsiteX0" fmla="*/ 50621 w 50621"/>
            <a:gd name="connsiteY0" fmla="*/ 60079 h 60079"/>
            <a:gd name="connsiteX1" fmla="*/ 9003 w 50621"/>
            <a:gd name="connsiteY1" fmla="*/ 4741 h 60079"/>
            <a:gd name="connsiteX2" fmla="*/ 7702 w 50621"/>
            <a:gd name="connsiteY2" fmla="*/ 4628 h 60079"/>
            <a:gd name="connsiteX3" fmla="*/ 4931 w 50621"/>
            <a:gd name="connsiteY3" fmla="*/ 13088 h 60079"/>
            <a:gd name="connsiteX4" fmla="*/ 0 w 50621"/>
            <a:gd name="connsiteY4" fmla="*/ 5458 h 60079"/>
            <a:gd name="connsiteX0" fmla="*/ 24221 w 24221"/>
            <a:gd name="connsiteY0" fmla="*/ 22261 h 22262"/>
            <a:gd name="connsiteX1" fmla="*/ 9003 w 24221"/>
            <a:gd name="connsiteY1" fmla="*/ 2237 h 22262"/>
            <a:gd name="connsiteX2" fmla="*/ 7702 w 24221"/>
            <a:gd name="connsiteY2" fmla="*/ 2124 h 22262"/>
            <a:gd name="connsiteX3" fmla="*/ 4931 w 24221"/>
            <a:gd name="connsiteY3" fmla="*/ 10584 h 22262"/>
            <a:gd name="connsiteX4" fmla="*/ 0 w 24221"/>
            <a:gd name="connsiteY4" fmla="*/ 2954 h 22262"/>
            <a:gd name="connsiteX0" fmla="*/ 13890 w 13890"/>
            <a:gd name="connsiteY0" fmla="*/ 7042 h 10172"/>
            <a:gd name="connsiteX1" fmla="*/ 9003 w 13890"/>
            <a:gd name="connsiteY1" fmla="*/ 1403 h 10172"/>
            <a:gd name="connsiteX2" fmla="*/ 7702 w 13890"/>
            <a:gd name="connsiteY2" fmla="*/ 1290 h 10172"/>
            <a:gd name="connsiteX3" fmla="*/ 4931 w 13890"/>
            <a:gd name="connsiteY3" fmla="*/ 9750 h 10172"/>
            <a:gd name="connsiteX4" fmla="*/ 0 w 13890"/>
            <a:gd name="connsiteY4" fmla="*/ 2120 h 10172"/>
            <a:gd name="connsiteX0" fmla="*/ 13890 w 13890"/>
            <a:gd name="connsiteY0" fmla="*/ 5663 h 8793"/>
            <a:gd name="connsiteX1" fmla="*/ 9003 w 13890"/>
            <a:gd name="connsiteY1" fmla="*/ 24 h 8793"/>
            <a:gd name="connsiteX2" fmla="*/ 4931 w 13890"/>
            <a:gd name="connsiteY2" fmla="*/ 8371 h 8793"/>
            <a:gd name="connsiteX3" fmla="*/ 0 w 13890"/>
            <a:gd name="connsiteY3" fmla="*/ 741 h 8793"/>
            <a:gd name="connsiteX0" fmla="*/ 10000 w 10000"/>
            <a:gd name="connsiteY0" fmla="*/ 6705 h 6708"/>
            <a:gd name="connsiteX1" fmla="*/ 6482 w 10000"/>
            <a:gd name="connsiteY1" fmla="*/ 292 h 6708"/>
            <a:gd name="connsiteX2" fmla="*/ 0 w 10000"/>
            <a:gd name="connsiteY2" fmla="*/ 1108 h 6708"/>
            <a:gd name="connsiteX0" fmla="*/ 10000 w 10000"/>
            <a:gd name="connsiteY0" fmla="*/ 9634 h 9639"/>
            <a:gd name="connsiteX1" fmla="*/ 6482 w 10000"/>
            <a:gd name="connsiteY1" fmla="*/ 73 h 9639"/>
            <a:gd name="connsiteX2" fmla="*/ 6043 w 10000"/>
            <a:gd name="connsiteY2" fmla="*/ 5046 h 9639"/>
            <a:gd name="connsiteX3" fmla="*/ 0 w 10000"/>
            <a:gd name="connsiteY3" fmla="*/ 1290 h 9639"/>
            <a:gd name="connsiteX0" fmla="*/ 3957 w 3957"/>
            <a:gd name="connsiteY0" fmla="*/ 9995 h 10000"/>
            <a:gd name="connsiteX1" fmla="*/ 439 w 3957"/>
            <a:gd name="connsiteY1" fmla="*/ 76 h 10000"/>
            <a:gd name="connsiteX2" fmla="*/ 0 w 3957"/>
            <a:gd name="connsiteY2" fmla="*/ 5235 h 10000"/>
            <a:gd name="connsiteX0" fmla="*/ 10253 w 10253"/>
            <a:gd name="connsiteY0" fmla="*/ 9970 h 15269"/>
            <a:gd name="connsiteX1" fmla="*/ 1362 w 10253"/>
            <a:gd name="connsiteY1" fmla="*/ 51 h 15269"/>
            <a:gd name="connsiteX2" fmla="*/ 0 w 10253"/>
            <a:gd name="connsiteY2" fmla="*/ 15269 h 15269"/>
            <a:gd name="connsiteX0" fmla="*/ 9100 w 9100"/>
            <a:gd name="connsiteY0" fmla="*/ 10071 h 19778"/>
            <a:gd name="connsiteX1" fmla="*/ 209 w 9100"/>
            <a:gd name="connsiteY1" fmla="*/ 152 h 19778"/>
            <a:gd name="connsiteX2" fmla="*/ 1384 w 9100"/>
            <a:gd name="connsiteY2" fmla="*/ 19778 h 19778"/>
            <a:gd name="connsiteX0" fmla="*/ 11054 w 11054"/>
            <a:gd name="connsiteY0" fmla="*/ 5092 h 10000"/>
            <a:gd name="connsiteX1" fmla="*/ 1284 w 11054"/>
            <a:gd name="connsiteY1" fmla="*/ 77 h 10000"/>
            <a:gd name="connsiteX2" fmla="*/ 2575 w 11054"/>
            <a:gd name="connsiteY2" fmla="*/ 10000 h 10000"/>
            <a:gd name="connsiteX0" fmla="*/ 10705 w 10705"/>
            <a:gd name="connsiteY0" fmla="*/ 8710 h 13618"/>
            <a:gd name="connsiteX1" fmla="*/ 935 w 10705"/>
            <a:gd name="connsiteY1" fmla="*/ 3695 h 13618"/>
            <a:gd name="connsiteX2" fmla="*/ 2226 w 10705"/>
            <a:gd name="connsiteY2" fmla="*/ 13618 h 13618"/>
            <a:gd name="connsiteX0" fmla="*/ 12061 w 12061"/>
            <a:gd name="connsiteY0" fmla="*/ 5105 h 10013"/>
            <a:gd name="connsiteX1" fmla="*/ 2291 w 12061"/>
            <a:gd name="connsiteY1" fmla="*/ 90 h 10013"/>
            <a:gd name="connsiteX2" fmla="*/ 3582 w 12061"/>
            <a:gd name="connsiteY2" fmla="*/ 10013 h 10013"/>
            <a:gd name="connsiteX0" fmla="*/ 11624 w 11624"/>
            <a:gd name="connsiteY0" fmla="*/ 5105 h 10051"/>
            <a:gd name="connsiteX1" fmla="*/ 1854 w 11624"/>
            <a:gd name="connsiteY1" fmla="*/ 90 h 10051"/>
            <a:gd name="connsiteX2" fmla="*/ 3145 w 11624"/>
            <a:gd name="connsiteY2" fmla="*/ 10013 h 10051"/>
            <a:gd name="connsiteX0" fmla="*/ 10983 w 10983"/>
            <a:gd name="connsiteY0" fmla="*/ 3119 h 10166"/>
            <a:gd name="connsiteX1" fmla="*/ 799 w 10983"/>
            <a:gd name="connsiteY1" fmla="*/ 204 h 10166"/>
            <a:gd name="connsiteX2" fmla="*/ 2090 w 10983"/>
            <a:gd name="connsiteY2" fmla="*/ 10127 h 10166"/>
            <a:gd name="connsiteX0" fmla="*/ 10983 w 10983"/>
            <a:gd name="connsiteY0" fmla="*/ 3138 h 10185"/>
            <a:gd name="connsiteX1" fmla="*/ 799 w 10983"/>
            <a:gd name="connsiteY1" fmla="*/ 223 h 10185"/>
            <a:gd name="connsiteX2" fmla="*/ 2090 w 10983"/>
            <a:gd name="connsiteY2" fmla="*/ 10146 h 10185"/>
            <a:gd name="connsiteX0" fmla="*/ 10983 w 10983"/>
            <a:gd name="connsiteY0" fmla="*/ 3223 h 10270"/>
            <a:gd name="connsiteX1" fmla="*/ 799 w 10983"/>
            <a:gd name="connsiteY1" fmla="*/ 308 h 10270"/>
            <a:gd name="connsiteX2" fmla="*/ 2090 w 10983"/>
            <a:gd name="connsiteY2" fmla="*/ 10231 h 10270"/>
            <a:gd name="connsiteX0" fmla="*/ 11220 w 11220"/>
            <a:gd name="connsiteY0" fmla="*/ 5744 h 12844"/>
            <a:gd name="connsiteX1" fmla="*/ 1036 w 11220"/>
            <a:gd name="connsiteY1" fmla="*/ 2829 h 12844"/>
            <a:gd name="connsiteX2" fmla="*/ 2327 w 11220"/>
            <a:gd name="connsiteY2" fmla="*/ 12752 h 12844"/>
            <a:gd name="connsiteX0" fmla="*/ 8893 w 8893"/>
            <a:gd name="connsiteY0" fmla="*/ 0 h 7008"/>
            <a:gd name="connsiteX1" fmla="*/ 0 w 8893"/>
            <a:gd name="connsiteY1" fmla="*/ 7008 h 7008"/>
            <a:gd name="connsiteX0" fmla="*/ 10000 w 10000"/>
            <a:gd name="connsiteY0" fmla="*/ 461 h 10461"/>
            <a:gd name="connsiteX1" fmla="*/ 0 w 10000"/>
            <a:gd name="connsiteY1" fmla="*/ 10461 h 10461"/>
            <a:gd name="connsiteX0" fmla="*/ 11464 w 11464"/>
            <a:gd name="connsiteY0" fmla="*/ 483 h 9970"/>
            <a:gd name="connsiteX1" fmla="*/ 0 w 11464"/>
            <a:gd name="connsiteY1" fmla="*/ 9970 h 9970"/>
            <a:gd name="connsiteX0" fmla="*/ 10042 w 10042"/>
            <a:gd name="connsiteY0" fmla="*/ 3586 h 13102"/>
            <a:gd name="connsiteX1" fmla="*/ 42 w 10042"/>
            <a:gd name="connsiteY1" fmla="*/ 13102 h 13102"/>
            <a:gd name="connsiteX0" fmla="*/ 9544 w 9544"/>
            <a:gd name="connsiteY0" fmla="*/ 3213 h 13564"/>
            <a:gd name="connsiteX1" fmla="*/ 69 w 9544"/>
            <a:gd name="connsiteY1" fmla="*/ 13564 h 13564"/>
            <a:gd name="connsiteX0" fmla="*/ 10218 w 10218"/>
            <a:gd name="connsiteY0" fmla="*/ 3156 h 10787"/>
            <a:gd name="connsiteX1" fmla="*/ 290 w 10218"/>
            <a:gd name="connsiteY1" fmla="*/ 10787 h 10787"/>
            <a:gd name="connsiteX0" fmla="*/ 9728 w 9728"/>
            <a:gd name="connsiteY0" fmla="*/ 5331 h 8545"/>
            <a:gd name="connsiteX1" fmla="*/ 435 w 9728"/>
            <a:gd name="connsiteY1" fmla="*/ 8545 h 8545"/>
            <a:gd name="connsiteX0" fmla="*/ 10950 w 10950"/>
            <a:gd name="connsiteY0" fmla="*/ 2067 h 5828"/>
            <a:gd name="connsiteX1" fmla="*/ 1397 w 10950"/>
            <a:gd name="connsiteY1" fmla="*/ 5828 h 5828"/>
            <a:gd name="connsiteX0" fmla="*/ 10681 w 10681"/>
            <a:gd name="connsiteY0" fmla="*/ 4251 h 10704"/>
            <a:gd name="connsiteX1" fmla="*/ 1957 w 10681"/>
            <a:gd name="connsiteY1" fmla="*/ 10704 h 10704"/>
            <a:gd name="connsiteX0" fmla="*/ 10458 w 10458"/>
            <a:gd name="connsiteY0" fmla="*/ 5999 h 7130"/>
            <a:gd name="connsiteX1" fmla="*/ 2091 w 10458"/>
            <a:gd name="connsiteY1" fmla="*/ 7130 h 7130"/>
            <a:gd name="connsiteX0" fmla="*/ 12248 w 12248"/>
            <a:gd name="connsiteY0" fmla="*/ 5694 h 15875"/>
            <a:gd name="connsiteX1" fmla="*/ 1065 w 12248"/>
            <a:gd name="connsiteY1" fmla="*/ 15875 h 15875"/>
            <a:gd name="connsiteX0" fmla="*/ 11183 w 11183"/>
            <a:gd name="connsiteY0" fmla="*/ 9893 h 20074"/>
            <a:gd name="connsiteX1" fmla="*/ 0 w 11183"/>
            <a:gd name="connsiteY1" fmla="*/ 20074 h 20074"/>
            <a:gd name="connsiteX0" fmla="*/ 8841 w 8841"/>
            <a:gd name="connsiteY0" fmla="*/ 21130 h 21130"/>
            <a:gd name="connsiteX1" fmla="*/ 0 w 8841"/>
            <a:gd name="connsiteY1" fmla="*/ 12483 h 21130"/>
            <a:gd name="connsiteX0" fmla="*/ 10000 w 10000"/>
            <a:gd name="connsiteY0" fmla="*/ 4092 h 4092"/>
            <a:gd name="connsiteX1" fmla="*/ 0 w 10000"/>
            <a:gd name="connsiteY1" fmla="*/ 0 h 4092"/>
            <a:gd name="connsiteX0" fmla="*/ 17550 w 17550"/>
            <a:gd name="connsiteY0" fmla="*/ 18988 h 18988"/>
            <a:gd name="connsiteX1" fmla="*/ 0 w 17550"/>
            <a:gd name="connsiteY1" fmla="*/ 0 h 18988"/>
            <a:gd name="connsiteX0" fmla="*/ 10169 w 10169"/>
            <a:gd name="connsiteY0" fmla="*/ 10557 h 10557"/>
            <a:gd name="connsiteX1" fmla="*/ 0 w 10169"/>
            <a:gd name="connsiteY1" fmla="*/ 0 h 10557"/>
            <a:gd name="connsiteX0" fmla="*/ 10169 w 10169"/>
            <a:gd name="connsiteY0" fmla="*/ 10557 h 10557"/>
            <a:gd name="connsiteX1" fmla="*/ 0 w 10169"/>
            <a:gd name="connsiteY1" fmla="*/ 0 h 10557"/>
            <a:gd name="connsiteX0" fmla="*/ 10169 w 10169"/>
            <a:gd name="connsiteY0" fmla="*/ 10557 h 11806"/>
            <a:gd name="connsiteX1" fmla="*/ 0 w 10169"/>
            <a:gd name="connsiteY1" fmla="*/ 0 h 11806"/>
            <a:gd name="connsiteX0" fmla="*/ 10169 w 10169"/>
            <a:gd name="connsiteY0" fmla="*/ 10557 h 11794"/>
            <a:gd name="connsiteX1" fmla="*/ 0 w 10169"/>
            <a:gd name="connsiteY1" fmla="*/ 0 h 11794"/>
            <a:gd name="connsiteX0" fmla="*/ 10169 w 10169"/>
            <a:gd name="connsiteY0" fmla="*/ 11058 h 11795"/>
            <a:gd name="connsiteX1" fmla="*/ 0 w 10169"/>
            <a:gd name="connsiteY1" fmla="*/ 501 h 11795"/>
            <a:gd name="connsiteX0" fmla="*/ 10173 w 10173"/>
            <a:gd name="connsiteY0" fmla="*/ 10557 h 11485"/>
            <a:gd name="connsiteX1" fmla="*/ 4 w 10173"/>
            <a:gd name="connsiteY1" fmla="*/ 0 h 11485"/>
            <a:gd name="connsiteX0" fmla="*/ 5941 w 5941"/>
            <a:gd name="connsiteY0" fmla="*/ 6218 h 7450"/>
            <a:gd name="connsiteX1" fmla="*/ 7 w 5941"/>
            <a:gd name="connsiteY1" fmla="*/ 0 h 7450"/>
            <a:gd name="connsiteX0" fmla="*/ 10024 w 10024"/>
            <a:gd name="connsiteY0" fmla="*/ 2412 h 4883"/>
            <a:gd name="connsiteX1" fmla="*/ 12 w 10024"/>
            <a:gd name="connsiteY1" fmla="*/ 0 h 4883"/>
            <a:gd name="connsiteX0" fmla="*/ 9853 w 9853"/>
            <a:gd name="connsiteY0" fmla="*/ 20291 h 23406"/>
            <a:gd name="connsiteX1" fmla="*/ 12 w 9853"/>
            <a:gd name="connsiteY1" fmla="*/ 0 h 23406"/>
            <a:gd name="connsiteX0" fmla="*/ 6086 w 6086"/>
            <a:gd name="connsiteY0" fmla="*/ 21913 h 22658"/>
            <a:gd name="connsiteX1" fmla="*/ 21 w 6086"/>
            <a:gd name="connsiteY1" fmla="*/ 0 h 22658"/>
            <a:gd name="connsiteX0" fmla="*/ 13175 w 13175"/>
            <a:gd name="connsiteY0" fmla="*/ 6135 h 6583"/>
            <a:gd name="connsiteX1" fmla="*/ 26 w 13175"/>
            <a:gd name="connsiteY1" fmla="*/ 0 h 6583"/>
            <a:gd name="connsiteX0" fmla="*/ 9885 w 9885"/>
            <a:gd name="connsiteY0" fmla="*/ 5593 h 6503"/>
            <a:gd name="connsiteX1" fmla="*/ 21 w 9885"/>
            <a:gd name="connsiteY1" fmla="*/ 0 h 6503"/>
            <a:gd name="connsiteX0" fmla="*/ 9734 w 9734"/>
            <a:gd name="connsiteY0" fmla="*/ 2495 h 4662"/>
            <a:gd name="connsiteX1" fmla="*/ 21 w 9734"/>
            <a:gd name="connsiteY1" fmla="*/ 0 h 4662"/>
            <a:gd name="connsiteX0" fmla="*/ 9969 w 9969"/>
            <a:gd name="connsiteY0" fmla="*/ 16835 h 19975"/>
            <a:gd name="connsiteX1" fmla="*/ 22 w 9969"/>
            <a:gd name="connsiteY1" fmla="*/ 0 h 19975"/>
            <a:gd name="connsiteX0" fmla="*/ 10002 w 10002"/>
            <a:gd name="connsiteY0" fmla="*/ 8428 h 8428"/>
            <a:gd name="connsiteX1" fmla="*/ 24 w 10002"/>
            <a:gd name="connsiteY1" fmla="*/ 0 h 8428"/>
            <a:gd name="connsiteX0" fmla="*/ 9976 w 9976"/>
            <a:gd name="connsiteY0" fmla="*/ 10000 h 10000"/>
            <a:gd name="connsiteX1" fmla="*/ 0 w 9976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976" h="10000">
              <a:moveTo>
                <a:pt x="9976" y="10000"/>
              </a:moveTo>
              <a:cubicBezTo>
                <a:pt x="8776" y="8899"/>
                <a:pt x="2254" y="1609"/>
                <a:pt x="0" y="0"/>
              </a:cubicBezTo>
            </a:path>
          </a:pathLst>
        </a:custGeom>
        <a:noFill/>
        <a:ln w="22225" cap="flat" cmpd="dbl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</xdr:col>
      <xdr:colOff>335811</xdr:colOff>
      <xdr:row>19</xdr:row>
      <xdr:rowOff>155490</xdr:rowOff>
    </xdr:from>
    <xdr:to>
      <xdr:col>12</xdr:col>
      <xdr:colOff>346053</xdr:colOff>
      <xdr:row>21</xdr:row>
      <xdr:rowOff>114524</xdr:rowOff>
    </xdr:to>
    <xdr:sp macro="" textlink="">
      <xdr:nvSpPr>
        <xdr:cNvPr id="1744" name="Line 238">
          <a:extLst>
            <a:ext uri="{FF2B5EF4-FFF2-40B4-BE49-F238E27FC236}">
              <a16:creationId xmlns:a16="http://schemas.microsoft.com/office/drawing/2014/main" id="{BF63BA57-29F0-429B-8B30-350DE38AB40E}"/>
            </a:ext>
          </a:extLst>
        </xdr:cNvPr>
        <xdr:cNvSpPr>
          <a:spLocks noChangeShapeType="1"/>
        </xdr:cNvSpPr>
      </xdr:nvSpPr>
      <xdr:spPr bwMode="auto">
        <a:xfrm>
          <a:off x="8186720" y="4581248"/>
          <a:ext cx="10242" cy="2861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621348</xdr:colOff>
      <xdr:row>15</xdr:row>
      <xdr:rowOff>112661</xdr:rowOff>
    </xdr:from>
    <xdr:ext cx="59745" cy="179234"/>
    <xdr:sp macro="" textlink="">
      <xdr:nvSpPr>
        <xdr:cNvPr id="1745" name="Text Box 1664">
          <a:extLst>
            <a:ext uri="{FF2B5EF4-FFF2-40B4-BE49-F238E27FC236}">
              <a16:creationId xmlns:a16="http://schemas.microsoft.com/office/drawing/2014/main" id="{D52DDBFA-4684-4BA1-BA71-7362A52A1289}"/>
            </a:ext>
          </a:extLst>
        </xdr:cNvPr>
        <xdr:cNvSpPr txBox="1">
          <a:spLocks noChangeArrowheads="1"/>
        </xdr:cNvSpPr>
      </xdr:nvSpPr>
      <xdr:spPr bwMode="auto">
        <a:xfrm>
          <a:off x="9856160" y="8176478"/>
          <a:ext cx="59745" cy="179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eaVert" wrap="none" lIns="0" tIns="0" rIns="0" bIns="0" anchor="ctr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128447</xdr:colOff>
      <xdr:row>23</xdr:row>
      <xdr:rowOff>50905</xdr:rowOff>
    </xdr:from>
    <xdr:to>
      <xdr:col>14</xdr:col>
      <xdr:colOff>622557</xdr:colOff>
      <xdr:row>25</xdr:row>
      <xdr:rowOff>12139</xdr:rowOff>
    </xdr:to>
    <xdr:sp macro="" textlink="">
      <xdr:nvSpPr>
        <xdr:cNvPr id="1746" name="Line 238">
          <a:extLst>
            <a:ext uri="{FF2B5EF4-FFF2-40B4-BE49-F238E27FC236}">
              <a16:creationId xmlns:a16="http://schemas.microsoft.com/office/drawing/2014/main" id="{F84EA92C-2225-4C5C-98B7-BDA63F32D37E}"/>
            </a:ext>
          </a:extLst>
        </xdr:cNvPr>
        <xdr:cNvSpPr>
          <a:spLocks noChangeShapeType="1"/>
        </xdr:cNvSpPr>
      </xdr:nvSpPr>
      <xdr:spPr bwMode="auto">
        <a:xfrm rot="15336166" flipH="1">
          <a:off x="8029317" y="6733388"/>
          <a:ext cx="307597" cy="494110"/>
        </a:xfrm>
        <a:custGeom>
          <a:avLst/>
          <a:gdLst>
            <a:gd name="connsiteX0" fmla="*/ 0 w 307597"/>
            <a:gd name="connsiteY0" fmla="*/ 0 h 487228"/>
            <a:gd name="connsiteX1" fmla="*/ 307597 w 307597"/>
            <a:gd name="connsiteY1" fmla="*/ 487228 h 487228"/>
            <a:gd name="connsiteX0" fmla="*/ 0 w 307597"/>
            <a:gd name="connsiteY0" fmla="*/ 333 h 487561"/>
            <a:gd name="connsiteX1" fmla="*/ 307597 w 307597"/>
            <a:gd name="connsiteY1" fmla="*/ 487561 h 487561"/>
            <a:gd name="connsiteX0" fmla="*/ 0 w 307597"/>
            <a:gd name="connsiteY0" fmla="*/ 1888 h 489116"/>
            <a:gd name="connsiteX1" fmla="*/ 307597 w 307597"/>
            <a:gd name="connsiteY1" fmla="*/ 489116 h 489116"/>
            <a:gd name="connsiteX0" fmla="*/ 0 w 307597"/>
            <a:gd name="connsiteY0" fmla="*/ 6882 h 494110"/>
            <a:gd name="connsiteX1" fmla="*/ 307597 w 307597"/>
            <a:gd name="connsiteY1" fmla="*/ 494110 h 4941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7597" h="494110">
              <a:moveTo>
                <a:pt x="0" y="6882"/>
              </a:moveTo>
              <a:cubicBezTo>
                <a:pt x="86438" y="-23998"/>
                <a:pt x="87679" y="34041"/>
                <a:pt x="307597" y="49411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630505</xdr:colOff>
      <xdr:row>22</xdr:row>
      <xdr:rowOff>37613</xdr:rowOff>
    </xdr:from>
    <xdr:to>
      <xdr:col>14</xdr:col>
      <xdr:colOff>86819</xdr:colOff>
      <xdr:row>24</xdr:row>
      <xdr:rowOff>163133</xdr:rowOff>
    </xdr:to>
    <xdr:sp macro="" textlink="">
      <xdr:nvSpPr>
        <xdr:cNvPr id="1748" name="Freeform 606">
          <a:extLst>
            <a:ext uri="{FF2B5EF4-FFF2-40B4-BE49-F238E27FC236}">
              <a16:creationId xmlns:a16="http://schemas.microsoft.com/office/drawing/2014/main" id="{A7C834B9-352D-4E3C-B31A-BA35382C89F2}"/>
            </a:ext>
          </a:extLst>
        </xdr:cNvPr>
        <xdr:cNvSpPr>
          <a:spLocks/>
        </xdr:cNvSpPr>
      </xdr:nvSpPr>
      <xdr:spPr bwMode="auto">
        <a:xfrm rot="15232546" flipV="1">
          <a:off x="7601108" y="6746569"/>
          <a:ext cx="468276" cy="161669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4012 w 14012"/>
            <a:gd name="connsiteY0" fmla="*/ 5034 h 7354"/>
            <a:gd name="connsiteX1" fmla="*/ 4314 w 14012"/>
            <a:gd name="connsiteY1" fmla="*/ 7354 h 7354"/>
            <a:gd name="connsiteX2" fmla="*/ 0 w 14012"/>
            <a:gd name="connsiteY2" fmla="*/ 0 h 7354"/>
            <a:gd name="connsiteX0" fmla="*/ 10000 w 10000"/>
            <a:gd name="connsiteY0" fmla="*/ 6845 h 42174"/>
            <a:gd name="connsiteX1" fmla="*/ 3079 w 10000"/>
            <a:gd name="connsiteY1" fmla="*/ 10000 h 42174"/>
            <a:gd name="connsiteX2" fmla="*/ 0 w 10000"/>
            <a:gd name="connsiteY2" fmla="*/ 0 h 42174"/>
            <a:gd name="connsiteX0" fmla="*/ 10000 w 10000"/>
            <a:gd name="connsiteY0" fmla="*/ 6845 h 28248"/>
            <a:gd name="connsiteX1" fmla="*/ 5937 w 10000"/>
            <a:gd name="connsiteY1" fmla="*/ 28233 h 28248"/>
            <a:gd name="connsiteX2" fmla="*/ 3079 w 10000"/>
            <a:gd name="connsiteY2" fmla="*/ 10000 h 28248"/>
            <a:gd name="connsiteX3" fmla="*/ 0 w 10000"/>
            <a:gd name="connsiteY3" fmla="*/ 0 h 28248"/>
            <a:gd name="connsiteX0" fmla="*/ 16885 w 16885"/>
            <a:gd name="connsiteY0" fmla="*/ 0 h 21403"/>
            <a:gd name="connsiteX1" fmla="*/ 12822 w 16885"/>
            <a:gd name="connsiteY1" fmla="*/ 21388 h 21403"/>
            <a:gd name="connsiteX2" fmla="*/ 9964 w 16885"/>
            <a:gd name="connsiteY2" fmla="*/ 3155 h 21403"/>
            <a:gd name="connsiteX3" fmla="*/ 0 w 16885"/>
            <a:gd name="connsiteY3" fmla="*/ 5455 h 21403"/>
            <a:gd name="connsiteX0" fmla="*/ 16885 w 16885"/>
            <a:gd name="connsiteY0" fmla="*/ 0 h 56657"/>
            <a:gd name="connsiteX1" fmla="*/ 12822 w 16885"/>
            <a:gd name="connsiteY1" fmla="*/ 21388 h 56657"/>
            <a:gd name="connsiteX2" fmla="*/ 9964 w 16885"/>
            <a:gd name="connsiteY2" fmla="*/ 3155 h 56657"/>
            <a:gd name="connsiteX3" fmla="*/ 4625 w 16885"/>
            <a:gd name="connsiteY3" fmla="*/ 56655 h 56657"/>
            <a:gd name="connsiteX4" fmla="*/ 0 w 16885"/>
            <a:gd name="connsiteY4" fmla="*/ 5455 h 56657"/>
            <a:gd name="connsiteX0" fmla="*/ 16885 w 16885"/>
            <a:gd name="connsiteY0" fmla="*/ 0 h 231196"/>
            <a:gd name="connsiteX1" fmla="*/ 12822 w 16885"/>
            <a:gd name="connsiteY1" fmla="*/ 21388 h 231196"/>
            <a:gd name="connsiteX2" fmla="*/ 9964 w 16885"/>
            <a:gd name="connsiteY2" fmla="*/ 3155 h 231196"/>
            <a:gd name="connsiteX3" fmla="*/ 4625 w 16885"/>
            <a:gd name="connsiteY3" fmla="*/ 56655 h 231196"/>
            <a:gd name="connsiteX4" fmla="*/ 9316 w 16885"/>
            <a:gd name="connsiteY4" fmla="*/ 230891 h 231196"/>
            <a:gd name="connsiteX5" fmla="*/ 0 w 16885"/>
            <a:gd name="connsiteY5" fmla="*/ 5455 h 231196"/>
            <a:gd name="connsiteX0" fmla="*/ 16885 w 16885"/>
            <a:gd name="connsiteY0" fmla="*/ 4591 h 236336"/>
            <a:gd name="connsiteX1" fmla="*/ 12822 w 16885"/>
            <a:gd name="connsiteY1" fmla="*/ 25979 h 236336"/>
            <a:gd name="connsiteX2" fmla="*/ 9964 w 16885"/>
            <a:gd name="connsiteY2" fmla="*/ 7746 h 236336"/>
            <a:gd name="connsiteX3" fmla="*/ 9138 w 16885"/>
            <a:gd name="connsiteY3" fmla="*/ 176382 h 236336"/>
            <a:gd name="connsiteX4" fmla="*/ 9316 w 16885"/>
            <a:gd name="connsiteY4" fmla="*/ 235482 h 236336"/>
            <a:gd name="connsiteX5" fmla="*/ 0 w 16885"/>
            <a:gd name="connsiteY5" fmla="*/ 10046 h 236336"/>
            <a:gd name="connsiteX0" fmla="*/ 16885 w 16885"/>
            <a:gd name="connsiteY0" fmla="*/ 4592 h 238449"/>
            <a:gd name="connsiteX1" fmla="*/ 12822 w 16885"/>
            <a:gd name="connsiteY1" fmla="*/ 25980 h 238449"/>
            <a:gd name="connsiteX2" fmla="*/ 9964 w 16885"/>
            <a:gd name="connsiteY2" fmla="*/ 7747 h 238449"/>
            <a:gd name="connsiteX3" fmla="*/ 9138 w 16885"/>
            <a:gd name="connsiteY3" fmla="*/ 176383 h 238449"/>
            <a:gd name="connsiteX4" fmla="*/ 9316 w 16885"/>
            <a:gd name="connsiteY4" fmla="*/ 235483 h 238449"/>
            <a:gd name="connsiteX5" fmla="*/ 8357 w 16885"/>
            <a:gd name="connsiteY5" fmla="*/ 196914 h 238449"/>
            <a:gd name="connsiteX6" fmla="*/ 0 w 16885"/>
            <a:gd name="connsiteY6" fmla="*/ 10047 h 238449"/>
            <a:gd name="connsiteX0" fmla="*/ 16885 w 16885"/>
            <a:gd name="connsiteY0" fmla="*/ 4592 h 235783"/>
            <a:gd name="connsiteX1" fmla="*/ 12822 w 16885"/>
            <a:gd name="connsiteY1" fmla="*/ 25980 h 235783"/>
            <a:gd name="connsiteX2" fmla="*/ 9964 w 16885"/>
            <a:gd name="connsiteY2" fmla="*/ 7747 h 235783"/>
            <a:gd name="connsiteX3" fmla="*/ 9138 w 16885"/>
            <a:gd name="connsiteY3" fmla="*/ 176383 h 235783"/>
            <a:gd name="connsiteX4" fmla="*/ 9316 w 16885"/>
            <a:gd name="connsiteY4" fmla="*/ 235483 h 235783"/>
            <a:gd name="connsiteX5" fmla="*/ 7974 w 16885"/>
            <a:gd name="connsiteY5" fmla="*/ 24337 h 235783"/>
            <a:gd name="connsiteX6" fmla="*/ 0 w 16885"/>
            <a:gd name="connsiteY6" fmla="*/ 10047 h 235783"/>
            <a:gd name="connsiteX0" fmla="*/ 16885 w 16885"/>
            <a:gd name="connsiteY0" fmla="*/ 4592 h 215205"/>
            <a:gd name="connsiteX1" fmla="*/ 12822 w 16885"/>
            <a:gd name="connsiteY1" fmla="*/ 25980 h 215205"/>
            <a:gd name="connsiteX2" fmla="*/ 9964 w 16885"/>
            <a:gd name="connsiteY2" fmla="*/ 7747 h 215205"/>
            <a:gd name="connsiteX3" fmla="*/ 9138 w 16885"/>
            <a:gd name="connsiteY3" fmla="*/ 176383 h 215205"/>
            <a:gd name="connsiteX4" fmla="*/ 8428 w 16885"/>
            <a:gd name="connsiteY4" fmla="*/ 214869 h 215205"/>
            <a:gd name="connsiteX5" fmla="*/ 7974 w 16885"/>
            <a:gd name="connsiteY5" fmla="*/ 24337 h 215205"/>
            <a:gd name="connsiteX6" fmla="*/ 0 w 16885"/>
            <a:gd name="connsiteY6" fmla="*/ 10047 h 215205"/>
            <a:gd name="connsiteX0" fmla="*/ 16885 w 16885"/>
            <a:gd name="connsiteY0" fmla="*/ 4287 h 214901"/>
            <a:gd name="connsiteX1" fmla="*/ 12822 w 16885"/>
            <a:gd name="connsiteY1" fmla="*/ 25675 h 214901"/>
            <a:gd name="connsiteX2" fmla="*/ 9964 w 16885"/>
            <a:gd name="connsiteY2" fmla="*/ 7442 h 214901"/>
            <a:gd name="connsiteX3" fmla="*/ 9550 w 16885"/>
            <a:gd name="connsiteY3" fmla="*/ 171513 h 214901"/>
            <a:gd name="connsiteX4" fmla="*/ 8428 w 16885"/>
            <a:gd name="connsiteY4" fmla="*/ 214564 h 214901"/>
            <a:gd name="connsiteX5" fmla="*/ 7974 w 16885"/>
            <a:gd name="connsiteY5" fmla="*/ 24032 h 214901"/>
            <a:gd name="connsiteX6" fmla="*/ 0 w 16885"/>
            <a:gd name="connsiteY6" fmla="*/ 9742 h 214901"/>
            <a:gd name="connsiteX0" fmla="*/ 16885 w 16885"/>
            <a:gd name="connsiteY0" fmla="*/ 65590 h 276204"/>
            <a:gd name="connsiteX1" fmla="*/ 12822 w 16885"/>
            <a:gd name="connsiteY1" fmla="*/ 86978 h 276204"/>
            <a:gd name="connsiteX2" fmla="*/ 10005 w 16885"/>
            <a:gd name="connsiteY2" fmla="*/ 3890 h 276204"/>
            <a:gd name="connsiteX3" fmla="*/ 9550 w 16885"/>
            <a:gd name="connsiteY3" fmla="*/ 232816 h 276204"/>
            <a:gd name="connsiteX4" fmla="*/ 8428 w 16885"/>
            <a:gd name="connsiteY4" fmla="*/ 275867 h 276204"/>
            <a:gd name="connsiteX5" fmla="*/ 7974 w 16885"/>
            <a:gd name="connsiteY5" fmla="*/ 85335 h 276204"/>
            <a:gd name="connsiteX6" fmla="*/ 0 w 16885"/>
            <a:gd name="connsiteY6" fmla="*/ 71045 h 276204"/>
            <a:gd name="connsiteX0" fmla="*/ 16885 w 16885"/>
            <a:gd name="connsiteY0" fmla="*/ 119248 h 329862"/>
            <a:gd name="connsiteX1" fmla="*/ 15856 w 16885"/>
            <a:gd name="connsiteY1" fmla="*/ 2821 h 329862"/>
            <a:gd name="connsiteX2" fmla="*/ 10005 w 16885"/>
            <a:gd name="connsiteY2" fmla="*/ 57548 h 329862"/>
            <a:gd name="connsiteX3" fmla="*/ 9550 w 16885"/>
            <a:gd name="connsiteY3" fmla="*/ 286474 h 329862"/>
            <a:gd name="connsiteX4" fmla="*/ 8428 w 16885"/>
            <a:gd name="connsiteY4" fmla="*/ 329525 h 329862"/>
            <a:gd name="connsiteX5" fmla="*/ 7974 w 16885"/>
            <a:gd name="connsiteY5" fmla="*/ 138993 h 329862"/>
            <a:gd name="connsiteX6" fmla="*/ 0 w 16885"/>
            <a:gd name="connsiteY6" fmla="*/ 124703 h 329862"/>
            <a:gd name="connsiteX0" fmla="*/ 16885 w 16885"/>
            <a:gd name="connsiteY0" fmla="*/ 129980 h 340594"/>
            <a:gd name="connsiteX1" fmla="*/ 15856 w 16885"/>
            <a:gd name="connsiteY1" fmla="*/ 13553 h 340594"/>
            <a:gd name="connsiteX2" fmla="*/ 10005 w 16885"/>
            <a:gd name="connsiteY2" fmla="*/ 68280 h 340594"/>
            <a:gd name="connsiteX3" fmla="*/ 9550 w 16885"/>
            <a:gd name="connsiteY3" fmla="*/ 297206 h 340594"/>
            <a:gd name="connsiteX4" fmla="*/ 8428 w 16885"/>
            <a:gd name="connsiteY4" fmla="*/ 340257 h 340594"/>
            <a:gd name="connsiteX5" fmla="*/ 7974 w 16885"/>
            <a:gd name="connsiteY5" fmla="*/ 149725 h 340594"/>
            <a:gd name="connsiteX6" fmla="*/ 0 w 16885"/>
            <a:gd name="connsiteY6" fmla="*/ 135435 h 340594"/>
            <a:gd name="connsiteX0" fmla="*/ 16885 w 18005"/>
            <a:gd name="connsiteY0" fmla="*/ 132168 h 342782"/>
            <a:gd name="connsiteX1" fmla="*/ 15856 w 18005"/>
            <a:gd name="connsiteY1" fmla="*/ 15741 h 342782"/>
            <a:gd name="connsiteX2" fmla="*/ 10005 w 18005"/>
            <a:gd name="connsiteY2" fmla="*/ 70468 h 342782"/>
            <a:gd name="connsiteX3" fmla="*/ 9550 w 18005"/>
            <a:gd name="connsiteY3" fmla="*/ 299394 h 342782"/>
            <a:gd name="connsiteX4" fmla="*/ 8428 w 18005"/>
            <a:gd name="connsiteY4" fmla="*/ 342445 h 342782"/>
            <a:gd name="connsiteX5" fmla="*/ 7974 w 18005"/>
            <a:gd name="connsiteY5" fmla="*/ 151913 h 342782"/>
            <a:gd name="connsiteX6" fmla="*/ 0 w 18005"/>
            <a:gd name="connsiteY6" fmla="*/ 137623 h 342782"/>
            <a:gd name="connsiteX0" fmla="*/ 16054 w 16210"/>
            <a:gd name="connsiteY0" fmla="*/ 291492 h 351209"/>
            <a:gd name="connsiteX1" fmla="*/ 15856 w 16210"/>
            <a:gd name="connsiteY1" fmla="*/ 24168 h 351209"/>
            <a:gd name="connsiteX2" fmla="*/ 10005 w 16210"/>
            <a:gd name="connsiteY2" fmla="*/ 78895 h 351209"/>
            <a:gd name="connsiteX3" fmla="*/ 9550 w 16210"/>
            <a:gd name="connsiteY3" fmla="*/ 307821 h 351209"/>
            <a:gd name="connsiteX4" fmla="*/ 8428 w 16210"/>
            <a:gd name="connsiteY4" fmla="*/ 350872 h 351209"/>
            <a:gd name="connsiteX5" fmla="*/ 7974 w 16210"/>
            <a:gd name="connsiteY5" fmla="*/ 160340 h 351209"/>
            <a:gd name="connsiteX6" fmla="*/ 0 w 16210"/>
            <a:gd name="connsiteY6" fmla="*/ 146050 h 351209"/>
            <a:gd name="connsiteX0" fmla="*/ 16054 w 16208"/>
            <a:gd name="connsiteY0" fmla="*/ 309964 h 369681"/>
            <a:gd name="connsiteX1" fmla="*/ 15856 w 16208"/>
            <a:gd name="connsiteY1" fmla="*/ 42640 h 369681"/>
            <a:gd name="connsiteX2" fmla="*/ 10027 w 16208"/>
            <a:gd name="connsiteY2" fmla="*/ 61993 h 369681"/>
            <a:gd name="connsiteX3" fmla="*/ 9550 w 16208"/>
            <a:gd name="connsiteY3" fmla="*/ 326293 h 369681"/>
            <a:gd name="connsiteX4" fmla="*/ 8428 w 16208"/>
            <a:gd name="connsiteY4" fmla="*/ 369344 h 369681"/>
            <a:gd name="connsiteX5" fmla="*/ 7974 w 16208"/>
            <a:gd name="connsiteY5" fmla="*/ 178812 h 369681"/>
            <a:gd name="connsiteX6" fmla="*/ 0 w 16208"/>
            <a:gd name="connsiteY6" fmla="*/ 164522 h 369681"/>
            <a:gd name="connsiteX0" fmla="*/ 16054 w 16208"/>
            <a:gd name="connsiteY0" fmla="*/ 287430 h 347147"/>
            <a:gd name="connsiteX1" fmla="*/ 15856 w 16208"/>
            <a:gd name="connsiteY1" fmla="*/ 20106 h 347147"/>
            <a:gd name="connsiteX2" fmla="*/ 10027 w 16208"/>
            <a:gd name="connsiteY2" fmla="*/ 39459 h 347147"/>
            <a:gd name="connsiteX3" fmla="*/ 9550 w 16208"/>
            <a:gd name="connsiteY3" fmla="*/ 303759 h 347147"/>
            <a:gd name="connsiteX4" fmla="*/ 8428 w 16208"/>
            <a:gd name="connsiteY4" fmla="*/ 346810 h 347147"/>
            <a:gd name="connsiteX5" fmla="*/ 7974 w 16208"/>
            <a:gd name="connsiteY5" fmla="*/ 156278 h 347147"/>
            <a:gd name="connsiteX6" fmla="*/ 0 w 16208"/>
            <a:gd name="connsiteY6" fmla="*/ 141988 h 347147"/>
            <a:gd name="connsiteX0" fmla="*/ 16054 w 16208"/>
            <a:gd name="connsiteY0" fmla="*/ 280513 h 340230"/>
            <a:gd name="connsiteX1" fmla="*/ 15856 w 16208"/>
            <a:gd name="connsiteY1" fmla="*/ 13189 h 340230"/>
            <a:gd name="connsiteX2" fmla="*/ 10027 w 16208"/>
            <a:gd name="connsiteY2" fmla="*/ 32542 h 340230"/>
            <a:gd name="connsiteX3" fmla="*/ 9550 w 16208"/>
            <a:gd name="connsiteY3" fmla="*/ 296842 h 340230"/>
            <a:gd name="connsiteX4" fmla="*/ 8428 w 16208"/>
            <a:gd name="connsiteY4" fmla="*/ 339893 h 340230"/>
            <a:gd name="connsiteX5" fmla="*/ 7974 w 16208"/>
            <a:gd name="connsiteY5" fmla="*/ 149361 h 340230"/>
            <a:gd name="connsiteX6" fmla="*/ 0 w 16208"/>
            <a:gd name="connsiteY6" fmla="*/ 135071 h 340230"/>
            <a:gd name="connsiteX0" fmla="*/ 16054 w 16242"/>
            <a:gd name="connsiteY0" fmla="*/ 267345 h 327062"/>
            <a:gd name="connsiteX1" fmla="*/ 15856 w 16242"/>
            <a:gd name="connsiteY1" fmla="*/ 21 h 327062"/>
            <a:gd name="connsiteX2" fmla="*/ 9550 w 16242"/>
            <a:gd name="connsiteY2" fmla="*/ 283674 h 327062"/>
            <a:gd name="connsiteX3" fmla="*/ 8428 w 16242"/>
            <a:gd name="connsiteY3" fmla="*/ 326725 h 327062"/>
            <a:gd name="connsiteX4" fmla="*/ 7974 w 16242"/>
            <a:gd name="connsiteY4" fmla="*/ 136193 h 327062"/>
            <a:gd name="connsiteX5" fmla="*/ 0 w 16242"/>
            <a:gd name="connsiteY5" fmla="*/ 121903 h 327062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60"/>
            <a:gd name="connsiteY0" fmla="*/ 287772 h 347489"/>
            <a:gd name="connsiteX1" fmla="*/ 15856 w 16260"/>
            <a:gd name="connsiteY1" fmla="*/ 20448 h 347489"/>
            <a:gd name="connsiteX2" fmla="*/ 9297 w 16260"/>
            <a:gd name="connsiteY2" fmla="*/ 55143 h 347489"/>
            <a:gd name="connsiteX3" fmla="*/ 8428 w 16260"/>
            <a:gd name="connsiteY3" fmla="*/ 347152 h 347489"/>
            <a:gd name="connsiteX4" fmla="*/ 7974 w 16260"/>
            <a:gd name="connsiteY4" fmla="*/ 156620 h 347489"/>
            <a:gd name="connsiteX5" fmla="*/ 0 w 16260"/>
            <a:gd name="connsiteY5" fmla="*/ 142330 h 347489"/>
            <a:gd name="connsiteX0" fmla="*/ 16054 w 16247"/>
            <a:gd name="connsiteY0" fmla="*/ 298028 h 357745"/>
            <a:gd name="connsiteX1" fmla="*/ 15856 w 16247"/>
            <a:gd name="connsiteY1" fmla="*/ 30704 h 357745"/>
            <a:gd name="connsiteX2" fmla="*/ 9475 w 16247"/>
            <a:gd name="connsiteY2" fmla="*/ 42347 h 357745"/>
            <a:gd name="connsiteX3" fmla="*/ 8428 w 16247"/>
            <a:gd name="connsiteY3" fmla="*/ 357408 h 357745"/>
            <a:gd name="connsiteX4" fmla="*/ 7974 w 16247"/>
            <a:gd name="connsiteY4" fmla="*/ 166876 h 357745"/>
            <a:gd name="connsiteX5" fmla="*/ 0 w 16247"/>
            <a:gd name="connsiteY5" fmla="*/ 152586 h 357745"/>
            <a:gd name="connsiteX0" fmla="*/ 16054 w 16247"/>
            <a:gd name="connsiteY0" fmla="*/ 294105 h 353822"/>
            <a:gd name="connsiteX1" fmla="*/ 15856 w 16247"/>
            <a:gd name="connsiteY1" fmla="*/ 26781 h 353822"/>
            <a:gd name="connsiteX2" fmla="*/ 9475 w 16247"/>
            <a:gd name="connsiteY2" fmla="*/ 38424 h 353822"/>
            <a:gd name="connsiteX3" fmla="*/ 8428 w 16247"/>
            <a:gd name="connsiteY3" fmla="*/ 353485 h 353822"/>
            <a:gd name="connsiteX4" fmla="*/ 7974 w 16247"/>
            <a:gd name="connsiteY4" fmla="*/ 162953 h 353822"/>
            <a:gd name="connsiteX5" fmla="*/ 0 w 16247"/>
            <a:gd name="connsiteY5" fmla="*/ 148663 h 353822"/>
            <a:gd name="connsiteX0" fmla="*/ 16054 w 18506"/>
            <a:gd name="connsiteY0" fmla="*/ 275161 h 334878"/>
            <a:gd name="connsiteX1" fmla="*/ 15856 w 18506"/>
            <a:gd name="connsiteY1" fmla="*/ 7837 h 334878"/>
            <a:gd name="connsiteX2" fmla="*/ 9475 w 18506"/>
            <a:gd name="connsiteY2" fmla="*/ 19480 h 334878"/>
            <a:gd name="connsiteX3" fmla="*/ 8428 w 18506"/>
            <a:gd name="connsiteY3" fmla="*/ 334541 h 334878"/>
            <a:gd name="connsiteX4" fmla="*/ 7974 w 18506"/>
            <a:gd name="connsiteY4" fmla="*/ 144009 h 334878"/>
            <a:gd name="connsiteX5" fmla="*/ 0 w 18506"/>
            <a:gd name="connsiteY5" fmla="*/ 129719 h 334878"/>
            <a:gd name="connsiteX0" fmla="*/ 16054 w 18608"/>
            <a:gd name="connsiteY0" fmla="*/ 275161 h 334878"/>
            <a:gd name="connsiteX1" fmla="*/ 15856 w 18608"/>
            <a:gd name="connsiteY1" fmla="*/ 7837 h 334878"/>
            <a:gd name="connsiteX2" fmla="*/ 9475 w 18608"/>
            <a:gd name="connsiteY2" fmla="*/ 19480 h 334878"/>
            <a:gd name="connsiteX3" fmla="*/ 8428 w 18608"/>
            <a:gd name="connsiteY3" fmla="*/ 334541 h 334878"/>
            <a:gd name="connsiteX4" fmla="*/ 7974 w 18608"/>
            <a:gd name="connsiteY4" fmla="*/ 144009 h 334878"/>
            <a:gd name="connsiteX5" fmla="*/ 0 w 18608"/>
            <a:gd name="connsiteY5" fmla="*/ 129719 h 334878"/>
            <a:gd name="connsiteX0" fmla="*/ 16054 w 16054"/>
            <a:gd name="connsiteY0" fmla="*/ 256016 h 315733"/>
            <a:gd name="connsiteX1" fmla="*/ 9475 w 16054"/>
            <a:gd name="connsiteY1" fmla="*/ 335 h 315733"/>
            <a:gd name="connsiteX2" fmla="*/ 8428 w 16054"/>
            <a:gd name="connsiteY2" fmla="*/ 315396 h 315733"/>
            <a:gd name="connsiteX3" fmla="*/ 7974 w 16054"/>
            <a:gd name="connsiteY3" fmla="*/ 124864 h 315733"/>
            <a:gd name="connsiteX4" fmla="*/ 0 w 16054"/>
            <a:gd name="connsiteY4" fmla="*/ 110574 h 315733"/>
            <a:gd name="connsiteX0" fmla="*/ 16054 w 16054"/>
            <a:gd name="connsiteY0" fmla="*/ 289957 h 349674"/>
            <a:gd name="connsiteX1" fmla="*/ 15264 w 16054"/>
            <a:gd name="connsiteY1" fmla="*/ 23027 h 349674"/>
            <a:gd name="connsiteX2" fmla="*/ 9475 w 16054"/>
            <a:gd name="connsiteY2" fmla="*/ 34276 h 349674"/>
            <a:gd name="connsiteX3" fmla="*/ 8428 w 16054"/>
            <a:gd name="connsiteY3" fmla="*/ 349337 h 349674"/>
            <a:gd name="connsiteX4" fmla="*/ 7974 w 16054"/>
            <a:gd name="connsiteY4" fmla="*/ 158805 h 349674"/>
            <a:gd name="connsiteX5" fmla="*/ 0 w 16054"/>
            <a:gd name="connsiteY5" fmla="*/ 144515 h 349674"/>
            <a:gd name="connsiteX0" fmla="*/ 16054 w 16054"/>
            <a:gd name="connsiteY0" fmla="*/ 267268 h 326985"/>
            <a:gd name="connsiteX1" fmla="*/ 15264 w 16054"/>
            <a:gd name="connsiteY1" fmla="*/ 338 h 326985"/>
            <a:gd name="connsiteX2" fmla="*/ 9475 w 16054"/>
            <a:gd name="connsiteY2" fmla="*/ 11587 h 326985"/>
            <a:gd name="connsiteX3" fmla="*/ 8428 w 16054"/>
            <a:gd name="connsiteY3" fmla="*/ 326648 h 326985"/>
            <a:gd name="connsiteX4" fmla="*/ 7974 w 16054"/>
            <a:gd name="connsiteY4" fmla="*/ 136116 h 326985"/>
            <a:gd name="connsiteX5" fmla="*/ 0 w 16054"/>
            <a:gd name="connsiteY5" fmla="*/ 121826 h 326985"/>
            <a:gd name="connsiteX0" fmla="*/ 16054 w 16054"/>
            <a:gd name="connsiteY0" fmla="*/ 267267 h 326984"/>
            <a:gd name="connsiteX1" fmla="*/ 15264 w 16054"/>
            <a:gd name="connsiteY1" fmla="*/ 337 h 326984"/>
            <a:gd name="connsiteX2" fmla="*/ 9475 w 16054"/>
            <a:gd name="connsiteY2" fmla="*/ 11586 h 326984"/>
            <a:gd name="connsiteX3" fmla="*/ 8428 w 16054"/>
            <a:gd name="connsiteY3" fmla="*/ 326647 h 326984"/>
            <a:gd name="connsiteX4" fmla="*/ 7974 w 16054"/>
            <a:gd name="connsiteY4" fmla="*/ 136115 h 326984"/>
            <a:gd name="connsiteX5" fmla="*/ 0 w 16054"/>
            <a:gd name="connsiteY5" fmla="*/ 121825 h 326984"/>
            <a:gd name="connsiteX0" fmla="*/ 16054 w 16054"/>
            <a:gd name="connsiteY0" fmla="*/ 267267 h 339826"/>
            <a:gd name="connsiteX1" fmla="*/ 15264 w 16054"/>
            <a:gd name="connsiteY1" fmla="*/ 337 h 339826"/>
            <a:gd name="connsiteX2" fmla="*/ 9475 w 16054"/>
            <a:gd name="connsiteY2" fmla="*/ 11586 h 339826"/>
            <a:gd name="connsiteX3" fmla="*/ 8428 w 16054"/>
            <a:gd name="connsiteY3" fmla="*/ 326647 h 339826"/>
            <a:gd name="connsiteX4" fmla="*/ 7533 w 16054"/>
            <a:gd name="connsiteY4" fmla="*/ 317825 h 339826"/>
            <a:gd name="connsiteX5" fmla="*/ 0 w 16054"/>
            <a:gd name="connsiteY5" fmla="*/ 121825 h 339826"/>
            <a:gd name="connsiteX0" fmla="*/ 9221 w 9221"/>
            <a:gd name="connsiteY0" fmla="*/ 267267 h 339826"/>
            <a:gd name="connsiteX1" fmla="*/ 8431 w 9221"/>
            <a:gd name="connsiteY1" fmla="*/ 337 h 339826"/>
            <a:gd name="connsiteX2" fmla="*/ 2642 w 9221"/>
            <a:gd name="connsiteY2" fmla="*/ 11586 h 339826"/>
            <a:gd name="connsiteX3" fmla="*/ 1595 w 9221"/>
            <a:gd name="connsiteY3" fmla="*/ 326647 h 339826"/>
            <a:gd name="connsiteX4" fmla="*/ 700 w 9221"/>
            <a:gd name="connsiteY4" fmla="*/ 317825 h 339826"/>
            <a:gd name="connsiteX5" fmla="*/ 0 w 9221"/>
            <a:gd name="connsiteY5" fmla="*/ 61373 h 339826"/>
            <a:gd name="connsiteX0" fmla="*/ 10000 w 10000"/>
            <a:gd name="connsiteY0" fmla="*/ 7865 h 10000"/>
            <a:gd name="connsiteX1" fmla="*/ 9143 w 10000"/>
            <a:gd name="connsiteY1" fmla="*/ 10 h 10000"/>
            <a:gd name="connsiteX2" fmla="*/ 2865 w 10000"/>
            <a:gd name="connsiteY2" fmla="*/ 341 h 10000"/>
            <a:gd name="connsiteX3" fmla="*/ 1730 w 10000"/>
            <a:gd name="connsiteY3" fmla="*/ 9612 h 10000"/>
            <a:gd name="connsiteX4" fmla="*/ 759 w 10000"/>
            <a:gd name="connsiteY4" fmla="*/ 9353 h 10000"/>
            <a:gd name="connsiteX5" fmla="*/ 0 w 10000"/>
            <a:gd name="connsiteY5" fmla="*/ 1806 h 10000"/>
            <a:gd name="connsiteX0" fmla="*/ 10000 w 10000"/>
            <a:gd name="connsiteY0" fmla="*/ 7865 h 9835"/>
            <a:gd name="connsiteX1" fmla="*/ 9143 w 10000"/>
            <a:gd name="connsiteY1" fmla="*/ 10 h 9835"/>
            <a:gd name="connsiteX2" fmla="*/ 2865 w 10000"/>
            <a:gd name="connsiteY2" fmla="*/ 341 h 9835"/>
            <a:gd name="connsiteX3" fmla="*/ 1831 w 10000"/>
            <a:gd name="connsiteY3" fmla="*/ 9099 h 9835"/>
            <a:gd name="connsiteX4" fmla="*/ 759 w 10000"/>
            <a:gd name="connsiteY4" fmla="*/ 9353 h 9835"/>
            <a:gd name="connsiteX5" fmla="*/ 0 w 10000"/>
            <a:gd name="connsiteY5" fmla="*/ 1806 h 9835"/>
            <a:gd name="connsiteX0" fmla="*/ 9480 w 9480"/>
            <a:gd name="connsiteY0" fmla="*/ 7420 h 10000"/>
            <a:gd name="connsiteX1" fmla="*/ 9143 w 9480"/>
            <a:gd name="connsiteY1" fmla="*/ 10 h 10000"/>
            <a:gd name="connsiteX2" fmla="*/ 2865 w 9480"/>
            <a:gd name="connsiteY2" fmla="*/ 347 h 10000"/>
            <a:gd name="connsiteX3" fmla="*/ 1831 w 9480"/>
            <a:gd name="connsiteY3" fmla="*/ 9252 h 10000"/>
            <a:gd name="connsiteX4" fmla="*/ 759 w 9480"/>
            <a:gd name="connsiteY4" fmla="*/ 9510 h 10000"/>
            <a:gd name="connsiteX5" fmla="*/ 0 w 9480"/>
            <a:gd name="connsiteY5" fmla="*/ 1836 h 10000"/>
            <a:gd name="connsiteX0" fmla="*/ 10000 w 10000"/>
            <a:gd name="connsiteY0" fmla="*/ 7410 h 9990"/>
            <a:gd name="connsiteX1" fmla="*/ 9645 w 10000"/>
            <a:gd name="connsiteY1" fmla="*/ 0 h 9990"/>
            <a:gd name="connsiteX2" fmla="*/ 2449 w 10000"/>
            <a:gd name="connsiteY2" fmla="*/ 818 h 9990"/>
            <a:gd name="connsiteX3" fmla="*/ 1931 w 10000"/>
            <a:gd name="connsiteY3" fmla="*/ 9242 h 9990"/>
            <a:gd name="connsiteX4" fmla="*/ 801 w 10000"/>
            <a:gd name="connsiteY4" fmla="*/ 9500 h 9990"/>
            <a:gd name="connsiteX5" fmla="*/ 0 w 10000"/>
            <a:gd name="connsiteY5" fmla="*/ 1826 h 999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449 w 10000"/>
            <a:gd name="connsiteY2" fmla="*/ 819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9510"/>
            <a:gd name="connsiteX1" fmla="*/ 9645 w 10000"/>
            <a:gd name="connsiteY1" fmla="*/ 0 h 9510"/>
            <a:gd name="connsiteX2" fmla="*/ 2271 w 10000"/>
            <a:gd name="connsiteY2" fmla="*/ 450 h 9510"/>
            <a:gd name="connsiteX3" fmla="*/ 1931 w 10000"/>
            <a:gd name="connsiteY3" fmla="*/ 9251 h 9510"/>
            <a:gd name="connsiteX4" fmla="*/ 801 w 10000"/>
            <a:gd name="connsiteY4" fmla="*/ 9510 h 9510"/>
            <a:gd name="connsiteX5" fmla="*/ 0 w 10000"/>
            <a:gd name="connsiteY5" fmla="*/ 1828 h 9510"/>
            <a:gd name="connsiteX0" fmla="*/ 10000 w 10000"/>
            <a:gd name="connsiteY0" fmla="*/ 7799 h 10000"/>
            <a:gd name="connsiteX1" fmla="*/ 9645 w 10000"/>
            <a:gd name="connsiteY1" fmla="*/ 0 h 10000"/>
            <a:gd name="connsiteX2" fmla="*/ 2271 w 10000"/>
            <a:gd name="connsiteY2" fmla="*/ 473 h 10000"/>
            <a:gd name="connsiteX3" fmla="*/ 2029 w 10000"/>
            <a:gd name="connsiteY3" fmla="*/ 9551 h 10000"/>
            <a:gd name="connsiteX4" fmla="*/ 801 w 10000"/>
            <a:gd name="connsiteY4" fmla="*/ 10000 h 10000"/>
            <a:gd name="connsiteX5" fmla="*/ 0 w 10000"/>
            <a:gd name="connsiteY5" fmla="*/ 1922 h 10000"/>
            <a:gd name="connsiteX0" fmla="*/ 9199 w 9199"/>
            <a:gd name="connsiteY0" fmla="*/ 7799 h 10000"/>
            <a:gd name="connsiteX1" fmla="*/ 8844 w 9199"/>
            <a:gd name="connsiteY1" fmla="*/ 0 h 10000"/>
            <a:gd name="connsiteX2" fmla="*/ 1470 w 9199"/>
            <a:gd name="connsiteY2" fmla="*/ 473 h 10000"/>
            <a:gd name="connsiteX3" fmla="*/ 1228 w 9199"/>
            <a:gd name="connsiteY3" fmla="*/ 9551 h 10000"/>
            <a:gd name="connsiteX4" fmla="*/ 0 w 9199"/>
            <a:gd name="connsiteY4" fmla="*/ 10000 h 10000"/>
            <a:gd name="connsiteX0" fmla="*/ 8670 w 8670"/>
            <a:gd name="connsiteY0" fmla="*/ 7799 h 9551"/>
            <a:gd name="connsiteX1" fmla="*/ 8284 w 8670"/>
            <a:gd name="connsiteY1" fmla="*/ 0 h 9551"/>
            <a:gd name="connsiteX2" fmla="*/ 268 w 8670"/>
            <a:gd name="connsiteY2" fmla="*/ 473 h 9551"/>
            <a:gd name="connsiteX3" fmla="*/ 5 w 8670"/>
            <a:gd name="connsiteY3" fmla="*/ 9551 h 9551"/>
            <a:gd name="connsiteX0" fmla="*/ 9691 w 9691"/>
            <a:gd name="connsiteY0" fmla="*/ 8166 h 8166"/>
            <a:gd name="connsiteX1" fmla="*/ 9246 w 9691"/>
            <a:gd name="connsiteY1" fmla="*/ 0 h 8166"/>
            <a:gd name="connsiteX2" fmla="*/ 0 w 9691"/>
            <a:gd name="connsiteY2" fmla="*/ 495 h 8166"/>
            <a:gd name="connsiteX0" fmla="*/ 13333 w 13333"/>
            <a:gd name="connsiteY0" fmla="*/ 10000 h 10000"/>
            <a:gd name="connsiteX1" fmla="*/ 12874 w 13333"/>
            <a:gd name="connsiteY1" fmla="*/ 0 h 10000"/>
            <a:gd name="connsiteX2" fmla="*/ 0 w 13333"/>
            <a:gd name="connsiteY2" fmla="*/ 3251 h 10000"/>
            <a:gd name="connsiteX0" fmla="*/ 12510 w 12510"/>
            <a:gd name="connsiteY0" fmla="*/ 10000 h 10000"/>
            <a:gd name="connsiteX1" fmla="*/ 12051 w 12510"/>
            <a:gd name="connsiteY1" fmla="*/ 0 h 10000"/>
            <a:gd name="connsiteX2" fmla="*/ 0 w 12510"/>
            <a:gd name="connsiteY2" fmla="*/ 3056 h 10000"/>
            <a:gd name="connsiteX0" fmla="*/ 12510 w 12510"/>
            <a:gd name="connsiteY0" fmla="*/ 12437 h 12437"/>
            <a:gd name="connsiteX1" fmla="*/ 11698 w 12510"/>
            <a:gd name="connsiteY1" fmla="*/ 0 h 12437"/>
            <a:gd name="connsiteX2" fmla="*/ 0 w 12510"/>
            <a:gd name="connsiteY2" fmla="*/ 5493 h 12437"/>
            <a:gd name="connsiteX0" fmla="*/ 16732 w 16732"/>
            <a:gd name="connsiteY0" fmla="*/ 783 h 5493"/>
            <a:gd name="connsiteX1" fmla="*/ 11698 w 16732"/>
            <a:gd name="connsiteY1" fmla="*/ 0 h 5493"/>
            <a:gd name="connsiteX2" fmla="*/ 0 w 16732"/>
            <a:gd name="connsiteY2" fmla="*/ 5493 h 5493"/>
            <a:gd name="connsiteX0" fmla="*/ 10000 w 10000"/>
            <a:gd name="connsiteY0" fmla="*/ 1425 h 10000"/>
            <a:gd name="connsiteX1" fmla="*/ 6991 w 10000"/>
            <a:gd name="connsiteY1" fmla="*/ 0 h 10000"/>
            <a:gd name="connsiteX2" fmla="*/ 0 w 10000"/>
            <a:gd name="connsiteY2" fmla="*/ 10000 h 10000"/>
            <a:gd name="connsiteX0" fmla="*/ 9431 w 9431"/>
            <a:gd name="connsiteY0" fmla="*/ 1272 h 10000"/>
            <a:gd name="connsiteX1" fmla="*/ 6991 w 9431"/>
            <a:gd name="connsiteY1" fmla="*/ 0 h 10000"/>
            <a:gd name="connsiteX2" fmla="*/ 0 w 9431"/>
            <a:gd name="connsiteY2" fmla="*/ 10000 h 10000"/>
            <a:gd name="connsiteX0" fmla="*/ 10000 w 10000"/>
            <a:gd name="connsiteY0" fmla="*/ 2912 h 11640"/>
            <a:gd name="connsiteX1" fmla="*/ 8277 w 10000"/>
            <a:gd name="connsiteY1" fmla="*/ 49 h 11640"/>
            <a:gd name="connsiteX2" fmla="*/ 7413 w 10000"/>
            <a:gd name="connsiteY2" fmla="*/ 1640 h 11640"/>
            <a:gd name="connsiteX3" fmla="*/ 0 w 10000"/>
            <a:gd name="connsiteY3" fmla="*/ 11640 h 11640"/>
            <a:gd name="connsiteX0" fmla="*/ 9588 w 9588"/>
            <a:gd name="connsiteY0" fmla="*/ 374 h 11640"/>
            <a:gd name="connsiteX1" fmla="*/ 8277 w 9588"/>
            <a:gd name="connsiteY1" fmla="*/ 49 h 11640"/>
            <a:gd name="connsiteX2" fmla="*/ 7413 w 9588"/>
            <a:gd name="connsiteY2" fmla="*/ 1640 h 11640"/>
            <a:gd name="connsiteX3" fmla="*/ 0 w 9588"/>
            <a:gd name="connsiteY3" fmla="*/ 11640 h 11640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631 h 10310"/>
            <a:gd name="connsiteX1" fmla="*/ 8633 w 10000"/>
            <a:gd name="connsiteY1" fmla="*/ 352 h 10310"/>
            <a:gd name="connsiteX2" fmla="*/ 6739 w 10000"/>
            <a:gd name="connsiteY2" fmla="*/ 6430 h 10310"/>
            <a:gd name="connsiteX3" fmla="*/ 0 w 10000"/>
            <a:gd name="connsiteY3" fmla="*/ 10310 h 10310"/>
            <a:gd name="connsiteX0" fmla="*/ 10263 w 10263"/>
            <a:gd name="connsiteY0" fmla="*/ 631 h 11733"/>
            <a:gd name="connsiteX1" fmla="*/ 8896 w 10263"/>
            <a:gd name="connsiteY1" fmla="*/ 352 h 11733"/>
            <a:gd name="connsiteX2" fmla="*/ 7002 w 10263"/>
            <a:gd name="connsiteY2" fmla="*/ 6430 h 11733"/>
            <a:gd name="connsiteX3" fmla="*/ 0 w 10263"/>
            <a:gd name="connsiteY3" fmla="*/ 11733 h 11733"/>
            <a:gd name="connsiteX0" fmla="*/ 10263 w 10263"/>
            <a:gd name="connsiteY0" fmla="*/ 631 h 11733"/>
            <a:gd name="connsiteX1" fmla="*/ 8896 w 10263"/>
            <a:gd name="connsiteY1" fmla="*/ 352 h 11733"/>
            <a:gd name="connsiteX2" fmla="*/ 7002 w 10263"/>
            <a:gd name="connsiteY2" fmla="*/ 6430 h 11733"/>
            <a:gd name="connsiteX3" fmla="*/ 0 w 10263"/>
            <a:gd name="connsiteY3" fmla="*/ 11733 h 11733"/>
            <a:gd name="connsiteX0" fmla="*/ 10263 w 10263"/>
            <a:gd name="connsiteY0" fmla="*/ 334 h 11436"/>
            <a:gd name="connsiteX1" fmla="*/ 8896 w 10263"/>
            <a:gd name="connsiteY1" fmla="*/ 55 h 11436"/>
            <a:gd name="connsiteX2" fmla="*/ 6761 w 10263"/>
            <a:gd name="connsiteY2" fmla="*/ 1751 h 11436"/>
            <a:gd name="connsiteX3" fmla="*/ 0 w 10263"/>
            <a:gd name="connsiteY3" fmla="*/ 11436 h 11436"/>
            <a:gd name="connsiteX0" fmla="*/ 10263 w 10263"/>
            <a:gd name="connsiteY0" fmla="*/ 572 h 11674"/>
            <a:gd name="connsiteX1" fmla="*/ 8896 w 10263"/>
            <a:gd name="connsiteY1" fmla="*/ 293 h 11674"/>
            <a:gd name="connsiteX2" fmla="*/ 4687 w 10263"/>
            <a:gd name="connsiteY2" fmla="*/ 5557 h 11674"/>
            <a:gd name="connsiteX3" fmla="*/ 0 w 10263"/>
            <a:gd name="connsiteY3" fmla="*/ 11674 h 11674"/>
            <a:gd name="connsiteX0" fmla="*/ 10263 w 10263"/>
            <a:gd name="connsiteY0" fmla="*/ 3404 h 14506"/>
            <a:gd name="connsiteX1" fmla="*/ 8224 w 10263"/>
            <a:gd name="connsiteY1" fmla="*/ 108 h 14506"/>
            <a:gd name="connsiteX2" fmla="*/ 4687 w 10263"/>
            <a:gd name="connsiteY2" fmla="*/ 8389 h 14506"/>
            <a:gd name="connsiteX3" fmla="*/ 0 w 10263"/>
            <a:gd name="connsiteY3" fmla="*/ 14506 h 14506"/>
            <a:gd name="connsiteX0" fmla="*/ 10263 w 10263"/>
            <a:gd name="connsiteY0" fmla="*/ 3404 h 14506"/>
            <a:gd name="connsiteX1" fmla="*/ 8224 w 10263"/>
            <a:gd name="connsiteY1" fmla="*/ 108 h 14506"/>
            <a:gd name="connsiteX2" fmla="*/ 4687 w 10263"/>
            <a:gd name="connsiteY2" fmla="*/ 8389 h 14506"/>
            <a:gd name="connsiteX3" fmla="*/ 0 w 10263"/>
            <a:gd name="connsiteY3" fmla="*/ 14506 h 14506"/>
            <a:gd name="connsiteX0" fmla="*/ 10263 w 10263"/>
            <a:gd name="connsiteY0" fmla="*/ 3814 h 14916"/>
            <a:gd name="connsiteX1" fmla="*/ 7511 w 10263"/>
            <a:gd name="connsiteY1" fmla="*/ 99 h 14916"/>
            <a:gd name="connsiteX2" fmla="*/ 4687 w 10263"/>
            <a:gd name="connsiteY2" fmla="*/ 8799 h 14916"/>
            <a:gd name="connsiteX3" fmla="*/ 0 w 10263"/>
            <a:gd name="connsiteY3" fmla="*/ 14916 h 14916"/>
            <a:gd name="connsiteX0" fmla="*/ 10263 w 10263"/>
            <a:gd name="connsiteY0" fmla="*/ 4343 h 15445"/>
            <a:gd name="connsiteX1" fmla="*/ 7511 w 10263"/>
            <a:gd name="connsiteY1" fmla="*/ 628 h 15445"/>
            <a:gd name="connsiteX2" fmla="*/ 4687 w 10263"/>
            <a:gd name="connsiteY2" fmla="*/ 9328 h 15445"/>
            <a:gd name="connsiteX3" fmla="*/ 0 w 10263"/>
            <a:gd name="connsiteY3" fmla="*/ 15445 h 15445"/>
            <a:gd name="connsiteX0" fmla="*/ 10263 w 10263"/>
            <a:gd name="connsiteY0" fmla="*/ 3734 h 14836"/>
            <a:gd name="connsiteX1" fmla="*/ 7511 w 10263"/>
            <a:gd name="connsiteY1" fmla="*/ 19 h 14836"/>
            <a:gd name="connsiteX2" fmla="*/ 4687 w 10263"/>
            <a:gd name="connsiteY2" fmla="*/ 8719 h 14836"/>
            <a:gd name="connsiteX3" fmla="*/ 0 w 10263"/>
            <a:gd name="connsiteY3" fmla="*/ 14836 h 14836"/>
            <a:gd name="connsiteX0" fmla="*/ 8639 w 8639"/>
            <a:gd name="connsiteY0" fmla="*/ 25227 h 25227"/>
            <a:gd name="connsiteX1" fmla="*/ 7511 w 8639"/>
            <a:gd name="connsiteY1" fmla="*/ 512 h 25227"/>
            <a:gd name="connsiteX2" fmla="*/ 4687 w 8639"/>
            <a:gd name="connsiteY2" fmla="*/ 9212 h 25227"/>
            <a:gd name="connsiteX3" fmla="*/ 0 w 8639"/>
            <a:gd name="connsiteY3" fmla="*/ 15329 h 25227"/>
            <a:gd name="connsiteX0" fmla="*/ 10000 w 10000"/>
            <a:gd name="connsiteY0" fmla="*/ 9798 h 9798"/>
            <a:gd name="connsiteX1" fmla="*/ 8694 w 10000"/>
            <a:gd name="connsiteY1" fmla="*/ 1 h 9798"/>
            <a:gd name="connsiteX2" fmla="*/ 5425 w 10000"/>
            <a:gd name="connsiteY2" fmla="*/ 3450 h 9798"/>
            <a:gd name="connsiteX3" fmla="*/ 0 w 10000"/>
            <a:gd name="connsiteY3" fmla="*/ 5874 h 9798"/>
            <a:gd name="connsiteX0" fmla="*/ 9413 w 9413"/>
            <a:gd name="connsiteY0" fmla="*/ 10000 h 10000"/>
            <a:gd name="connsiteX1" fmla="*/ 8107 w 9413"/>
            <a:gd name="connsiteY1" fmla="*/ 1 h 10000"/>
            <a:gd name="connsiteX2" fmla="*/ 4838 w 9413"/>
            <a:gd name="connsiteY2" fmla="*/ 3521 h 10000"/>
            <a:gd name="connsiteX3" fmla="*/ 0 w 9413"/>
            <a:gd name="connsiteY3" fmla="*/ 5590 h 10000"/>
            <a:gd name="connsiteX0" fmla="*/ 9737 w 9737"/>
            <a:gd name="connsiteY0" fmla="*/ 10318 h 10318"/>
            <a:gd name="connsiteX1" fmla="*/ 8613 w 9737"/>
            <a:gd name="connsiteY1" fmla="*/ 213 h 10318"/>
            <a:gd name="connsiteX2" fmla="*/ 5140 w 9737"/>
            <a:gd name="connsiteY2" fmla="*/ 3733 h 10318"/>
            <a:gd name="connsiteX3" fmla="*/ 0 w 9737"/>
            <a:gd name="connsiteY3" fmla="*/ 5802 h 10318"/>
            <a:gd name="connsiteX0" fmla="*/ 10000 w 10000"/>
            <a:gd name="connsiteY0" fmla="*/ 9799 h 9799"/>
            <a:gd name="connsiteX1" fmla="*/ 8846 w 10000"/>
            <a:gd name="connsiteY1" fmla="*/ 5 h 9799"/>
            <a:gd name="connsiteX2" fmla="*/ 5279 w 10000"/>
            <a:gd name="connsiteY2" fmla="*/ 3417 h 9799"/>
            <a:gd name="connsiteX3" fmla="*/ 0 w 10000"/>
            <a:gd name="connsiteY3" fmla="*/ 5422 h 9799"/>
            <a:gd name="connsiteX0" fmla="*/ 10000 w 10007"/>
            <a:gd name="connsiteY0" fmla="*/ 10000 h 10000"/>
            <a:gd name="connsiteX1" fmla="*/ 8846 w 10007"/>
            <a:gd name="connsiteY1" fmla="*/ 5 h 10000"/>
            <a:gd name="connsiteX2" fmla="*/ 5279 w 10007"/>
            <a:gd name="connsiteY2" fmla="*/ 3487 h 10000"/>
            <a:gd name="connsiteX3" fmla="*/ 0 w 10007"/>
            <a:gd name="connsiteY3" fmla="*/ 5533 h 10000"/>
            <a:gd name="connsiteX0" fmla="*/ 10000 w 10008"/>
            <a:gd name="connsiteY0" fmla="*/ 9548 h 9548"/>
            <a:gd name="connsiteX1" fmla="*/ 8974 w 10008"/>
            <a:gd name="connsiteY1" fmla="*/ 6 h 9548"/>
            <a:gd name="connsiteX2" fmla="*/ 5279 w 10008"/>
            <a:gd name="connsiteY2" fmla="*/ 3035 h 9548"/>
            <a:gd name="connsiteX3" fmla="*/ 0 w 10008"/>
            <a:gd name="connsiteY3" fmla="*/ 5081 h 95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8" h="9548">
              <a:moveTo>
                <a:pt x="10000" y="9548"/>
              </a:moveTo>
              <a:cubicBezTo>
                <a:pt x="10114" y="9629"/>
                <a:pt x="9017" y="134"/>
                <a:pt x="8974" y="6"/>
              </a:cubicBezTo>
              <a:cubicBezTo>
                <a:pt x="8931" y="-121"/>
                <a:pt x="6707" y="1876"/>
                <a:pt x="5279" y="3035"/>
              </a:cubicBezTo>
              <a:cubicBezTo>
                <a:pt x="1893" y="3466"/>
                <a:pt x="5406" y="2957"/>
                <a:pt x="0" y="508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14</xdr:col>
      <xdr:colOff>7609</xdr:colOff>
      <xdr:row>23</xdr:row>
      <xdr:rowOff>125802</xdr:rowOff>
    </xdr:from>
    <xdr:ext cx="86188" cy="59714"/>
    <xdr:sp macro="" textlink="">
      <xdr:nvSpPr>
        <xdr:cNvPr id="1749" name="Text Box 208">
          <a:extLst>
            <a:ext uri="{FF2B5EF4-FFF2-40B4-BE49-F238E27FC236}">
              <a16:creationId xmlns:a16="http://schemas.microsoft.com/office/drawing/2014/main" id="{CC5F2669-56E5-47EF-8E80-A73DAA37B29E}"/>
            </a:ext>
          </a:extLst>
        </xdr:cNvPr>
        <xdr:cNvSpPr txBox="1">
          <a:spLocks noChangeArrowheads="1"/>
        </xdr:cNvSpPr>
      </xdr:nvSpPr>
      <xdr:spPr bwMode="auto">
        <a:xfrm rot="19684455">
          <a:off x="7836870" y="6852833"/>
          <a:ext cx="86188" cy="5971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4499</xdr:colOff>
      <xdr:row>23</xdr:row>
      <xdr:rowOff>97960</xdr:rowOff>
    </xdr:from>
    <xdr:to>
      <xdr:col>14</xdr:col>
      <xdr:colOff>78024</xdr:colOff>
      <xdr:row>24</xdr:row>
      <xdr:rowOff>38376</xdr:rowOff>
    </xdr:to>
    <xdr:grpSp>
      <xdr:nvGrpSpPr>
        <xdr:cNvPr id="1750" name="Group 602">
          <a:extLst>
            <a:ext uri="{FF2B5EF4-FFF2-40B4-BE49-F238E27FC236}">
              <a16:creationId xmlns:a16="http://schemas.microsoft.com/office/drawing/2014/main" id="{526BE9D5-C603-421D-BF5E-BC608366EA76}"/>
            </a:ext>
          </a:extLst>
        </xdr:cNvPr>
        <xdr:cNvGrpSpPr>
          <a:grpSpLocks/>
        </xdr:cNvGrpSpPr>
      </xdr:nvGrpSpPr>
      <xdr:grpSpPr bwMode="auto">
        <a:xfrm rot="14482557">
          <a:off x="9205615" y="3871439"/>
          <a:ext cx="103456" cy="73525"/>
          <a:chOff x="718" y="97"/>
          <a:chExt cx="24" cy="21"/>
        </a:xfrm>
      </xdr:grpSpPr>
      <xdr:sp macro="" textlink="">
        <xdr:nvSpPr>
          <xdr:cNvPr id="1751" name="Freeform 603">
            <a:extLst>
              <a:ext uri="{FF2B5EF4-FFF2-40B4-BE49-F238E27FC236}">
                <a16:creationId xmlns:a16="http://schemas.microsoft.com/office/drawing/2014/main" id="{AE607083-B6A9-495C-8BB4-51CC35E211AE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52" name="Freeform 604">
            <a:extLst>
              <a:ext uri="{FF2B5EF4-FFF2-40B4-BE49-F238E27FC236}">
                <a16:creationId xmlns:a16="http://schemas.microsoft.com/office/drawing/2014/main" id="{F1654D93-8E83-48B9-B95F-CC154BF3222E}"/>
              </a:ext>
            </a:extLst>
          </xdr:cNvPr>
          <xdr:cNvSpPr>
            <a:spLocks/>
          </xdr:cNvSpPr>
        </xdr:nvSpPr>
        <xdr:spPr bwMode="auto">
          <a:xfrm flipH="1" flipV="1">
            <a:off x="737" y="103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320366</xdr:colOff>
      <xdr:row>17</xdr:row>
      <xdr:rowOff>164231</xdr:rowOff>
    </xdr:from>
    <xdr:to>
      <xdr:col>14</xdr:col>
      <xdr:colOff>118052</xdr:colOff>
      <xdr:row>24</xdr:row>
      <xdr:rowOff>10924</xdr:rowOff>
    </xdr:to>
    <xdr:sp macro="" textlink="">
      <xdr:nvSpPr>
        <xdr:cNvPr id="660" name="Line 148">
          <a:extLst>
            <a:ext uri="{FF2B5EF4-FFF2-40B4-BE49-F238E27FC236}">
              <a16:creationId xmlns:a16="http://schemas.microsoft.com/office/drawing/2014/main" id="{CFA801E7-B7A2-41AD-865A-68D5FC740983}"/>
            </a:ext>
          </a:extLst>
        </xdr:cNvPr>
        <xdr:cNvSpPr>
          <a:spLocks noChangeShapeType="1"/>
        </xdr:cNvSpPr>
      </xdr:nvSpPr>
      <xdr:spPr bwMode="auto">
        <a:xfrm flipV="1">
          <a:off x="7444272" y="5862995"/>
          <a:ext cx="503041" cy="1046338"/>
        </a:xfrm>
        <a:custGeom>
          <a:avLst/>
          <a:gdLst>
            <a:gd name="connsiteX0" fmla="*/ 0 w 18906"/>
            <a:gd name="connsiteY0" fmla="*/ 0 h 992071"/>
            <a:gd name="connsiteX1" fmla="*/ 18906 w 18906"/>
            <a:gd name="connsiteY1" fmla="*/ 992071 h 992071"/>
            <a:gd name="connsiteX0" fmla="*/ 7894 w 9181"/>
            <a:gd name="connsiteY0" fmla="*/ 0 h 1034593"/>
            <a:gd name="connsiteX1" fmla="*/ 1287 w 9181"/>
            <a:gd name="connsiteY1" fmla="*/ 1034593 h 1034593"/>
            <a:gd name="connsiteX0" fmla="*/ 164863 w 165056"/>
            <a:gd name="connsiteY0" fmla="*/ 0 h 10411"/>
            <a:gd name="connsiteX1" fmla="*/ 194 w 165056"/>
            <a:gd name="connsiteY1" fmla="*/ 10411 h 10411"/>
            <a:gd name="connsiteX0" fmla="*/ 165300 w 165300"/>
            <a:gd name="connsiteY0" fmla="*/ 0 h 10411"/>
            <a:gd name="connsiteX1" fmla="*/ 631 w 165300"/>
            <a:gd name="connsiteY1" fmla="*/ 10411 h 10411"/>
            <a:gd name="connsiteX0" fmla="*/ 138038 w 138038"/>
            <a:gd name="connsiteY0" fmla="*/ 0 h 10740"/>
            <a:gd name="connsiteX1" fmla="*/ 1159 w 138038"/>
            <a:gd name="connsiteY1" fmla="*/ 10740 h 10740"/>
            <a:gd name="connsiteX0" fmla="*/ 776085 w 776085"/>
            <a:gd name="connsiteY0" fmla="*/ 0 h 4822"/>
            <a:gd name="connsiteX1" fmla="*/ 53 w 776085"/>
            <a:gd name="connsiteY1" fmla="*/ 4822 h 4822"/>
            <a:gd name="connsiteX0" fmla="*/ 9999 w 9999"/>
            <a:gd name="connsiteY0" fmla="*/ 0 h 10000"/>
            <a:gd name="connsiteX1" fmla="*/ 0 w 9999"/>
            <a:gd name="connsiteY1" fmla="*/ 10000 h 10000"/>
            <a:gd name="connsiteX0" fmla="*/ 10000 w 10000"/>
            <a:gd name="connsiteY0" fmla="*/ 0 h 10170"/>
            <a:gd name="connsiteX1" fmla="*/ 8671 w 10000"/>
            <a:gd name="connsiteY1" fmla="*/ 10170 h 10170"/>
            <a:gd name="connsiteX2" fmla="*/ 0 w 10000"/>
            <a:gd name="connsiteY2" fmla="*/ 10000 h 10170"/>
            <a:gd name="connsiteX0" fmla="*/ 10000 w 10000"/>
            <a:gd name="connsiteY0" fmla="*/ 0 h 10170"/>
            <a:gd name="connsiteX1" fmla="*/ 8671 w 10000"/>
            <a:gd name="connsiteY1" fmla="*/ 10170 h 10170"/>
            <a:gd name="connsiteX2" fmla="*/ 0 w 10000"/>
            <a:gd name="connsiteY2" fmla="*/ 10000 h 10170"/>
            <a:gd name="connsiteX0" fmla="*/ 10000 w 10000"/>
            <a:gd name="connsiteY0" fmla="*/ 0 h 10170"/>
            <a:gd name="connsiteX1" fmla="*/ 8671 w 10000"/>
            <a:gd name="connsiteY1" fmla="*/ 10170 h 10170"/>
            <a:gd name="connsiteX2" fmla="*/ 0 w 10000"/>
            <a:gd name="connsiteY2" fmla="*/ 10000 h 10170"/>
            <a:gd name="connsiteX0" fmla="*/ 10000 w 10000"/>
            <a:gd name="connsiteY0" fmla="*/ 0 h 10170"/>
            <a:gd name="connsiteX1" fmla="*/ 8671 w 10000"/>
            <a:gd name="connsiteY1" fmla="*/ 10170 h 10170"/>
            <a:gd name="connsiteX2" fmla="*/ 0 w 10000"/>
            <a:gd name="connsiteY2" fmla="*/ 10000 h 10170"/>
            <a:gd name="connsiteX0" fmla="*/ 10000 w 10000"/>
            <a:gd name="connsiteY0" fmla="*/ 0 h 10170"/>
            <a:gd name="connsiteX1" fmla="*/ 8671 w 10000"/>
            <a:gd name="connsiteY1" fmla="*/ 10170 h 10170"/>
            <a:gd name="connsiteX2" fmla="*/ 0 w 10000"/>
            <a:gd name="connsiteY2" fmla="*/ 10000 h 10170"/>
            <a:gd name="connsiteX0" fmla="*/ 10000 w 10000"/>
            <a:gd name="connsiteY0" fmla="*/ 0 h 10170"/>
            <a:gd name="connsiteX1" fmla="*/ 8671 w 10000"/>
            <a:gd name="connsiteY1" fmla="*/ 10170 h 10170"/>
            <a:gd name="connsiteX2" fmla="*/ 0 w 10000"/>
            <a:gd name="connsiteY2" fmla="*/ 10000 h 10170"/>
            <a:gd name="connsiteX0" fmla="*/ 8932 w 8932"/>
            <a:gd name="connsiteY0" fmla="*/ 0 h 9412"/>
            <a:gd name="connsiteX1" fmla="*/ 8671 w 8932"/>
            <a:gd name="connsiteY1" fmla="*/ 9412 h 9412"/>
            <a:gd name="connsiteX2" fmla="*/ 0 w 8932"/>
            <a:gd name="connsiteY2" fmla="*/ 9242 h 9412"/>
            <a:gd name="connsiteX0" fmla="*/ 10000 w 10000"/>
            <a:gd name="connsiteY0" fmla="*/ 0 h 10000"/>
            <a:gd name="connsiteX1" fmla="*/ 9708 w 10000"/>
            <a:gd name="connsiteY1" fmla="*/ 10000 h 10000"/>
            <a:gd name="connsiteX2" fmla="*/ 0 w 10000"/>
            <a:gd name="connsiteY2" fmla="*/ 9819 h 10000"/>
            <a:gd name="connsiteX0" fmla="*/ 9502 w 9708"/>
            <a:gd name="connsiteY0" fmla="*/ 0 h 9463"/>
            <a:gd name="connsiteX1" fmla="*/ 9708 w 9708"/>
            <a:gd name="connsiteY1" fmla="*/ 9463 h 9463"/>
            <a:gd name="connsiteX2" fmla="*/ 0 w 9708"/>
            <a:gd name="connsiteY2" fmla="*/ 9282 h 9463"/>
            <a:gd name="connsiteX0" fmla="*/ 9788 w 10000"/>
            <a:gd name="connsiteY0" fmla="*/ 0 h 10000"/>
            <a:gd name="connsiteX1" fmla="*/ 10000 w 10000"/>
            <a:gd name="connsiteY1" fmla="*/ 10000 h 10000"/>
            <a:gd name="connsiteX2" fmla="*/ 0 w 10000"/>
            <a:gd name="connsiteY2" fmla="*/ 9809 h 10000"/>
            <a:gd name="connsiteX0" fmla="*/ 7735 w 7947"/>
            <a:gd name="connsiteY0" fmla="*/ 0 h 20587"/>
            <a:gd name="connsiteX1" fmla="*/ 7947 w 7947"/>
            <a:gd name="connsiteY1" fmla="*/ 10000 h 20587"/>
            <a:gd name="connsiteX2" fmla="*/ 0 w 7947"/>
            <a:gd name="connsiteY2" fmla="*/ 20584 h 20587"/>
            <a:gd name="connsiteX0" fmla="*/ 9733 w 10000"/>
            <a:gd name="connsiteY0" fmla="*/ 0 h 9999"/>
            <a:gd name="connsiteX1" fmla="*/ 10000 w 10000"/>
            <a:gd name="connsiteY1" fmla="*/ 4857 h 9999"/>
            <a:gd name="connsiteX2" fmla="*/ 0 w 10000"/>
            <a:gd name="connsiteY2" fmla="*/ 9999 h 9999"/>
            <a:gd name="connsiteX0" fmla="*/ 9733 w 10000"/>
            <a:gd name="connsiteY0" fmla="*/ 0 h 10000"/>
            <a:gd name="connsiteX1" fmla="*/ 10000 w 10000"/>
            <a:gd name="connsiteY1" fmla="*/ 4857 h 10000"/>
            <a:gd name="connsiteX2" fmla="*/ 0 w 10000"/>
            <a:gd name="connsiteY2" fmla="*/ 10000 h 10000"/>
            <a:gd name="connsiteX0" fmla="*/ 901 w 10000"/>
            <a:gd name="connsiteY0" fmla="*/ 0 h 12499"/>
            <a:gd name="connsiteX1" fmla="*/ 10000 w 10000"/>
            <a:gd name="connsiteY1" fmla="*/ 7356 h 12499"/>
            <a:gd name="connsiteX2" fmla="*/ 0 w 10000"/>
            <a:gd name="connsiteY2" fmla="*/ 12499 h 12499"/>
            <a:gd name="connsiteX0" fmla="*/ 901 w 10272"/>
            <a:gd name="connsiteY0" fmla="*/ 0 h 12499"/>
            <a:gd name="connsiteX1" fmla="*/ 8729 w 10272"/>
            <a:gd name="connsiteY1" fmla="*/ 2295 h 12499"/>
            <a:gd name="connsiteX2" fmla="*/ 10000 w 10272"/>
            <a:gd name="connsiteY2" fmla="*/ 7356 h 12499"/>
            <a:gd name="connsiteX3" fmla="*/ 0 w 10272"/>
            <a:gd name="connsiteY3" fmla="*/ 12499 h 12499"/>
            <a:gd name="connsiteX0" fmla="*/ 901 w 10106"/>
            <a:gd name="connsiteY0" fmla="*/ 0 h 12499"/>
            <a:gd name="connsiteX1" fmla="*/ 7080 w 10106"/>
            <a:gd name="connsiteY1" fmla="*/ 1710 h 12499"/>
            <a:gd name="connsiteX2" fmla="*/ 10000 w 10106"/>
            <a:gd name="connsiteY2" fmla="*/ 7356 h 12499"/>
            <a:gd name="connsiteX3" fmla="*/ 0 w 10106"/>
            <a:gd name="connsiteY3" fmla="*/ 12499 h 12499"/>
            <a:gd name="connsiteX0" fmla="*/ 901 w 10660"/>
            <a:gd name="connsiteY0" fmla="*/ 0 h 12499"/>
            <a:gd name="connsiteX1" fmla="*/ 7080 w 10660"/>
            <a:gd name="connsiteY1" fmla="*/ 1710 h 12499"/>
            <a:gd name="connsiteX2" fmla="*/ 9671 w 10660"/>
            <a:gd name="connsiteY2" fmla="*/ 3039 h 12499"/>
            <a:gd name="connsiteX3" fmla="*/ 10000 w 10660"/>
            <a:gd name="connsiteY3" fmla="*/ 7356 h 12499"/>
            <a:gd name="connsiteX4" fmla="*/ 0 w 10660"/>
            <a:gd name="connsiteY4" fmla="*/ 12499 h 12499"/>
            <a:gd name="connsiteX0" fmla="*/ 901 w 10630"/>
            <a:gd name="connsiteY0" fmla="*/ 0 h 12499"/>
            <a:gd name="connsiteX1" fmla="*/ 7080 w 10630"/>
            <a:gd name="connsiteY1" fmla="*/ 1710 h 12499"/>
            <a:gd name="connsiteX2" fmla="*/ 9553 w 10630"/>
            <a:gd name="connsiteY2" fmla="*/ 1922 h 12499"/>
            <a:gd name="connsiteX3" fmla="*/ 10000 w 10630"/>
            <a:gd name="connsiteY3" fmla="*/ 7356 h 12499"/>
            <a:gd name="connsiteX4" fmla="*/ 0 w 10630"/>
            <a:gd name="connsiteY4" fmla="*/ 12499 h 12499"/>
            <a:gd name="connsiteX0" fmla="*/ 901 w 10000"/>
            <a:gd name="connsiteY0" fmla="*/ 0 h 12499"/>
            <a:gd name="connsiteX1" fmla="*/ 7080 w 10000"/>
            <a:gd name="connsiteY1" fmla="*/ 1710 h 12499"/>
            <a:gd name="connsiteX2" fmla="*/ 9553 w 10000"/>
            <a:gd name="connsiteY2" fmla="*/ 1922 h 12499"/>
            <a:gd name="connsiteX3" fmla="*/ 10000 w 10000"/>
            <a:gd name="connsiteY3" fmla="*/ 7356 h 12499"/>
            <a:gd name="connsiteX4" fmla="*/ 0 w 10000"/>
            <a:gd name="connsiteY4" fmla="*/ 12499 h 12499"/>
            <a:gd name="connsiteX0" fmla="*/ 901 w 10000"/>
            <a:gd name="connsiteY0" fmla="*/ 0 h 12499"/>
            <a:gd name="connsiteX1" fmla="*/ 6727 w 10000"/>
            <a:gd name="connsiteY1" fmla="*/ 1125 h 12499"/>
            <a:gd name="connsiteX2" fmla="*/ 9553 w 10000"/>
            <a:gd name="connsiteY2" fmla="*/ 1922 h 12499"/>
            <a:gd name="connsiteX3" fmla="*/ 10000 w 10000"/>
            <a:gd name="connsiteY3" fmla="*/ 7356 h 12499"/>
            <a:gd name="connsiteX4" fmla="*/ 0 w 10000"/>
            <a:gd name="connsiteY4" fmla="*/ 12499 h 12499"/>
            <a:gd name="connsiteX0" fmla="*/ 901 w 10000"/>
            <a:gd name="connsiteY0" fmla="*/ 0 h 12499"/>
            <a:gd name="connsiteX1" fmla="*/ 6727 w 10000"/>
            <a:gd name="connsiteY1" fmla="*/ 1125 h 12499"/>
            <a:gd name="connsiteX2" fmla="*/ 9553 w 10000"/>
            <a:gd name="connsiteY2" fmla="*/ 1922 h 12499"/>
            <a:gd name="connsiteX3" fmla="*/ 10000 w 10000"/>
            <a:gd name="connsiteY3" fmla="*/ 7356 h 12499"/>
            <a:gd name="connsiteX4" fmla="*/ 0 w 10000"/>
            <a:gd name="connsiteY4" fmla="*/ 12499 h 12499"/>
            <a:gd name="connsiteX0" fmla="*/ 901 w 10000"/>
            <a:gd name="connsiteY0" fmla="*/ 0 h 12499"/>
            <a:gd name="connsiteX1" fmla="*/ 6727 w 10000"/>
            <a:gd name="connsiteY1" fmla="*/ 1125 h 12499"/>
            <a:gd name="connsiteX2" fmla="*/ 9553 w 10000"/>
            <a:gd name="connsiteY2" fmla="*/ 1922 h 12499"/>
            <a:gd name="connsiteX3" fmla="*/ 10000 w 10000"/>
            <a:gd name="connsiteY3" fmla="*/ 7356 h 12499"/>
            <a:gd name="connsiteX4" fmla="*/ 0 w 10000"/>
            <a:gd name="connsiteY4" fmla="*/ 12499 h 12499"/>
            <a:gd name="connsiteX0" fmla="*/ 0 w 10277"/>
            <a:gd name="connsiteY0" fmla="*/ 0 h 12712"/>
            <a:gd name="connsiteX1" fmla="*/ 7004 w 10277"/>
            <a:gd name="connsiteY1" fmla="*/ 1338 h 12712"/>
            <a:gd name="connsiteX2" fmla="*/ 9830 w 10277"/>
            <a:gd name="connsiteY2" fmla="*/ 2135 h 12712"/>
            <a:gd name="connsiteX3" fmla="*/ 10277 w 10277"/>
            <a:gd name="connsiteY3" fmla="*/ 7569 h 12712"/>
            <a:gd name="connsiteX4" fmla="*/ 277 w 10277"/>
            <a:gd name="connsiteY4" fmla="*/ 12712 h 12712"/>
            <a:gd name="connsiteX0" fmla="*/ 0 w 10277"/>
            <a:gd name="connsiteY0" fmla="*/ 0 h 12712"/>
            <a:gd name="connsiteX1" fmla="*/ 7004 w 10277"/>
            <a:gd name="connsiteY1" fmla="*/ 1338 h 12712"/>
            <a:gd name="connsiteX2" fmla="*/ 9830 w 10277"/>
            <a:gd name="connsiteY2" fmla="*/ 2135 h 12712"/>
            <a:gd name="connsiteX3" fmla="*/ 10277 w 10277"/>
            <a:gd name="connsiteY3" fmla="*/ 7569 h 12712"/>
            <a:gd name="connsiteX4" fmla="*/ 277 w 10277"/>
            <a:gd name="connsiteY4" fmla="*/ 12712 h 12712"/>
            <a:gd name="connsiteX0" fmla="*/ 0 w 10277"/>
            <a:gd name="connsiteY0" fmla="*/ 0 h 12712"/>
            <a:gd name="connsiteX1" fmla="*/ 7004 w 10277"/>
            <a:gd name="connsiteY1" fmla="*/ 1338 h 12712"/>
            <a:gd name="connsiteX2" fmla="*/ 9830 w 10277"/>
            <a:gd name="connsiteY2" fmla="*/ 2135 h 12712"/>
            <a:gd name="connsiteX3" fmla="*/ 10277 w 10277"/>
            <a:gd name="connsiteY3" fmla="*/ 7569 h 12712"/>
            <a:gd name="connsiteX4" fmla="*/ 277 w 10277"/>
            <a:gd name="connsiteY4" fmla="*/ 12712 h 12712"/>
            <a:gd name="connsiteX0" fmla="*/ 0 w 10277"/>
            <a:gd name="connsiteY0" fmla="*/ 0 h 12712"/>
            <a:gd name="connsiteX1" fmla="*/ 7004 w 10277"/>
            <a:gd name="connsiteY1" fmla="*/ 1338 h 12712"/>
            <a:gd name="connsiteX2" fmla="*/ 9830 w 10277"/>
            <a:gd name="connsiteY2" fmla="*/ 2135 h 12712"/>
            <a:gd name="connsiteX3" fmla="*/ 10277 w 10277"/>
            <a:gd name="connsiteY3" fmla="*/ 7569 h 12712"/>
            <a:gd name="connsiteX4" fmla="*/ 277 w 10277"/>
            <a:gd name="connsiteY4" fmla="*/ 12712 h 12712"/>
            <a:gd name="connsiteX0" fmla="*/ 0 w 10277"/>
            <a:gd name="connsiteY0" fmla="*/ 0 h 12712"/>
            <a:gd name="connsiteX1" fmla="*/ 7004 w 10277"/>
            <a:gd name="connsiteY1" fmla="*/ 1338 h 12712"/>
            <a:gd name="connsiteX2" fmla="*/ 9830 w 10277"/>
            <a:gd name="connsiteY2" fmla="*/ 2135 h 12712"/>
            <a:gd name="connsiteX3" fmla="*/ 10277 w 10277"/>
            <a:gd name="connsiteY3" fmla="*/ 7569 h 12712"/>
            <a:gd name="connsiteX4" fmla="*/ 277 w 10277"/>
            <a:gd name="connsiteY4" fmla="*/ 12712 h 12712"/>
            <a:gd name="connsiteX0" fmla="*/ 0 w 10277"/>
            <a:gd name="connsiteY0" fmla="*/ 0 h 12712"/>
            <a:gd name="connsiteX1" fmla="*/ 7004 w 10277"/>
            <a:gd name="connsiteY1" fmla="*/ 1338 h 12712"/>
            <a:gd name="connsiteX2" fmla="*/ 9830 w 10277"/>
            <a:gd name="connsiteY2" fmla="*/ 2135 h 12712"/>
            <a:gd name="connsiteX3" fmla="*/ 10277 w 10277"/>
            <a:gd name="connsiteY3" fmla="*/ 7569 h 12712"/>
            <a:gd name="connsiteX4" fmla="*/ 277 w 10277"/>
            <a:gd name="connsiteY4" fmla="*/ 12712 h 12712"/>
            <a:gd name="connsiteX0" fmla="*/ 0 w 11119"/>
            <a:gd name="connsiteY0" fmla="*/ 195 h 11374"/>
            <a:gd name="connsiteX1" fmla="*/ 7846 w 11119"/>
            <a:gd name="connsiteY1" fmla="*/ 0 h 11374"/>
            <a:gd name="connsiteX2" fmla="*/ 10672 w 11119"/>
            <a:gd name="connsiteY2" fmla="*/ 797 h 11374"/>
            <a:gd name="connsiteX3" fmla="*/ 11119 w 11119"/>
            <a:gd name="connsiteY3" fmla="*/ 6231 h 11374"/>
            <a:gd name="connsiteX4" fmla="*/ 1119 w 11119"/>
            <a:gd name="connsiteY4" fmla="*/ 11374 h 11374"/>
            <a:gd name="connsiteX0" fmla="*/ 0 w 11119"/>
            <a:gd name="connsiteY0" fmla="*/ 195 h 11374"/>
            <a:gd name="connsiteX1" fmla="*/ 7846 w 11119"/>
            <a:gd name="connsiteY1" fmla="*/ 0 h 11374"/>
            <a:gd name="connsiteX2" fmla="*/ 10672 w 11119"/>
            <a:gd name="connsiteY2" fmla="*/ 797 h 11374"/>
            <a:gd name="connsiteX3" fmla="*/ 11119 w 11119"/>
            <a:gd name="connsiteY3" fmla="*/ 6231 h 11374"/>
            <a:gd name="connsiteX4" fmla="*/ 1119 w 11119"/>
            <a:gd name="connsiteY4" fmla="*/ 11374 h 11374"/>
            <a:gd name="connsiteX0" fmla="*/ 0 w 11921"/>
            <a:gd name="connsiteY0" fmla="*/ 323 h 11374"/>
            <a:gd name="connsiteX1" fmla="*/ 8648 w 11921"/>
            <a:gd name="connsiteY1" fmla="*/ 0 h 11374"/>
            <a:gd name="connsiteX2" fmla="*/ 11474 w 11921"/>
            <a:gd name="connsiteY2" fmla="*/ 797 h 11374"/>
            <a:gd name="connsiteX3" fmla="*/ 11921 w 11921"/>
            <a:gd name="connsiteY3" fmla="*/ 6231 h 11374"/>
            <a:gd name="connsiteX4" fmla="*/ 1921 w 11921"/>
            <a:gd name="connsiteY4" fmla="*/ 11374 h 11374"/>
            <a:gd name="connsiteX0" fmla="*/ 0 w 11921"/>
            <a:gd name="connsiteY0" fmla="*/ 323 h 11374"/>
            <a:gd name="connsiteX1" fmla="*/ 8648 w 11921"/>
            <a:gd name="connsiteY1" fmla="*/ 0 h 11374"/>
            <a:gd name="connsiteX2" fmla="*/ 11474 w 11921"/>
            <a:gd name="connsiteY2" fmla="*/ 797 h 11374"/>
            <a:gd name="connsiteX3" fmla="*/ 11921 w 11921"/>
            <a:gd name="connsiteY3" fmla="*/ 6231 h 11374"/>
            <a:gd name="connsiteX4" fmla="*/ 1921 w 11921"/>
            <a:gd name="connsiteY4" fmla="*/ 11374 h 11374"/>
            <a:gd name="connsiteX0" fmla="*/ 0 w 11921"/>
            <a:gd name="connsiteY0" fmla="*/ 323 h 11374"/>
            <a:gd name="connsiteX1" fmla="*/ 8648 w 11921"/>
            <a:gd name="connsiteY1" fmla="*/ 0 h 11374"/>
            <a:gd name="connsiteX2" fmla="*/ 11474 w 11921"/>
            <a:gd name="connsiteY2" fmla="*/ 797 h 11374"/>
            <a:gd name="connsiteX3" fmla="*/ 11921 w 11921"/>
            <a:gd name="connsiteY3" fmla="*/ 6231 h 11374"/>
            <a:gd name="connsiteX4" fmla="*/ 1921 w 11921"/>
            <a:gd name="connsiteY4" fmla="*/ 11374 h 11374"/>
            <a:gd name="connsiteX0" fmla="*/ 0 w 11921"/>
            <a:gd name="connsiteY0" fmla="*/ 323 h 11374"/>
            <a:gd name="connsiteX1" fmla="*/ 8648 w 11921"/>
            <a:gd name="connsiteY1" fmla="*/ 0 h 11374"/>
            <a:gd name="connsiteX2" fmla="*/ 11474 w 11921"/>
            <a:gd name="connsiteY2" fmla="*/ 797 h 11374"/>
            <a:gd name="connsiteX3" fmla="*/ 11921 w 11921"/>
            <a:gd name="connsiteY3" fmla="*/ 6231 h 11374"/>
            <a:gd name="connsiteX4" fmla="*/ 1921 w 11921"/>
            <a:gd name="connsiteY4" fmla="*/ 11374 h 11374"/>
            <a:gd name="connsiteX0" fmla="*/ 0 w 11921"/>
            <a:gd name="connsiteY0" fmla="*/ 323 h 11374"/>
            <a:gd name="connsiteX1" fmla="*/ 8648 w 11921"/>
            <a:gd name="connsiteY1" fmla="*/ 0 h 11374"/>
            <a:gd name="connsiteX2" fmla="*/ 11474 w 11921"/>
            <a:gd name="connsiteY2" fmla="*/ 797 h 11374"/>
            <a:gd name="connsiteX3" fmla="*/ 11921 w 11921"/>
            <a:gd name="connsiteY3" fmla="*/ 6231 h 11374"/>
            <a:gd name="connsiteX4" fmla="*/ 1921 w 11921"/>
            <a:gd name="connsiteY4" fmla="*/ 11374 h 11374"/>
            <a:gd name="connsiteX0" fmla="*/ 0 w 11921"/>
            <a:gd name="connsiteY0" fmla="*/ 323 h 11374"/>
            <a:gd name="connsiteX1" fmla="*/ 8648 w 11921"/>
            <a:gd name="connsiteY1" fmla="*/ 0 h 11374"/>
            <a:gd name="connsiteX2" fmla="*/ 11474 w 11921"/>
            <a:gd name="connsiteY2" fmla="*/ 797 h 11374"/>
            <a:gd name="connsiteX3" fmla="*/ 11921 w 11921"/>
            <a:gd name="connsiteY3" fmla="*/ 6231 h 11374"/>
            <a:gd name="connsiteX4" fmla="*/ 1921 w 11921"/>
            <a:gd name="connsiteY4" fmla="*/ 11374 h 11374"/>
            <a:gd name="connsiteX0" fmla="*/ 0 w 11921"/>
            <a:gd name="connsiteY0" fmla="*/ 323 h 11374"/>
            <a:gd name="connsiteX1" fmla="*/ 8648 w 11921"/>
            <a:gd name="connsiteY1" fmla="*/ 0 h 11374"/>
            <a:gd name="connsiteX2" fmla="*/ 11474 w 11921"/>
            <a:gd name="connsiteY2" fmla="*/ 797 h 11374"/>
            <a:gd name="connsiteX3" fmla="*/ 11921 w 11921"/>
            <a:gd name="connsiteY3" fmla="*/ 6231 h 11374"/>
            <a:gd name="connsiteX4" fmla="*/ 1921 w 11921"/>
            <a:gd name="connsiteY4" fmla="*/ 11374 h 11374"/>
            <a:gd name="connsiteX0" fmla="*/ 0 w 11921"/>
            <a:gd name="connsiteY0" fmla="*/ 323 h 11374"/>
            <a:gd name="connsiteX1" fmla="*/ 8648 w 11921"/>
            <a:gd name="connsiteY1" fmla="*/ 0 h 11374"/>
            <a:gd name="connsiteX2" fmla="*/ 11474 w 11921"/>
            <a:gd name="connsiteY2" fmla="*/ 797 h 11374"/>
            <a:gd name="connsiteX3" fmla="*/ 11921 w 11921"/>
            <a:gd name="connsiteY3" fmla="*/ 6231 h 11374"/>
            <a:gd name="connsiteX4" fmla="*/ 1921 w 11921"/>
            <a:gd name="connsiteY4" fmla="*/ 11374 h 11374"/>
            <a:gd name="connsiteX0" fmla="*/ 0 w 11921"/>
            <a:gd name="connsiteY0" fmla="*/ 323 h 11374"/>
            <a:gd name="connsiteX1" fmla="*/ 8648 w 11921"/>
            <a:gd name="connsiteY1" fmla="*/ 0 h 11374"/>
            <a:gd name="connsiteX2" fmla="*/ 11474 w 11921"/>
            <a:gd name="connsiteY2" fmla="*/ 797 h 11374"/>
            <a:gd name="connsiteX3" fmla="*/ 11921 w 11921"/>
            <a:gd name="connsiteY3" fmla="*/ 6231 h 11374"/>
            <a:gd name="connsiteX4" fmla="*/ 1921 w 11921"/>
            <a:gd name="connsiteY4" fmla="*/ 11374 h 11374"/>
            <a:gd name="connsiteX0" fmla="*/ 0 w 11921"/>
            <a:gd name="connsiteY0" fmla="*/ 323 h 11374"/>
            <a:gd name="connsiteX1" fmla="*/ 8648 w 11921"/>
            <a:gd name="connsiteY1" fmla="*/ 0 h 11374"/>
            <a:gd name="connsiteX2" fmla="*/ 11474 w 11921"/>
            <a:gd name="connsiteY2" fmla="*/ 797 h 11374"/>
            <a:gd name="connsiteX3" fmla="*/ 11921 w 11921"/>
            <a:gd name="connsiteY3" fmla="*/ 6231 h 11374"/>
            <a:gd name="connsiteX4" fmla="*/ 1921 w 11921"/>
            <a:gd name="connsiteY4" fmla="*/ 11374 h 11374"/>
            <a:gd name="connsiteX0" fmla="*/ 0 w 11921"/>
            <a:gd name="connsiteY0" fmla="*/ 323 h 11374"/>
            <a:gd name="connsiteX1" fmla="*/ 8648 w 11921"/>
            <a:gd name="connsiteY1" fmla="*/ 0 h 11374"/>
            <a:gd name="connsiteX2" fmla="*/ 11474 w 11921"/>
            <a:gd name="connsiteY2" fmla="*/ 797 h 11374"/>
            <a:gd name="connsiteX3" fmla="*/ 11921 w 11921"/>
            <a:gd name="connsiteY3" fmla="*/ 6231 h 11374"/>
            <a:gd name="connsiteX4" fmla="*/ 1921 w 11921"/>
            <a:gd name="connsiteY4" fmla="*/ 11374 h 11374"/>
            <a:gd name="connsiteX0" fmla="*/ 0 w 11921"/>
            <a:gd name="connsiteY0" fmla="*/ 323 h 11374"/>
            <a:gd name="connsiteX1" fmla="*/ 8648 w 11921"/>
            <a:gd name="connsiteY1" fmla="*/ 0 h 11374"/>
            <a:gd name="connsiteX2" fmla="*/ 11474 w 11921"/>
            <a:gd name="connsiteY2" fmla="*/ 797 h 11374"/>
            <a:gd name="connsiteX3" fmla="*/ 11921 w 11921"/>
            <a:gd name="connsiteY3" fmla="*/ 6231 h 11374"/>
            <a:gd name="connsiteX4" fmla="*/ 1921 w 11921"/>
            <a:gd name="connsiteY4" fmla="*/ 11374 h 11374"/>
            <a:gd name="connsiteX0" fmla="*/ 0 w 11921"/>
            <a:gd name="connsiteY0" fmla="*/ 323 h 11374"/>
            <a:gd name="connsiteX1" fmla="*/ 8648 w 11921"/>
            <a:gd name="connsiteY1" fmla="*/ 0 h 11374"/>
            <a:gd name="connsiteX2" fmla="*/ 11474 w 11921"/>
            <a:gd name="connsiteY2" fmla="*/ 797 h 11374"/>
            <a:gd name="connsiteX3" fmla="*/ 11921 w 11921"/>
            <a:gd name="connsiteY3" fmla="*/ 6231 h 11374"/>
            <a:gd name="connsiteX4" fmla="*/ 1921 w 11921"/>
            <a:gd name="connsiteY4" fmla="*/ 11374 h 113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921" h="11374">
              <a:moveTo>
                <a:pt x="0" y="323"/>
              </a:moveTo>
              <a:cubicBezTo>
                <a:pt x="8002" y="1061"/>
                <a:pt x="6646" y="337"/>
                <a:pt x="8648" y="0"/>
              </a:cubicBezTo>
              <a:cubicBezTo>
                <a:pt x="9815" y="36"/>
                <a:pt x="9867" y="244"/>
                <a:pt x="11474" y="797"/>
              </a:cubicBezTo>
              <a:cubicBezTo>
                <a:pt x="11633" y="1837"/>
                <a:pt x="11825" y="4061"/>
                <a:pt x="11921" y="6231"/>
              </a:cubicBezTo>
              <a:cubicBezTo>
                <a:pt x="7435" y="8295"/>
                <a:pt x="10816" y="6725"/>
                <a:pt x="1921" y="11374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32912</xdr:colOff>
      <xdr:row>21</xdr:row>
      <xdr:rowOff>101024</xdr:rowOff>
    </xdr:from>
    <xdr:to>
      <xdr:col>14</xdr:col>
      <xdr:colOff>189620</xdr:colOff>
      <xdr:row>22</xdr:row>
      <xdr:rowOff>52360</xdr:rowOff>
    </xdr:to>
    <xdr:sp macro="" textlink="">
      <xdr:nvSpPr>
        <xdr:cNvPr id="661" name="AutoShape 86">
          <a:extLst>
            <a:ext uri="{FF2B5EF4-FFF2-40B4-BE49-F238E27FC236}">
              <a16:creationId xmlns:a16="http://schemas.microsoft.com/office/drawing/2014/main" id="{C5D5BD2A-4629-4783-B77C-9714CD2A37C7}"/>
            </a:ext>
          </a:extLst>
        </xdr:cNvPr>
        <xdr:cNvSpPr>
          <a:spLocks noChangeArrowheads="1"/>
        </xdr:cNvSpPr>
      </xdr:nvSpPr>
      <xdr:spPr bwMode="auto">
        <a:xfrm>
          <a:off x="7851350" y="6555204"/>
          <a:ext cx="156708" cy="12496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529450</xdr:colOff>
      <xdr:row>18</xdr:row>
      <xdr:rowOff>45442</xdr:rowOff>
    </xdr:from>
    <xdr:to>
      <xdr:col>14</xdr:col>
      <xdr:colOff>114102</xdr:colOff>
      <xdr:row>20</xdr:row>
      <xdr:rowOff>18615</xdr:rowOff>
    </xdr:to>
    <xdr:grpSp>
      <xdr:nvGrpSpPr>
        <xdr:cNvPr id="662" name="Group 6672">
          <a:extLst>
            <a:ext uri="{FF2B5EF4-FFF2-40B4-BE49-F238E27FC236}">
              <a16:creationId xmlns:a16="http://schemas.microsoft.com/office/drawing/2014/main" id="{674EC61D-364D-4181-ADD6-3FFEAE818224}"/>
            </a:ext>
          </a:extLst>
        </xdr:cNvPr>
        <xdr:cNvGrpSpPr>
          <a:grpSpLocks/>
        </xdr:cNvGrpSpPr>
      </xdr:nvGrpSpPr>
      <xdr:grpSpPr bwMode="auto">
        <a:xfrm>
          <a:off x="9041882" y="2988753"/>
          <a:ext cx="288301" cy="299254"/>
          <a:chOff x="536" y="110"/>
          <a:chExt cx="46" cy="44"/>
        </a:xfrm>
      </xdr:grpSpPr>
      <xdr:pic>
        <xdr:nvPicPr>
          <xdr:cNvPr id="663" name="Picture 6673" descr="route2">
            <a:extLst>
              <a:ext uri="{FF2B5EF4-FFF2-40B4-BE49-F238E27FC236}">
                <a16:creationId xmlns:a16="http://schemas.microsoft.com/office/drawing/2014/main" id="{27AC1539-3A21-45B5-9543-FE6CB67EABC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4" name="Text Box 6674">
            <a:extLst>
              <a:ext uri="{FF2B5EF4-FFF2-40B4-BE49-F238E27FC236}">
                <a16:creationId xmlns:a16="http://schemas.microsoft.com/office/drawing/2014/main" id="{6B07DD84-66F0-4E3C-95F0-280909695C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oneCellAnchor>
    <xdr:from>
      <xdr:col>13</xdr:col>
      <xdr:colOff>324716</xdr:colOff>
      <xdr:row>21</xdr:row>
      <xdr:rowOff>24310</xdr:rowOff>
    </xdr:from>
    <xdr:ext cx="467230" cy="246286"/>
    <xdr:sp macro="" textlink="">
      <xdr:nvSpPr>
        <xdr:cNvPr id="1753" name="Text Box 1620">
          <a:extLst>
            <a:ext uri="{FF2B5EF4-FFF2-40B4-BE49-F238E27FC236}">
              <a16:creationId xmlns:a16="http://schemas.microsoft.com/office/drawing/2014/main" id="{76C6E0ED-2620-4375-99E2-FFB838B4C4EE}"/>
            </a:ext>
          </a:extLst>
        </xdr:cNvPr>
        <xdr:cNvSpPr txBox="1">
          <a:spLocks noChangeArrowheads="1"/>
        </xdr:cNvSpPr>
      </xdr:nvSpPr>
      <xdr:spPr bwMode="auto">
        <a:xfrm>
          <a:off x="7448622" y="6408586"/>
          <a:ext cx="467230" cy="24628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日本航空学園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192181</xdr:colOff>
      <xdr:row>20</xdr:row>
      <xdr:rowOff>54312</xdr:rowOff>
    </xdr:from>
    <xdr:ext cx="225588" cy="225842"/>
    <xdr:pic>
      <xdr:nvPicPr>
        <xdr:cNvPr id="1754" name="図 1753" descr="クリックすると新しいウィンドウで開きます">
          <a:extLst>
            <a:ext uri="{FF2B5EF4-FFF2-40B4-BE49-F238E27FC236}">
              <a16:creationId xmlns:a16="http://schemas.microsoft.com/office/drawing/2014/main" id="{DB9944AB-4749-46DA-8031-1D11B8987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441457" y="6270628"/>
          <a:ext cx="225588" cy="225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304967</xdr:colOff>
      <xdr:row>21</xdr:row>
      <xdr:rowOff>32523</xdr:rowOff>
    </xdr:from>
    <xdr:ext cx="396040" cy="272447"/>
    <xdr:sp macro="" textlink="">
      <xdr:nvSpPr>
        <xdr:cNvPr id="1755" name="Text Box 1620">
          <a:extLst>
            <a:ext uri="{FF2B5EF4-FFF2-40B4-BE49-F238E27FC236}">
              <a16:creationId xmlns:a16="http://schemas.microsoft.com/office/drawing/2014/main" id="{48D68F75-088A-426A-99C4-622B5F7E4B33}"/>
            </a:ext>
          </a:extLst>
        </xdr:cNvPr>
        <xdr:cNvSpPr txBox="1">
          <a:spLocks noChangeArrowheads="1"/>
        </xdr:cNvSpPr>
      </xdr:nvSpPr>
      <xdr:spPr bwMode="auto">
        <a:xfrm>
          <a:off x="8848224" y="6420122"/>
          <a:ext cx="396040" cy="27244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↖七尾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中島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572341</xdr:colOff>
      <xdr:row>17</xdr:row>
      <xdr:rowOff>25066</xdr:rowOff>
    </xdr:from>
    <xdr:ext cx="189091" cy="634999"/>
    <xdr:sp macro="" textlink="">
      <xdr:nvSpPr>
        <xdr:cNvPr id="1756" name="Text Box 1620">
          <a:extLst>
            <a:ext uri="{FF2B5EF4-FFF2-40B4-BE49-F238E27FC236}">
              <a16:creationId xmlns:a16="http://schemas.microsoft.com/office/drawing/2014/main" id="{146E21D2-C2E6-4DB3-9364-2CCF2B331BB4}"/>
            </a:ext>
          </a:extLst>
        </xdr:cNvPr>
        <xdr:cNvSpPr txBox="1">
          <a:spLocks noChangeArrowheads="1"/>
        </xdr:cNvSpPr>
      </xdr:nvSpPr>
      <xdr:spPr bwMode="auto">
        <a:xfrm>
          <a:off x="9115598" y="5727533"/>
          <a:ext cx="189091" cy="634999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←穴水市街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50131</xdr:colOff>
      <xdr:row>23</xdr:row>
      <xdr:rowOff>54767</xdr:rowOff>
    </xdr:from>
    <xdr:ext cx="355099" cy="166649"/>
    <xdr:sp macro="" textlink="">
      <xdr:nvSpPr>
        <xdr:cNvPr id="1757" name="Text Box 1620">
          <a:extLst>
            <a:ext uri="{FF2B5EF4-FFF2-40B4-BE49-F238E27FC236}">
              <a16:creationId xmlns:a16="http://schemas.microsoft.com/office/drawing/2014/main" id="{92366CA0-0957-428B-8991-3D8A2A7ED6F5}"/>
            </a:ext>
          </a:extLst>
        </xdr:cNvPr>
        <xdr:cNvSpPr txBox="1">
          <a:spLocks noChangeArrowheads="1"/>
        </xdr:cNvSpPr>
      </xdr:nvSpPr>
      <xdr:spPr bwMode="auto">
        <a:xfrm>
          <a:off x="9299407" y="6784931"/>
          <a:ext cx="355099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トヨタ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38644</xdr:colOff>
      <xdr:row>20</xdr:row>
      <xdr:rowOff>55553</xdr:rowOff>
    </xdr:from>
    <xdr:to>
      <xdr:col>14</xdr:col>
      <xdr:colOff>188818</xdr:colOff>
      <xdr:row>21</xdr:row>
      <xdr:rowOff>27108</xdr:rowOff>
    </xdr:to>
    <xdr:sp macro="" textlink="">
      <xdr:nvSpPr>
        <xdr:cNvPr id="666" name="Oval 310">
          <a:extLst>
            <a:ext uri="{FF2B5EF4-FFF2-40B4-BE49-F238E27FC236}">
              <a16:creationId xmlns:a16="http://schemas.microsoft.com/office/drawing/2014/main" id="{ECD7014E-AB8A-4059-8694-0D015AB96D9C}"/>
            </a:ext>
          </a:extLst>
        </xdr:cNvPr>
        <xdr:cNvSpPr>
          <a:spLocks noChangeArrowheads="1"/>
        </xdr:cNvSpPr>
      </xdr:nvSpPr>
      <xdr:spPr bwMode="auto">
        <a:xfrm>
          <a:off x="7867905" y="6268451"/>
          <a:ext cx="150174" cy="1429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16</xdr:row>
      <xdr:rowOff>171282</xdr:rowOff>
    </xdr:from>
    <xdr:to>
      <xdr:col>17</xdr:col>
      <xdr:colOff>190017</xdr:colOff>
      <xdr:row>17</xdr:row>
      <xdr:rowOff>164108</xdr:rowOff>
    </xdr:to>
    <xdr:sp macro="" textlink="">
      <xdr:nvSpPr>
        <xdr:cNvPr id="1758" name="六角形 1757">
          <a:extLst>
            <a:ext uri="{FF2B5EF4-FFF2-40B4-BE49-F238E27FC236}">
              <a16:creationId xmlns:a16="http://schemas.microsoft.com/office/drawing/2014/main" id="{67C3D162-A1C6-42E6-9203-CC06A9F3BB9D}"/>
            </a:ext>
          </a:extLst>
        </xdr:cNvPr>
        <xdr:cNvSpPr/>
      </xdr:nvSpPr>
      <xdr:spPr bwMode="auto">
        <a:xfrm>
          <a:off x="7131217" y="8442993"/>
          <a:ext cx="190017" cy="16410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248914</xdr:colOff>
      <xdr:row>27</xdr:row>
      <xdr:rowOff>70554</xdr:rowOff>
    </xdr:from>
    <xdr:to>
      <xdr:col>11</xdr:col>
      <xdr:colOff>477294</xdr:colOff>
      <xdr:row>28</xdr:row>
      <xdr:rowOff>89997</xdr:rowOff>
    </xdr:to>
    <xdr:sp macro="" textlink="">
      <xdr:nvSpPr>
        <xdr:cNvPr id="1760" name="六角形 1759">
          <a:extLst>
            <a:ext uri="{FF2B5EF4-FFF2-40B4-BE49-F238E27FC236}">
              <a16:creationId xmlns:a16="http://schemas.microsoft.com/office/drawing/2014/main" id="{AFCF4A77-BE00-4FD4-B1A9-888F41C5D6A9}"/>
            </a:ext>
          </a:extLst>
        </xdr:cNvPr>
        <xdr:cNvSpPr/>
      </xdr:nvSpPr>
      <xdr:spPr bwMode="auto">
        <a:xfrm>
          <a:off x="13013025" y="6090842"/>
          <a:ext cx="228380" cy="1904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４７</a:t>
          </a:r>
        </a:p>
      </xdr:txBody>
    </xdr:sp>
    <xdr:clientData/>
  </xdr:twoCellAnchor>
  <xdr:oneCellAnchor>
    <xdr:from>
      <xdr:col>11</xdr:col>
      <xdr:colOff>51898</xdr:colOff>
      <xdr:row>28</xdr:row>
      <xdr:rowOff>116012</xdr:rowOff>
    </xdr:from>
    <xdr:ext cx="439616" cy="250005"/>
    <xdr:sp macro="" textlink="">
      <xdr:nvSpPr>
        <xdr:cNvPr id="1761" name="Text Box 1664">
          <a:extLst>
            <a:ext uri="{FF2B5EF4-FFF2-40B4-BE49-F238E27FC236}">
              <a16:creationId xmlns:a16="http://schemas.microsoft.com/office/drawing/2014/main" id="{069C1778-17BD-470B-88DE-C7CC2E5A88CD}"/>
            </a:ext>
          </a:extLst>
        </xdr:cNvPr>
        <xdr:cNvSpPr txBox="1">
          <a:spLocks noChangeArrowheads="1"/>
        </xdr:cNvSpPr>
      </xdr:nvSpPr>
      <xdr:spPr bwMode="auto">
        <a:xfrm>
          <a:off x="12816009" y="6307262"/>
          <a:ext cx="439616" cy="25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9.6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342560</xdr:colOff>
      <xdr:row>46</xdr:row>
      <xdr:rowOff>10024</xdr:rowOff>
    </xdr:from>
    <xdr:ext cx="333048" cy="377539"/>
    <xdr:sp macro="" textlink="">
      <xdr:nvSpPr>
        <xdr:cNvPr id="1762" name="Text Box 1300">
          <a:extLst>
            <a:ext uri="{FF2B5EF4-FFF2-40B4-BE49-F238E27FC236}">
              <a16:creationId xmlns:a16="http://schemas.microsoft.com/office/drawing/2014/main" id="{7D5AEF8B-7908-4003-9464-E5D19CF038D8}"/>
            </a:ext>
          </a:extLst>
        </xdr:cNvPr>
        <xdr:cNvSpPr txBox="1">
          <a:spLocks noChangeArrowheads="1"/>
        </xdr:cNvSpPr>
      </xdr:nvSpPr>
      <xdr:spPr bwMode="auto">
        <a:xfrm>
          <a:off x="6777227" y="8933891"/>
          <a:ext cx="333048" cy="37753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能登</a:t>
          </a:r>
          <a:endParaRPr lang="en-US" altLang="ja-JP" sz="9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珠洲</a:t>
          </a:r>
          <a:endParaRPr lang="en-US" altLang="ja-JP" sz="9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75710</xdr:colOff>
      <xdr:row>35</xdr:row>
      <xdr:rowOff>0</xdr:rowOff>
    </xdr:from>
    <xdr:ext cx="416829" cy="117231"/>
    <xdr:sp macro="" textlink="">
      <xdr:nvSpPr>
        <xdr:cNvPr id="1763" name="Text Box 972">
          <a:extLst>
            <a:ext uri="{FF2B5EF4-FFF2-40B4-BE49-F238E27FC236}">
              <a16:creationId xmlns:a16="http://schemas.microsoft.com/office/drawing/2014/main" id="{8F5701F9-A730-4761-9ABA-4B2F1F9AF79E}"/>
            </a:ext>
          </a:extLst>
        </xdr:cNvPr>
        <xdr:cNvSpPr txBox="1">
          <a:spLocks noChangeArrowheads="1"/>
        </xdr:cNvSpPr>
      </xdr:nvSpPr>
      <xdr:spPr bwMode="auto">
        <a:xfrm>
          <a:off x="12851422" y="9803423"/>
          <a:ext cx="416829" cy="117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2.6</a:t>
          </a:r>
        </a:p>
      </xdr:txBody>
    </xdr:sp>
    <xdr:clientData/>
  </xdr:oneCellAnchor>
  <xdr:twoCellAnchor>
    <xdr:from>
      <xdr:col>13</xdr:col>
      <xdr:colOff>287793</xdr:colOff>
      <xdr:row>35</xdr:row>
      <xdr:rowOff>107026</xdr:rowOff>
    </xdr:from>
    <xdr:to>
      <xdr:col>13</xdr:col>
      <xdr:colOff>422565</xdr:colOff>
      <xdr:row>36</xdr:row>
      <xdr:rowOff>74976</xdr:rowOff>
    </xdr:to>
    <xdr:sp macro="" textlink="">
      <xdr:nvSpPr>
        <xdr:cNvPr id="1764" name="六角形 1763">
          <a:extLst>
            <a:ext uri="{FF2B5EF4-FFF2-40B4-BE49-F238E27FC236}">
              <a16:creationId xmlns:a16="http://schemas.microsoft.com/office/drawing/2014/main" id="{574640E9-F68A-4AF6-8C68-3EEABC6AC5F9}"/>
            </a:ext>
          </a:extLst>
        </xdr:cNvPr>
        <xdr:cNvSpPr/>
      </xdr:nvSpPr>
      <xdr:spPr bwMode="auto">
        <a:xfrm>
          <a:off x="13063505" y="9910449"/>
          <a:ext cx="134772" cy="13402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135210</xdr:colOff>
      <xdr:row>35</xdr:row>
      <xdr:rowOff>106529</xdr:rowOff>
    </xdr:from>
    <xdr:to>
      <xdr:col>13</xdr:col>
      <xdr:colOff>264433</xdr:colOff>
      <xdr:row>36</xdr:row>
      <xdr:rowOff>64284</xdr:rowOff>
    </xdr:to>
    <xdr:sp macro="" textlink="">
      <xdr:nvSpPr>
        <xdr:cNvPr id="1765" name="六角形 1764">
          <a:extLst>
            <a:ext uri="{FF2B5EF4-FFF2-40B4-BE49-F238E27FC236}">
              <a16:creationId xmlns:a16="http://schemas.microsoft.com/office/drawing/2014/main" id="{EB01122F-E021-4990-AB58-AD0C35179A1A}"/>
            </a:ext>
          </a:extLst>
        </xdr:cNvPr>
        <xdr:cNvSpPr/>
      </xdr:nvSpPr>
      <xdr:spPr bwMode="auto">
        <a:xfrm>
          <a:off x="12910922" y="9909952"/>
          <a:ext cx="129223" cy="12383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480333</xdr:colOff>
      <xdr:row>27</xdr:row>
      <xdr:rowOff>16499</xdr:rowOff>
    </xdr:from>
    <xdr:ext cx="234844" cy="235109"/>
    <xdr:pic>
      <xdr:nvPicPr>
        <xdr:cNvPr id="1766" name="図 1765" descr="クリックすると新しいウィンドウで開きます">
          <a:extLst>
            <a:ext uri="{FF2B5EF4-FFF2-40B4-BE49-F238E27FC236}">
              <a16:creationId xmlns:a16="http://schemas.microsoft.com/office/drawing/2014/main" id="{C57C3D56-4D3A-4B4C-83C1-386425BD9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655135">
          <a:off x="10452719" y="9676196"/>
          <a:ext cx="234844" cy="235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274477</xdr:colOff>
      <xdr:row>28</xdr:row>
      <xdr:rowOff>134795</xdr:rowOff>
    </xdr:from>
    <xdr:to>
      <xdr:col>19</xdr:col>
      <xdr:colOff>525982</xdr:colOff>
      <xdr:row>30</xdr:row>
      <xdr:rowOff>39323</xdr:rowOff>
    </xdr:to>
    <xdr:pic>
      <xdr:nvPicPr>
        <xdr:cNvPr id="1767" name="図 67" descr="「コンビニのロゴ」の画像検索結果">
          <a:extLst>
            <a:ext uri="{FF2B5EF4-FFF2-40B4-BE49-F238E27FC236}">
              <a16:creationId xmlns:a16="http://schemas.microsoft.com/office/drawing/2014/main" id="{FFAEE503-FAED-4CB2-87FE-531C66384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8752290">
          <a:off x="10246863" y="9958053"/>
          <a:ext cx="251505" cy="231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461431</xdr:colOff>
      <xdr:row>33</xdr:row>
      <xdr:rowOff>42330</xdr:rowOff>
    </xdr:from>
    <xdr:to>
      <xdr:col>12</xdr:col>
      <xdr:colOff>698499</xdr:colOff>
      <xdr:row>34</xdr:row>
      <xdr:rowOff>74923</xdr:rowOff>
    </xdr:to>
    <xdr:pic>
      <xdr:nvPicPr>
        <xdr:cNvPr id="1769" name="図 67" descr="「コンビニのロゴ」の画像検索結果">
          <a:extLst>
            <a:ext uri="{FF2B5EF4-FFF2-40B4-BE49-F238E27FC236}">
              <a16:creationId xmlns:a16="http://schemas.microsoft.com/office/drawing/2014/main" id="{A39288AE-C546-4E54-8143-2268F78D3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3965764" y="6819897"/>
          <a:ext cx="237068" cy="19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83439</xdr:colOff>
      <xdr:row>33</xdr:row>
      <xdr:rowOff>71404</xdr:rowOff>
    </xdr:from>
    <xdr:to>
      <xdr:col>12</xdr:col>
      <xdr:colOff>301637</xdr:colOff>
      <xdr:row>38</xdr:row>
      <xdr:rowOff>37613</xdr:rowOff>
    </xdr:to>
    <xdr:sp macro="" textlink="">
      <xdr:nvSpPr>
        <xdr:cNvPr id="1770" name="AutoShape 1561">
          <a:extLst>
            <a:ext uri="{FF2B5EF4-FFF2-40B4-BE49-F238E27FC236}">
              <a16:creationId xmlns:a16="http://schemas.microsoft.com/office/drawing/2014/main" id="{F36C6817-B99C-4480-870B-40C8C2E115DA}"/>
            </a:ext>
          </a:extLst>
        </xdr:cNvPr>
        <xdr:cNvSpPr>
          <a:spLocks/>
        </xdr:cNvSpPr>
      </xdr:nvSpPr>
      <xdr:spPr bwMode="auto">
        <a:xfrm rot="1225489" flipH="1" flipV="1">
          <a:off x="13587772" y="6848971"/>
          <a:ext cx="218198" cy="791709"/>
        </a:xfrm>
        <a:prstGeom prst="rightBrace">
          <a:avLst>
            <a:gd name="adj1" fmla="val 42740"/>
            <a:gd name="adj2" fmla="val 4498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613838</xdr:colOff>
      <xdr:row>34</xdr:row>
      <xdr:rowOff>143933</xdr:rowOff>
    </xdr:from>
    <xdr:to>
      <xdr:col>12</xdr:col>
      <xdr:colOff>114306</xdr:colOff>
      <xdr:row>36</xdr:row>
      <xdr:rowOff>71966</xdr:rowOff>
    </xdr:to>
    <xdr:sp macro="" textlink="">
      <xdr:nvSpPr>
        <xdr:cNvPr id="1771" name="Text Box 709">
          <a:extLst>
            <a:ext uri="{FF2B5EF4-FFF2-40B4-BE49-F238E27FC236}">
              <a16:creationId xmlns:a16="http://schemas.microsoft.com/office/drawing/2014/main" id="{53404A30-9198-46EC-BFEB-203F7EF71089}"/>
            </a:ext>
          </a:extLst>
        </xdr:cNvPr>
        <xdr:cNvSpPr txBox="1">
          <a:spLocks noChangeArrowheads="1"/>
        </xdr:cNvSpPr>
      </xdr:nvSpPr>
      <xdr:spPr bwMode="auto">
        <a:xfrm flipV="1">
          <a:off x="13411205" y="7086600"/>
          <a:ext cx="207434" cy="25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lnSpc>
              <a:spcPts val="7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</a:p>
        <a:p>
          <a:pPr algn="ctr" rtl="0">
            <a:lnSpc>
              <a:spcPts val="7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639235</xdr:colOff>
      <xdr:row>36</xdr:row>
      <xdr:rowOff>21172</xdr:rowOff>
    </xdr:from>
    <xdr:to>
      <xdr:col>14</xdr:col>
      <xdr:colOff>512233</xdr:colOff>
      <xdr:row>40</xdr:row>
      <xdr:rowOff>156633</xdr:rowOff>
    </xdr:to>
    <xdr:sp macro="" textlink="">
      <xdr:nvSpPr>
        <xdr:cNvPr id="1772" name="Freeform 169">
          <a:extLst>
            <a:ext uri="{FF2B5EF4-FFF2-40B4-BE49-F238E27FC236}">
              <a16:creationId xmlns:a16="http://schemas.microsoft.com/office/drawing/2014/main" id="{88C04E56-DE7C-4D57-B4DA-A62F9640AAB5}"/>
            </a:ext>
          </a:extLst>
        </xdr:cNvPr>
        <xdr:cNvSpPr>
          <a:spLocks/>
        </xdr:cNvSpPr>
      </xdr:nvSpPr>
      <xdr:spPr bwMode="auto">
        <a:xfrm flipH="1">
          <a:off x="7780868" y="8614839"/>
          <a:ext cx="579965" cy="795861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276805</xdr:colOff>
      <xdr:row>39</xdr:row>
      <xdr:rowOff>62249</xdr:rowOff>
    </xdr:from>
    <xdr:to>
      <xdr:col>13</xdr:col>
      <xdr:colOff>609601</xdr:colOff>
      <xdr:row>40</xdr:row>
      <xdr:rowOff>139700</xdr:rowOff>
    </xdr:to>
    <xdr:grpSp>
      <xdr:nvGrpSpPr>
        <xdr:cNvPr id="1456" name="Group 6672">
          <a:extLst>
            <a:ext uri="{FF2B5EF4-FFF2-40B4-BE49-F238E27FC236}">
              <a16:creationId xmlns:a16="http://schemas.microsoft.com/office/drawing/2014/main" id="{3EFAFBF2-3D52-487C-859C-CA3937BDD492}"/>
            </a:ext>
          </a:extLst>
        </xdr:cNvPr>
        <xdr:cNvGrpSpPr>
          <a:grpSpLocks/>
        </xdr:cNvGrpSpPr>
      </xdr:nvGrpSpPr>
      <xdr:grpSpPr bwMode="auto">
        <a:xfrm>
          <a:off x="8789237" y="6429411"/>
          <a:ext cx="332796" cy="240492"/>
          <a:chOff x="536" y="110"/>
          <a:chExt cx="46" cy="44"/>
        </a:xfrm>
      </xdr:grpSpPr>
      <xdr:pic>
        <xdr:nvPicPr>
          <xdr:cNvPr id="1457" name="Picture 6673" descr="route2">
            <a:extLst>
              <a:ext uri="{FF2B5EF4-FFF2-40B4-BE49-F238E27FC236}">
                <a16:creationId xmlns:a16="http://schemas.microsoft.com/office/drawing/2014/main" id="{F963BCAD-74A4-4905-957F-68D8175CA9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58" name="Text Box 6674">
            <a:extLst>
              <a:ext uri="{FF2B5EF4-FFF2-40B4-BE49-F238E27FC236}">
                <a16:creationId xmlns:a16="http://schemas.microsoft.com/office/drawing/2014/main" id="{0B24A6D5-093B-40F9-BF49-6A082DA748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</a:p>
        </xdr:txBody>
      </xdr:sp>
    </xdr:grpSp>
    <xdr:clientData/>
  </xdr:twoCellAnchor>
  <xdr:twoCellAnchor>
    <xdr:from>
      <xdr:col>13</xdr:col>
      <xdr:colOff>557913</xdr:colOff>
      <xdr:row>36</xdr:row>
      <xdr:rowOff>116867</xdr:rowOff>
    </xdr:from>
    <xdr:to>
      <xdr:col>14</xdr:col>
      <xdr:colOff>17901</xdr:colOff>
      <xdr:row>37</xdr:row>
      <xdr:rowOff>107378</xdr:rowOff>
    </xdr:to>
    <xdr:sp macro="" textlink="">
      <xdr:nvSpPr>
        <xdr:cNvPr id="761" name="AutoShape 308">
          <a:extLst>
            <a:ext uri="{FF2B5EF4-FFF2-40B4-BE49-F238E27FC236}">
              <a16:creationId xmlns:a16="http://schemas.microsoft.com/office/drawing/2014/main" id="{F927B361-E7DC-4C54-AF37-EEEC1583ADEB}"/>
            </a:ext>
          </a:extLst>
        </xdr:cNvPr>
        <xdr:cNvSpPr>
          <a:spLocks noChangeArrowheads="1"/>
        </xdr:cNvSpPr>
      </xdr:nvSpPr>
      <xdr:spPr bwMode="auto">
        <a:xfrm>
          <a:off x="7699546" y="8710534"/>
          <a:ext cx="166955" cy="15561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685802</xdr:colOff>
      <xdr:row>39</xdr:row>
      <xdr:rowOff>63494</xdr:rowOff>
    </xdr:from>
    <xdr:ext cx="270742" cy="244550"/>
    <xdr:pic>
      <xdr:nvPicPr>
        <xdr:cNvPr id="1775" name="Picture 12589">
          <a:extLst>
            <a:ext uri="{FF2B5EF4-FFF2-40B4-BE49-F238E27FC236}">
              <a16:creationId xmlns:a16="http://schemas.microsoft.com/office/drawing/2014/main" id="{8F896FE6-0176-42BF-B3D6-81BCB1C1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7435" y="9152461"/>
          <a:ext cx="270742" cy="244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13</xdr:col>
      <xdr:colOff>436034</xdr:colOff>
      <xdr:row>36</xdr:row>
      <xdr:rowOff>21165</xdr:rowOff>
    </xdr:from>
    <xdr:to>
      <xdr:col>13</xdr:col>
      <xdr:colOff>664633</xdr:colOff>
      <xdr:row>39</xdr:row>
      <xdr:rowOff>156631</xdr:rowOff>
    </xdr:to>
    <xdr:sp macro="" textlink="">
      <xdr:nvSpPr>
        <xdr:cNvPr id="1776" name="AutoShape 1653">
          <a:extLst>
            <a:ext uri="{FF2B5EF4-FFF2-40B4-BE49-F238E27FC236}">
              <a16:creationId xmlns:a16="http://schemas.microsoft.com/office/drawing/2014/main" id="{115AEA64-2837-459F-9811-63D96DDEB3E8}"/>
            </a:ext>
          </a:extLst>
        </xdr:cNvPr>
        <xdr:cNvSpPr>
          <a:spLocks/>
        </xdr:cNvSpPr>
      </xdr:nvSpPr>
      <xdr:spPr bwMode="auto">
        <a:xfrm rot="10800000">
          <a:off x="7577667" y="8614832"/>
          <a:ext cx="228599" cy="63076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86599</xdr:colOff>
      <xdr:row>37</xdr:row>
      <xdr:rowOff>75011</xdr:rowOff>
    </xdr:from>
    <xdr:ext cx="395844" cy="193515"/>
    <xdr:sp macro="" textlink="">
      <xdr:nvSpPr>
        <xdr:cNvPr id="1777" name="Text Box 1563">
          <a:extLst>
            <a:ext uri="{FF2B5EF4-FFF2-40B4-BE49-F238E27FC236}">
              <a16:creationId xmlns:a16="http://schemas.microsoft.com/office/drawing/2014/main" id="{7E027F3F-3CBD-4DF1-B34D-1D1B96DB6B30}"/>
            </a:ext>
          </a:extLst>
        </xdr:cNvPr>
        <xdr:cNvSpPr txBox="1">
          <a:spLocks noChangeArrowheads="1"/>
        </xdr:cNvSpPr>
      </xdr:nvSpPr>
      <xdr:spPr bwMode="auto">
        <a:xfrm>
          <a:off x="7228232" y="8833778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14</xdr:col>
      <xdr:colOff>177801</xdr:colOff>
      <xdr:row>39</xdr:row>
      <xdr:rowOff>110070</xdr:rowOff>
    </xdr:from>
    <xdr:ext cx="397935" cy="186974"/>
    <xdr:sp macro="" textlink="">
      <xdr:nvSpPr>
        <xdr:cNvPr id="1778" name="Text Box 1664">
          <a:extLst>
            <a:ext uri="{FF2B5EF4-FFF2-40B4-BE49-F238E27FC236}">
              <a16:creationId xmlns:a16="http://schemas.microsoft.com/office/drawing/2014/main" id="{85C85A5A-5C1D-4414-8506-10919C2684FC}"/>
            </a:ext>
          </a:extLst>
        </xdr:cNvPr>
        <xdr:cNvSpPr txBox="1">
          <a:spLocks noChangeArrowheads="1"/>
        </xdr:cNvSpPr>
      </xdr:nvSpPr>
      <xdr:spPr bwMode="auto">
        <a:xfrm>
          <a:off x="8026401" y="9199037"/>
          <a:ext cx="397935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24H</a:t>
          </a:r>
        </a:p>
      </xdr:txBody>
    </xdr:sp>
    <xdr:clientData/>
  </xdr:oneCellAnchor>
  <xdr:twoCellAnchor>
    <xdr:from>
      <xdr:col>15</xdr:col>
      <xdr:colOff>576385</xdr:colOff>
      <xdr:row>33</xdr:row>
      <xdr:rowOff>4882</xdr:rowOff>
    </xdr:from>
    <xdr:to>
      <xdr:col>16</xdr:col>
      <xdr:colOff>170962</xdr:colOff>
      <xdr:row>40</xdr:row>
      <xdr:rowOff>48840</xdr:rowOff>
    </xdr:to>
    <xdr:sp macro="" textlink="">
      <xdr:nvSpPr>
        <xdr:cNvPr id="1784" name="Freeform 166">
          <a:extLst>
            <a:ext uri="{FF2B5EF4-FFF2-40B4-BE49-F238E27FC236}">
              <a16:creationId xmlns:a16="http://schemas.microsoft.com/office/drawing/2014/main" id="{31E52AB9-D0E6-4E3F-A87A-00615358D4B1}"/>
            </a:ext>
          </a:extLst>
        </xdr:cNvPr>
        <xdr:cNvSpPr>
          <a:spLocks/>
        </xdr:cNvSpPr>
      </xdr:nvSpPr>
      <xdr:spPr bwMode="auto">
        <a:xfrm flipH="1">
          <a:off x="9108275" y="8062367"/>
          <a:ext cx="299722" cy="1193973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9373 w 13431"/>
            <a:gd name="connsiteY2" fmla="*/ 207 h 11946"/>
            <a:gd name="connsiteX3" fmla="*/ 13431 w 13431"/>
            <a:gd name="connsiteY3" fmla="*/ 0 h 11946"/>
            <a:gd name="connsiteX0" fmla="*/ 51 w 11233"/>
            <a:gd name="connsiteY0" fmla="*/ 19396 h 19396"/>
            <a:gd name="connsiteX1" fmla="*/ 134 w 11233"/>
            <a:gd name="connsiteY1" fmla="*/ 9396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8528 w 11233"/>
            <a:gd name="connsiteY2" fmla="*/ 8079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8528 w 11233"/>
            <a:gd name="connsiteY2" fmla="*/ 8079 h 19396"/>
            <a:gd name="connsiteX3" fmla="*/ 11233 w 11233"/>
            <a:gd name="connsiteY3" fmla="*/ 0 h 19396"/>
            <a:gd name="connsiteX0" fmla="*/ 51 w 11458"/>
            <a:gd name="connsiteY0" fmla="*/ 19396 h 19396"/>
            <a:gd name="connsiteX1" fmla="*/ 134 w 11458"/>
            <a:gd name="connsiteY1" fmla="*/ 11083 h 19396"/>
            <a:gd name="connsiteX2" fmla="*/ 10388 w 11458"/>
            <a:gd name="connsiteY2" fmla="*/ 8501 h 19396"/>
            <a:gd name="connsiteX3" fmla="*/ 11233 w 11458"/>
            <a:gd name="connsiteY3" fmla="*/ 0 h 19396"/>
            <a:gd name="connsiteX0" fmla="*/ 51 w 15122"/>
            <a:gd name="connsiteY0" fmla="*/ 18693 h 18693"/>
            <a:gd name="connsiteX1" fmla="*/ 134 w 15122"/>
            <a:gd name="connsiteY1" fmla="*/ 10380 h 18693"/>
            <a:gd name="connsiteX2" fmla="*/ 10388 w 15122"/>
            <a:gd name="connsiteY2" fmla="*/ 7798 h 18693"/>
            <a:gd name="connsiteX3" fmla="*/ 15122 w 15122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0632 w 15366"/>
            <a:gd name="connsiteY2" fmla="*/ 7798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2154 w 15366"/>
            <a:gd name="connsiteY2" fmla="*/ 8782 h 18693"/>
            <a:gd name="connsiteX3" fmla="*/ 15366 w 15366"/>
            <a:gd name="connsiteY3" fmla="*/ 0 h 18693"/>
            <a:gd name="connsiteX0" fmla="*/ 295 w 15366"/>
            <a:gd name="connsiteY0" fmla="*/ 28678 h 28678"/>
            <a:gd name="connsiteX1" fmla="*/ 40 w 15366"/>
            <a:gd name="connsiteY1" fmla="*/ 8693 h 28678"/>
            <a:gd name="connsiteX2" fmla="*/ 12154 w 15366"/>
            <a:gd name="connsiteY2" fmla="*/ 8782 h 28678"/>
            <a:gd name="connsiteX3" fmla="*/ 15366 w 15366"/>
            <a:gd name="connsiteY3" fmla="*/ 0 h 28678"/>
            <a:gd name="connsiteX0" fmla="*/ 295 w 15366"/>
            <a:gd name="connsiteY0" fmla="*/ 28678 h 28678"/>
            <a:gd name="connsiteX1" fmla="*/ 40 w 15366"/>
            <a:gd name="connsiteY1" fmla="*/ 8693 h 28678"/>
            <a:gd name="connsiteX2" fmla="*/ 12154 w 15366"/>
            <a:gd name="connsiteY2" fmla="*/ 8782 h 28678"/>
            <a:gd name="connsiteX3" fmla="*/ 15366 w 15366"/>
            <a:gd name="connsiteY3" fmla="*/ 0 h 28678"/>
            <a:gd name="connsiteX0" fmla="*/ 295 w 15366"/>
            <a:gd name="connsiteY0" fmla="*/ 28678 h 28678"/>
            <a:gd name="connsiteX1" fmla="*/ 40 w 15366"/>
            <a:gd name="connsiteY1" fmla="*/ 8693 h 28678"/>
            <a:gd name="connsiteX2" fmla="*/ 12154 w 15366"/>
            <a:gd name="connsiteY2" fmla="*/ 8782 h 28678"/>
            <a:gd name="connsiteX3" fmla="*/ 15366 w 15366"/>
            <a:gd name="connsiteY3" fmla="*/ 0 h 28678"/>
            <a:gd name="connsiteX0" fmla="*/ 295 w 15366"/>
            <a:gd name="connsiteY0" fmla="*/ 28678 h 28678"/>
            <a:gd name="connsiteX1" fmla="*/ 40 w 15366"/>
            <a:gd name="connsiteY1" fmla="*/ 8693 h 28678"/>
            <a:gd name="connsiteX2" fmla="*/ 12154 w 15366"/>
            <a:gd name="connsiteY2" fmla="*/ 8782 h 28678"/>
            <a:gd name="connsiteX3" fmla="*/ 15366 w 15366"/>
            <a:gd name="connsiteY3" fmla="*/ 0 h 28678"/>
            <a:gd name="connsiteX0" fmla="*/ 295 w 15366"/>
            <a:gd name="connsiteY0" fmla="*/ 28678 h 28678"/>
            <a:gd name="connsiteX1" fmla="*/ 40 w 15366"/>
            <a:gd name="connsiteY1" fmla="*/ 8693 h 28678"/>
            <a:gd name="connsiteX2" fmla="*/ 12154 w 15366"/>
            <a:gd name="connsiteY2" fmla="*/ 8782 h 28678"/>
            <a:gd name="connsiteX3" fmla="*/ 15366 w 15366"/>
            <a:gd name="connsiteY3" fmla="*/ 0 h 286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366" h="28678">
              <a:moveTo>
                <a:pt x="295" y="28678"/>
              </a:moveTo>
              <a:cubicBezTo>
                <a:pt x="213" y="25619"/>
                <a:pt x="-113" y="16756"/>
                <a:pt x="40" y="8693"/>
              </a:cubicBezTo>
              <a:cubicBezTo>
                <a:pt x="609" y="8614"/>
                <a:pt x="12020" y="8707"/>
                <a:pt x="12154" y="8782"/>
              </a:cubicBezTo>
              <a:cubicBezTo>
                <a:pt x="13614" y="5042"/>
                <a:pt x="14718" y="152"/>
                <a:pt x="1536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165874</xdr:colOff>
      <xdr:row>33</xdr:row>
      <xdr:rowOff>24079</xdr:rowOff>
    </xdr:from>
    <xdr:to>
      <xdr:col>16</xdr:col>
      <xdr:colOff>171895</xdr:colOff>
      <xdr:row>35</xdr:row>
      <xdr:rowOff>159760</xdr:rowOff>
    </xdr:to>
    <xdr:sp macro="" textlink="">
      <xdr:nvSpPr>
        <xdr:cNvPr id="1786" name="Line 238">
          <a:extLst>
            <a:ext uri="{FF2B5EF4-FFF2-40B4-BE49-F238E27FC236}">
              <a16:creationId xmlns:a16="http://schemas.microsoft.com/office/drawing/2014/main" id="{1BB3BC3D-8F2D-4BD2-8EFA-C3B18008F663}"/>
            </a:ext>
          </a:extLst>
        </xdr:cNvPr>
        <xdr:cNvSpPr>
          <a:spLocks noChangeShapeType="1"/>
        </xdr:cNvSpPr>
      </xdr:nvSpPr>
      <xdr:spPr bwMode="auto">
        <a:xfrm>
          <a:off x="9378259" y="8166733"/>
          <a:ext cx="6021" cy="4678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267431</xdr:colOff>
      <xdr:row>34</xdr:row>
      <xdr:rowOff>12284</xdr:rowOff>
    </xdr:from>
    <xdr:to>
      <xdr:col>15</xdr:col>
      <xdr:colOff>658837</xdr:colOff>
      <xdr:row>40</xdr:row>
      <xdr:rowOff>140134</xdr:rowOff>
    </xdr:to>
    <xdr:sp macro="" textlink="">
      <xdr:nvSpPr>
        <xdr:cNvPr id="1788" name="Freeform 605">
          <a:extLst>
            <a:ext uri="{FF2B5EF4-FFF2-40B4-BE49-F238E27FC236}">
              <a16:creationId xmlns:a16="http://schemas.microsoft.com/office/drawing/2014/main" id="{0519A9B6-C180-4484-8F0B-A31038A7DB81}"/>
            </a:ext>
          </a:extLst>
        </xdr:cNvPr>
        <xdr:cNvSpPr>
          <a:spLocks/>
        </xdr:cNvSpPr>
      </xdr:nvSpPr>
      <xdr:spPr bwMode="auto">
        <a:xfrm rot="3568501">
          <a:off x="8438235" y="8595143"/>
          <a:ext cx="1113577" cy="391406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89 w 10789"/>
            <a:gd name="connsiteY0" fmla="*/ 27561 h 27561"/>
            <a:gd name="connsiteX1" fmla="*/ 7522 w 10789"/>
            <a:gd name="connsiteY1" fmla="*/ 5000 h 27561"/>
            <a:gd name="connsiteX2" fmla="*/ 4513 w 10789"/>
            <a:gd name="connsiteY2" fmla="*/ 0 h 27561"/>
            <a:gd name="connsiteX3" fmla="*/ 2832 w 10789"/>
            <a:gd name="connsiteY3" fmla="*/ 8333 h 27561"/>
            <a:gd name="connsiteX4" fmla="*/ 0 w 10789"/>
            <a:gd name="connsiteY4" fmla="*/ 6667 h 27561"/>
            <a:gd name="connsiteX0" fmla="*/ 10789 w 10789"/>
            <a:gd name="connsiteY0" fmla="*/ 29136 h 29136"/>
            <a:gd name="connsiteX1" fmla="*/ 7522 w 10789"/>
            <a:gd name="connsiteY1" fmla="*/ 6575 h 29136"/>
            <a:gd name="connsiteX2" fmla="*/ 4513 w 10789"/>
            <a:gd name="connsiteY2" fmla="*/ 1575 h 29136"/>
            <a:gd name="connsiteX3" fmla="*/ 2884 w 10789"/>
            <a:gd name="connsiteY3" fmla="*/ 0 h 29136"/>
            <a:gd name="connsiteX4" fmla="*/ 0 w 10789"/>
            <a:gd name="connsiteY4" fmla="*/ 8242 h 29136"/>
            <a:gd name="connsiteX0" fmla="*/ 14566 w 14566"/>
            <a:gd name="connsiteY0" fmla="*/ 14911 h 14911"/>
            <a:gd name="connsiteX1" fmla="*/ 7522 w 14566"/>
            <a:gd name="connsiteY1" fmla="*/ 6575 h 14911"/>
            <a:gd name="connsiteX2" fmla="*/ 4513 w 14566"/>
            <a:gd name="connsiteY2" fmla="*/ 1575 h 14911"/>
            <a:gd name="connsiteX3" fmla="*/ 2884 w 14566"/>
            <a:gd name="connsiteY3" fmla="*/ 0 h 14911"/>
            <a:gd name="connsiteX4" fmla="*/ 0 w 14566"/>
            <a:gd name="connsiteY4" fmla="*/ 8242 h 14911"/>
            <a:gd name="connsiteX0" fmla="*/ 14566 w 14566"/>
            <a:gd name="connsiteY0" fmla="*/ 14911 h 25400"/>
            <a:gd name="connsiteX1" fmla="*/ 9822 w 14566"/>
            <a:gd name="connsiteY1" fmla="*/ 25293 h 25400"/>
            <a:gd name="connsiteX2" fmla="*/ 7522 w 14566"/>
            <a:gd name="connsiteY2" fmla="*/ 6575 h 25400"/>
            <a:gd name="connsiteX3" fmla="*/ 4513 w 14566"/>
            <a:gd name="connsiteY3" fmla="*/ 1575 h 25400"/>
            <a:gd name="connsiteX4" fmla="*/ 2884 w 14566"/>
            <a:gd name="connsiteY4" fmla="*/ 0 h 25400"/>
            <a:gd name="connsiteX5" fmla="*/ 0 w 14566"/>
            <a:gd name="connsiteY5" fmla="*/ 8242 h 25400"/>
            <a:gd name="connsiteX0" fmla="*/ 15648 w 15648"/>
            <a:gd name="connsiteY0" fmla="*/ 1123 h 25346"/>
            <a:gd name="connsiteX1" fmla="*/ 9822 w 15648"/>
            <a:gd name="connsiteY1" fmla="*/ 25293 h 25346"/>
            <a:gd name="connsiteX2" fmla="*/ 7522 w 15648"/>
            <a:gd name="connsiteY2" fmla="*/ 6575 h 25346"/>
            <a:gd name="connsiteX3" fmla="*/ 4513 w 15648"/>
            <a:gd name="connsiteY3" fmla="*/ 1575 h 25346"/>
            <a:gd name="connsiteX4" fmla="*/ 2884 w 15648"/>
            <a:gd name="connsiteY4" fmla="*/ 0 h 25346"/>
            <a:gd name="connsiteX5" fmla="*/ 0 w 15648"/>
            <a:gd name="connsiteY5" fmla="*/ 8242 h 25346"/>
            <a:gd name="connsiteX0" fmla="*/ 15648 w 15648"/>
            <a:gd name="connsiteY0" fmla="*/ 6505 h 13845"/>
            <a:gd name="connsiteX1" fmla="*/ 11453 w 15648"/>
            <a:gd name="connsiteY1" fmla="*/ 110 h 13845"/>
            <a:gd name="connsiteX2" fmla="*/ 7522 w 15648"/>
            <a:gd name="connsiteY2" fmla="*/ 11957 h 13845"/>
            <a:gd name="connsiteX3" fmla="*/ 4513 w 15648"/>
            <a:gd name="connsiteY3" fmla="*/ 6957 h 13845"/>
            <a:gd name="connsiteX4" fmla="*/ 2884 w 15648"/>
            <a:gd name="connsiteY4" fmla="*/ 5382 h 13845"/>
            <a:gd name="connsiteX5" fmla="*/ 0 w 15648"/>
            <a:gd name="connsiteY5" fmla="*/ 13624 h 13845"/>
            <a:gd name="connsiteX0" fmla="*/ 15648 w 15648"/>
            <a:gd name="connsiteY0" fmla="*/ 6505 h 13778"/>
            <a:gd name="connsiteX1" fmla="*/ 11453 w 15648"/>
            <a:gd name="connsiteY1" fmla="*/ 110 h 13778"/>
            <a:gd name="connsiteX2" fmla="*/ 7522 w 15648"/>
            <a:gd name="connsiteY2" fmla="*/ 11957 h 13778"/>
            <a:gd name="connsiteX3" fmla="*/ 4513 w 15648"/>
            <a:gd name="connsiteY3" fmla="*/ 6957 h 13778"/>
            <a:gd name="connsiteX4" fmla="*/ 2347 w 15648"/>
            <a:gd name="connsiteY4" fmla="*/ 1297 h 13778"/>
            <a:gd name="connsiteX5" fmla="*/ 0 w 15648"/>
            <a:gd name="connsiteY5" fmla="*/ 13624 h 13778"/>
            <a:gd name="connsiteX0" fmla="*/ 13257 w 13257"/>
            <a:gd name="connsiteY0" fmla="*/ 69066 h 69066"/>
            <a:gd name="connsiteX1" fmla="*/ 11453 w 13257"/>
            <a:gd name="connsiteY1" fmla="*/ 2397 h 69066"/>
            <a:gd name="connsiteX2" fmla="*/ 7522 w 13257"/>
            <a:gd name="connsiteY2" fmla="*/ 14244 h 69066"/>
            <a:gd name="connsiteX3" fmla="*/ 4513 w 13257"/>
            <a:gd name="connsiteY3" fmla="*/ 9244 h 69066"/>
            <a:gd name="connsiteX4" fmla="*/ 2347 w 13257"/>
            <a:gd name="connsiteY4" fmla="*/ 3584 h 69066"/>
            <a:gd name="connsiteX5" fmla="*/ 0 w 13257"/>
            <a:gd name="connsiteY5" fmla="*/ 15911 h 69066"/>
            <a:gd name="connsiteX0" fmla="*/ 13257 w 13257"/>
            <a:gd name="connsiteY0" fmla="*/ 65482 h 65482"/>
            <a:gd name="connsiteX1" fmla="*/ 10207 w 13257"/>
            <a:gd name="connsiteY1" fmla="*/ 25445 h 65482"/>
            <a:gd name="connsiteX2" fmla="*/ 7522 w 13257"/>
            <a:gd name="connsiteY2" fmla="*/ 10660 h 65482"/>
            <a:gd name="connsiteX3" fmla="*/ 4513 w 13257"/>
            <a:gd name="connsiteY3" fmla="*/ 5660 h 65482"/>
            <a:gd name="connsiteX4" fmla="*/ 2347 w 13257"/>
            <a:gd name="connsiteY4" fmla="*/ 0 h 65482"/>
            <a:gd name="connsiteX5" fmla="*/ 0 w 13257"/>
            <a:gd name="connsiteY5" fmla="*/ 12327 h 65482"/>
            <a:gd name="connsiteX0" fmla="*/ 17164 w 17164"/>
            <a:gd name="connsiteY0" fmla="*/ 65482 h 65482"/>
            <a:gd name="connsiteX1" fmla="*/ 14114 w 17164"/>
            <a:gd name="connsiteY1" fmla="*/ 25445 h 65482"/>
            <a:gd name="connsiteX2" fmla="*/ 11429 w 17164"/>
            <a:gd name="connsiteY2" fmla="*/ 10660 h 65482"/>
            <a:gd name="connsiteX3" fmla="*/ 8420 w 17164"/>
            <a:gd name="connsiteY3" fmla="*/ 5660 h 65482"/>
            <a:gd name="connsiteX4" fmla="*/ 6254 w 17164"/>
            <a:gd name="connsiteY4" fmla="*/ 0 h 65482"/>
            <a:gd name="connsiteX5" fmla="*/ 0 w 17164"/>
            <a:gd name="connsiteY5" fmla="*/ 31216 h 65482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420 w 17164"/>
            <a:gd name="connsiteY3" fmla="*/ 5722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539 w 17164"/>
            <a:gd name="connsiteY3" fmla="*/ 11244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837 h 65837"/>
            <a:gd name="connsiteX1" fmla="*/ 14114 w 17164"/>
            <a:gd name="connsiteY1" fmla="*/ 25800 h 65837"/>
            <a:gd name="connsiteX2" fmla="*/ 11429 w 17164"/>
            <a:gd name="connsiteY2" fmla="*/ 11015 h 65837"/>
            <a:gd name="connsiteX3" fmla="*/ 8539 w 17164"/>
            <a:gd name="connsiteY3" fmla="*/ 11537 h 65837"/>
            <a:gd name="connsiteX4" fmla="*/ 6730 w 17164"/>
            <a:gd name="connsiteY4" fmla="*/ 10727 h 65837"/>
            <a:gd name="connsiteX5" fmla="*/ 6254 w 17164"/>
            <a:gd name="connsiteY5" fmla="*/ 355 h 65837"/>
            <a:gd name="connsiteX6" fmla="*/ 5477 w 17164"/>
            <a:gd name="connsiteY6" fmla="*/ 16100 h 65837"/>
            <a:gd name="connsiteX7" fmla="*/ 0 w 17164"/>
            <a:gd name="connsiteY7" fmla="*/ 31571 h 65837"/>
            <a:gd name="connsiteX0" fmla="*/ 17164 w 17164"/>
            <a:gd name="connsiteY0" fmla="*/ 55617 h 55617"/>
            <a:gd name="connsiteX1" fmla="*/ 14114 w 17164"/>
            <a:gd name="connsiteY1" fmla="*/ 15580 h 55617"/>
            <a:gd name="connsiteX2" fmla="*/ 11429 w 17164"/>
            <a:gd name="connsiteY2" fmla="*/ 795 h 55617"/>
            <a:gd name="connsiteX3" fmla="*/ 8539 w 17164"/>
            <a:gd name="connsiteY3" fmla="*/ 1317 h 55617"/>
            <a:gd name="connsiteX4" fmla="*/ 6730 w 17164"/>
            <a:gd name="connsiteY4" fmla="*/ 507 h 55617"/>
            <a:gd name="connsiteX5" fmla="*/ 5477 w 17164"/>
            <a:gd name="connsiteY5" fmla="*/ 5880 h 55617"/>
            <a:gd name="connsiteX6" fmla="*/ 0 w 17164"/>
            <a:gd name="connsiteY6" fmla="*/ 21351 h 55617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6883 w 16883"/>
            <a:gd name="connsiteY0" fmla="*/ 74861 h 74861"/>
            <a:gd name="connsiteX1" fmla="*/ 13949 w 16883"/>
            <a:gd name="connsiteY1" fmla="*/ 29716 h 74861"/>
            <a:gd name="connsiteX2" fmla="*/ 11264 w 16883"/>
            <a:gd name="connsiteY2" fmla="*/ 14931 h 74861"/>
            <a:gd name="connsiteX3" fmla="*/ 8374 w 16883"/>
            <a:gd name="connsiteY3" fmla="*/ 15453 h 74861"/>
            <a:gd name="connsiteX4" fmla="*/ 6565 w 16883"/>
            <a:gd name="connsiteY4" fmla="*/ 14643 h 74861"/>
            <a:gd name="connsiteX5" fmla="*/ 5312 w 16883"/>
            <a:gd name="connsiteY5" fmla="*/ 20016 h 74861"/>
            <a:gd name="connsiteX6" fmla="*/ 0 w 16883"/>
            <a:gd name="connsiteY6" fmla="*/ 627 h 74861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3949 w 13949"/>
            <a:gd name="connsiteY0" fmla="*/ 30795 h 30795"/>
            <a:gd name="connsiteX1" fmla="*/ 11264 w 13949"/>
            <a:gd name="connsiteY1" fmla="*/ 16010 h 30795"/>
            <a:gd name="connsiteX2" fmla="*/ 8374 w 13949"/>
            <a:gd name="connsiteY2" fmla="*/ 16532 h 30795"/>
            <a:gd name="connsiteX3" fmla="*/ 6565 w 13949"/>
            <a:gd name="connsiteY3" fmla="*/ 15722 h 30795"/>
            <a:gd name="connsiteX4" fmla="*/ 4015 w 13949"/>
            <a:gd name="connsiteY4" fmla="*/ 854 h 30795"/>
            <a:gd name="connsiteX5" fmla="*/ 0 w 13949"/>
            <a:gd name="connsiteY5" fmla="*/ 1706 h 30795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2921 w 12921"/>
            <a:gd name="connsiteY0" fmla="*/ 1684 h 37828"/>
            <a:gd name="connsiteX1" fmla="*/ 7249 w 12921"/>
            <a:gd name="connsiteY1" fmla="*/ 34762 h 37828"/>
            <a:gd name="connsiteX2" fmla="*/ 4359 w 12921"/>
            <a:gd name="connsiteY2" fmla="*/ 35284 h 37828"/>
            <a:gd name="connsiteX3" fmla="*/ 2550 w 12921"/>
            <a:gd name="connsiteY3" fmla="*/ 34474 h 37828"/>
            <a:gd name="connsiteX4" fmla="*/ 0 w 12921"/>
            <a:gd name="connsiteY4" fmla="*/ 19606 h 37828"/>
            <a:gd name="connsiteX0" fmla="*/ 21675 w 21675"/>
            <a:gd name="connsiteY0" fmla="*/ 1684 h 37828"/>
            <a:gd name="connsiteX1" fmla="*/ 16003 w 21675"/>
            <a:gd name="connsiteY1" fmla="*/ 34762 h 37828"/>
            <a:gd name="connsiteX2" fmla="*/ 13113 w 21675"/>
            <a:gd name="connsiteY2" fmla="*/ 35284 h 37828"/>
            <a:gd name="connsiteX3" fmla="*/ 11304 w 21675"/>
            <a:gd name="connsiteY3" fmla="*/ 34474 h 37828"/>
            <a:gd name="connsiteX4" fmla="*/ 0 w 21675"/>
            <a:gd name="connsiteY4" fmla="*/ 9436 h 37828"/>
            <a:gd name="connsiteX0" fmla="*/ 25063 w 25063"/>
            <a:gd name="connsiteY0" fmla="*/ 31575 h 31575"/>
            <a:gd name="connsiteX1" fmla="*/ 16003 w 25063"/>
            <a:gd name="connsiteY1" fmla="*/ 25326 h 31575"/>
            <a:gd name="connsiteX2" fmla="*/ 13113 w 25063"/>
            <a:gd name="connsiteY2" fmla="*/ 25848 h 31575"/>
            <a:gd name="connsiteX3" fmla="*/ 11304 w 25063"/>
            <a:gd name="connsiteY3" fmla="*/ 25038 h 31575"/>
            <a:gd name="connsiteX4" fmla="*/ 0 w 25063"/>
            <a:gd name="connsiteY4" fmla="*/ 0 h 31575"/>
            <a:gd name="connsiteX0" fmla="*/ 25063 w 25166"/>
            <a:gd name="connsiteY0" fmla="*/ 31575 h 31575"/>
            <a:gd name="connsiteX1" fmla="*/ 24192 w 25166"/>
            <a:gd name="connsiteY1" fmla="*/ 18172 h 31575"/>
            <a:gd name="connsiteX2" fmla="*/ 16003 w 25166"/>
            <a:gd name="connsiteY2" fmla="*/ 25326 h 31575"/>
            <a:gd name="connsiteX3" fmla="*/ 13113 w 25166"/>
            <a:gd name="connsiteY3" fmla="*/ 25848 h 31575"/>
            <a:gd name="connsiteX4" fmla="*/ 11304 w 25166"/>
            <a:gd name="connsiteY4" fmla="*/ 25038 h 31575"/>
            <a:gd name="connsiteX5" fmla="*/ 0 w 25166"/>
            <a:gd name="connsiteY5" fmla="*/ 0 h 31575"/>
            <a:gd name="connsiteX0" fmla="*/ 24192 w 24192"/>
            <a:gd name="connsiteY0" fmla="*/ 18172 h 26726"/>
            <a:gd name="connsiteX1" fmla="*/ 16003 w 24192"/>
            <a:gd name="connsiteY1" fmla="*/ 25326 h 26726"/>
            <a:gd name="connsiteX2" fmla="*/ 13113 w 24192"/>
            <a:gd name="connsiteY2" fmla="*/ 25848 h 26726"/>
            <a:gd name="connsiteX3" fmla="*/ 11304 w 24192"/>
            <a:gd name="connsiteY3" fmla="*/ 25038 h 26726"/>
            <a:gd name="connsiteX4" fmla="*/ 0 w 24192"/>
            <a:gd name="connsiteY4" fmla="*/ 0 h 26726"/>
            <a:gd name="connsiteX0" fmla="*/ 20983 w 20983"/>
            <a:gd name="connsiteY0" fmla="*/ 107 h 8661"/>
            <a:gd name="connsiteX1" fmla="*/ 12794 w 20983"/>
            <a:gd name="connsiteY1" fmla="*/ 7261 h 8661"/>
            <a:gd name="connsiteX2" fmla="*/ 9904 w 20983"/>
            <a:gd name="connsiteY2" fmla="*/ 7783 h 8661"/>
            <a:gd name="connsiteX3" fmla="*/ 8095 w 20983"/>
            <a:gd name="connsiteY3" fmla="*/ 6973 h 8661"/>
            <a:gd name="connsiteX4" fmla="*/ 0 w 20983"/>
            <a:gd name="connsiteY4" fmla="*/ 2048 h 8661"/>
            <a:gd name="connsiteX0" fmla="*/ 8370 w 8370"/>
            <a:gd name="connsiteY0" fmla="*/ 21 h 61870"/>
            <a:gd name="connsiteX1" fmla="*/ 6097 w 8370"/>
            <a:gd name="connsiteY1" fmla="*/ 56974 h 61870"/>
            <a:gd name="connsiteX2" fmla="*/ 4720 w 8370"/>
            <a:gd name="connsiteY2" fmla="*/ 57576 h 61870"/>
            <a:gd name="connsiteX3" fmla="*/ 3858 w 8370"/>
            <a:gd name="connsiteY3" fmla="*/ 56641 h 61870"/>
            <a:gd name="connsiteX4" fmla="*/ 0 w 8370"/>
            <a:gd name="connsiteY4" fmla="*/ 50955 h 61870"/>
            <a:gd name="connsiteX0" fmla="*/ 10303 w 10303"/>
            <a:gd name="connsiteY0" fmla="*/ 4862 h 4862"/>
            <a:gd name="connsiteX1" fmla="*/ 7284 w 10303"/>
            <a:gd name="connsiteY1" fmla="*/ 973 h 4862"/>
            <a:gd name="connsiteX2" fmla="*/ 5639 w 10303"/>
            <a:gd name="connsiteY2" fmla="*/ 1070 h 4862"/>
            <a:gd name="connsiteX3" fmla="*/ 4609 w 10303"/>
            <a:gd name="connsiteY3" fmla="*/ 919 h 4862"/>
            <a:gd name="connsiteX4" fmla="*/ 0 w 10303"/>
            <a:gd name="connsiteY4" fmla="*/ 0 h 4862"/>
            <a:gd name="connsiteX0" fmla="*/ 11377 w 11377"/>
            <a:gd name="connsiteY0" fmla="*/ 11721 h 11721"/>
            <a:gd name="connsiteX1" fmla="*/ 8447 w 11377"/>
            <a:gd name="connsiteY1" fmla="*/ 3722 h 11721"/>
            <a:gd name="connsiteX2" fmla="*/ 6850 w 11377"/>
            <a:gd name="connsiteY2" fmla="*/ 3922 h 11721"/>
            <a:gd name="connsiteX3" fmla="*/ 5850 w 11377"/>
            <a:gd name="connsiteY3" fmla="*/ 3611 h 11721"/>
            <a:gd name="connsiteX4" fmla="*/ 0 w 11377"/>
            <a:gd name="connsiteY4" fmla="*/ 0 h 11721"/>
            <a:gd name="connsiteX0" fmla="*/ 11377 w 11377"/>
            <a:gd name="connsiteY0" fmla="*/ 11721 h 11721"/>
            <a:gd name="connsiteX1" fmla="*/ 8447 w 11377"/>
            <a:gd name="connsiteY1" fmla="*/ 3722 h 11721"/>
            <a:gd name="connsiteX2" fmla="*/ 6850 w 11377"/>
            <a:gd name="connsiteY2" fmla="*/ 3922 h 11721"/>
            <a:gd name="connsiteX3" fmla="*/ 5850 w 11377"/>
            <a:gd name="connsiteY3" fmla="*/ 3611 h 11721"/>
            <a:gd name="connsiteX4" fmla="*/ 1731 w 11377"/>
            <a:gd name="connsiteY4" fmla="*/ 4250 h 11721"/>
            <a:gd name="connsiteX5" fmla="*/ 0 w 11377"/>
            <a:gd name="connsiteY5" fmla="*/ 0 h 11721"/>
            <a:gd name="connsiteX0" fmla="*/ 9930 w 9930"/>
            <a:gd name="connsiteY0" fmla="*/ 26217 h 26217"/>
            <a:gd name="connsiteX1" fmla="*/ 7000 w 9930"/>
            <a:gd name="connsiteY1" fmla="*/ 18218 h 26217"/>
            <a:gd name="connsiteX2" fmla="*/ 5403 w 9930"/>
            <a:gd name="connsiteY2" fmla="*/ 18418 h 26217"/>
            <a:gd name="connsiteX3" fmla="*/ 4403 w 9930"/>
            <a:gd name="connsiteY3" fmla="*/ 18107 h 26217"/>
            <a:gd name="connsiteX4" fmla="*/ 284 w 9930"/>
            <a:gd name="connsiteY4" fmla="*/ 18746 h 26217"/>
            <a:gd name="connsiteX5" fmla="*/ 833 w 9930"/>
            <a:gd name="connsiteY5" fmla="*/ 0 h 26217"/>
            <a:gd name="connsiteX0" fmla="*/ 11147 w 11147"/>
            <a:gd name="connsiteY0" fmla="*/ 10000 h 10000"/>
            <a:gd name="connsiteX1" fmla="*/ 8196 w 11147"/>
            <a:gd name="connsiteY1" fmla="*/ 6949 h 10000"/>
            <a:gd name="connsiteX2" fmla="*/ 6588 w 11147"/>
            <a:gd name="connsiteY2" fmla="*/ 7025 h 10000"/>
            <a:gd name="connsiteX3" fmla="*/ 5581 w 11147"/>
            <a:gd name="connsiteY3" fmla="*/ 6907 h 10000"/>
            <a:gd name="connsiteX4" fmla="*/ 191 w 11147"/>
            <a:gd name="connsiteY4" fmla="*/ 8748 h 10000"/>
            <a:gd name="connsiteX5" fmla="*/ 1986 w 11147"/>
            <a:gd name="connsiteY5" fmla="*/ 0 h 10000"/>
            <a:gd name="connsiteX0" fmla="*/ 11374 w 11374"/>
            <a:gd name="connsiteY0" fmla="*/ 10000 h 10000"/>
            <a:gd name="connsiteX1" fmla="*/ 8423 w 11374"/>
            <a:gd name="connsiteY1" fmla="*/ 6949 h 10000"/>
            <a:gd name="connsiteX2" fmla="*/ 6815 w 11374"/>
            <a:gd name="connsiteY2" fmla="*/ 7025 h 10000"/>
            <a:gd name="connsiteX3" fmla="*/ 5808 w 11374"/>
            <a:gd name="connsiteY3" fmla="*/ 6907 h 10000"/>
            <a:gd name="connsiteX4" fmla="*/ 418 w 11374"/>
            <a:gd name="connsiteY4" fmla="*/ 8748 h 10000"/>
            <a:gd name="connsiteX5" fmla="*/ 510 w 11374"/>
            <a:gd name="connsiteY5" fmla="*/ 5505 h 10000"/>
            <a:gd name="connsiteX6" fmla="*/ 2213 w 11374"/>
            <a:gd name="connsiteY6" fmla="*/ 0 h 10000"/>
            <a:gd name="connsiteX0" fmla="*/ 11374 w 11374"/>
            <a:gd name="connsiteY0" fmla="*/ 12053 h 12053"/>
            <a:gd name="connsiteX1" fmla="*/ 8423 w 11374"/>
            <a:gd name="connsiteY1" fmla="*/ 9002 h 12053"/>
            <a:gd name="connsiteX2" fmla="*/ 6815 w 11374"/>
            <a:gd name="connsiteY2" fmla="*/ 9078 h 12053"/>
            <a:gd name="connsiteX3" fmla="*/ 5808 w 11374"/>
            <a:gd name="connsiteY3" fmla="*/ 8960 h 12053"/>
            <a:gd name="connsiteX4" fmla="*/ 418 w 11374"/>
            <a:gd name="connsiteY4" fmla="*/ 10801 h 12053"/>
            <a:gd name="connsiteX5" fmla="*/ 510 w 11374"/>
            <a:gd name="connsiteY5" fmla="*/ 7558 h 12053"/>
            <a:gd name="connsiteX6" fmla="*/ 3594 w 11374"/>
            <a:gd name="connsiteY6" fmla="*/ 0 h 12053"/>
            <a:gd name="connsiteX0" fmla="*/ 11382 w 11382"/>
            <a:gd name="connsiteY0" fmla="*/ 12053 h 12053"/>
            <a:gd name="connsiteX1" fmla="*/ 8431 w 11382"/>
            <a:gd name="connsiteY1" fmla="*/ 9002 h 12053"/>
            <a:gd name="connsiteX2" fmla="*/ 6823 w 11382"/>
            <a:gd name="connsiteY2" fmla="*/ 9078 h 12053"/>
            <a:gd name="connsiteX3" fmla="*/ 5816 w 11382"/>
            <a:gd name="connsiteY3" fmla="*/ 8960 h 12053"/>
            <a:gd name="connsiteX4" fmla="*/ 426 w 11382"/>
            <a:gd name="connsiteY4" fmla="*/ 10801 h 12053"/>
            <a:gd name="connsiteX5" fmla="*/ 518 w 11382"/>
            <a:gd name="connsiteY5" fmla="*/ 7558 h 12053"/>
            <a:gd name="connsiteX6" fmla="*/ 2798 w 11382"/>
            <a:gd name="connsiteY6" fmla="*/ 5775 h 12053"/>
            <a:gd name="connsiteX7" fmla="*/ 3602 w 11382"/>
            <a:gd name="connsiteY7" fmla="*/ 0 h 12053"/>
            <a:gd name="connsiteX0" fmla="*/ 11382 w 11382"/>
            <a:gd name="connsiteY0" fmla="*/ 15505 h 15505"/>
            <a:gd name="connsiteX1" fmla="*/ 8431 w 11382"/>
            <a:gd name="connsiteY1" fmla="*/ 12454 h 15505"/>
            <a:gd name="connsiteX2" fmla="*/ 6823 w 11382"/>
            <a:gd name="connsiteY2" fmla="*/ 12530 h 15505"/>
            <a:gd name="connsiteX3" fmla="*/ 5816 w 11382"/>
            <a:gd name="connsiteY3" fmla="*/ 12412 h 15505"/>
            <a:gd name="connsiteX4" fmla="*/ 426 w 11382"/>
            <a:gd name="connsiteY4" fmla="*/ 14253 h 15505"/>
            <a:gd name="connsiteX5" fmla="*/ 518 w 11382"/>
            <a:gd name="connsiteY5" fmla="*/ 11010 h 15505"/>
            <a:gd name="connsiteX6" fmla="*/ 2798 w 11382"/>
            <a:gd name="connsiteY6" fmla="*/ 9227 h 15505"/>
            <a:gd name="connsiteX7" fmla="*/ 2447 w 11382"/>
            <a:gd name="connsiteY7" fmla="*/ 0 h 15505"/>
            <a:gd name="connsiteX0" fmla="*/ 11382 w 11382"/>
            <a:gd name="connsiteY0" fmla="*/ 15505 h 15505"/>
            <a:gd name="connsiteX1" fmla="*/ 8431 w 11382"/>
            <a:gd name="connsiteY1" fmla="*/ 12454 h 15505"/>
            <a:gd name="connsiteX2" fmla="*/ 6823 w 11382"/>
            <a:gd name="connsiteY2" fmla="*/ 12530 h 15505"/>
            <a:gd name="connsiteX3" fmla="*/ 5816 w 11382"/>
            <a:gd name="connsiteY3" fmla="*/ 12412 h 15505"/>
            <a:gd name="connsiteX4" fmla="*/ 426 w 11382"/>
            <a:gd name="connsiteY4" fmla="*/ 14253 h 15505"/>
            <a:gd name="connsiteX5" fmla="*/ 518 w 11382"/>
            <a:gd name="connsiteY5" fmla="*/ 11010 h 15505"/>
            <a:gd name="connsiteX6" fmla="*/ 2798 w 11382"/>
            <a:gd name="connsiteY6" fmla="*/ 9227 h 15505"/>
            <a:gd name="connsiteX7" fmla="*/ 3099 w 11382"/>
            <a:gd name="connsiteY7" fmla="*/ 4225 h 15505"/>
            <a:gd name="connsiteX8" fmla="*/ 2447 w 11382"/>
            <a:gd name="connsiteY8" fmla="*/ 0 h 15505"/>
            <a:gd name="connsiteX0" fmla="*/ 11382 w 11382"/>
            <a:gd name="connsiteY0" fmla="*/ 12655 h 12655"/>
            <a:gd name="connsiteX1" fmla="*/ 8431 w 11382"/>
            <a:gd name="connsiteY1" fmla="*/ 9604 h 12655"/>
            <a:gd name="connsiteX2" fmla="*/ 6823 w 11382"/>
            <a:gd name="connsiteY2" fmla="*/ 9680 h 12655"/>
            <a:gd name="connsiteX3" fmla="*/ 5816 w 11382"/>
            <a:gd name="connsiteY3" fmla="*/ 9562 h 12655"/>
            <a:gd name="connsiteX4" fmla="*/ 426 w 11382"/>
            <a:gd name="connsiteY4" fmla="*/ 11403 h 12655"/>
            <a:gd name="connsiteX5" fmla="*/ 518 w 11382"/>
            <a:gd name="connsiteY5" fmla="*/ 8160 h 12655"/>
            <a:gd name="connsiteX6" fmla="*/ 2798 w 11382"/>
            <a:gd name="connsiteY6" fmla="*/ 6377 h 12655"/>
            <a:gd name="connsiteX7" fmla="*/ 3099 w 11382"/>
            <a:gd name="connsiteY7" fmla="*/ 1375 h 12655"/>
            <a:gd name="connsiteX8" fmla="*/ 2149 w 11382"/>
            <a:gd name="connsiteY8" fmla="*/ 0 h 12655"/>
            <a:gd name="connsiteX0" fmla="*/ 11382 w 11382"/>
            <a:gd name="connsiteY0" fmla="*/ 13080 h 13080"/>
            <a:gd name="connsiteX1" fmla="*/ 8431 w 11382"/>
            <a:gd name="connsiteY1" fmla="*/ 10029 h 13080"/>
            <a:gd name="connsiteX2" fmla="*/ 6823 w 11382"/>
            <a:gd name="connsiteY2" fmla="*/ 10105 h 13080"/>
            <a:gd name="connsiteX3" fmla="*/ 5816 w 11382"/>
            <a:gd name="connsiteY3" fmla="*/ 9987 h 13080"/>
            <a:gd name="connsiteX4" fmla="*/ 426 w 11382"/>
            <a:gd name="connsiteY4" fmla="*/ 11828 h 13080"/>
            <a:gd name="connsiteX5" fmla="*/ 518 w 11382"/>
            <a:gd name="connsiteY5" fmla="*/ 8585 h 13080"/>
            <a:gd name="connsiteX6" fmla="*/ 2798 w 11382"/>
            <a:gd name="connsiteY6" fmla="*/ 6802 h 13080"/>
            <a:gd name="connsiteX7" fmla="*/ 3038 w 11382"/>
            <a:gd name="connsiteY7" fmla="*/ 606 h 13080"/>
            <a:gd name="connsiteX8" fmla="*/ 2149 w 11382"/>
            <a:gd name="connsiteY8" fmla="*/ 425 h 13080"/>
            <a:gd name="connsiteX0" fmla="*/ 11107 w 11107"/>
            <a:gd name="connsiteY0" fmla="*/ 13080 h 13080"/>
            <a:gd name="connsiteX1" fmla="*/ 8156 w 11107"/>
            <a:gd name="connsiteY1" fmla="*/ 10029 h 13080"/>
            <a:gd name="connsiteX2" fmla="*/ 6548 w 11107"/>
            <a:gd name="connsiteY2" fmla="*/ 10105 h 13080"/>
            <a:gd name="connsiteX3" fmla="*/ 5541 w 11107"/>
            <a:gd name="connsiteY3" fmla="*/ 9987 h 13080"/>
            <a:gd name="connsiteX4" fmla="*/ 151 w 11107"/>
            <a:gd name="connsiteY4" fmla="*/ 11828 h 13080"/>
            <a:gd name="connsiteX5" fmla="*/ 243 w 11107"/>
            <a:gd name="connsiteY5" fmla="*/ 8585 h 13080"/>
            <a:gd name="connsiteX6" fmla="*/ 2523 w 11107"/>
            <a:gd name="connsiteY6" fmla="*/ 6802 h 13080"/>
            <a:gd name="connsiteX7" fmla="*/ 2763 w 11107"/>
            <a:gd name="connsiteY7" fmla="*/ 606 h 13080"/>
            <a:gd name="connsiteX8" fmla="*/ 1874 w 11107"/>
            <a:gd name="connsiteY8" fmla="*/ 425 h 13080"/>
            <a:gd name="connsiteX0" fmla="*/ 11147 w 11147"/>
            <a:gd name="connsiteY0" fmla="*/ 13080 h 13080"/>
            <a:gd name="connsiteX1" fmla="*/ 8196 w 11147"/>
            <a:gd name="connsiteY1" fmla="*/ 10029 h 13080"/>
            <a:gd name="connsiteX2" fmla="*/ 6588 w 11147"/>
            <a:gd name="connsiteY2" fmla="*/ 10105 h 13080"/>
            <a:gd name="connsiteX3" fmla="*/ 5581 w 11147"/>
            <a:gd name="connsiteY3" fmla="*/ 9987 h 13080"/>
            <a:gd name="connsiteX4" fmla="*/ 191 w 11147"/>
            <a:gd name="connsiteY4" fmla="*/ 11828 h 13080"/>
            <a:gd name="connsiteX5" fmla="*/ 205 w 11147"/>
            <a:gd name="connsiteY5" fmla="*/ 8778 h 13080"/>
            <a:gd name="connsiteX6" fmla="*/ 2563 w 11147"/>
            <a:gd name="connsiteY6" fmla="*/ 6802 h 13080"/>
            <a:gd name="connsiteX7" fmla="*/ 2803 w 11147"/>
            <a:gd name="connsiteY7" fmla="*/ 606 h 13080"/>
            <a:gd name="connsiteX8" fmla="*/ 1914 w 11147"/>
            <a:gd name="connsiteY8" fmla="*/ 425 h 13080"/>
            <a:gd name="connsiteX0" fmla="*/ 11147 w 11147"/>
            <a:gd name="connsiteY0" fmla="*/ 13080 h 13080"/>
            <a:gd name="connsiteX1" fmla="*/ 8196 w 11147"/>
            <a:gd name="connsiteY1" fmla="*/ 10029 h 13080"/>
            <a:gd name="connsiteX2" fmla="*/ 6588 w 11147"/>
            <a:gd name="connsiteY2" fmla="*/ 10105 h 13080"/>
            <a:gd name="connsiteX3" fmla="*/ 5581 w 11147"/>
            <a:gd name="connsiteY3" fmla="*/ 9987 h 13080"/>
            <a:gd name="connsiteX4" fmla="*/ 191 w 11147"/>
            <a:gd name="connsiteY4" fmla="*/ 11828 h 13080"/>
            <a:gd name="connsiteX5" fmla="*/ 205 w 11147"/>
            <a:gd name="connsiteY5" fmla="*/ 8778 h 13080"/>
            <a:gd name="connsiteX6" fmla="*/ 2563 w 11147"/>
            <a:gd name="connsiteY6" fmla="*/ 6802 h 13080"/>
            <a:gd name="connsiteX7" fmla="*/ 2803 w 11147"/>
            <a:gd name="connsiteY7" fmla="*/ 606 h 13080"/>
            <a:gd name="connsiteX8" fmla="*/ 1914 w 11147"/>
            <a:gd name="connsiteY8" fmla="*/ 425 h 13080"/>
            <a:gd name="connsiteX0" fmla="*/ 11068 w 11068"/>
            <a:gd name="connsiteY0" fmla="*/ 13080 h 13080"/>
            <a:gd name="connsiteX1" fmla="*/ 8117 w 11068"/>
            <a:gd name="connsiteY1" fmla="*/ 10029 h 13080"/>
            <a:gd name="connsiteX2" fmla="*/ 6509 w 11068"/>
            <a:gd name="connsiteY2" fmla="*/ 10105 h 13080"/>
            <a:gd name="connsiteX3" fmla="*/ 5502 w 11068"/>
            <a:gd name="connsiteY3" fmla="*/ 9987 h 13080"/>
            <a:gd name="connsiteX4" fmla="*/ 112 w 11068"/>
            <a:gd name="connsiteY4" fmla="*/ 11828 h 13080"/>
            <a:gd name="connsiteX5" fmla="*/ 126 w 11068"/>
            <a:gd name="connsiteY5" fmla="*/ 8778 h 13080"/>
            <a:gd name="connsiteX6" fmla="*/ 2484 w 11068"/>
            <a:gd name="connsiteY6" fmla="*/ 6802 h 13080"/>
            <a:gd name="connsiteX7" fmla="*/ 2724 w 11068"/>
            <a:gd name="connsiteY7" fmla="*/ 606 h 13080"/>
            <a:gd name="connsiteX8" fmla="*/ 1835 w 11068"/>
            <a:gd name="connsiteY8" fmla="*/ 425 h 13080"/>
            <a:gd name="connsiteX0" fmla="*/ 11068 w 11068"/>
            <a:gd name="connsiteY0" fmla="*/ 13080 h 13080"/>
            <a:gd name="connsiteX1" fmla="*/ 8117 w 11068"/>
            <a:gd name="connsiteY1" fmla="*/ 10029 h 13080"/>
            <a:gd name="connsiteX2" fmla="*/ 6509 w 11068"/>
            <a:gd name="connsiteY2" fmla="*/ 10105 h 13080"/>
            <a:gd name="connsiteX3" fmla="*/ 5502 w 11068"/>
            <a:gd name="connsiteY3" fmla="*/ 9987 h 13080"/>
            <a:gd name="connsiteX4" fmla="*/ 112 w 11068"/>
            <a:gd name="connsiteY4" fmla="*/ 11828 h 13080"/>
            <a:gd name="connsiteX5" fmla="*/ 126 w 11068"/>
            <a:gd name="connsiteY5" fmla="*/ 8778 h 13080"/>
            <a:gd name="connsiteX6" fmla="*/ 2484 w 11068"/>
            <a:gd name="connsiteY6" fmla="*/ 6802 h 13080"/>
            <a:gd name="connsiteX7" fmla="*/ 2724 w 11068"/>
            <a:gd name="connsiteY7" fmla="*/ 606 h 13080"/>
            <a:gd name="connsiteX8" fmla="*/ 1835 w 11068"/>
            <a:gd name="connsiteY8" fmla="*/ 425 h 13080"/>
            <a:gd name="connsiteX0" fmla="*/ 11068 w 11068"/>
            <a:gd name="connsiteY0" fmla="*/ 13080 h 13080"/>
            <a:gd name="connsiteX1" fmla="*/ 8117 w 11068"/>
            <a:gd name="connsiteY1" fmla="*/ 10029 h 13080"/>
            <a:gd name="connsiteX2" fmla="*/ 6509 w 11068"/>
            <a:gd name="connsiteY2" fmla="*/ 10105 h 13080"/>
            <a:gd name="connsiteX3" fmla="*/ 5502 w 11068"/>
            <a:gd name="connsiteY3" fmla="*/ 9987 h 13080"/>
            <a:gd name="connsiteX4" fmla="*/ 112 w 11068"/>
            <a:gd name="connsiteY4" fmla="*/ 11828 h 13080"/>
            <a:gd name="connsiteX5" fmla="*/ 126 w 11068"/>
            <a:gd name="connsiteY5" fmla="*/ 8778 h 13080"/>
            <a:gd name="connsiteX6" fmla="*/ 2601 w 11068"/>
            <a:gd name="connsiteY6" fmla="*/ 7090 h 13080"/>
            <a:gd name="connsiteX7" fmla="*/ 2724 w 11068"/>
            <a:gd name="connsiteY7" fmla="*/ 606 h 13080"/>
            <a:gd name="connsiteX8" fmla="*/ 1835 w 11068"/>
            <a:gd name="connsiteY8" fmla="*/ 425 h 13080"/>
            <a:gd name="connsiteX0" fmla="*/ 11068 w 11068"/>
            <a:gd name="connsiteY0" fmla="*/ 13080 h 13080"/>
            <a:gd name="connsiteX1" fmla="*/ 8117 w 11068"/>
            <a:gd name="connsiteY1" fmla="*/ 10029 h 13080"/>
            <a:gd name="connsiteX2" fmla="*/ 6509 w 11068"/>
            <a:gd name="connsiteY2" fmla="*/ 10105 h 13080"/>
            <a:gd name="connsiteX3" fmla="*/ 5502 w 11068"/>
            <a:gd name="connsiteY3" fmla="*/ 9987 h 13080"/>
            <a:gd name="connsiteX4" fmla="*/ 112 w 11068"/>
            <a:gd name="connsiteY4" fmla="*/ 11828 h 13080"/>
            <a:gd name="connsiteX5" fmla="*/ 126 w 11068"/>
            <a:gd name="connsiteY5" fmla="*/ 8778 h 13080"/>
            <a:gd name="connsiteX6" fmla="*/ 2740 w 11068"/>
            <a:gd name="connsiteY6" fmla="*/ 7147 h 13080"/>
            <a:gd name="connsiteX7" fmla="*/ 2724 w 11068"/>
            <a:gd name="connsiteY7" fmla="*/ 606 h 13080"/>
            <a:gd name="connsiteX8" fmla="*/ 1835 w 11068"/>
            <a:gd name="connsiteY8" fmla="*/ 425 h 13080"/>
            <a:gd name="connsiteX0" fmla="*/ 11068 w 11068"/>
            <a:gd name="connsiteY0" fmla="*/ 13080 h 13080"/>
            <a:gd name="connsiteX1" fmla="*/ 8117 w 11068"/>
            <a:gd name="connsiteY1" fmla="*/ 10029 h 13080"/>
            <a:gd name="connsiteX2" fmla="*/ 6509 w 11068"/>
            <a:gd name="connsiteY2" fmla="*/ 10105 h 13080"/>
            <a:gd name="connsiteX3" fmla="*/ 5502 w 11068"/>
            <a:gd name="connsiteY3" fmla="*/ 9987 h 13080"/>
            <a:gd name="connsiteX4" fmla="*/ 112 w 11068"/>
            <a:gd name="connsiteY4" fmla="*/ 11828 h 13080"/>
            <a:gd name="connsiteX5" fmla="*/ 126 w 11068"/>
            <a:gd name="connsiteY5" fmla="*/ 8778 h 13080"/>
            <a:gd name="connsiteX6" fmla="*/ 2740 w 11068"/>
            <a:gd name="connsiteY6" fmla="*/ 7147 h 13080"/>
            <a:gd name="connsiteX7" fmla="*/ 2724 w 11068"/>
            <a:gd name="connsiteY7" fmla="*/ 606 h 13080"/>
            <a:gd name="connsiteX8" fmla="*/ 1835 w 11068"/>
            <a:gd name="connsiteY8" fmla="*/ 425 h 13080"/>
            <a:gd name="connsiteX0" fmla="*/ 11068 w 11068"/>
            <a:gd name="connsiteY0" fmla="*/ 12655 h 12655"/>
            <a:gd name="connsiteX1" fmla="*/ 8117 w 11068"/>
            <a:gd name="connsiteY1" fmla="*/ 9604 h 12655"/>
            <a:gd name="connsiteX2" fmla="*/ 6509 w 11068"/>
            <a:gd name="connsiteY2" fmla="*/ 9680 h 12655"/>
            <a:gd name="connsiteX3" fmla="*/ 5502 w 11068"/>
            <a:gd name="connsiteY3" fmla="*/ 9562 h 12655"/>
            <a:gd name="connsiteX4" fmla="*/ 112 w 11068"/>
            <a:gd name="connsiteY4" fmla="*/ 11403 h 12655"/>
            <a:gd name="connsiteX5" fmla="*/ 126 w 11068"/>
            <a:gd name="connsiteY5" fmla="*/ 8353 h 12655"/>
            <a:gd name="connsiteX6" fmla="*/ 2740 w 11068"/>
            <a:gd name="connsiteY6" fmla="*/ 6722 h 12655"/>
            <a:gd name="connsiteX7" fmla="*/ 2724 w 11068"/>
            <a:gd name="connsiteY7" fmla="*/ 181 h 12655"/>
            <a:gd name="connsiteX8" fmla="*/ 1835 w 11068"/>
            <a:gd name="connsiteY8" fmla="*/ 0 h 12655"/>
            <a:gd name="connsiteX0" fmla="*/ 11068 w 11068"/>
            <a:gd name="connsiteY0" fmla="*/ 12655 h 12655"/>
            <a:gd name="connsiteX1" fmla="*/ 8117 w 11068"/>
            <a:gd name="connsiteY1" fmla="*/ 9604 h 12655"/>
            <a:gd name="connsiteX2" fmla="*/ 6509 w 11068"/>
            <a:gd name="connsiteY2" fmla="*/ 9680 h 12655"/>
            <a:gd name="connsiteX3" fmla="*/ 5502 w 11068"/>
            <a:gd name="connsiteY3" fmla="*/ 9562 h 12655"/>
            <a:gd name="connsiteX4" fmla="*/ 112 w 11068"/>
            <a:gd name="connsiteY4" fmla="*/ 11403 h 12655"/>
            <a:gd name="connsiteX5" fmla="*/ 126 w 11068"/>
            <a:gd name="connsiteY5" fmla="*/ 8353 h 12655"/>
            <a:gd name="connsiteX6" fmla="*/ 2740 w 11068"/>
            <a:gd name="connsiteY6" fmla="*/ 6722 h 12655"/>
            <a:gd name="connsiteX7" fmla="*/ 2724 w 11068"/>
            <a:gd name="connsiteY7" fmla="*/ 181 h 12655"/>
            <a:gd name="connsiteX8" fmla="*/ 1835 w 11068"/>
            <a:gd name="connsiteY8" fmla="*/ 0 h 12655"/>
            <a:gd name="connsiteX0" fmla="*/ 11068 w 11068"/>
            <a:gd name="connsiteY0" fmla="*/ 12679 h 12679"/>
            <a:gd name="connsiteX1" fmla="*/ 8117 w 11068"/>
            <a:gd name="connsiteY1" fmla="*/ 9628 h 12679"/>
            <a:gd name="connsiteX2" fmla="*/ 6509 w 11068"/>
            <a:gd name="connsiteY2" fmla="*/ 9704 h 12679"/>
            <a:gd name="connsiteX3" fmla="*/ 5502 w 11068"/>
            <a:gd name="connsiteY3" fmla="*/ 9586 h 12679"/>
            <a:gd name="connsiteX4" fmla="*/ 112 w 11068"/>
            <a:gd name="connsiteY4" fmla="*/ 11427 h 12679"/>
            <a:gd name="connsiteX5" fmla="*/ 126 w 11068"/>
            <a:gd name="connsiteY5" fmla="*/ 8377 h 12679"/>
            <a:gd name="connsiteX6" fmla="*/ 2740 w 11068"/>
            <a:gd name="connsiteY6" fmla="*/ 6746 h 12679"/>
            <a:gd name="connsiteX7" fmla="*/ 2724 w 11068"/>
            <a:gd name="connsiteY7" fmla="*/ 205 h 12679"/>
            <a:gd name="connsiteX8" fmla="*/ 1835 w 11068"/>
            <a:gd name="connsiteY8" fmla="*/ 24 h 12679"/>
            <a:gd name="connsiteX0" fmla="*/ 11068 w 11068"/>
            <a:gd name="connsiteY0" fmla="*/ 12604 h 12604"/>
            <a:gd name="connsiteX1" fmla="*/ 8117 w 11068"/>
            <a:gd name="connsiteY1" fmla="*/ 9553 h 12604"/>
            <a:gd name="connsiteX2" fmla="*/ 6509 w 11068"/>
            <a:gd name="connsiteY2" fmla="*/ 9629 h 12604"/>
            <a:gd name="connsiteX3" fmla="*/ 5502 w 11068"/>
            <a:gd name="connsiteY3" fmla="*/ 9511 h 12604"/>
            <a:gd name="connsiteX4" fmla="*/ 112 w 11068"/>
            <a:gd name="connsiteY4" fmla="*/ 11352 h 12604"/>
            <a:gd name="connsiteX5" fmla="*/ 126 w 11068"/>
            <a:gd name="connsiteY5" fmla="*/ 8302 h 12604"/>
            <a:gd name="connsiteX6" fmla="*/ 2740 w 11068"/>
            <a:gd name="connsiteY6" fmla="*/ 6671 h 12604"/>
            <a:gd name="connsiteX7" fmla="*/ 2724 w 11068"/>
            <a:gd name="connsiteY7" fmla="*/ 130 h 12604"/>
            <a:gd name="connsiteX8" fmla="*/ 1829 w 11068"/>
            <a:gd name="connsiteY8" fmla="*/ 210 h 12604"/>
            <a:gd name="connsiteX0" fmla="*/ 11068 w 11068"/>
            <a:gd name="connsiteY0" fmla="*/ 12474 h 12474"/>
            <a:gd name="connsiteX1" fmla="*/ 8117 w 11068"/>
            <a:gd name="connsiteY1" fmla="*/ 9423 h 12474"/>
            <a:gd name="connsiteX2" fmla="*/ 6509 w 11068"/>
            <a:gd name="connsiteY2" fmla="*/ 9499 h 12474"/>
            <a:gd name="connsiteX3" fmla="*/ 5502 w 11068"/>
            <a:gd name="connsiteY3" fmla="*/ 9381 h 12474"/>
            <a:gd name="connsiteX4" fmla="*/ 112 w 11068"/>
            <a:gd name="connsiteY4" fmla="*/ 11222 h 12474"/>
            <a:gd name="connsiteX5" fmla="*/ 126 w 11068"/>
            <a:gd name="connsiteY5" fmla="*/ 8172 h 12474"/>
            <a:gd name="connsiteX6" fmla="*/ 2740 w 11068"/>
            <a:gd name="connsiteY6" fmla="*/ 6541 h 12474"/>
            <a:gd name="connsiteX7" fmla="*/ 2724 w 11068"/>
            <a:gd name="connsiteY7" fmla="*/ 0 h 12474"/>
            <a:gd name="connsiteX8" fmla="*/ 1829 w 11068"/>
            <a:gd name="connsiteY8" fmla="*/ 80 h 12474"/>
            <a:gd name="connsiteX0" fmla="*/ 11068 w 11068"/>
            <a:gd name="connsiteY0" fmla="*/ 12474 h 12474"/>
            <a:gd name="connsiteX1" fmla="*/ 8117 w 11068"/>
            <a:gd name="connsiteY1" fmla="*/ 9423 h 12474"/>
            <a:gd name="connsiteX2" fmla="*/ 6509 w 11068"/>
            <a:gd name="connsiteY2" fmla="*/ 9499 h 12474"/>
            <a:gd name="connsiteX3" fmla="*/ 5502 w 11068"/>
            <a:gd name="connsiteY3" fmla="*/ 9381 h 12474"/>
            <a:gd name="connsiteX4" fmla="*/ 112 w 11068"/>
            <a:gd name="connsiteY4" fmla="*/ 11222 h 12474"/>
            <a:gd name="connsiteX5" fmla="*/ 126 w 11068"/>
            <a:gd name="connsiteY5" fmla="*/ 8172 h 12474"/>
            <a:gd name="connsiteX6" fmla="*/ 2740 w 11068"/>
            <a:gd name="connsiteY6" fmla="*/ 6541 h 12474"/>
            <a:gd name="connsiteX7" fmla="*/ 2724 w 11068"/>
            <a:gd name="connsiteY7" fmla="*/ 0 h 12474"/>
            <a:gd name="connsiteX8" fmla="*/ 1833 w 11068"/>
            <a:gd name="connsiteY8" fmla="*/ 291 h 12474"/>
            <a:gd name="connsiteX0" fmla="*/ 11068 w 11068"/>
            <a:gd name="connsiteY0" fmla="*/ 12412 h 12412"/>
            <a:gd name="connsiteX1" fmla="*/ 8117 w 11068"/>
            <a:gd name="connsiteY1" fmla="*/ 9361 h 12412"/>
            <a:gd name="connsiteX2" fmla="*/ 6509 w 11068"/>
            <a:gd name="connsiteY2" fmla="*/ 9437 h 12412"/>
            <a:gd name="connsiteX3" fmla="*/ 5502 w 11068"/>
            <a:gd name="connsiteY3" fmla="*/ 9319 h 12412"/>
            <a:gd name="connsiteX4" fmla="*/ 112 w 11068"/>
            <a:gd name="connsiteY4" fmla="*/ 11160 h 12412"/>
            <a:gd name="connsiteX5" fmla="*/ 126 w 11068"/>
            <a:gd name="connsiteY5" fmla="*/ 8110 h 12412"/>
            <a:gd name="connsiteX6" fmla="*/ 2740 w 11068"/>
            <a:gd name="connsiteY6" fmla="*/ 6479 h 12412"/>
            <a:gd name="connsiteX7" fmla="*/ 2649 w 11068"/>
            <a:gd name="connsiteY7" fmla="*/ 0 h 12412"/>
            <a:gd name="connsiteX8" fmla="*/ 1833 w 11068"/>
            <a:gd name="connsiteY8" fmla="*/ 229 h 124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1068" h="12412">
              <a:moveTo>
                <a:pt x="11068" y="12412"/>
              </a:moveTo>
              <a:cubicBezTo>
                <a:pt x="10227" y="12260"/>
                <a:pt x="8877" y="9857"/>
                <a:pt x="8117" y="9361"/>
              </a:cubicBezTo>
              <a:cubicBezTo>
                <a:pt x="7358" y="8865"/>
                <a:pt x="6958" y="9673"/>
                <a:pt x="6509" y="9437"/>
              </a:cubicBezTo>
              <a:cubicBezTo>
                <a:pt x="6061" y="9202"/>
                <a:pt x="6296" y="9503"/>
                <a:pt x="5502" y="9319"/>
              </a:cubicBezTo>
              <a:cubicBezTo>
                <a:pt x="4708" y="9134"/>
                <a:pt x="950" y="11337"/>
                <a:pt x="112" y="11160"/>
              </a:cubicBezTo>
              <a:cubicBezTo>
                <a:pt x="-82" y="11127"/>
                <a:pt x="13" y="8112"/>
                <a:pt x="126" y="8110"/>
              </a:cubicBezTo>
              <a:cubicBezTo>
                <a:pt x="103" y="7921"/>
                <a:pt x="2528" y="7001"/>
                <a:pt x="2740" y="6479"/>
              </a:cubicBezTo>
              <a:cubicBezTo>
                <a:pt x="2683" y="6264"/>
                <a:pt x="2682" y="404"/>
                <a:pt x="2649" y="0"/>
              </a:cubicBezTo>
              <a:cubicBezTo>
                <a:pt x="2560" y="240"/>
                <a:pt x="1809" y="275"/>
                <a:pt x="1833" y="229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340342</xdr:colOff>
      <xdr:row>35</xdr:row>
      <xdr:rowOff>151188</xdr:rowOff>
    </xdr:from>
    <xdr:to>
      <xdr:col>17</xdr:col>
      <xdr:colOff>595032</xdr:colOff>
      <xdr:row>40</xdr:row>
      <xdr:rowOff>150811</xdr:rowOff>
    </xdr:to>
    <xdr:sp macro="" textlink="">
      <xdr:nvSpPr>
        <xdr:cNvPr id="1789" name="Freeform 166">
          <a:extLst>
            <a:ext uri="{FF2B5EF4-FFF2-40B4-BE49-F238E27FC236}">
              <a16:creationId xmlns:a16="http://schemas.microsoft.com/office/drawing/2014/main" id="{F60D3EBC-B7E5-44C5-B7CA-B0D2ECD5B672}"/>
            </a:ext>
          </a:extLst>
        </xdr:cNvPr>
        <xdr:cNvSpPr>
          <a:spLocks/>
        </xdr:cNvSpPr>
      </xdr:nvSpPr>
      <xdr:spPr bwMode="auto">
        <a:xfrm flipH="1">
          <a:off x="10279706" y="8529959"/>
          <a:ext cx="254690" cy="820280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9373 w 13431"/>
            <a:gd name="connsiteY2" fmla="*/ 207 h 11946"/>
            <a:gd name="connsiteX3" fmla="*/ 13431 w 13431"/>
            <a:gd name="connsiteY3" fmla="*/ 0 h 11946"/>
            <a:gd name="connsiteX0" fmla="*/ 51 w 11233"/>
            <a:gd name="connsiteY0" fmla="*/ 19396 h 19396"/>
            <a:gd name="connsiteX1" fmla="*/ 134 w 11233"/>
            <a:gd name="connsiteY1" fmla="*/ 9396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8528 w 11233"/>
            <a:gd name="connsiteY2" fmla="*/ 8079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8528 w 11233"/>
            <a:gd name="connsiteY2" fmla="*/ 8079 h 19396"/>
            <a:gd name="connsiteX3" fmla="*/ 11233 w 11233"/>
            <a:gd name="connsiteY3" fmla="*/ 0 h 19396"/>
            <a:gd name="connsiteX0" fmla="*/ 51 w 11458"/>
            <a:gd name="connsiteY0" fmla="*/ 19396 h 19396"/>
            <a:gd name="connsiteX1" fmla="*/ 134 w 11458"/>
            <a:gd name="connsiteY1" fmla="*/ 11083 h 19396"/>
            <a:gd name="connsiteX2" fmla="*/ 10388 w 11458"/>
            <a:gd name="connsiteY2" fmla="*/ 8501 h 19396"/>
            <a:gd name="connsiteX3" fmla="*/ 11233 w 11458"/>
            <a:gd name="connsiteY3" fmla="*/ 0 h 19396"/>
            <a:gd name="connsiteX0" fmla="*/ 51 w 15122"/>
            <a:gd name="connsiteY0" fmla="*/ 18693 h 18693"/>
            <a:gd name="connsiteX1" fmla="*/ 134 w 15122"/>
            <a:gd name="connsiteY1" fmla="*/ 10380 h 18693"/>
            <a:gd name="connsiteX2" fmla="*/ 10388 w 15122"/>
            <a:gd name="connsiteY2" fmla="*/ 7798 h 18693"/>
            <a:gd name="connsiteX3" fmla="*/ 15122 w 15122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0632 w 15366"/>
            <a:gd name="connsiteY2" fmla="*/ 7798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2154 w 15366"/>
            <a:gd name="connsiteY2" fmla="*/ 8782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1277 w 15366"/>
            <a:gd name="connsiteY2" fmla="*/ 7389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1861 w 15366"/>
            <a:gd name="connsiteY2" fmla="*/ 6136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1861 w 15366"/>
            <a:gd name="connsiteY2" fmla="*/ 6136 h 18693"/>
            <a:gd name="connsiteX3" fmla="*/ 15366 w 15366"/>
            <a:gd name="connsiteY3" fmla="*/ 0 h 18693"/>
            <a:gd name="connsiteX0" fmla="*/ 295 w 13905"/>
            <a:gd name="connsiteY0" fmla="*/ 18832 h 18832"/>
            <a:gd name="connsiteX1" fmla="*/ 40 w 13905"/>
            <a:gd name="connsiteY1" fmla="*/ 8832 h 18832"/>
            <a:gd name="connsiteX2" fmla="*/ 11861 w 13905"/>
            <a:gd name="connsiteY2" fmla="*/ 6275 h 18832"/>
            <a:gd name="connsiteX3" fmla="*/ 13905 w 13905"/>
            <a:gd name="connsiteY3" fmla="*/ 0 h 18832"/>
            <a:gd name="connsiteX0" fmla="*/ 295 w 13617"/>
            <a:gd name="connsiteY0" fmla="*/ 17352 h 17352"/>
            <a:gd name="connsiteX1" fmla="*/ 40 w 13617"/>
            <a:gd name="connsiteY1" fmla="*/ 7352 h 17352"/>
            <a:gd name="connsiteX2" fmla="*/ 11861 w 13617"/>
            <a:gd name="connsiteY2" fmla="*/ 4795 h 17352"/>
            <a:gd name="connsiteX3" fmla="*/ 13617 w 13617"/>
            <a:gd name="connsiteY3" fmla="*/ 0 h 173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617" h="17352">
              <a:moveTo>
                <a:pt x="295" y="17352"/>
              </a:moveTo>
              <a:cubicBezTo>
                <a:pt x="213" y="14293"/>
                <a:pt x="-113" y="15415"/>
                <a:pt x="40" y="7352"/>
              </a:cubicBezTo>
              <a:cubicBezTo>
                <a:pt x="2975" y="6919"/>
                <a:pt x="10229" y="6929"/>
                <a:pt x="11861" y="4795"/>
              </a:cubicBezTo>
              <a:cubicBezTo>
                <a:pt x="14077" y="1519"/>
                <a:pt x="12969" y="152"/>
                <a:pt x="1361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596223</xdr:colOff>
      <xdr:row>35</xdr:row>
      <xdr:rowOff>10763</xdr:rowOff>
    </xdr:from>
    <xdr:to>
      <xdr:col>17</xdr:col>
      <xdr:colOff>597331</xdr:colOff>
      <xdr:row>38</xdr:row>
      <xdr:rowOff>2194</xdr:rowOff>
    </xdr:to>
    <xdr:sp macro="" textlink="">
      <xdr:nvSpPr>
        <xdr:cNvPr id="1791" name="Line 238">
          <a:extLst>
            <a:ext uri="{FF2B5EF4-FFF2-40B4-BE49-F238E27FC236}">
              <a16:creationId xmlns:a16="http://schemas.microsoft.com/office/drawing/2014/main" id="{132E461E-5EFF-4C32-933E-6D3A4FAE220C}"/>
            </a:ext>
          </a:extLst>
        </xdr:cNvPr>
        <xdr:cNvSpPr>
          <a:spLocks noChangeShapeType="1"/>
        </xdr:cNvSpPr>
      </xdr:nvSpPr>
      <xdr:spPr bwMode="auto">
        <a:xfrm flipH="1">
          <a:off x="10535587" y="8389534"/>
          <a:ext cx="1108" cy="48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187173</xdr:colOff>
      <xdr:row>35</xdr:row>
      <xdr:rowOff>11361</xdr:rowOff>
    </xdr:from>
    <xdr:to>
      <xdr:col>17</xdr:col>
      <xdr:colOff>320776</xdr:colOff>
      <xdr:row>40</xdr:row>
      <xdr:rowOff>75292</xdr:rowOff>
    </xdr:to>
    <xdr:sp macro="" textlink="">
      <xdr:nvSpPr>
        <xdr:cNvPr id="1792" name="Freeform 605">
          <a:extLst>
            <a:ext uri="{FF2B5EF4-FFF2-40B4-BE49-F238E27FC236}">
              <a16:creationId xmlns:a16="http://schemas.microsoft.com/office/drawing/2014/main" id="{DE8624F8-CF63-4804-9716-3F17100C5E98}"/>
            </a:ext>
          </a:extLst>
        </xdr:cNvPr>
        <xdr:cNvSpPr>
          <a:spLocks/>
        </xdr:cNvSpPr>
      </xdr:nvSpPr>
      <xdr:spPr bwMode="auto">
        <a:xfrm rot="4586758">
          <a:off x="9753470" y="8773305"/>
          <a:ext cx="885370" cy="133603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89 w 10789"/>
            <a:gd name="connsiteY0" fmla="*/ 27561 h 27561"/>
            <a:gd name="connsiteX1" fmla="*/ 7522 w 10789"/>
            <a:gd name="connsiteY1" fmla="*/ 5000 h 27561"/>
            <a:gd name="connsiteX2" fmla="*/ 4513 w 10789"/>
            <a:gd name="connsiteY2" fmla="*/ 0 h 27561"/>
            <a:gd name="connsiteX3" fmla="*/ 2832 w 10789"/>
            <a:gd name="connsiteY3" fmla="*/ 8333 h 27561"/>
            <a:gd name="connsiteX4" fmla="*/ 0 w 10789"/>
            <a:gd name="connsiteY4" fmla="*/ 6667 h 27561"/>
            <a:gd name="connsiteX0" fmla="*/ 10789 w 10789"/>
            <a:gd name="connsiteY0" fmla="*/ 29136 h 29136"/>
            <a:gd name="connsiteX1" fmla="*/ 7522 w 10789"/>
            <a:gd name="connsiteY1" fmla="*/ 6575 h 29136"/>
            <a:gd name="connsiteX2" fmla="*/ 4513 w 10789"/>
            <a:gd name="connsiteY2" fmla="*/ 1575 h 29136"/>
            <a:gd name="connsiteX3" fmla="*/ 2884 w 10789"/>
            <a:gd name="connsiteY3" fmla="*/ 0 h 29136"/>
            <a:gd name="connsiteX4" fmla="*/ 0 w 10789"/>
            <a:gd name="connsiteY4" fmla="*/ 8242 h 29136"/>
            <a:gd name="connsiteX0" fmla="*/ 14566 w 14566"/>
            <a:gd name="connsiteY0" fmla="*/ 14911 h 14911"/>
            <a:gd name="connsiteX1" fmla="*/ 7522 w 14566"/>
            <a:gd name="connsiteY1" fmla="*/ 6575 h 14911"/>
            <a:gd name="connsiteX2" fmla="*/ 4513 w 14566"/>
            <a:gd name="connsiteY2" fmla="*/ 1575 h 14911"/>
            <a:gd name="connsiteX3" fmla="*/ 2884 w 14566"/>
            <a:gd name="connsiteY3" fmla="*/ 0 h 14911"/>
            <a:gd name="connsiteX4" fmla="*/ 0 w 14566"/>
            <a:gd name="connsiteY4" fmla="*/ 8242 h 14911"/>
            <a:gd name="connsiteX0" fmla="*/ 14566 w 14566"/>
            <a:gd name="connsiteY0" fmla="*/ 14911 h 25400"/>
            <a:gd name="connsiteX1" fmla="*/ 9822 w 14566"/>
            <a:gd name="connsiteY1" fmla="*/ 25293 h 25400"/>
            <a:gd name="connsiteX2" fmla="*/ 7522 w 14566"/>
            <a:gd name="connsiteY2" fmla="*/ 6575 h 25400"/>
            <a:gd name="connsiteX3" fmla="*/ 4513 w 14566"/>
            <a:gd name="connsiteY3" fmla="*/ 1575 h 25400"/>
            <a:gd name="connsiteX4" fmla="*/ 2884 w 14566"/>
            <a:gd name="connsiteY4" fmla="*/ 0 h 25400"/>
            <a:gd name="connsiteX5" fmla="*/ 0 w 14566"/>
            <a:gd name="connsiteY5" fmla="*/ 8242 h 25400"/>
            <a:gd name="connsiteX0" fmla="*/ 15648 w 15648"/>
            <a:gd name="connsiteY0" fmla="*/ 1123 h 25346"/>
            <a:gd name="connsiteX1" fmla="*/ 9822 w 15648"/>
            <a:gd name="connsiteY1" fmla="*/ 25293 h 25346"/>
            <a:gd name="connsiteX2" fmla="*/ 7522 w 15648"/>
            <a:gd name="connsiteY2" fmla="*/ 6575 h 25346"/>
            <a:gd name="connsiteX3" fmla="*/ 4513 w 15648"/>
            <a:gd name="connsiteY3" fmla="*/ 1575 h 25346"/>
            <a:gd name="connsiteX4" fmla="*/ 2884 w 15648"/>
            <a:gd name="connsiteY4" fmla="*/ 0 h 25346"/>
            <a:gd name="connsiteX5" fmla="*/ 0 w 15648"/>
            <a:gd name="connsiteY5" fmla="*/ 8242 h 25346"/>
            <a:gd name="connsiteX0" fmla="*/ 15648 w 15648"/>
            <a:gd name="connsiteY0" fmla="*/ 6505 h 13845"/>
            <a:gd name="connsiteX1" fmla="*/ 11453 w 15648"/>
            <a:gd name="connsiteY1" fmla="*/ 110 h 13845"/>
            <a:gd name="connsiteX2" fmla="*/ 7522 w 15648"/>
            <a:gd name="connsiteY2" fmla="*/ 11957 h 13845"/>
            <a:gd name="connsiteX3" fmla="*/ 4513 w 15648"/>
            <a:gd name="connsiteY3" fmla="*/ 6957 h 13845"/>
            <a:gd name="connsiteX4" fmla="*/ 2884 w 15648"/>
            <a:gd name="connsiteY4" fmla="*/ 5382 h 13845"/>
            <a:gd name="connsiteX5" fmla="*/ 0 w 15648"/>
            <a:gd name="connsiteY5" fmla="*/ 13624 h 13845"/>
            <a:gd name="connsiteX0" fmla="*/ 15648 w 15648"/>
            <a:gd name="connsiteY0" fmla="*/ 6505 h 13778"/>
            <a:gd name="connsiteX1" fmla="*/ 11453 w 15648"/>
            <a:gd name="connsiteY1" fmla="*/ 110 h 13778"/>
            <a:gd name="connsiteX2" fmla="*/ 7522 w 15648"/>
            <a:gd name="connsiteY2" fmla="*/ 11957 h 13778"/>
            <a:gd name="connsiteX3" fmla="*/ 4513 w 15648"/>
            <a:gd name="connsiteY3" fmla="*/ 6957 h 13778"/>
            <a:gd name="connsiteX4" fmla="*/ 2347 w 15648"/>
            <a:gd name="connsiteY4" fmla="*/ 1297 h 13778"/>
            <a:gd name="connsiteX5" fmla="*/ 0 w 15648"/>
            <a:gd name="connsiteY5" fmla="*/ 13624 h 13778"/>
            <a:gd name="connsiteX0" fmla="*/ 13257 w 13257"/>
            <a:gd name="connsiteY0" fmla="*/ 69066 h 69066"/>
            <a:gd name="connsiteX1" fmla="*/ 11453 w 13257"/>
            <a:gd name="connsiteY1" fmla="*/ 2397 h 69066"/>
            <a:gd name="connsiteX2" fmla="*/ 7522 w 13257"/>
            <a:gd name="connsiteY2" fmla="*/ 14244 h 69066"/>
            <a:gd name="connsiteX3" fmla="*/ 4513 w 13257"/>
            <a:gd name="connsiteY3" fmla="*/ 9244 h 69066"/>
            <a:gd name="connsiteX4" fmla="*/ 2347 w 13257"/>
            <a:gd name="connsiteY4" fmla="*/ 3584 h 69066"/>
            <a:gd name="connsiteX5" fmla="*/ 0 w 13257"/>
            <a:gd name="connsiteY5" fmla="*/ 15911 h 69066"/>
            <a:gd name="connsiteX0" fmla="*/ 13257 w 13257"/>
            <a:gd name="connsiteY0" fmla="*/ 65482 h 65482"/>
            <a:gd name="connsiteX1" fmla="*/ 10207 w 13257"/>
            <a:gd name="connsiteY1" fmla="*/ 25445 h 65482"/>
            <a:gd name="connsiteX2" fmla="*/ 7522 w 13257"/>
            <a:gd name="connsiteY2" fmla="*/ 10660 h 65482"/>
            <a:gd name="connsiteX3" fmla="*/ 4513 w 13257"/>
            <a:gd name="connsiteY3" fmla="*/ 5660 h 65482"/>
            <a:gd name="connsiteX4" fmla="*/ 2347 w 13257"/>
            <a:gd name="connsiteY4" fmla="*/ 0 h 65482"/>
            <a:gd name="connsiteX5" fmla="*/ 0 w 13257"/>
            <a:gd name="connsiteY5" fmla="*/ 12327 h 65482"/>
            <a:gd name="connsiteX0" fmla="*/ 17164 w 17164"/>
            <a:gd name="connsiteY0" fmla="*/ 65482 h 65482"/>
            <a:gd name="connsiteX1" fmla="*/ 14114 w 17164"/>
            <a:gd name="connsiteY1" fmla="*/ 25445 h 65482"/>
            <a:gd name="connsiteX2" fmla="*/ 11429 w 17164"/>
            <a:gd name="connsiteY2" fmla="*/ 10660 h 65482"/>
            <a:gd name="connsiteX3" fmla="*/ 8420 w 17164"/>
            <a:gd name="connsiteY3" fmla="*/ 5660 h 65482"/>
            <a:gd name="connsiteX4" fmla="*/ 6254 w 17164"/>
            <a:gd name="connsiteY4" fmla="*/ 0 h 65482"/>
            <a:gd name="connsiteX5" fmla="*/ 0 w 17164"/>
            <a:gd name="connsiteY5" fmla="*/ 31216 h 65482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420 w 17164"/>
            <a:gd name="connsiteY3" fmla="*/ 5722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539 w 17164"/>
            <a:gd name="connsiteY3" fmla="*/ 11244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837 h 65837"/>
            <a:gd name="connsiteX1" fmla="*/ 14114 w 17164"/>
            <a:gd name="connsiteY1" fmla="*/ 25800 h 65837"/>
            <a:gd name="connsiteX2" fmla="*/ 11429 w 17164"/>
            <a:gd name="connsiteY2" fmla="*/ 11015 h 65837"/>
            <a:gd name="connsiteX3" fmla="*/ 8539 w 17164"/>
            <a:gd name="connsiteY3" fmla="*/ 11537 h 65837"/>
            <a:gd name="connsiteX4" fmla="*/ 6730 w 17164"/>
            <a:gd name="connsiteY4" fmla="*/ 10727 h 65837"/>
            <a:gd name="connsiteX5" fmla="*/ 6254 w 17164"/>
            <a:gd name="connsiteY5" fmla="*/ 355 h 65837"/>
            <a:gd name="connsiteX6" fmla="*/ 5477 w 17164"/>
            <a:gd name="connsiteY6" fmla="*/ 16100 h 65837"/>
            <a:gd name="connsiteX7" fmla="*/ 0 w 17164"/>
            <a:gd name="connsiteY7" fmla="*/ 31571 h 65837"/>
            <a:gd name="connsiteX0" fmla="*/ 17164 w 17164"/>
            <a:gd name="connsiteY0" fmla="*/ 55617 h 55617"/>
            <a:gd name="connsiteX1" fmla="*/ 14114 w 17164"/>
            <a:gd name="connsiteY1" fmla="*/ 15580 h 55617"/>
            <a:gd name="connsiteX2" fmla="*/ 11429 w 17164"/>
            <a:gd name="connsiteY2" fmla="*/ 795 h 55617"/>
            <a:gd name="connsiteX3" fmla="*/ 8539 w 17164"/>
            <a:gd name="connsiteY3" fmla="*/ 1317 h 55617"/>
            <a:gd name="connsiteX4" fmla="*/ 6730 w 17164"/>
            <a:gd name="connsiteY4" fmla="*/ 507 h 55617"/>
            <a:gd name="connsiteX5" fmla="*/ 5477 w 17164"/>
            <a:gd name="connsiteY5" fmla="*/ 5880 h 55617"/>
            <a:gd name="connsiteX6" fmla="*/ 0 w 17164"/>
            <a:gd name="connsiteY6" fmla="*/ 21351 h 55617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6883 w 16883"/>
            <a:gd name="connsiteY0" fmla="*/ 74861 h 74861"/>
            <a:gd name="connsiteX1" fmla="*/ 13949 w 16883"/>
            <a:gd name="connsiteY1" fmla="*/ 29716 h 74861"/>
            <a:gd name="connsiteX2" fmla="*/ 11264 w 16883"/>
            <a:gd name="connsiteY2" fmla="*/ 14931 h 74861"/>
            <a:gd name="connsiteX3" fmla="*/ 8374 w 16883"/>
            <a:gd name="connsiteY3" fmla="*/ 15453 h 74861"/>
            <a:gd name="connsiteX4" fmla="*/ 6565 w 16883"/>
            <a:gd name="connsiteY4" fmla="*/ 14643 h 74861"/>
            <a:gd name="connsiteX5" fmla="*/ 5312 w 16883"/>
            <a:gd name="connsiteY5" fmla="*/ 20016 h 74861"/>
            <a:gd name="connsiteX6" fmla="*/ 0 w 16883"/>
            <a:gd name="connsiteY6" fmla="*/ 627 h 74861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3949 w 13949"/>
            <a:gd name="connsiteY0" fmla="*/ 30795 h 30795"/>
            <a:gd name="connsiteX1" fmla="*/ 11264 w 13949"/>
            <a:gd name="connsiteY1" fmla="*/ 16010 h 30795"/>
            <a:gd name="connsiteX2" fmla="*/ 8374 w 13949"/>
            <a:gd name="connsiteY2" fmla="*/ 16532 h 30795"/>
            <a:gd name="connsiteX3" fmla="*/ 6565 w 13949"/>
            <a:gd name="connsiteY3" fmla="*/ 15722 h 30795"/>
            <a:gd name="connsiteX4" fmla="*/ 4015 w 13949"/>
            <a:gd name="connsiteY4" fmla="*/ 854 h 30795"/>
            <a:gd name="connsiteX5" fmla="*/ 0 w 13949"/>
            <a:gd name="connsiteY5" fmla="*/ 1706 h 30795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2921 w 12921"/>
            <a:gd name="connsiteY0" fmla="*/ 1684 h 37828"/>
            <a:gd name="connsiteX1" fmla="*/ 7249 w 12921"/>
            <a:gd name="connsiteY1" fmla="*/ 34762 h 37828"/>
            <a:gd name="connsiteX2" fmla="*/ 4359 w 12921"/>
            <a:gd name="connsiteY2" fmla="*/ 35284 h 37828"/>
            <a:gd name="connsiteX3" fmla="*/ 2550 w 12921"/>
            <a:gd name="connsiteY3" fmla="*/ 34474 h 37828"/>
            <a:gd name="connsiteX4" fmla="*/ 0 w 12921"/>
            <a:gd name="connsiteY4" fmla="*/ 19606 h 37828"/>
            <a:gd name="connsiteX0" fmla="*/ 21675 w 21675"/>
            <a:gd name="connsiteY0" fmla="*/ 1684 h 37828"/>
            <a:gd name="connsiteX1" fmla="*/ 16003 w 21675"/>
            <a:gd name="connsiteY1" fmla="*/ 34762 h 37828"/>
            <a:gd name="connsiteX2" fmla="*/ 13113 w 21675"/>
            <a:gd name="connsiteY2" fmla="*/ 35284 h 37828"/>
            <a:gd name="connsiteX3" fmla="*/ 11304 w 21675"/>
            <a:gd name="connsiteY3" fmla="*/ 34474 h 37828"/>
            <a:gd name="connsiteX4" fmla="*/ 0 w 21675"/>
            <a:gd name="connsiteY4" fmla="*/ 9436 h 37828"/>
            <a:gd name="connsiteX0" fmla="*/ 25063 w 25063"/>
            <a:gd name="connsiteY0" fmla="*/ 31575 h 31575"/>
            <a:gd name="connsiteX1" fmla="*/ 16003 w 25063"/>
            <a:gd name="connsiteY1" fmla="*/ 25326 h 31575"/>
            <a:gd name="connsiteX2" fmla="*/ 13113 w 25063"/>
            <a:gd name="connsiteY2" fmla="*/ 25848 h 31575"/>
            <a:gd name="connsiteX3" fmla="*/ 11304 w 25063"/>
            <a:gd name="connsiteY3" fmla="*/ 25038 h 31575"/>
            <a:gd name="connsiteX4" fmla="*/ 0 w 25063"/>
            <a:gd name="connsiteY4" fmla="*/ 0 h 31575"/>
            <a:gd name="connsiteX0" fmla="*/ 25063 w 25166"/>
            <a:gd name="connsiteY0" fmla="*/ 31575 h 31575"/>
            <a:gd name="connsiteX1" fmla="*/ 24192 w 25166"/>
            <a:gd name="connsiteY1" fmla="*/ 18172 h 31575"/>
            <a:gd name="connsiteX2" fmla="*/ 16003 w 25166"/>
            <a:gd name="connsiteY2" fmla="*/ 25326 h 31575"/>
            <a:gd name="connsiteX3" fmla="*/ 13113 w 25166"/>
            <a:gd name="connsiteY3" fmla="*/ 25848 h 31575"/>
            <a:gd name="connsiteX4" fmla="*/ 11304 w 25166"/>
            <a:gd name="connsiteY4" fmla="*/ 25038 h 31575"/>
            <a:gd name="connsiteX5" fmla="*/ 0 w 25166"/>
            <a:gd name="connsiteY5" fmla="*/ 0 h 31575"/>
            <a:gd name="connsiteX0" fmla="*/ 24192 w 24192"/>
            <a:gd name="connsiteY0" fmla="*/ 18172 h 26726"/>
            <a:gd name="connsiteX1" fmla="*/ 16003 w 24192"/>
            <a:gd name="connsiteY1" fmla="*/ 25326 h 26726"/>
            <a:gd name="connsiteX2" fmla="*/ 13113 w 24192"/>
            <a:gd name="connsiteY2" fmla="*/ 25848 h 26726"/>
            <a:gd name="connsiteX3" fmla="*/ 11304 w 24192"/>
            <a:gd name="connsiteY3" fmla="*/ 25038 h 26726"/>
            <a:gd name="connsiteX4" fmla="*/ 0 w 24192"/>
            <a:gd name="connsiteY4" fmla="*/ 0 h 26726"/>
            <a:gd name="connsiteX0" fmla="*/ 20983 w 20983"/>
            <a:gd name="connsiteY0" fmla="*/ 107 h 8661"/>
            <a:gd name="connsiteX1" fmla="*/ 12794 w 20983"/>
            <a:gd name="connsiteY1" fmla="*/ 7261 h 8661"/>
            <a:gd name="connsiteX2" fmla="*/ 9904 w 20983"/>
            <a:gd name="connsiteY2" fmla="*/ 7783 h 8661"/>
            <a:gd name="connsiteX3" fmla="*/ 8095 w 20983"/>
            <a:gd name="connsiteY3" fmla="*/ 6973 h 8661"/>
            <a:gd name="connsiteX4" fmla="*/ 0 w 20983"/>
            <a:gd name="connsiteY4" fmla="*/ 2048 h 8661"/>
            <a:gd name="connsiteX0" fmla="*/ 8370 w 8370"/>
            <a:gd name="connsiteY0" fmla="*/ 21 h 61870"/>
            <a:gd name="connsiteX1" fmla="*/ 6097 w 8370"/>
            <a:gd name="connsiteY1" fmla="*/ 56974 h 61870"/>
            <a:gd name="connsiteX2" fmla="*/ 4720 w 8370"/>
            <a:gd name="connsiteY2" fmla="*/ 57576 h 61870"/>
            <a:gd name="connsiteX3" fmla="*/ 3858 w 8370"/>
            <a:gd name="connsiteY3" fmla="*/ 56641 h 61870"/>
            <a:gd name="connsiteX4" fmla="*/ 0 w 8370"/>
            <a:gd name="connsiteY4" fmla="*/ 50955 h 61870"/>
            <a:gd name="connsiteX0" fmla="*/ 10000 w 10000"/>
            <a:gd name="connsiteY0" fmla="*/ 0 h 9814"/>
            <a:gd name="connsiteX1" fmla="*/ 8742 w 10000"/>
            <a:gd name="connsiteY1" fmla="*/ 2531 h 9814"/>
            <a:gd name="connsiteX2" fmla="*/ 7284 w 10000"/>
            <a:gd name="connsiteY2" fmla="*/ 9206 h 9814"/>
            <a:gd name="connsiteX3" fmla="*/ 5639 w 10000"/>
            <a:gd name="connsiteY3" fmla="*/ 9303 h 9814"/>
            <a:gd name="connsiteX4" fmla="*/ 4609 w 10000"/>
            <a:gd name="connsiteY4" fmla="*/ 9152 h 9814"/>
            <a:gd name="connsiteX5" fmla="*/ 0 w 10000"/>
            <a:gd name="connsiteY5" fmla="*/ 8233 h 9814"/>
            <a:gd name="connsiteX0" fmla="*/ 9919 w 9919"/>
            <a:gd name="connsiteY0" fmla="*/ 0 h 9793"/>
            <a:gd name="connsiteX1" fmla="*/ 8742 w 9919"/>
            <a:gd name="connsiteY1" fmla="*/ 2372 h 9793"/>
            <a:gd name="connsiteX2" fmla="*/ 7284 w 9919"/>
            <a:gd name="connsiteY2" fmla="*/ 9173 h 9793"/>
            <a:gd name="connsiteX3" fmla="*/ 5639 w 9919"/>
            <a:gd name="connsiteY3" fmla="*/ 9272 h 9793"/>
            <a:gd name="connsiteX4" fmla="*/ 4609 w 9919"/>
            <a:gd name="connsiteY4" fmla="*/ 9118 h 9793"/>
            <a:gd name="connsiteX5" fmla="*/ 0 w 9919"/>
            <a:gd name="connsiteY5" fmla="*/ 8182 h 9793"/>
            <a:gd name="connsiteX0" fmla="*/ 10000 w 10000"/>
            <a:gd name="connsiteY0" fmla="*/ 0 h 10000"/>
            <a:gd name="connsiteX1" fmla="*/ 8813 w 10000"/>
            <a:gd name="connsiteY1" fmla="*/ 2422 h 10000"/>
            <a:gd name="connsiteX2" fmla="*/ 7343 w 10000"/>
            <a:gd name="connsiteY2" fmla="*/ 9367 h 10000"/>
            <a:gd name="connsiteX3" fmla="*/ 5685 w 10000"/>
            <a:gd name="connsiteY3" fmla="*/ 9468 h 10000"/>
            <a:gd name="connsiteX4" fmla="*/ 4647 w 10000"/>
            <a:gd name="connsiteY4" fmla="*/ 9311 h 10000"/>
            <a:gd name="connsiteX5" fmla="*/ 0 w 10000"/>
            <a:gd name="connsiteY5" fmla="*/ 8355 h 10000"/>
            <a:gd name="connsiteX0" fmla="*/ 10000 w 10000"/>
            <a:gd name="connsiteY0" fmla="*/ 0 h 10000"/>
            <a:gd name="connsiteX1" fmla="*/ 9869 w 10000"/>
            <a:gd name="connsiteY1" fmla="*/ 7034 h 10000"/>
            <a:gd name="connsiteX2" fmla="*/ 8813 w 10000"/>
            <a:gd name="connsiteY2" fmla="*/ 2422 h 10000"/>
            <a:gd name="connsiteX3" fmla="*/ 7343 w 10000"/>
            <a:gd name="connsiteY3" fmla="*/ 9367 h 10000"/>
            <a:gd name="connsiteX4" fmla="*/ 5685 w 10000"/>
            <a:gd name="connsiteY4" fmla="*/ 9468 h 10000"/>
            <a:gd name="connsiteX5" fmla="*/ 4647 w 10000"/>
            <a:gd name="connsiteY5" fmla="*/ 9311 h 10000"/>
            <a:gd name="connsiteX6" fmla="*/ 0 w 10000"/>
            <a:gd name="connsiteY6" fmla="*/ 8355 h 10000"/>
            <a:gd name="connsiteX0" fmla="*/ 9869 w 9869"/>
            <a:gd name="connsiteY0" fmla="*/ 4828 h 7794"/>
            <a:gd name="connsiteX1" fmla="*/ 8813 w 9869"/>
            <a:gd name="connsiteY1" fmla="*/ 216 h 7794"/>
            <a:gd name="connsiteX2" fmla="*/ 7343 w 9869"/>
            <a:gd name="connsiteY2" fmla="*/ 7161 h 7794"/>
            <a:gd name="connsiteX3" fmla="*/ 5685 w 9869"/>
            <a:gd name="connsiteY3" fmla="*/ 7262 h 7794"/>
            <a:gd name="connsiteX4" fmla="*/ 4647 w 9869"/>
            <a:gd name="connsiteY4" fmla="*/ 7105 h 7794"/>
            <a:gd name="connsiteX5" fmla="*/ 0 w 9869"/>
            <a:gd name="connsiteY5" fmla="*/ 6149 h 7794"/>
            <a:gd name="connsiteX0" fmla="*/ 10000 w 10000"/>
            <a:gd name="connsiteY0" fmla="*/ 0 h 3404"/>
            <a:gd name="connsiteX1" fmla="*/ 7440 w 10000"/>
            <a:gd name="connsiteY1" fmla="*/ 2993 h 3404"/>
            <a:gd name="connsiteX2" fmla="*/ 5760 w 10000"/>
            <a:gd name="connsiteY2" fmla="*/ 3122 h 3404"/>
            <a:gd name="connsiteX3" fmla="*/ 4709 w 10000"/>
            <a:gd name="connsiteY3" fmla="*/ 2921 h 3404"/>
            <a:gd name="connsiteX4" fmla="*/ 0 w 10000"/>
            <a:gd name="connsiteY4" fmla="*/ 1694 h 3404"/>
            <a:gd name="connsiteX0" fmla="*/ 9444 w 9444"/>
            <a:gd name="connsiteY0" fmla="*/ 8439 h 18441"/>
            <a:gd name="connsiteX1" fmla="*/ 6884 w 9444"/>
            <a:gd name="connsiteY1" fmla="*/ 17232 h 18441"/>
            <a:gd name="connsiteX2" fmla="*/ 5204 w 9444"/>
            <a:gd name="connsiteY2" fmla="*/ 17611 h 18441"/>
            <a:gd name="connsiteX3" fmla="*/ 4153 w 9444"/>
            <a:gd name="connsiteY3" fmla="*/ 17020 h 18441"/>
            <a:gd name="connsiteX4" fmla="*/ 0 w 9444"/>
            <a:gd name="connsiteY4" fmla="*/ 0 h 18441"/>
            <a:gd name="connsiteX0" fmla="*/ 10000 w 10000"/>
            <a:gd name="connsiteY0" fmla="*/ 4576 h 9993"/>
            <a:gd name="connsiteX1" fmla="*/ 7289 w 10000"/>
            <a:gd name="connsiteY1" fmla="*/ 9344 h 9993"/>
            <a:gd name="connsiteX2" fmla="*/ 5510 w 10000"/>
            <a:gd name="connsiteY2" fmla="*/ 9550 h 9993"/>
            <a:gd name="connsiteX3" fmla="*/ 3464 w 10000"/>
            <a:gd name="connsiteY3" fmla="*/ 5604 h 9993"/>
            <a:gd name="connsiteX4" fmla="*/ 0 w 10000"/>
            <a:gd name="connsiteY4" fmla="*/ 0 h 9993"/>
            <a:gd name="connsiteX0" fmla="*/ 9726 w 9726"/>
            <a:gd name="connsiteY0" fmla="*/ 11270 h 11493"/>
            <a:gd name="connsiteX1" fmla="*/ 7289 w 9726"/>
            <a:gd name="connsiteY1" fmla="*/ 9351 h 11493"/>
            <a:gd name="connsiteX2" fmla="*/ 5510 w 9726"/>
            <a:gd name="connsiteY2" fmla="*/ 9557 h 11493"/>
            <a:gd name="connsiteX3" fmla="*/ 3464 w 9726"/>
            <a:gd name="connsiteY3" fmla="*/ 5608 h 11493"/>
            <a:gd name="connsiteX4" fmla="*/ 0 w 9726"/>
            <a:gd name="connsiteY4" fmla="*/ 0 h 114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726" h="11493">
              <a:moveTo>
                <a:pt x="9726" y="11270"/>
              </a:moveTo>
              <a:cubicBezTo>
                <a:pt x="9162" y="12265"/>
                <a:pt x="7992" y="9636"/>
                <a:pt x="7289" y="9351"/>
              </a:cubicBezTo>
              <a:cubicBezTo>
                <a:pt x="6586" y="9066"/>
                <a:pt x="6147" y="10180"/>
                <a:pt x="5510" y="9557"/>
              </a:cubicBezTo>
              <a:cubicBezTo>
                <a:pt x="4873" y="8933"/>
                <a:pt x="3910" y="6645"/>
                <a:pt x="3464" y="5608"/>
              </a:cubicBezTo>
              <a:cubicBezTo>
                <a:pt x="3016" y="4569"/>
                <a:pt x="672" y="928"/>
                <a:pt x="0" y="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533657</xdr:colOff>
      <xdr:row>37</xdr:row>
      <xdr:rowOff>107334</xdr:rowOff>
    </xdr:from>
    <xdr:to>
      <xdr:col>17</xdr:col>
      <xdr:colOff>660360</xdr:colOff>
      <xdr:row>38</xdr:row>
      <xdr:rowOff>67528</xdr:rowOff>
    </xdr:to>
    <xdr:sp macro="" textlink="">
      <xdr:nvSpPr>
        <xdr:cNvPr id="1793" name="Oval 310">
          <a:extLst>
            <a:ext uri="{FF2B5EF4-FFF2-40B4-BE49-F238E27FC236}">
              <a16:creationId xmlns:a16="http://schemas.microsoft.com/office/drawing/2014/main" id="{70C3C3B8-33D2-40D4-A459-9919A85617EC}"/>
            </a:ext>
          </a:extLst>
        </xdr:cNvPr>
        <xdr:cNvSpPr>
          <a:spLocks noChangeArrowheads="1"/>
        </xdr:cNvSpPr>
      </xdr:nvSpPr>
      <xdr:spPr bwMode="auto">
        <a:xfrm>
          <a:off x="10473021" y="8814368"/>
          <a:ext cx="126703" cy="124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101428</xdr:colOff>
      <xdr:row>35</xdr:row>
      <xdr:rowOff>20850</xdr:rowOff>
    </xdr:from>
    <xdr:to>
      <xdr:col>20</xdr:col>
      <xdr:colOff>101428</xdr:colOff>
      <xdr:row>37</xdr:row>
      <xdr:rowOff>156531</xdr:rowOff>
    </xdr:to>
    <xdr:sp macro="" textlink="">
      <xdr:nvSpPr>
        <xdr:cNvPr id="1794" name="Line 238">
          <a:extLst>
            <a:ext uri="{FF2B5EF4-FFF2-40B4-BE49-F238E27FC236}">
              <a16:creationId xmlns:a16="http://schemas.microsoft.com/office/drawing/2014/main" id="{4FE2D4BD-B961-402E-BEA7-3D74FB4C5B0F}"/>
            </a:ext>
          </a:extLst>
        </xdr:cNvPr>
        <xdr:cNvSpPr>
          <a:spLocks noChangeShapeType="1"/>
        </xdr:cNvSpPr>
      </xdr:nvSpPr>
      <xdr:spPr bwMode="auto">
        <a:xfrm>
          <a:off x="12127351" y="8495658"/>
          <a:ext cx="0" cy="4678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380222</xdr:colOff>
      <xdr:row>34</xdr:row>
      <xdr:rowOff>163112</xdr:rowOff>
    </xdr:from>
    <xdr:to>
      <xdr:col>19</xdr:col>
      <xdr:colOff>608453</xdr:colOff>
      <xdr:row>39</xdr:row>
      <xdr:rowOff>127692</xdr:rowOff>
    </xdr:to>
    <xdr:sp macro="" textlink="">
      <xdr:nvSpPr>
        <xdr:cNvPr id="1795" name="Freeform 605">
          <a:extLst>
            <a:ext uri="{FF2B5EF4-FFF2-40B4-BE49-F238E27FC236}">
              <a16:creationId xmlns:a16="http://schemas.microsoft.com/office/drawing/2014/main" id="{B1BD5B9C-F315-4D8B-9F24-E7555BEBAFC7}"/>
            </a:ext>
          </a:extLst>
        </xdr:cNvPr>
        <xdr:cNvSpPr>
          <a:spLocks/>
        </xdr:cNvSpPr>
      </xdr:nvSpPr>
      <xdr:spPr bwMode="auto">
        <a:xfrm rot="4586758">
          <a:off x="11450999" y="8656255"/>
          <a:ext cx="785237" cy="228231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89 w 10789"/>
            <a:gd name="connsiteY0" fmla="*/ 27561 h 27561"/>
            <a:gd name="connsiteX1" fmla="*/ 7522 w 10789"/>
            <a:gd name="connsiteY1" fmla="*/ 5000 h 27561"/>
            <a:gd name="connsiteX2" fmla="*/ 4513 w 10789"/>
            <a:gd name="connsiteY2" fmla="*/ 0 h 27561"/>
            <a:gd name="connsiteX3" fmla="*/ 2832 w 10789"/>
            <a:gd name="connsiteY3" fmla="*/ 8333 h 27561"/>
            <a:gd name="connsiteX4" fmla="*/ 0 w 10789"/>
            <a:gd name="connsiteY4" fmla="*/ 6667 h 27561"/>
            <a:gd name="connsiteX0" fmla="*/ 10789 w 10789"/>
            <a:gd name="connsiteY0" fmla="*/ 29136 h 29136"/>
            <a:gd name="connsiteX1" fmla="*/ 7522 w 10789"/>
            <a:gd name="connsiteY1" fmla="*/ 6575 h 29136"/>
            <a:gd name="connsiteX2" fmla="*/ 4513 w 10789"/>
            <a:gd name="connsiteY2" fmla="*/ 1575 h 29136"/>
            <a:gd name="connsiteX3" fmla="*/ 2884 w 10789"/>
            <a:gd name="connsiteY3" fmla="*/ 0 h 29136"/>
            <a:gd name="connsiteX4" fmla="*/ 0 w 10789"/>
            <a:gd name="connsiteY4" fmla="*/ 8242 h 29136"/>
            <a:gd name="connsiteX0" fmla="*/ 14566 w 14566"/>
            <a:gd name="connsiteY0" fmla="*/ 14911 h 14911"/>
            <a:gd name="connsiteX1" fmla="*/ 7522 w 14566"/>
            <a:gd name="connsiteY1" fmla="*/ 6575 h 14911"/>
            <a:gd name="connsiteX2" fmla="*/ 4513 w 14566"/>
            <a:gd name="connsiteY2" fmla="*/ 1575 h 14911"/>
            <a:gd name="connsiteX3" fmla="*/ 2884 w 14566"/>
            <a:gd name="connsiteY3" fmla="*/ 0 h 14911"/>
            <a:gd name="connsiteX4" fmla="*/ 0 w 14566"/>
            <a:gd name="connsiteY4" fmla="*/ 8242 h 14911"/>
            <a:gd name="connsiteX0" fmla="*/ 14566 w 14566"/>
            <a:gd name="connsiteY0" fmla="*/ 14911 h 25400"/>
            <a:gd name="connsiteX1" fmla="*/ 9822 w 14566"/>
            <a:gd name="connsiteY1" fmla="*/ 25293 h 25400"/>
            <a:gd name="connsiteX2" fmla="*/ 7522 w 14566"/>
            <a:gd name="connsiteY2" fmla="*/ 6575 h 25400"/>
            <a:gd name="connsiteX3" fmla="*/ 4513 w 14566"/>
            <a:gd name="connsiteY3" fmla="*/ 1575 h 25400"/>
            <a:gd name="connsiteX4" fmla="*/ 2884 w 14566"/>
            <a:gd name="connsiteY4" fmla="*/ 0 h 25400"/>
            <a:gd name="connsiteX5" fmla="*/ 0 w 14566"/>
            <a:gd name="connsiteY5" fmla="*/ 8242 h 25400"/>
            <a:gd name="connsiteX0" fmla="*/ 15648 w 15648"/>
            <a:gd name="connsiteY0" fmla="*/ 1123 h 25346"/>
            <a:gd name="connsiteX1" fmla="*/ 9822 w 15648"/>
            <a:gd name="connsiteY1" fmla="*/ 25293 h 25346"/>
            <a:gd name="connsiteX2" fmla="*/ 7522 w 15648"/>
            <a:gd name="connsiteY2" fmla="*/ 6575 h 25346"/>
            <a:gd name="connsiteX3" fmla="*/ 4513 w 15648"/>
            <a:gd name="connsiteY3" fmla="*/ 1575 h 25346"/>
            <a:gd name="connsiteX4" fmla="*/ 2884 w 15648"/>
            <a:gd name="connsiteY4" fmla="*/ 0 h 25346"/>
            <a:gd name="connsiteX5" fmla="*/ 0 w 15648"/>
            <a:gd name="connsiteY5" fmla="*/ 8242 h 25346"/>
            <a:gd name="connsiteX0" fmla="*/ 15648 w 15648"/>
            <a:gd name="connsiteY0" fmla="*/ 6505 h 13845"/>
            <a:gd name="connsiteX1" fmla="*/ 11453 w 15648"/>
            <a:gd name="connsiteY1" fmla="*/ 110 h 13845"/>
            <a:gd name="connsiteX2" fmla="*/ 7522 w 15648"/>
            <a:gd name="connsiteY2" fmla="*/ 11957 h 13845"/>
            <a:gd name="connsiteX3" fmla="*/ 4513 w 15648"/>
            <a:gd name="connsiteY3" fmla="*/ 6957 h 13845"/>
            <a:gd name="connsiteX4" fmla="*/ 2884 w 15648"/>
            <a:gd name="connsiteY4" fmla="*/ 5382 h 13845"/>
            <a:gd name="connsiteX5" fmla="*/ 0 w 15648"/>
            <a:gd name="connsiteY5" fmla="*/ 13624 h 13845"/>
            <a:gd name="connsiteX0" fmla="*/ 15648 w 15648"/>
            <a:gd name="connsiteY0" fmla="*/ 6505 h 13778"/>
            <a:gd name="connsiteX1" fmla="*/ 11453 w 15648"/>
            <a:gd name="connsiteY1" fmla="*/ 110 h 13778"/>
            <a:gd name="connsiteX2" fmla="*/ 7522 w 15648"/>
            <a:gd name="connsiteY2" fmla="*/ 11957 h 13778"/>
            <a:gd name="connsiteX3" fmla="*/ 4513 w 15648"/>
            <a:gd name="connsiteY3" fmla="*/ 6957 h 13778"/>
            <a:gd name="connsiteX4" fmla="*/ 2347 w 15648"/>
            <a:gd name="connsiteY4" fmla="*/ 1297 h 13778"/>
            <a:gd name="connsiteX5" fmla="*/ 0 w 15648"/>
            <a:gd name="connsiteY5" fmla="*/ 13624 h 13778"/>
            <a:gd name="connsiteX0" fmla="*/ 13257 w 13257"/>
            <a:gd name="connsiteY0" fmla="*/ 69066 h 69066"/>
            <a:gd name="connsiteX1" fmla="*/ 11453 w 13257"/>
            <a:gd name="connsiteY1" fmla="*/ 2397 h 69066"/>
            <a:gd name="connsiteX2" fmla="*/ 7522 w 13257"/>
            <a:gd name="connsiteY2" fmla="*/ 14244 h 69066"/>
            <a:gd name="connsiteX3" fmla="*/ 4513 w 13257"/>
            <a:gd name="connsiteY3" fmla="*/ 9244 h 69066"/>
            <a:gd name="connsiteX4" fmla="*/ 2347 w 13257"/>
            <a:gd name="connsiteY4" fmla="*/ 3584 h 69066"/>
            <a:gd name="connsiteX5" fmla="*/ 0 w 13257"/>
            <a:gd name="connsiteY5" fmla="*/ 15911 h 69066"/>
            <a:gd name="connsiteX0" fmla="*/ 13257 w 13257"/>
            <a:gd name="connsiteY0" fmla="*/ 65482 h 65482"/>
            <a:gd name="connsiteX1" fmla="*/ 10207 w 13257"/>
            <a:gd name="connsiteY1" fmla="*/ 25445 h 65482"/>
            <a:gd name="connsiteX2" fmla="*/ 7522 w 13257"/>
            <a:gd name="connsiteY2" fmla="*/ 10660 h 65482"/>
            <a:gd name="connsiteX3" fmla="*/ 4513 w 13257"/>
            <a:gd name="connsiteY3" fmla="*/ 5660 h 65482"/>
            <a:gd name="connsiteX4" fmla="*/ 2347 w 13257"/>
            <a:gd name="connsiteY4" fmla="*/ 0 h 65482"/>
            <a:gd name="connsiteX5" fmla="*/ 0 w 13257"/>
            <a:gd name="connsiteY5" fmla="*/ 12327 h 65482"/>
            <a:gd name="connsiteX0" fmla="*/ 17164 w 17164"/>
            <a:gd name="connsiteY0" fmla="*/ 65482 h 65482"/>
            <a:gd name="connsiteX1" fmla="*/ 14114 w 17164"/>
            <a:gd name="connsiteY1" fmla="*/ 25445 h 65482"/>
            <a:gd name="connsiteX2" fmla="*/ 11429 w 17164"/>
            <a:gd name="connsiteY2" fmla="*/ 10660 h 65482"/>
            <a:gd name="connsiteX3" fmla="*/ 8420 w 17164"/>
            <a:gd name="connsiteY3" fmla="*/ 5660 h 65482"/>
            <a:gd name="connsiteX4" fmla="*/ 6254 w 17164"/>
            <a:gd name="connsiteY4" fmla="*/ 0 h 65482"/>
            <a:gd name="connsiteX5" fmla="*/ 0 w 17164"/>
            <a:gd name="connsiteY5" fmla="*/ 31216 h 65482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420 w 17164"/>
            <a:gd name="connsiteY3" fmla="*/ 5722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539 w 17164"/>
            <a:gd name="connsiteY3" fmla="*/ 11244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837 h 65837"/>
            <a:gd name="connsiteX1" fmla="*/ 14114 w 17164"/>
            <a:gd name="connsiteY1" fmla="*/ 25800 h 65837"/>
            <a:gd name="connsiteX2" fmla="*/ 11429 w 17164"/>
            <a:gd name="connsiteY2" fmla="*/ 11015 h 65837"/>
            <a:gd name="connsiteX3" fmla="*/ 8539 w 17164"/>
            <a:gd name="connsiteY3" fmla="*/ 11537 h 65837"/>
            <a:gd name="connsiteX4" fmla="*/ 6730 w 17164"/>
            <a:gd name="connsiteY4" fmla="*/ 10727 h 65837"/>
            <a:gd name="connsiteX5" fmla="*/ 6254 w 17164"/>
            <a:gd name="connsiteY5" fmla="*/ 355 h 65837"/>
            <a:gd name="connsiteX6" fmla="*/ 5477 w 17164"/>
            <a:gd name="connsiteY6" fmla="*/ 16100 h 65837"/>
            <a:gd name="connsiteX7" fmla="*/ 0 w 17164"/>
            <a:gd name="connsiteY7" fmla="*/ 31571 h 65837"/>
            <a:gd name="connsiteX0" fmla="*/ 17164 w 17164"/>
            <a:gd name="connsiteY0" fmla="*/ 55617 h 55617"/>
            <a:gd name="connsiteX1" fmla="*/ 14114 w 17164"/>
            <a:gd name="connsiteY1" fmla="*/ 15580 h 55617"/>
            <a:gd name="connsiteX2" fmla="*/ 11429 w 17164"/>
            <a:gd name="connsiteY2" fmla="*/ 795 h 55617"/>
            <a:gd name="connsiteX3" fmla="*/ 8539 w 17164"/>
            <a:gd name="connsiteY3" fmla="*/ 1317 h 55617"/>
            <a:gd name="connsiteX4" fmla="*/ 6730 w 17164"/>
            <a:gd name="connsiteY4" fmla="*/ 507 h 55617"/>
            <a:gd name="connsiteX5" fmla="*/ 5477 w 17164"/>
            <a:gd name="connsiteY5" fmla="*/ 5880 h 55617"/>
            <a:gd name="connsiteX6" fmla="*/ 0 w 17164"/>
            <a:gd name="connsiteY6" fmla="*/ 21351 h 55617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6883 w 16883"/>
            <a:gd name="connsiteY0" fmla="*/ 74861 h 74861"/>
            <a:gd name="connsiteX1" fmla="*/ 13949 w 16883"/>
            <a:gd name="connsiteY1" fmla="*/ 29716 h 74861"/>
            <a:gd name="connsiteX2" fmla="*/ 11264 w 16883"/>
            <a:gd name="connsiteY2" fmla="*/ 14931 h 74861"/>
            <a:gd name="connsiteX3" fmla="*/ 8374 w 16883"/>
            <a:gd name="connsiteY3" fmla="*/ 15453 h 74861"/>
            <a:gd name="connsiteX4" fmla="*/ 6565 w 16883"/>
            <a:gd name="connsiteY4" fmla="*/ 14643 h 74861"/>
            <a:gd name="connsiteX5" fmla="*/ 5312 w 16883"/>
            <a:gd name="connsiteY5" fmla="*/ 20016 h 74861"/>
            <a:gd name="connsiteX6" fmla="*/ 0 w 16883"/>
            <a:gd name="connsiteY6" fmla="*/ 627 h 74861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3949 w 13949"/>
            <a:gd name="connsiteY0" fmla="*/ 30795 h 30795"/>
            <a:gd name="connsiteX1" fmla="*/ 11264 w 13949"/>
            <a:gd name="connsiteY1" fmla="*/ 16010 h 30795"/>
            <a:gd name="connsiteX2" fmla="*/ 8374 w 13949"/>
            <a:gd name="connsiteY2" fmla="*/ 16532 h 30795"/>
            <a:gd name="connsiteX3" fmla="*/ 6565 w 13949"/>
            <a:gd name="connsiteY3" fmla="*/ 15722 h 30795"/>
            <a:gd name="connsiteX4" fmla="*/ 4015 w 13949"/>
            <a:gd name="connsiteY4" fmla="*/ 854 h 30795"/>
            <a:gd name="connsiteX5" fmla="*/ 0 w 13949"/>
            <a:gd name="connsiteY5" fmla="*/ 1706 h 30795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2921 w 12921"/>
            <a:gd name="connsiteY0" fmla="*/ 1684 h 37828"/>
            <a:gd name="connsiteX1" fmla="*/ 7249 w 12921"/>
            <a:gd name="connsiteY1" fmla="*/ 34762 h 37828"/>
            <a:gd name="connsiteX2" fmla="*/ 4359 w 12921"/>
            <a:gd name="connsiteY2" fmla="*/ 35284 h 37828"/>
            <a:gd name="connsiteX3" fmla="*/ 2550 w 12921"/>
            <a:gd name="connsiteY3" fmla="*/ 34474 h 37828"/>
            <a:gd name="connsiteX4" fmla="*/ 0 w 12921"/>
            <a:gd name="connsiteY4" fmla="*/ 19606 h 37828"/>
            <a:gd name="connsiteX0" fmla="*/ 21675 w 21675"/>
            <a:gd name="connsiteY0" fmla="*/ 1684 h 37828"/>
            <a:gd name="connsiteX1" fmla="*/ 16003 w 21675"/>
            <a:gd name="connsiteY1" fmla="*/ 34762 h 37828"/>
            <a:gd name="connsiteX2" fmla="*/ 13113 w 21675"/>
            <a:gd name="connsiteY2" fmla="*/ 35284 h 37828"/>
            <a:gd name="connsiteX3" fmla="*/ 11304 w 21675"/>
            <a:gd name="connsiteY3" fmla="*/ 34474 h 37828"/>
            <a:gd name="connsiteX4" fmla="*/ 0 w 21675"/>
            <a:gd name="connsiteY4" fmla="*/ 9436 h 37828"/>
            <a:gd name="connsiteX0" fmla="*/ 25063 w 25063"/>
            <a:gd name="connsiteY0" fmla="*/ 31575 h 31575"/>
            <a:gd name="connsiteX1" fmla="*/ 16003 w 25063"/>
            <a:gd name="connsiteY1" fmla="*/ 25326 h 31575"/>
            <a:gd name="connsiteX2" fmla="*/ 13113 w 25063"/>
            <a:gd name="connsiteY2" fmla="*/ 25848 h 31575"/>
            <a:gd name="connsiteX3" fmla="*/ 11304 w 25063"/>
            <a:gd name="connsiteY3" fmla="*/ 25038 h 31575"/>
            <a:gd name="connsiteX4" fmla="*/ 0 w 25063"/>
            <a:gd name="connsiteY4" fmla="*/ 0 h 31575"/>
            <a:gd name="connsiteX0" fmla="*/ 25063 w 25166"/>
            <a:gd name="connsiteY0" fmla="*/ 31575 h 31575"/>
            <a:gd name="connsiteX1" fmla="*/ 24192 w 25166"/>
            <a:gd name="connsiteY1" fmla="*/ 18172 h 31575"/>
            <a:gd name="connsiteX2" fmla="*/ 16003 w 25166"/>
            <a:gd name="connsiteY2" fmla="*/ 25326 h 31575"/>
            <a:gd name="connsiteX3" fmla="*/ 13113 w 25166"/>
            <a:gd name="connsiteY3" fmla="*/ 25848 h 31575"/>
            <a:gd name="connsiteX4" fmla="*/ 11304 w 25166"/>
            <a:gd name="connsiteY4" fmla="*/ 25038 h 31575"/>
            <a:gd name="connsiteX5" fmla="*/ 0 w 25166"/>
            <a:gd name="connsiteY5" fmla="*/ 0 h 31575"/>
            <a:gd name="connsiteX0" fmla="*/ 24192 w 24192"/>
            <a:gd name="connsiteY0" fmla="*/ 18172 h 26726"/>
            <a:gd name="connsiteX1" fmla="*/ 16003 w 24192"/>
            <a:gd name="connsiteY1" fmla="*/ 25326 h 26726"/>
            <a:gd name="connsiteX2" fmla="*/ 13113 w 24192"/>
            <a:gd name="connsiteY2" fmla="*/ 25848 h 26726"/>
            <a:gd name="connsiteX3" fmla="*/ 11304 w 24192"/>
            <a:gd name="connsiteY3" fmla="*/ 25038 h 26726"/>
            <a:gd name="connsiteX4" fmla="*/ 0 w 24192"/>
            <a:gd name="connsiteY4" fmla="*/ 0 h 26726"/>
            <a:gd name="connsiteX0" fmla="*/ 20983 w 20983"/>
            <a:gd name="connsiteY0" fmla="*/ 107 h 8661"/>
            <a:gd name="connsiteX1" fmla="*/ 12794 w 20983"/>
            <a:gd name="connsiteY1" fmla="*/ 7261 h 8661"/>
            <a:gd name="connsiteX2" fmla="*/ 9904 w 20983"/>
            <a:gd name="connsiteY2" fmla="*/ 7783 h 8661"/>
            <a:gd name="connsiteX3" fmla="*/ 8095 w 20983"/>
            <a:gd name="connsiteY3" fmla="*/ 6973 h 8661"/>
            <a:gd name="connsiteX4" fmla="*/ 0 w 20983"/>
            <a:gd name="connsiteY4" fmla="*/ 2048 h 8661"/>
            <a:gd name="connsiteX0" fmla="*/ 8370 w 8370"/>
            <a:gd name="connsiteY0" fmla="*/ 21 h 61870"/>
            <a:gd name="connsiteX1" fmla="*/ 6097 w 8370"/>
            <a:gd name="connsiteY1" fmla="*/ 56974 h 61870"/>
            <a:gd name="connsiteX2" fmla="*/ 4720 w 8370"/>
            <a:gd name="connsiteY2" fmla="*/ 57576 h 61870"/>
            <a:gd name="connsiteX3" fmla="*/ 3858 w 8370"/>
            <a:gd name="connsiteY3" fmla="*/ 56641 h 61870"/>
            <a:gd name="connsiteX4" fmla="*/ 0 w 8370"/>
            <a:gd name="connsiteY4" fmla="*/ 50955 h 61870"/>
            <a:gd name="connsiteX0" fmla="*/ 10000 w 10000"/>
            <a:gd name="connsiteY0" fmla="*/ 0 h 9814"/>
            <a:gd name="connsiteX1" fmla="*/ 8742 w 10000"/>
            <a:gd name="connsiteY1" fmla="*/ 2531 h 9814"/>
            <a:gd name="connsiteX2" fmla="*/ 7284 w 10000"/>
            <a:gd name="connsiteY2" fmla="*/ 9206 h 9814"/>
            <a:gd name="connsiteX3" fmla="*/ 5639 w 10000"/>
            <a:gd name="connsiteY3" fmla="*/ 9303 h 9814"/>
            <a:gd name="connsiteX4" fmla="*/ 4609 w 10000"/>
            <a:gd name="connsiteY4" fmla="*/ 9152 h 9814"/>
            <a:gd name="connsiteX5" fmla="*/ 0 w 10000"/>
            <a:gd name="connsiteY5" fmla="*/ 8233 h 9814"/>
            <a:gd name="connsiteX0" fmla="*/ 9919 w 9919"/>
            <a:gd name="connsiteY0" fmla="*/ 0 h 9793"/>
            <a:gd name="connsiteX1" fmla="*/ 8742 w 9919"/>
            <a:gd name="connsiteY1" fmla="*/ 2372 h 9793"/>
            <a:gd name="connsiteX2" fmla="*/ 7284 w 9919"/>
            <a:gd name="connsiteY2" fmla="*/ 9173 h 9793"/>
            <a:gd name="connsiteX3" fmla="*/ 5639 w 9919"/>
            <a:gd name="connsiteY3" fmla="*/ 9272 h 9793"/>
            <a:gd name="connsiteX4" fmla="*/ 4609 w 9919"/>
            <a:gd name="connsiteY4" fmla="*/ 9118 h 9793"/>
            <a:gd name="connsiteX5" fmla="*/ 0 w 9919"/>
            <a:gd name="connsiteY5" fmla="*/ 8182 h 9793"/>
            <a:gd name="connsiteX0" fmla="*/ 10000 w 10000"/>
            <a:gd name="connsiteY0" fmla="*/ 0 h 10000"/>
            <a:gd name="connsiteX1" fmla="*/ 8813 w 10000"/>
            <a:gd name="connsiteY1" fmla="*/ 2422 h 10000"/>
            <a:gd name="connsiteX2" fmla="*/ 7343 w 10000"/>
            <a:gd name="connsiteY2" fmla="*/ 9367 h 10000"/>
            <a:gd name="connsiteX3" fmla="*/ 5685 w 10000"/>
            <a:gd name="connsiteY3" fmla="*/ 9468 h 10000"/>
            <a:gd name="connsiteX4" fmla="*/ 4647 w 10000"/>
            <a:gd name="connsiteY4" fmla="*/ 9311 h 10000"/>
            <a:gd name="connsiteX5" fmla="*/ 0 w 10000"/>
            <a:gd name="connsiteY5" fmla="*/ 8355 h 10000"/>
            <a:gd name="connsiteX0" fmla="*/ 10000 w 10000"/>
            <a:gd name="connsiteY0" fmla="*/ 0 h 10000"/>
            <a:gd name="connsiteX1" fmla="*/ 9869 w 10000"/>
            <a:gd name="connsiteY1" fmla="*/ 7034 h 10000"/>
            <a:gd name="connsiteX2" fmla="*/ 8813 w 10000"/>
            <a:gd name="connsiteY2" fmla="*/ 2422 h 10000"/>
            <a:gd name="connsiteX3" fmla="*/ 7343 w 10000"/>
            <a:gd name="connsiteY3" fmla="*/ 9367 h 10000"/>
            <a:gd name="connsiteX4" fmla="*/ 5685 w 10000"/>
            <a:gd name="connsiteY4" fmla="*/ 9468 h 10000"/>
            <a:gd name="connsiteX5" fmla="*/ 4647 w 10000"/>
            <a:gd name="connsiteY5" fmla="*/ 9311 h 10000"/>
            <a:gd name="connsiteX6" fmla="*/ 0 w 10000"/>
            <a:gd name="connsiteY6" fmla="*/ 8355 h 10000"/>
            <a:gd name="connsiteX0" fmla="*/ 9869 w 9869"/>
            <a:gd name="connsiteY0" fmla="*/ 4828 h 7794"/>
            <a:gd name="connsiteX1" fmla="*/ 8813 w 9869"/>
            <a:gd name="connsiteY1" fmla="*/ 216 h 7794"/>
            <a:gd name="connsiteX2" fmla="*/ 7343 w 9869"/>
            <a:gd name="connsiteY2" fmla="*/ 7161 h 7794"/>
            <a:gd name="connsiteX3" fmla="*/ 5685 w 9869"/>
            <a:gd name="connsiteY3" fmla="*/ 7262 h 7794"/>
            <a:gd name="connsiteX4" fmla="*/ 4647 w 9869"/>
            <a:gd name="connsiteY4" fmla="*/ 7105 h 7794"/>
            <a:gd name="connsiteX5" fmla="*/ 0 w 9869"/>
            <a:gd name="connsiteY5" fmla="*/ 6149 h 7794"/>
            <a:gd name="connsiteX0" fmla="*/ 10000 w 10000"/>
            <a:gd name="connsiteY0" fmla="*/ 0 h 3404"/>
            <a:gd name="connsiteX1" fmla="*/ 7440 w 10000"/>
            <a:gd name="connsiteY1" fmla="*/ 2993 h 3404"/>
            <a:gd name="connsiteX2" fmla="*/ 5760 w 10000"/>
            <a:gd name="connsiteY2" fmla="*/ 3122 h 3404"/>
            <a:gd name="connsiteX3" fmla="*/ 4709 w 10000"/>
            <a:gd name="connsiteY3" fmla="*/ 2921 h 3404"/>
            <a:gd name="connsiteX4" fmla="*/ 0 w 10000"/>
            <a:gd name="connsiteY4" fmla="*/ 1694 h 3404"/>
            <a:gd name="connsiteX0" fmla="*/ 9444 w 9444"/>
            <a:gd name="connsiteY0" fmla="*/ 8439 h 18441"/>
            <a:gd name="connsiteX1" fmla="*/ 6884 w 9444"/>
            <a:gd name="connsiteY1" fmla="*/ 17232 h 18441"/>
            <a:gd name="connsiteX2" fmla="*/ 5204 w 9444"/>
            <a:gd name="connsiteY2" fmla="*/ 17611 h 18441"/>
            <a:gd name="connsiteX3" fmla="*/ 4153 w 9444"/>
            <a:gd name="connsiteY3" fmla="*/ 17020 h 18441"/>
            <a:gd name="connsiteX4" fmla="*/ 0 w 9444"/>
            <a:gd name="connsiteY4" fmla="*/ 0 h 18441"/>
            <a:gd name="connsiteX0" fmla="*/ 10000 w 10000"/>
            <a:gd name="connsiteY0" fmla="*/ 4576 h 9993"/>
            <a:gd name="connsiteX1" fmla="*/ 7289 w 10000"/>
            <a:gd name="connsiteY1" fmla="*/ 9344 h 9993"/>
            <a:gd name="connsiteX2" fmla="*/ 5510 w 10000"/>
            <a:gd name="connsiteY2" fmla="*/ 9550 h 9993"/>
            <a:gd name="connsiteX3" fmla="*/ 3464 w 10000"/>
            <a:gd name="connsiteY3" fmla="*/ 5604 h 9993"/>
            <a:gd name="connsiteX4" fmla="*/ 0 w 10000"/>
            <a:gd name="connsiteY4" fmla="*/ 0 h 9993"/>
            <a:gd name="connsiteX0" fmla="*/ 9726 w 9726"/>
            <a:gd name="connsiteY0" fmla="*/ 11270 h 11493"/>
            <a:gd name="connsiteX1" fmla="*/ 7289 w 9726"/>
            <a:gd name="connsiteY1" fmla="*/ 9351 h 11493"/>
            <a:gd name="connsiteX2" fmla="*/ 5510 w 9726"/>
            <a:gd name="connsiteY2" fmla="*/ 9557 h 11493"/>
            <a:gd name="connsiteX3" fmla="*/ 3464 w 9726"/>
            <a:gd name="connsiteY3" fmla="*/ 5608 h 11493"/>
            <a:gd name="connsiteX4" fmla="*/ 0 w 9726"/>
            <a:gd name="connsiteY4" fmla="*/ 0 h 11493"/>
            <a:gd name="connsiteX0" fmla="*/ 10000 w 10000"/>
            <a:gd name="connsiteY0" fmla="*/ 10822 h 11016"/>
            <a:gd name="connsiteX1" fmla="*/ 7494 w 10000"/>
            <a:gd name="connsiteY1" fmla="*/ 9152 h 11016"/>
            <a:gd name="connsiteX2" fmla="*/ 5665 w 10000"/>
            <a:gd name="connsiteY2" fmla="*/ 9331 h 11016"/>
            <a:gd name="connsiteX3" fmla="*/ 3971 w 10000"/>
            <a:gd name="connsiteY3" fmla="*/ 31 h 11016"/>
            <a:gd name="connsiteX4" fmla="*/ 3562 w 10000"/>
            <a:gd name="connsiteY4" fmla="*/ 5895 h 11016"/>
            <a:gd name="connsiteX5" fmla="*/ 0 w 10000"/>
            <a:gd name="connsiteY5" fmla="*/ 1016 h 11016"/>
            <a:gd name="connsiteX0" fmla="*/ 10000 w 10000"/>
            <a:gd name="connsiteY0" fmla="*/ 10893 h 11087"/>
            <a:gd name="connsiteX1" fmla="*/ 7494 w 10000"/>
            <a:gd name="connsiteY1" fmla="*/ 9223 h 11087"/>
            <a:gd name="connsiteX2" fmla="*/ 5665 w 10000"/>
            <a:gd name="connsiteY2" fmla="*/ 9402 h 11087"/>
            <a:gd name="connsiteX3" fmla="*/ 3971 w 10000"/>
            <a:gd name="connsiteY3" fmla="*/ 102 h 11087"/>
            <a:gd name="connsiteX4" fmla="*/ 2527 w 10000"/>
            <a:gd name="connsiteY4" fmla="*/ 591 h 11087"/>
            <a:gd name="connsiteX5" fmla="*/ 0 w 10000"/>
            <a:gd name="connsiteY5" fmla="*/ 1087 h 11087"/>
            <a:gd name="connsiteX0" fmla="*/ 10000 w 10000"/>
            <a:gd name="connsiteY0" fmla="*/ 10524 h 22115"/>
            <a:gd name="connsiteX1" fmla="*/ 7494 w 10000"/>
            <a:gd name="connsiteY1" fmla="*/ 8854 h 22115"/>
            <a:gd name="connsiteX2" fmla="*/ 5665 w 10000"/>
            <a:gd name="connsiteY2" fmla="*/ 9033 h 22115"/>
            <a:gd name="connsiteX3" fmla="*/ 3872 w 10000"/>
            <a:gd name="connsiteY3" fmla="*/ 22095 h 22115"/>
            <a:gd name="connsiteX4" fmla="*/ 2527 w 10000"/>
            <a:gd name="connsiteY4" fmla="*/ 222 h 22115"/>
            <a:gd name="connsiteX5" fmla="*/ 0 w 10000"/>
            <a:gd name="connsiteY5" fmla="*/ 718 h 22115"/>
            <a:gd name="connsiteX0" fmla="*/ 10000 w 10000"/>
            <a:gd name="connsiteY0" fmla="*/ 10524 h 22416"/>
            <a:gd name="connsiteX1" fmla="*/ 7494 w 10000"/>
            <a:gd name="connsiteY1" fmla="*/ 8854 h 22416"/>
            <a:gd name="connsiteX2" fmla="*/ 5665 w 10000"/>
            <a:gd name="connsiteY2" fmla="*/ 9033 h 22416"/>
            <a:gd name="connsiteX3" fmla="*/ 3872 w 10000"/>
            <a:gd name="connsiteY3" fmla="*/ 22095 h 22416"/>
            <a:gd name="connsiteX4" fmla="*/ 3521 w 10000"/>
            <a:gd name="connsiteY4" fmla="*/ 14704 h 22416"/>
            <a:gd name="connsiteX5" fmla="*/ 2527 w 10000"/>
            <a:gd name="connsiteY5" fmla="*/ 222 h 22416"/>
            <a:gd name="connsiteX6" fmla="*/ 0 w 10000"/>
            <a:gd name="connsiteY6" fmla="*/ 718 h 22416"/>
            <a:gd name="connsiteX0" fmla="*/ 10000 w 10000"/>
            <a:gd name="connsiteY0" fmla="*/ 10524 h 22416"/>
            <a:gd name="connsiteX1" fmla="*/ 7494 w 10000"/>
            <a:gd name="connsiteY1" fmla="*/ 8854 h 22416"/>
            <a:gd name="connsiteX2" fmla="*/ 8581 w 10000"/>
            <a:gd name="connsiteY2" fmla="*/ 17511 h 22416"/>
            <a:gd name="connsiteX3" fmla="*/ 3872 w 10000"/>
            <a:gd name="connsiteY3" fmla="*/ 22095 h 22416"/>
            <a:gd name="connsiteX4" fmla="*/ 3521 w 10000"/>
            <a:gd name="connsiteY4" fmla="*/ 14704 h 22416"/>
            <a:gd name="connsiteX5" fmla="*/ 2527 w 10000"/>
            <a:gd name="connsiteY5" fmla="*/ 222 h 22416"/>
            <a:gd name="connsiteX6" fmla="*/ 0 w 10000"/>
            <a:gd name="connsiteY6" fmla="*/ 718 h 22416"/>
            <a:gd name="connsiteX0" fmla="*/ 10000 w 10000"/>
            <a:gd name="connsiteY0" fmla="*/ 13921 h 25813"/>
            <a:gd name="connsiteX1" fmla="*/ 8995 w 10000"/>
            <a:gd name="connsiteY1" fmla="*/ 60 h 25813"/>
            <a:gd name="connsiteX2" fmla="*/ 8581 w 10000"/>
            <a:gd name="connsiteY2" fmla="*/ 20908 h 25813"/>
            <a:gd name="connsiteX3" fmla="*/ 3872 w 10000"/>
            <a:gd name="connsiteY3" fmla="*/ 25492 h 25813"/>
            <a:gd name="connsiteX4" fmla="*/ 3521 w 10000"/>
            <a:gd name="connsiteY4" fmla="*/ 18101 h 25813"/>
            <a:gd name="connsiteX5" fmla="*/ 2527 w 10000"/>
            <a:gd name="connsiteY5" fmla="*/ 3619 h 25813"/>
            <a:gd name="connsiteX6" fmla="*/ 0 w 10000"/>
            <a:gd name="connsiteY6" fmla="*/ 4115 h 25813"/>
            <a:gd name="connsiteX0" fmla="*/ 10456 w 10456"/>
            <a:gd name="connsiteY0" fmla="*/ 3830 h 26494"/>
            <a:gd name="connsiteX1" fmla="*/ 8995 w 10456"/>
            <a:gd name="connsiteY1" fmla="*/ 741 h 26494"/>
            <a:gd name="connsiteX2" fmla="*/ 8581 w 10456"/>
            <a:gd name="connsiteY2" fmla="*/ 21589 h 26494"/>
            <a:gd name="connsiteX3" fmla="*/ 3872 w 10456"/>
            <a:gd name="connsiteY3" fmla="*/ 26173 h 26494"/>
            <a:gd name="connsiteX4" fmla="*/ 3521 w 10456"/>
            <a:gd name="connsiteY4" fmla="*/ 18782 h 26494"/>
            <a:gd name="connsiteX5" fmla="*/ 2527 w 10456"/>
            <a:gd name="connsiteY5" fmla="*/ 4300 h 26494"/>
            <a:gd name="connsiteX6" fmla="*/ 0 w 10456"/>
            <a:gd name="connsiteY6" fmla="*/ 4796 h 26494"/>
            <a:gd name="connsiteX0" fmla="*/ 10668 w 10668"/>
            <a:gd name="connsiteY0" fmla="*/ 850 h 27355"/>
            <a:gd name="connsiteX1" fmla="*/ 8995 w 10668"/>
            <a:gd name="connsiteY1" fmla="*/ 1602 h 27355"/>
            <a:gd name="connsiteX2" fmla="*/ 8581 w 10668"/>
            <a:gd name="connsiteY2" fmla="*/ 22450 h 27355"/>
            <a:gd name="connsiteX3" fmla="*/ 3872 w 10668"/>
            <a:gd name="connsiteY3" fmla="*/ 27034 h 27355"/>
            <a:gd name="connsiteX4" fmla="*/ 3521 w 10668"/>
            <a:gd name="connsiteY4" fmla="*/ 19643 h 27355"/>
            <a:gd name="connsiteX5" fmla="*/ 2527 w 10668"/>
            <a:gd name="connsiteY5" fmla="*/ 5161 h 27355"/>
            <a:gd name="connsiteX6" fmla="*/ 0 w 10668"/>
            <a:gd name="connsiteY6" fmla="*/ 5657 h 27355"/>
            <a:gd name="connsiteX0" fmla="*/ 10668 w 10668"/>
            <a:gd name="connsiteY0" fmla="*/ 2011 h 39960"/>
            <a:gd name="connsiteX1" fmla="*/ 8995 w 10668"/>
            <a:gd name="connsiteY1" fmla="*/ 2763 h 39960"/>
            <a:gd name="connsiteX2" fmla="*/ 8871 w 10668"/>
            <a:gd name="connsiteY2" fmla="*/ 39280 h 39960"/>
            <a:gd name="connsiteX3" fmla="*/ 3872 w 10668"/>
            <a:gd name="connsiteY3" fmla="*/ 28195 h 39960"/>
            <a:gd name="connsiteX4" fmla="*/ 3521 w 10668"/>
            <a:gd name="connsiteY4" fmla="*/ 20804 h 39960"/>
            <a:gd name="connsiteX5" fmla="*/ 2527 w 10668"/>
            <a:gd name="connsiteY5" fmla="*/ 6322 h 39960"/>
            <a:gd name="connsiteX6" fmla="*/ 0 w 10668"/>
            <a:gd name="connsiteY6" fmla="*/ 6818 h 39960"/>
            <a:gd name="connsiteX0" fmla="*/ 10668 w 10668"/>
            <a:gd name="connsiteY0" fmla="*/ 2651 h 40600"/>
            <a:gd name="connsiteX1" fmla="*/ 8892 w 10668"/>
            <a:gd name="connsiteY1" fmla="*/ 1496 h 40600"/>
            <a:gd name="connsiteX2" fmla="*/ 8995 w 10668"/>
            <a:gd name="connsiteY2" fmla="*/ 3403 h 40600"/>
            <a:gd name="connsiteX3" fmla="*/ 8871 w 10668"/>
            <a:gd name="connsiteY3" fmla="*/ 39920 h 40600"/>
            <a:gd name="connsiteX4" fmla="*/ 3872 w 10668"/>
            <a:gd name="connsiteY4" fmla="*/ 28835 h 40600"/>
            <a:gd name="connsiteX5" fmla="*/ 3521 w 10668"/>
            <a:gd name="connsiteY5" fmla="*/ 21444 h 40600"/>
            <a:gd name="connsiteX6" fmla="*/ 2527 w 10668"/>
            <a:gd name="connsiteY6" fmla="*/ 6962 h 40600"/>
            <a:gd name="connsiteX7" fmla="*/ 0 w 10668"/>
            <a:gd name="connsiteY7" fmla="*/ 7458 h 40600"/>
            <a:gd name="connsiteX0" fmla="*/ 10668 w 10668"/>
            <a:gd name="connsiteY0" fmla="*/ 2537 h 38924"/>
            <a:gd name="connsiteX1" fmla="*/ 8892 w 10668"/>
            <a:gd name="connsiteY1" fmla="*/ 1382 h 38924"/>
            <a:gd name="connsiteX2" fmla="*/ 8995 w 10668"/>
            <a:gd name="connsiteY2" fmla="*/ 3289 h 38924"/>
            <a:gd name="connsiteX3" fmla="*/ 9158 w 10668"/>
            <a:gd name="connsiteY3" fmla="*/ 38184 h 38924"/>
            <a:gd name="connsiteX4" fmla="*/ 3872 w 10668"/>
            <a:gd name="connsiteY4" fmla="*/ 28721 h 38924"/>
            <a:gd name="connsiteX5" fmla="*/ 3521 w 10668"/>
            <a:gd name="connsiteY5" fmla="*/ 21330 h 38924"/>
            <a:gd name="connsiteX6" fmla="*/ 2527 w 10668"/>
            <a:gd name="connsiteY6" fmla="*/ 6848 h 38924"/>
            <a:gd name="connsiteX7" fmla="*/ 0 w 10668"/>
            <a:gd name="connsiteY7" fmla="*/ 7344 h 38924"/>
            <a:gd name="connsiteX0" fmla="*/ 10668 w 10668"/>
            <a:gd name="connsiteY0" fmla="*/ 2537 h 51089"/>
            <a:gd name="connsiteX1" fmla="*/ 8892 w 10668"/>
            <a:gd name="connsiteY1" fmla="*/ 1382 h 51089"/>
            <a:gd name="connsiteX2" fmla="*/ 8995 w 10668"/>
            <a:gd name="connsiteY2" fmla="*/ 3289 h 51089"/>
            <a:gd name="connsiteX3" fmla="*/ 9158 w 10668"/>
            <a:gd name="connsiteY3" fmla="*/ 38184 h 51089"/>
            <a:gd name="connsiteX4" fmla="*/ 3872 w 10668"/>
            <a:gd name="connsiteY4" fmla="*/ 28721 h 51089"/>
            <a:gd name="connsiteX5" fmla="*/ 3521 w 10668"/>
            <a:gd name="connsiteY5" fmla="*/ 21330 h 51089"/>
            <a:gd name="connsiteX6" fmla="*/ 2527 w 10668"/>
            <a:gd name="connsiteY6" fmla="*/ 6848 h 51089"/>
            <a:gd name="connsiteX7" fmla="*/ 0 w 10668"/>
            <a:gd name="connsiteY7" fmla="*/ 7344 h 51089"/>
            <a:gd name="connsiteX0" fmla="*/ 10668 w 10668"/>
            <a:gd name="connsiteY0" fmla="*/ 2537 h 38481"/>
            <a:gd name="connsiteX1" fmla="*/ 8892 w 10668"/>
            <a:gd name="connsiteY1" fmla="*/ 1382 h 38481"/>
            <a:gd name="connsiteX2" fmla="*/ 8995 w 10668"/>
            <a:gd name="connsiteY2" fmla="*/ 3289 h 38481"/>
            <a:gd name="connsiteX3" fmla="*/ 9158 w 10668"/>
            <a:gd name="connsiteY3" fmla="*/ 38184 h 38481"/>
            <a:gd name="connsiteX4" fmla="*/ 8446 w 10668"/>
            <a:gd name="connsiteY4" fmla="*/ 20552 h 38481"/>
            <a:gd name="connsiteX5" fmla="*/ 3872 w 10668"/>
            <a:gd name="connsiteY5" fmla="*/ 28721 h 38481"/>
            <a:gd name="connsiteX6" fmla="*/ 3521 w 10668"/>
            <a:gd name="connsiteY6" fmla="*/ 21330 h 38481"/>
            <a:gd name="connsiteX7" fmla="*/ 2527 w 10668"/>
            <a:gd name="connsiteY7" fmla="*/ 6848 h 38481"/>
            <a:gd name="connsiteX8" fmla="*/ 0 w 10668"/>
            <a:gd name="connsiteY8" fmla="*/ 7344 h 38481"/>
            <a:gd name="connsiteX0" fmla="*/ 10668 w 10668"/>
            <a:gd name="connsiteY0" fmla="*/ 2537 h 38481"/>
            <a:gd name="connsiteX1" fmla="*/ 8892 w 10668"/>
            <a:gd name="connsiteY1" fmla="*/ 1382 h 38481"/>
            <a:gd name="connsiteX2" fmla="*/ 8995 w 10668"/>
            <a:gd name="connsiteY2" fmla="*/ 3289 h 38481"/>
            <a:gd name="connsiteX3" fmla="*/ 9158 w 10668"/>
            <a:gd name="connsiteY3" fmla="*/ 38184 h 38481"/>
            <a:gd name="connsiteX4" fmla="*/ 8446 w 10668"/>
            <a:gd name="connsiteY4" fmla="*/ 20552 h 38481"/>
            <a:gd name="connsiteX5" fmla="*/ 5710 w 10668"/>
            <a:gd name="connsiteY5" fmla="*/ 26515 h 38481"/>
            <a:gd name="connsiteX6" fmla="*/ 3521 w 10668"/>
            <a:gd name="connsiteY6" fmla="*/ 21330 h 38481"/>
            <a:gd name="connsiteX7" fmla="*/ 2527 w 10668"/>
            <a:gd name="connsiteY7" fmla="*/ 6848 h 38481"/>
            <a:gd name="connsiteX8" fmla="*/ 0 w 10668"/>
            <a:gd name="connsiteY8" fmla="*/ 7344 h 38481"/>
            <a:gd name="connsiteX0" fmla="*/ 10668 w 10668"/>
            <a:gd name="connsiteY0" fmla="*/ 2537 h 38481"/>
            <a:gd name="connsiteX1" fmla="*/ 8892 w 10668"/>
            <a:gd name="connsiteY1" fmla="*/ 1382 h 38481"/>
            <a:gd name="connsiteX2" fmla="*/ 8995 w 10668"/>
            <a:gd name="connsiteY2" fmla="*/ 3289 h 38481"/>
            <a:gd name="connsiteX3" fmla="*/ 9158 w 10668"/>
            <a:gd name="connsiteY3" fmla="*/ 38184 h 38481"/>
            <a:gd name="connsiteX4" fmla="*/ 8446 w 10668"/>
            <a:gd name="connsiteY4" fmla="*/ 20552 h 38481"/>
            <a:gd name="connsiteX5" fmla="*/ 5710 w 10668"/>
            <a:gd name="connsiteY5" fmla="*/ 26515 h 38481"/>
            <a:gd name="connsiteX6" fmla="*/ 3521 w 10668"/>
            <a:gd name="connsiteY6" fmla="*/ 21330 h 38481"/>
            <a:gd name="connsiteX7" fmla="*/ 2527 w 10668"/>
            <a:gd name="connsiteY7" fmla="*/ 6848 h 38481"/>
            <a:gd name="connsiteX8" fmla="*/ 0 w 10668"/>
            <a:gd name="connsiteY8" fmla="*/ 7344 h 38481"/>
            <a:gd name="connsiteX0" fmla="*/ 10668 w 10668"/>
            <a:gd name="connsiteY0" fmla="*/ 2537 h 38481"/>
            <a:gd name="connsiteX1" fmla="*/ 8892 w 10668"/>
            <a:gd name="connsiteY1" fmla="*/ 1382 h 38481"/>
            <a:gd name="connsiteX2" fmla="*/ 8995 w 10668"/>
            <a:gd name="connsiteY2" fmla="*/ 3289 h 38481"/>
            <a:gd name="connsiteX3" fmla="*/ 9158 w 10668"/>
            <a:gd name="connsiteY3" fmla="*/ 38184 h 38481"/>
            <a:gd name="connsiteX4" fmla="*/ 8446 w 10668"/>
            <a:gd name="connsiteY4" fmla="*/ 20552 h 38481"/>
            <a:gd name="connsiteX5" fmla="*/ 5710 w 10668"/>
            <a:gd name="connsiteY5" fmla="*/ 26515 h 38481"/>
            <a:gd name="connsiteX6" fmla="*/ 3521 w 10668"/>
            <a:gd name="connsiteY6" fmla="*/ 21330 h 38481"/>
            <a:gd name="connsiteX7" fmla="*/ 2527 w 10668"/>
            <a:gd name="connsiteY7" fmla="*/ 6848 h 38481"/>
            <a:gd name="connsiteX8" fmla="*/ 0 w 10668"/>
            <a:gd name="connsiteY8" fmla="*/ 7344 h 38481"/>
            <a:gd name="connsiteX0" fmla="*/ 10668 w 10668"/>
            <a:gd name="connsiteY0" fmla="*/ 2537 h 38481"/>
            <a:gd name="connsiteX1" fmla="*/ 8892 w 10668"/>
            <a:gd name="connsiteY1" fmla="*/ 1382 h 38481"/>
            <a:gd name="connsiteX2" fmla="*/ 8995 w 10668"/>
            <a:gd name="connsiteY2" fmla="*/ 3289 h 38481"/>
            <a:gd name="connsiteX3" fmla="*/ 9158 w 10668"/>
            <a:gd name="connsiteY3" fmla="*/ 38184 h 38481"/>
            <a:gd name="connsiteX4" fmla="*/ 8446 w 10668"/>
            <a:gd name="connsiteY4" fmla="*/ 20552 h 38481"/>
            <a:gd name="connsiteX5" fmla="*/ 5710 w 10668"/>
            <a:gd name="connsiteY5" fmla="*/ 26515 h 38481"/>
            <a:gd name="connsiteX6" fmla="*/ 3521 w 10668"/>
            <a:gd name="connsiteY6" fmla="*/ 21330 h 38481"/>
            <a:gd name="connsiteX7" fmla="*/ 2527 w 10668"/>
            <a:gd name="connsiteY7" fmla="*/ 6848 h 38481"/>
            <a:gd name="connsiteX8" fmla="*/ 0 w 10668"/>
            <a:gd name="connsiteY8" fmla="*/ 7344 h 38481"/>
            <a:gd name="connsiteX0" fmla="*/ 10668 w 10668"/>
            <a:gd name="connsiteY0" fmla="*/ 2537 h 38481"/>
            <a:gd name="connsiteX1" fmla="*/ 8892 w 10668"/>
            <a:gd name="connsiteY1" fmla="*/ 1382 h 38481"/>
            <a:gd name="connsiteX2" fmla="*/ 8995 w 10668"/>
            <a:gd name="connsiteY2" fmla="*/ 3289 h 38481"/>
            <a:gd name="connsiteX3" fmla="*/ 9158 w 10668"/>
            <a:gd name="connsiteY3" fmla="*/ 38184 h 38481"/>
            <a:gd name="connsiteX4" fmla="*/ 8446 w 10668"/>
            <a:gd name="connsiteY4" fmla="*/ 20552 h 38481"/>
            <a:gd name="connsiteX5" fmla="*/ 5710 w 10668"/>
            <a:gd name="connsiteY5" fmla="*/ 26515 h 38481"/>
            <a:gd name="connsiteX6" fmla="*/ 3214 w 10668"/>
            <a:gd name="connsiteY6" fmla="*/ 21348 h 38481"/>
            <a:gd name="connsiteX7" fmla="*/ 2527 w 10668"/>
            <a:gd name="connsiteY7" fmla="*/ 6848 h 38481"/>
            <a:gd name="connsiteX8" fmla="*/ 0 w 10668"/>
            <a:gd name="connsiteY8" fmla="*/ 7344 h 38481"/>
            <a:gd name="connsiteX0" fmla="*/ 10668 w 10668"/>
            <a:gd name="connsiteY0" fmla="*/ 2537 h 38481"/>
            <a:gd name="connsiteX1" fmla="*/ 8892 w 10668"/>
            <a:gd name="connsiteY1" fmla="*/ 1382 h 38481"/>
            <a:gd name="connsiteX2" fmla="*/ 8995 w 10668"/>
            <a:gd name="connsiteY2" fmla="*/ 3289 h 38481"/>
            <a:gd name="connsiteX3" fmla="*/ 9158 w 10668"/>
            <a:gd name="connsiteY3" fmla="*/ 38184 h 38481"/>
            <a:gd name="connsiteX4" fmla="*/ 8446 w 10668"/>
            <a:gd name="connsiteY4" fmla="*/ 20552 h 38481"/>
            <a:gd name="connsiteX5" fmla="*/ 5710 w 10668"/>
            <a:gd name="connsiteY5" fmla="*/ 26515 h 38481"/>
            <a:gd name="connsiteX6" fmla="*/ 3214 w 10668"/>
            <a:gd name="connsiteY6" fmla="*/ 21348 h 38481"/>
            <a:gd name="connsiteX7" fmla="*/ 2527 w 10668"/>
            <a:gd name="connsiteY7" fmla="*/ 6848 h 38481"/>
            <a:gd name="connsiteX8" fmla="*/ 0 w 10668"/>
            <a:gd name="connsiteY8" fmla="*/ 7344 h 38481"/>
            <a:gd name="connsiteX0" fmla="*/ 10668 w 10668"/>
            <a:gd name="connsiteY0" fmla="*/ 1361 h 25339"/>
            <a:gd name="connsiteX1" fmla="*/ 8892 w 10668"/>
            <a:gd name="connsiteY1" fmla="*/ 206 h 25339"/>
            <a:gd name="connsiteX2" fmla="*/ 8995 w 10668"/>
            <a:gd name="connsiteY2" fmla="*/ 2113 h 25339"/>
            <a:gd name="connsiteX3" fmla="*/ 8446 w 10668"/>
            <a:gd name="connsiteY3" fmla="*/ 19376 h 25339"/>
            <a:gd name="connsiteX4" fmla="*/ 5710 w 10668"/>
            <a:gd name="connsiteY4" fmla="*/ 25339 h 25339"/>
            <a:gd name="connsiteX5" fmla="*/ 3214 w 10668"/>
            <a:gd name="connsiteY5" fmla="*/ 20172 h 25339"/>
            <a:gd name="connsiteX6" fmla="*/ 2527 w 10668"/>
            <a:gd name="connsiteY6" fmla="*/ 5672 h 25339"/>
            <a:gd name="connsiteX7" fmla="*/ 0 w 10668"/>
            <a:gd name="connsiteY7" fmla="*/ 6168 h 25339"/>
            <a:gd name="connsiteX0" fmla="*/ 8892 w 9003"/>
            <a:gd name="connsiteY0" fmla="*/ 206 h 25339"/>
            <a:gd name="connsiteX1" fmla="*/ 8995 w 9003"/>
            <a:gd name="connsiteY1" fmla="*/ 2113 h 25339"/>
            <a:gd name="connsiteX2" fmla="*/ 8446 w 9003"/>
            <a:gd name="connsiteY2" fmla="*/ 19376 h 25339"/>
            <a:gd name="connsiteX3" fmla="*/ 5710 w 9003"/>
            <a:gd name="connsiteY3" fmla="*/ 25339 h 25339"/>
            <a:gd name="connsiteX4" fmla="*/ 3214 w 9003"/>
            <a:gd name="connsiteY4" fmla="*/ 20172 h 25339"/>
            <a:gd name="connsiteX5" fmla="*/ 2527 w 9003"/>
            <a:gd name="connsiteY5" fmla="*/ 5672 h 25339"/>
            <a:gd name="connsiteX6" fmla="*/ 0 w 9003"/>
            <a:gd name="connsiteY6" fmla="*/ 6168 h 25339"/>
            <a:gd name="connsiteX0" fmla="*/ 9991 w 9991"/>
            <a:gd name="connsiteY0" fmla="*/ 0 h 9166"/>
            <a:gd name="connsiteX1" fmla="*/ 9381 w 9991"/>
            <a:gd name="connsiteY1" fmla="*/ 6813 h 9166"/>
            <a:gd name="connsiteX2" fmla="*/ 6342 w 9991"/>
            <a:gd name="connsiteY2" fmla="*/ 9166 h 9166"/>
            <a:gd name="connsiteX3" fmla="*/ 3570 w 9991"/>
            <a:gd name="connsiteY3" fmla="*/ 7127 h 9166"/>
            <a:gd name="connsiteX4" fmla="*/ 2807 w 9991"/>
            <a:gd name="connsiteY4" fmla="*/ 1404 h 9166"/>
            <a:gd name="connsiteX5" fmla="*/ 0 w 9991"/>
            <a:gd name="connsiteY5" fmla="*/ 1600 h 9166"/>
            <a:gd name="connsiteX0" fmla="*/ 10580 w 10580"/>
            <a:gd name="connsiteY0" fmla="*/ 0 h 11337"/>
            <a:gd name="connsiteX1" fmla="*/ 9389 w 10580"/>
            <a:gd name="connsiteY1" fmla="*/ 8770 h 11337"/>
            <a:gd name="connsiteX2" fmla="*/ 6348 w 10580"/>
            <a:gd name="connsiteY2" fmla="*/ 11337 h 11337"/>
            <a:gd name="connsiteX3" fmla="*/ 3573 w 10580"/>
            <a:gd name="connsiteY3" fmla="*/ 9112 h 11337"/>
            <a:gd name="connsiteX4" fmla="*/ 2810 w 10580"/>
            <a:gd name="connsiteY4" fmla="*/ 2869 h 11337"/>
            <a:gd name="connsiteX5" fmla="*/ 0 w 10580"/>
            <a:gd name="connsiteY5" fmla="*/ 3083 h 11337"/>
            <a:gd name="connsiteX0" fmla="*/ 10580 w 10580"/>
            <a:gd name="connsiteY0" fmla="*/ 0 h 11337"/>
            <a:gd name="connsiteX1" fmla="*/ 9389 w 10580"/>
            <a:gd name="connsiteY1" fmla="*/ 8770 h 11337"/>
            <a:gd name="connsiteX2" fmla="*/ 6348 w 10580"/>
            <a:gd name="connsiteY2" fmla="*/ 11337 h 11337"/>
            <a:gd name="connsiteX3" fmla="*/ 2810 w 10580"/>
            <a:gd name="connsiteY3" fmla="*/ 2869 h 11337"/>
            <a:gd name="connsiteX4" fmla="*/ 0 w 10580"/>
            <a:gd name="connsiteY4" fmla="*/ 3083 h 11337"/>
            <a:gd name="connsiteX0" fmla="*/ 10580 w 10580"/>
            <a:gd name="connsiteY0" fmla="*/ 0 h 9061"/>
            <a:gd name="connsiteX1" fmla="*/ 9389 w 10580"/>
            <a:gd name="connsiteY1" fmla="*/ 8770 h 9061"/>
            <a:gd name="connsiteX2" fmla="*/ 5884 w 10580"/>
            <a:gd name="connsiteY2" fmla="*/ 8108 h 9061"/>
            <a:gd name="connsiteX3" fmla="*/ 2810 w 10580"/>
            <a:gd name="connsiteY3" fmla="*/ 2869 h 9061"/>
            <a:gd name="connsiteX4" fmla="*/ 0 w 10580"/>
            <a:gd name="connsiteY4" fmla="*/ 3083 h 9061"/>
            <a:gd name="connsiteX0" fmla="*/ 10000 w 10000"/>
            <a:gd name="connsiteY0" fmla="*/ 0 h 10133"/>
            <a:gd name="connsiteX1" fmla="*/ 8874 w 10000"/>
            <a:gd name="connsiteY1" fmla="*/ 9679 h 10133"/>
            <a:gd name="connsiteX2" fmla="*/ 5561 w 10000"/>
            <a:gd name="connsiteY2" fmla="*/ 8948 h 10133"/>
            <a:gd name="connsiteX3" fmla="*/ 2656 w 10000"/>
            <a:gd name="connsiteY3" fmla="*/ 3166 h 10133"/>
            <a:gd name="connsiteX4" fmla="*/ 0 w 10000"/>
            <a:gd name="connsiteY4" fmla="*/ 3402 h 10133"/>
            <a:gd name="connsiteX0" fmla="*/ 10000 w 10000"/>
            <a:gd name="connsiteY0" fmla="*/ 0 h 10306"/>
            <a:gd name="connsiteX1" fmla="*/ 8874 w 10000"/>
            <a:gd name="connsiteY1" fmla="*/ 9679 h 10306"/>
            <a:gd name="connsiteX2" fmla="*/ 6326 w 10000"/>
            <a:gd name="connsiteY2" fmla="*/ 9695 h 10306"/>
            <a:gd name="connsiteX3" fmla="*/ 2656 w 10000"/>
            <a:gd name="connsiteY3" fmla="*/ 3166 h 10306"/>
            <a:gd name="connsiteX4" fmla="*/ 0 w 10000"/>
            <a:gd name="connsiteY4" fmla="*/ 3402 h 10306"/>
            <a:gd name="connsiteX0" fmla="*/ 10000 w 10000"/>
            <a:gd name="connsiteY0" fmla="*/ 0 h 10296"/>
            <a:gd name="connsiteX1" fmla="*/ 8446 w 10000"/>
            <a:gd name="connsiteY1" fmla="*/ 9667 h 10296"/>
            <a:gd name="connsiteX2" fmla="*/ 6326 w 10000"/>
            <a:gd name="connsiteY2" fmla="*/ 9695 h 10296"/>
            <a:gd name="connsiteX3" fmla="*/ 2656 w 10000"/>
            <a:gd name="connsiteY3" fmla="*/ 3166 h 10296"/>
            <a:gd name="connsiteX4" fmla="*/ 0 w 10000"/>
            <a:gd name="connsiteY4" fmla="*/ 3402 h 10296"/>
            <a:gd name="connsiteX0" fmla="*/ 10000 w 10000"/>
            <a:gd name="connsiteY0" fmla="*/ 0 h 10496"/>
            <a:gd name="connsiteX1" fmla="*/ 8446 w 10000"/>
            <a:gd name="connsiteY1" fmla="*/ 9667 h 10496"/>
            <a:gd name="connsiteX2" fmla="*/ 7296 w 10000"/>
            <a:gd name="connsiteY2" fmla="*/ 9982 h 10496"/>
            <a:gd name="connsiteX3" fmla="*/ 6326 w 10000"/>
            <a:gd name="connsiteY3" fmla="*/ 9695 h 10496"/>
            <a:gd name="connsiteX4" fmla="*/ 2656 w 10000"/>
            <a:gd name="connsiteY4" fmla="*/ 3166 h 10496"/>
            <a:gd name="connsiteX5" fmla="*/ 0 w 10000"/>
            <a:gd name="connsiteY5" fmla="*/ 3402 h 10496"/>
            <a:gd name="connsiteX0" fmla="*/ 10000 w 10000"/>
            <a:gd name="connsiteY0" fmla="*/ 0 h 11019"/>
            <a:gd name="connsiteX1" fmla="*/ 9149 w 10000"/>
            <a:gd name="connsiteY1" fmla="*/ 10369 h 11019"/>
            <a:gd name="connsiteX2" fmla="*/ 7296 w 10000"/>
            <a:gd name="connsiteY2" fmla="*/ 9982 h 11019"/>
            <a:gd name="connsiteX3" fmla="*/ 6326 w 10000"/>
            <a:gd name="connsiteY3" fmla="*/ 9695 h 11019"/>
            <a:gd name="connsiteX4" fmla="*/ 2656 w 10000"/>
            <a:gd name="connsiteY4" fmla="*/ 3166 h 11019"/>
            <a:gd name="connsiteX5" fmla="*/ 0 w 10000"/>
            <a:gd name="connsiteY5" fmla="*/ 3402 h 11019"/>
            <a:gd name="connsiteX0" fmla="*/ 10000 w 10000"/>
            <a:gd name="connsiteY0" fmla="*/ 0 h 10262"/>
            <a:gd name="connsiteX1" fmla="*/ 9292 w 10000"/>
            <a:gd name="connsiteY1" fmla="*/ 8601 h 10262"/>
            <a:gd name="connsiteX2" fmla="*/ 7296 w 10000"/>
            <a:gd name="connsiteY2" fmla="*/ 9982 h 10262"/>
            <a:gd name="connsiteX3" fmla="*/ 6326 w 10000"/>
            <a:gd name="connsiteY3" fmla="*/ 9695 h 10262"/>
            <a:gd name="connsiteX4" fmla="*/ 2656 w 10000"/>
            <a:gd name="connsiteY4" fmla="*/ 3166 h 10262"/>
            <a:gd name="connsiteX5" fmla="*/ 0 w 10000"/>
            <a:gd name="connsiteY5" fmla="*/ 3402 h 10262"/>
            <a:gd name="connsiteX0" fmla="*/ 10000 w 10000"/>
            <a:gd name="connsiteY0" fmla="*/ 0 h 9998"/>
            <a:gd name="connsiteX1" fmla="*/ 9292 w 10000"/>
            <a:gd name="connsiteY1" fmla="*/ 8601 h 9998"/>
            <a:gd name="connsiteX2" fmla="*/ 7296 w 10000"/>
            <a:gd name="connsiteY2" fmla="*/ 9982 h 9998"/>
            <a:gd name="connsiteX3" fmla="*/ 6176 w 10000"/>
            <a:gd name="connsiteY3" fmla="*/ 9095 h 9998"/>
            <a:gd name="connsiteX4" fmla="*/ 2656 w 10000"/>
            <a:gd name="connsiteY4" fmla="*/ 3166 h 9998"/>
            <a:gd name="connsiteX5" fmla="*/ 0 w 10000"/>
            <a:gd name="connsiteY5" fmla="*/ 3402 h 9998"/>
            <a:gd name="connsiteX0" fmla="*/ 10013 w 10013"/>
            <a:gd name="connsiteY0" fmla="*/ 0 h 8119"/>
            <a:gd name="connsiteX1" fmla="*/ 9292 w 10013"/>
            <a:gd name="connsiteY1" fmla="*/ 6723 h 8119"/>
            <a:gd name="connsiteX2" fmla="*/ 7296 w 10013"/>
            <a:gd name="connsiteY2" fmla="*/ 8104 h 8119"/>
            <a:gd name="connsiteX3" fmla="*/ 6176 w 10013"/>
            <a:gd name="connsiteY3" fmla="*/ 7217 h 8119"/>
            <a:gd name="connsiteX4" fmla="*/ 2656 w 10013"/>
            <a:gd name="connsiteY4" fmla="*/ 1287 h 8119"/>
            <a:gd name="connsiteX5" fmla="*/ 0 w 10013"/>
            <a:gd name="connsiteY5" fmla="*/ 1523 h 8119"/>
            <a:gd name="connsiteX0" fmla="*/ 9355 w 9355"/>
            <a:gd name="connsiteY0" fmla="*/ 0 h 10000"/>
            <a:gd name="connsiteX1" fmla="*/ 8635 w 9355"/>
            <a:gd name="connsiteY1" fmla="*/ 8281 h 10000"/>
            <a:gd name="connsiteX2" fmla="*/ 6642 w 9355"/>
            <a:gd name="connsiteY2" fmla="*/ 9982 h 10000"/>
            <a:gd name="connsiteX3" fmla="*/ 5523 w 9355"/>
            <a:gd name="connsiteY3" fmla="*/ 8889 h 10000"/>
            <a:gd name="connsiteX4" fmla="*/ 2008 w 9355"/>
            <a:gd name="connsiteY4" fmla="*/ 1585 h 10000"/>
            <a:gd name="connsiteX5" fmla="*/ 0 w 9355"/>
            <a:gd name="connsiteY5" fmla="*/ 1599 h 10000"/>
            <a:gd name="connsiteX0" fmla="*/ 10000 w 10000"/>
            <a:gd name="connsiteY0" fmla="*/ 0 h 10000"/>
            <a:gd name="connsiteX1" fmla="*/ 9230 w 10000"/>
            <a:gd name="connsiteY1" fmla="*/ 8281 h 10000"/>
            <a:gd name="connsiteX2" fmla="*/ 7100 w 10000"/>
            <a:gd name="connsiteY2" fmla="*/ 9982 h 10000"/>
            <a:gd name="connsiteX3" fmla="*/ 5904 w 10000"/>
            <a:gd name="connsiteY3" fmla="*/ 8889 h 10000"/>
            <a:gd name="connsiteX4" fmla="*/ 2146 w 10000"/>
            <a:gd name="connsiteY4" fmla="*/ 1585 h 10000"/>
            <a:gd name="connsiteX5" fmla="*/ 0 w 10000"/>
            <a:gd name="connsiteY5" fmla="*/ 1599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0000">
              <a:moveTo>
                <a:pt x="10000" y="0"/>
              </a:moveTo>
              <a:cubicBezTo>
                <a:pt x="9917" y="1871"/>
                <a:pt x="9714" y="6617"/>
                <a:pt x="9230" y="8281"/>
              </a:cubicBezTo>
              <a:cubicBezTo>
                <a:pt x="8747" y="9945"/>
                <a:pt x="7476" y="9975"/>
                <a:pt x="7100" y="9982"/>
              </a:cubicBezTo>
              <a:cubicBezTo>
                <a:pt x="6723" y="9988"/>
                <a:pt x="6763" y="10216"/>
                <a:pt x="5904" y="8889"/>
              </a:cubicBezTo>
              <a:cubicBezTo>
                <a:pt x="4799" y="7553"/>
                <a:pt x="3213" y="3456"/>
                <a:pt x="2146" y="1585"/>
              </a:cubicBezTo>
              <a:cubicBezTo>
                <a:pt x="1628" y="1057"/>
                <a:pt x="407" y="797"/>
                <a:pt x="0" y="1599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17</xdr:col>
      <xdr:colOff>356364</xdr:colOff>
      <xdr:row>35</xdr:row>
      <xdr:rowOff>158750</xdr:rowOff>
    </xdr:from>
    <xdr:ext cx="171009" cy="243894"/>
    <xdr:sp macro="" textlink="">
      <xdr:nvSpPr>
        <xdr:cNvPr id="1796" name="Text Box 1300">
          <a:extLst>
            <a:ext uri="{FF2B5EF4-FFF2-40B4-BE49-F238E27FC236}">
              <a16:creationId xmlns:a16="http://schemas.microsoft.com/office/drawing/2014/main" id="{69DD535A-D175-4DCE-9647-12BBD9E58094}"/>
            </a:ext>
          </a:extLst>
        </xdr:cNvPr>
        <xdr:cNvSpPr txBox="1">
          <a:spLocks noChangeArrowheads="1"/>
        </xdr:cNvSpPr>
      </xdr:nvSpPr>
      <xdr:spPr bwMode="auto">
        <a:xfrm>
          <a:off x="10295728" y="8537521"/>
          <a:ext cx="171009" cy="243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525473</xdr:colOff>
      <xdr:row>36</xdr:row>
      <xdr:rowOff>73275</xdr:rowOff>
    </xdr:from>
    <xdr:ext cx="153575" cy="300595"/>
    <xdr:sp macro="" textlink="">
      <xdr:nvSpPr>
        <xdr:cNvPr id="1797" name="Text Box 1300">
          <a:extLst>
            <a:ext uri="{FF2B5EF4-FFF2-40B4-BE49-F238E27FC236}">
              <a16:creationId xmlns:a16="http://schemas.microsoft.com/office/drawing/2014/main" id="{D5D11ED5-BC36-4A88-88F0-093FEFB5AD73}"/>
            </a:ext>
          </a:extLst>
        </xdr:cNvPr>
        <xdr:cNvSpPr txBox="1">
          <a:spLocks noChangeArrowheads="1"/>
        </xdr:cNvSpPr>
      </xdr:nvSpPr>
      <xdr:spPr bwMode="auto">
        <a:xfrm>
          <a:off x="11874753" y="8616178"/>
          <a:ext cx="15357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582668</xdr:colOff>
      <xdr:row>35</xdr:row>
      <xdr:rowOff>70819</xdr:rowOff>
    </xdr:from>
    <xdr:to>
      <xdr:col>20</xdr:col>
      <xdr:colOff>99421</xdr:colOff>
      <xdr:row>40</xdr:row>
      <xdr:rowOff>118211</xdr:rowOff>
    </xdr:to>
    <xdr:sp macro="" textlink="">
      <xdr:nvSpPr>
        <xdr:cNvPr id="1798" name="Freeform 166">
          <a:extLst>
            <a:ext uri="{FF2B5EF4-FFF2-40B4-BE49-F238E27FC236}">
              <a16:creationId xmlns:a16="http://schemas.microsoft.com/office/drawing/2014/main" id="{7D246E26-5279-4536-9FD9-3C82EE950CCD}"/>
            </a:ext>
          </a:extLst>
        </xdr:cNvPr>
        <xdr:cNvSpPr>
          <a:spLocks/>
        </xdr:cNvSpPr>
      </xdr:nvSpPr>
      <xdr:spPr bwMode="auto">
        <a:xfrm flipH="1">
          <a:off x="11905206" y="8545627"/>
          <a:ext cx="220138" cy="877776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9373 w 13431"/>
            <a:gd name="connsiteY2" fmla="*/ 207 h 11946"/>
            <a:gd name="connsiteX3" fmla="*/ 13431 w 13431"/>
            <a:gd name="connsiteY3" fmla="*/ 0 h 11946"/>
            <a:gd name="connsiteX0" fmla="*/ 51 w 11233"/>
            <a:gd name="connsiteY0" fmla="*/ 19396 h 19396"/>
            <a:gd name="connsiteX1" fmla="*/ 134 w 11233"/>
            <a:gd name="connsiteY1" fmla="*/ 9396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8528 w 11233"/>
            <a:gd name="connsiteY2" fmla="*/ 8079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8528 w 11233"/>
            <a:gd name="connsiteY2" fmla="*/ 8079 h 19396"/>
            <a:gd name="connsiteX3" fmla="*/ 11233 w 11233"/>
            <a:gd name="connsiteY3" fmla="*/ 0 h 19396"/>
            <a:gd name="connsiteX0" fmla="*/ 51 w 11458"/>
            <a:gd name="connsiteY0" fmla="*/ 19396 h 19396"/>
            <a:gd name="connsiteX1" fmla="*/ 134 w 11458"/>
            <a:gd name="connsiteY1" fmla="*/ 11083 h 19396"/>
            <a:gd name="connsiteX2" fmla="*/ 10388 w 11458"/>
            <a:gd name="connsiteY2" fmla="*/ 8501 h 19396"/>
            <a:gd name="connsiteX3" fmla="*/ 11233 w 11458"/>
            <a:gd name="connsiteY3" fmla="*/ 0 h 19396"/>
            <a:gd name="connsiteX0" fmla="*/ 51 w 15122"/>
            <a:gd name="connsiteY0" fmla="*/ 18693 h 18693"/>
            <a:gd name="connsiteX1" fmla="*/ 134 w 15122"/>
            <a:gd name="connsiteY1" fmla="*/ 10380 h 18693"/>
            <a:gd name="connsiteX2" fmla="*/ 10388 w 15122"/>
            <a:gd name="connsiteY2" fmla="*/ 7798 h 18693"/>
            <a:gd name="connsiteX3" fmla="*/ 15122 w 15122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0632 w 15366"/>
            <a:gd name="connsiteY2" fmla="*/ 7798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2154 w 15366"/>
            <a:gd name="connsiteY2" fmla="*/ 8782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1277 w 15366"/>
            <a:gd name="connsiteY2" fmla="*/ 7389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1861 w 15366"/>
            <a:gd name="connsiteY2" fmla="*/ 6136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1861 w 15366"/>
            <a:gd name="connsiteY2" fmla="*/ 6136 h 18693"/>
            <a:gd name="connsiteX3" fmla="*/ 15366 w 15366"/>
            <a:gd name="connsiteY3" fmla="*/ 0 h 18693"/>
            <a:gd name="connsiteX0" fmla="*/ 295 w 13905"/>
            <a:gd name="connsiteY0" fmla="*/ 18832 h 18832"/>
            <a:gd name="connsiteX1" fmla="*/ 40 w 13905"/>
            <a:gd name="connsiteY1" fmla="*/ 8832 h 18832"/>
            <a:gd name="connsiteX2" fmla="*/ 11861 w 13905"/>
            <a:gd name="connsiteY2" fmla="*/ 6275 h 18832"/>
            <a:gd name="connsiteX3" fmla="*/ 13905 w 13905"/>
            <a:gd name="connsiteY3" fmla="*/ 0 h 18832"/>
            <a:gd name="connsiteX0" fmla="*/ 295 w 13905"/>
            <a:gd name="connsiteY0" fmla="*/ 18832 h 18832"/>
            <a:gd name="connsiteX1" fmla="*/ 40 w 13905"/>
            <a:gd name="connsiteY1" fmla="*/ 8832 h 18832"/>
            <a:gd name="connsiteX2" fmla="*/ 13905 w 13905"/>
            <a:gd name="connsiteY2" fmla="*/ 0 h 18832"/>
            <a:gd name="connsiteX0" fmla="*/ 295 w 13905"/>
            <a:gd name="connsiteY0" fmla="*/ 18832 h 18832"/>
            <a:gd name="connsiteX1" fmla="*/ 40 w 13905"/>
            <a:gd name="connsiteY1" fmla="*/ 8832 h 18832"/>
            <a:gd name="connsiteX2" fmla="*/ 4960 w 13905"/>
            <a:gd name="connsiteY2" fmla="*/ 7417 h 18832"/>
            <a:gd name="connsiteX3" fmla="*/ 13905 w 13905"/>
            <a:gd name="connsiteY3" fmla="*/ 0 h 188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905" h="18832">
              <a:moveTo>
                <a:pt x="295" y="18832"/>
              </a:moveTo>
              <a:cubicBezTo>
                <a:pt x="213" y="15773"/>
                <a:pt x="-113" y="16895"/>
                <a:pt x="40" y="8832"/>
              </a:cubicBezTo>
              <a:cubicBezTo>
                <a:pt x="330" y="6744"/>
                <a:pt x="2649" y="8889"/>
                <a:pt x="4960" y="7417"/>
              </a:cubicBezTo>
              <a:cubicBezTo>
                <a:pt x="7271" y="5945"/>
                <a:pt x="11927" y="1051"/>
                <a:pt x="1390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36407</xdr:colOff>
      <xdr:row>38</xdr:row>
      <xdr:rowOff>79804</xdr:rowOff>
    </xdr:from>
    <xdr:to>
      <xdr:col>20</xdr:col>
      <xdr:colOff>159496</xdr:colOff>
      <xdr:row>39</xdr:row>
      <xdr:rowOff>36592</xdr:rowOff>
    </xdr:to>
    <xdr:sp macro="" textlink="">
      <xdr:nvSpPr>
        <xdr:cNvPr id="1799" name="AutoShape 308">
          <a:extLst>
            <a:ext uri="{FF2B5EF4-FFF2-40B4-BE49-F238E27FC236}">
              <a16:creationId xmlns:a16="http://schemas.microsoft.com/office/drawing/2014/main" id="{E012DD90-D471-4291-A6B4-F05326F25A43}"/>
            </a:ext>
          </a:extLst>
        </xdr:cNvPr>
        <xdr:cNvSpPr>
          <a:spLocks noChangeArrowheads="1"/>
        </xdr:cNvSpPr>
      </xdr:nvSpPr>
      <xdr:spPr bwMode="auto">
        <a:xfrm>
          <a:off x="12090644" y="8950969"/>
          <a:ext cx="123089" cy="12092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34226</xdr:colOff>
      <xdr:row>37</xdr:row>
      <xdr:rowOff>86645</xdr:rowOff>
    </xdr:from>
    <xdr:to>
      <xdr:col>20</xdr:col>
      <xdr:colOff>175846</xdr:colOff>
      <xdr:row>38</xdr:row>
      <xdr:rowOff>53730</xdr:rowOff>
    </xdr:to>
    <xdr:sp macro="" textlink="">
      <xdr:nvSpPr>
        <xdr:cNvPr id="1800" name="Oval 310">
          <a:extLst>
            <a:ext uri="{FF2B5EF4-FFF2-40B4-BE49-F238E27FC236}">
              <a16:creationId xmlns:a16="http://schemas.microsoft.com/office/drawing/2014/main" id="{92994E24-A523-4B73-B624-EE4D02159E59}"/>
            </a:ext>
          </a:extLst>
        </xdr:cNvPr>
        <xdr:cNvSpPr>
          <a:spLocks noChangeArrowheads="1"/>
        </xdr:cNvSpPr>
      </xdr:nvSpPr>
      <xdr:spPr bwMode="auto">
        <a:xfrm>
          <a:off x="12060149" y="8893607"/>
          <a:ext cx="141620" cy="13316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418448</xdr:colOff>
      <xdr:row>41</xdr:row>
      <xdr:rowOff>73269</xdr:rowOff>
    </xdr:from>
    <xdr:to>
      <xdr:col>11</xdr:col>
      <xdr:colOff>429844</xdr:colOff>
      <xdr:row>44</xdr:row>
      <xdr:rowOff>51488</xdr:rowOff>
    </xdr:to>
    <xdr:sp macro="" textlink="">
      <xdr:nvSpPr>
        <xdr:cNvPr id="1804" name="Line 238">
          <a:extLst>
            <a:ext uri="{FF2B5EF4-FFF2-40B4-BE49-F238E27FC236}">
              <a16:creationId xmlns:a16="http://schemas.microsoft.com/office/drawing/2014/main" id="{E86E3019-708F-4084-A0B5-63F33B6808FD}"/>
            </a:ext>
          </a:extLst>
        </xdr:cNvPr>
        <xdr:cNvSpPr>
          <a:spLocks noChangeShapeType="1"/>
        </xdr:cNvSpPr>
      </xdr:nvSpPr>
      <xdr:spPr bwMode="auto">
        <a:xfrm flipV="1">
          <a:off x="13196889" y="8134034"/>
          <a:ext cx="11396" cy="4712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446237</xdr:colOff>
      <xdr:row>47</xdr:row>
      <xdr:rowOff>27300</xdr:rowOff>
    </xdr:from>
    <xdr:ext cx="379264" cy="262386"/>
    <xdr:sp macro="" textlink="">
      <xdr:nvSpPr>
        <xdr:cNvPr id="1806" name="Text Box 208">
          <a:extLst>
            <a:ext uri="{FF2B5EF4-FFF2-40B4-BE49-F238E27FC236}">
              <a16:creationId xmlns:a16="http://schemas.microsoft.com/office/drawing/2014/main" id="{34FC0357-5105-4D4E-8D7E-EECCA8865092}"/>
            </a:ext>
          </a:extLst>
        </xdr:cNvPr>
        <xdr:cNvSpPr txBox="1">
          <a:spLocks noChangeArrowheads="1"/>
        </xdr:cNvSpPr>
      </xdr:nvSpPr>
      <xdr:spPr bwMode="auto">
        <a:xfrm>
          <a:off x="7551372" y="7698786"/>
          <a:ext cx="379264" cy="26238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植物園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112942</xdr:colOff>
      <xdr:row>43</xdr:row>
      <xdr:rowOff>18333</xdr:rowOff>
    </xdr:from>
    <xdr:to>
      <xdr:col>11</xdr:col>
      <xdr:colOff>171258</xdr:colOff>
      <xdr:row>48</xdr:row>
      <xdr:rowOff>104504</xdr:rowOff>
    </xdr:to>
    <xdr:sp macro="" textlink="">
      <xdr:nvSpPr>
        <xdr:cNvPr id="1807" name="Freeform 605">
          <a:extLst>
            <a:ext uri="{FF2B5EF4-FFF2-40B4-BE49-F238E27FC236}">
              <a16:creationId xmlns:a16="http://schemas.microsoft.com/office/drawing/2014/main" id="{72DAD603-22E4-4344-9ABC-7826398800AC}"/>
            </a:ext>
          </a:extLst>
        </xdr:cNvPr>
        <xdr:cNvSpPr>
          <a:spLocks/>
        </xdr:cNvSpPr>
      </xdr:nvSpPr>
      <xdr:spPr bwMode="auto">
        <a:xfrm rot="16416533">
          <a:off x="12466573" y="8832614"/>
          <a:ext cx="907935" cy="58316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89 w 10789"/>
            <a:gd name="connsiteY0" fmla="*/ 27561 h 27561"/>
            <a:gd name="connsiteX1" fmla="*/ 7522 w 10789"/>
            <a:gd name="connsiteY1" fmla="*/ 5000 h 27561"/>
            <a:gd name="connsiteX2" fmla="*/ 4513 w 10789"/>
            <a:gd name="connsiteY2" fmla="*/ 0 h 27561"/>
            <a:gd name="connsiteX3" fmla="*/ 2832 w 10789"/>
            <a:gd name="connsiteY3" fmla="*/ 8333 h 27561"/>
            <a:gd name="connsiteX4" fmla="*/ 0 w 10789"/>
            <a:gd name="connsiteY4" fmla="*/ 6667 h 27561"/>
            <a:gd name="connsiteX0" fmla="*/ 10789 w 10789"/>
            <a:gd name="connsiteY0" fmla="*/ 29136 h 29136"/>
            <a:gd name="connsiteX1" fmla="*/ 7522 w 10789"/>
            <a:gd name="connsiteY1" fmla="*/ 6575 h 29136"/>
            <a:gd name="connsiteX2" fmla="*/ 4513 w 10789"/>
            <a:gd name="connsiteY2" fmla="*/ 1575 h 29136"/>
            <a:gd name="connsiteX3" fmla="*/ 2884 w 10789"/>
            <a:gd name="connsiteY3" fmla="*/ 0 h 29136"/>
            <a:gd name="connsiteX4" fmla="*/ 0 w 10789"/>
            <a:gd name="connsiteY4" fmla="*/ 8242 h 29136"/>
            <a:gd name="connsiteX0" fmla="*/ 14566 w 14566"/>
            <a:gd name="connsiteY0" fmla="*/ 14911 h 14911"/>
            <a:gd name="connsiteX1" fmla="*/ 7522 w 14566"/>
            <a:gd name="connsiteY1" fmla="*/ 6575 h 14911"/>
            <a:gd name="connsiteX2" fmla="*/ 4513 w 14566"/>
            <a:gd name="connsiteY2" fmla="*/ 1575 h 14911"/>
            <a:gd name="connsiteX3" fmla="*/ 2884 w 14566"/>
            <a:gd name="connsiteY3" fmla="*/ 0 h 14911"/>
            <a:gd name="connsiteX4" fmla="*/ 0 w 14566"/>
            <a:gd name="connsiteY4" fmla="*/ 8242 h 14911"/>
            <a:gd name="connsiteX0" fmla="*/ 14566 w 14566"/>
            <a:gd name="connsiteY0" fmla="*/ 14911 h 25400"/>
            <a:gd name="connsiteX1" fmla="*/ 9822 w 14566"/>
            <a:gd name="connsiteY1" fmla="*/ 25293 h 25400"/>
            <a:gd name="connsiteX2" fmla="*/ 7522 w 14566"/>
            <a:gd name="connsiteY2" fmla="*/ 6575 h 25400"/>
            <a:gd name="connsiteX3" fmla="*/ 4513 w 14566"/>
            <a:gd name="connsiteY3" fmla="*/ 1575 h 25400"/>
            <a:gd name="connsiteX4" fmla="*/ 2884 w 14566"/>
            <a:gd name="connsiteY4" fmla="*/ 0 h 25400"/>
            <a:gd name="connsiteX5" fmla="*/ 0 w 14566"/>
            <a:gd name="connsiteY5" fmla="*/ 8242 h 25400"/>
            <a:gd name="connsiteX0" fmla="*/ 15648 w 15648"/>
            <a:gd name="connsiteY0" fmla="*/ 1123 h 25346"/>
            <a:gd name="connsiteX1" fmla="*/ 9822 w 15648"/>
            <a:gd name="connsiteY1" fmla="*/ 25293 h 25346"/>
            <a:gd name="connsiteX2" fmla="*/ 7522 w 15648"/>
            <a:gd name="connsiteY2" fmla="*/ 6575 h 25346"/>
            <a:gd name="connsiteX3" fmla="*/ 4513 w 15648"/>
            <a:gd name="connsiteY3" fmla="*/ 1575 h 25346"/>
            <a:gd name="connsiteX4" fmla="*/ 2884 w 15648"/>
            <a:gd name="connsiteY4" fmla="*/ 0 h 25346"/>
            <a:gd name="connsiteX5" fmla="*/ 0 w 15648"/>
            <a:gd name="connsiteY5" fmla="*/ 8242 h 25346"/>
            <a:gd name="connsiteX0" fmla="*/ 15648 w 15648"/>
            <a:gd name="connsiteY0" fmla="*/ 6505 h 13845"/>
            <a:gd name="connsiteX1" fmla="*/ 11453 w 15648"/>
            <a:gd name="connsiteY1" fmla="*/ 110 h 13845"/>
            <a:gd name="connsiteX2" fmla="*/ 7522 w 15648"/>
            <a:gd name="connsiteY2" fmla="*/ 11957 h 13845"/>
            <a:gd name="connsiteX3" fmla="*/ 4513 w 15648"/>
            <a:gd name="connsiteY3" fmla="*/ 6957 h 13845"/>
            <a:gd name="connsiteX4" fmla="*/ 2884 w 15648"/>
            <a:gd name="connsiteY4" fmla="*/ 5382 h 13845"/>
            <a:gd name="connsiteX5" fmla="*/ 0 w 15648"/>
            <a:gd name="connsiteY5" fmla="*/ 13624 h 13845"/>
            <a:gd name="connsiteX0" fmla="*/ 15648 w 15648"/>
            <a:gd name="connsiteY0" fmla="*/ 6505 h 13778"/>
            <a:gd name="connsiteX1" fmla="*/ 11453 w 15648"/>
            <a:gd name="connsiteY1" fmla="*/ 110 h 13778"/>
            <a:gd name="connsiteX2" fmla="*/ 7522 w 15648"/>
            <a:gd name="connsiteY2" fmla="*/ 11957 h 13778"/>
            <a:gd name="connsiteX3" fmla="*/ 4513 w 15648"/>
            <a:gd name="connsiteY3" fmla="*/ 6957 h 13778"/>
            <a:gd name="connsiteX4" fmla="*/ 2347 w 15648"/>
            <a:gd name="connsiteY4" fmla="*/ 1297 h 13778"/>
            <a:gd name="connsiteX5" fmla="*/ 0 w 15648"/>
            <a:gd name="connsiteY5" fmla="*/ 13624 h 13778"/>
            <a:gd name="connsiteX0" fmla="*/ 13257 w 13257"/>
            <a:gd name="connsiteY0" fmla="*/ 69066 h 69066"/>
            <a:gd name="connsiteX1" fmla="*/ 11453 w 13257"/>
            <a:gd name="connsiteY1" fmla="*/ 2397 h 69066"/>
            <a:gd name="connsiteX2" fmla="*/ 7522 w 13257"/>
            <a:gd name="connsiteY2" fmla="*/ 14244 h 69066"/>
            <a:gd name="connsiteX3" fmla="*/ 4513 w 13257"/>
            <a:gd name="connsiteY3" fmla="*/ 9244 h 69066"/>
            <a:gd name="connsiteX4" fmla="*/ 2347 w 13257"/>
            <a:gd name="connsiteY4" fmla="*/ 3584 h 69066"/>
            <a:gd name="connsiteX5" fmla="*/ 0 w 13257"/>
            <a:gd name="connsiteY5" fmla="*/ 15911 h 69066"/>
            <a:gd name="connsiteX0" fmla="*/ 13257 w 13257"/>
            <a:gd name="connsiteY0" fmla="*/ 65482 h 65482"/>
            <a:gd name="connsiteX1" fmla="*/ 10207 w 13257"/>
            <a:gd name="connsiteY1" fmla="*/ 25445 h 65482"/>
            <a:gd name="connsiteX2" fmla="*/ 7522 w 13257"/>
            <a:gd name="connsiteY2" fmla="*/ 10660 h 65482"/>
            <a:gd name="connsiteX3" fmla="*/ 4513 w 13257"/>
            <a:gd name="connsiteY3" fmla="*/ 5660 h 65482"/>
            <a:gd name="connsiteX4" fmla="*/ 2347 w 13257"/>
            <a:gd name="connsiteY4" fmla="*/ 0 h 65482"/>
            <a:gd name="connsiteX5" fmla="*/ 0 w 13257"/>
            <a:gd name="connsiteY5" fmla="*/ 12327 h 65482"/>
            <a:gd name="connsiteX0" fmla="*/ 17164 w 17164"/>
            <a:gd name="connsiteY0" fmla="*/ 65482 h 65482"/>
            <a:gd name="connsiteX1" fmla="*/ 14114 w 17164"/>
            <a:gd name="connsiteY1" fmla="*/ 25445 h 65482"/>
            <a:gd name="connsiteX2" fmla="*/ 11429 w 17164"/>
            <a:gd name="connsiteY2" fmla="*/ 10660 h 65482"/>
            <a:gd name="connsiteX3" fmla="*/ 8420 w 17164"/>
            <a:gd name="connsiteY3" fmla="*/ 5660 h 65482"/>
            <a:gd name="connsiteX4" fmla="*/ 6254 w 17164"/>
            <a:gd name="connsiteY4" fmla="*/ 0 h 65482"/>
            <a:gd name="connsiteX5" fmla="*/ 0 w 17164"/>
            <a:gd name="connsiteY5" fmla="*/ 31216 h 65482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420 w 17164"/>
            <a:gd name="connsiteY3" fmla="*/ 5722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539 w 17164"/>
            <a:gd name="connsiteY3" fmla="*/ 11244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837 h 65837"/>
            <a:gd name="connsiteX1" fmla="*/ 14114 w 17164"/>
            <a:gd name="connsiteY1" fmla="*/ 25800 h 65837"/>
            <a:gd name="connsiteX2" fmla="*/ 11429 w 17164"/>
            <a:gd name="connsiteY2" fmla="*/ 11015 h 65837"/>
            <a:gd name="connsiteX3" fmla="*/ 8539 w 17164"/>
            <a:gd name="connsiteY3" fmla="*/ 11537 h 65837"/>
            <a:gd name="connsiteX4" fmla="*/ 6730 w 17164"/>
            <a:gd name="connsiteY4" fmla="*/ 10727 h 65837"/>
            <a:gd name="connsiteX5" fmla="*/ 6254 w 17164"/>
            <a:gd name="connsiteY5" fmla="*/ 355 h 65837"/>
            <a:gd name="connsiteX6" fmla="*/ 5477 w 17164"/>
            <a:gd name="connsiteY6" fmla="*/ 16100 h 65837"/>
            <a:gd name="connsiteX7" fmla="*/ 0 w 17164"/>
            <a:gd name="connsiteY7" fmla="*/ 31571 h 65837"/>
            <a:gd name="connsiteX0" fmla="*/ 17164 w 17164"/>
            <a:gd name="connsiteY0" fmla="*/ 55617 h 55617"/>
            <a:gd name="connsiteX1" fmla="*/ 14114 w 17164"/>
            <a:gd name="connsiteY1" fmla="*/ 15580 h 55617"/>
            <a:gd name="connsiteX2" fmla="*/ 11429 w 17164"/>
            <a:gd name="connsiteY2" fmla="*/ 795 h 55617"/>
            <a:gd name="connsiteX3" fmla="*/ 8539 w 17164"/>
            <a:gd name="connsiteY3" fmla="*/ 1317 h 55617"/>
            <a:gd name="connsiteX4" fmla="*/ 6730 w 17164"/>
            <a:gd name="connsiteY4" fmla="*/ 507 h 55617"/>
            <a:gd name="connsiteX5" fmla="*/ 5477 w 17164"/>
            <a:gd name="connsiteY5" fmla="*/ 5880 h 55617"/>
            <a:gd name="connsiteX6" fmla="*/ 0 w 17164"/>
            <a:gd name="connsiteY6" fmla="*/ 21351 h 55617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6883 w 16883"/>
            <a:gd name="connsiteY0" fmla="*/ 74861 h 74861"/>
            <a:gd name="connsiteX1" fmla="*/ 13949 w 16883"/>
            <a:gd name="connsiteY1" fmla="*/ 29716 h 74861"/>
            <a:gd name="connsiteX2" fmla="*/ 11264 w 16883"/>
            <a:gd name="connsiteY2" fmla="*/ 14931 h 74861"/>
            <a:gd name="connsiteX3" fmla="*/ 8374 w 16883"/>
            <a:gd name="connsiteY3" fmla="*/ 15453 h 74861"/>
            <a:gd name="connsiteX4" fmla="*/ 6565 w 16883"/>
            <a:gd name="connsiteY4" fmla="*/ 14643 h 74861"/>
            <a:gd name="connsiteX5" fmla="*/ 5312 w 16883"/>
            <a:gd name="connsiteY5" fmla="*/ 20016 h 74861"/>
            <a:gd name="connsiteX6" fmla="*/ 0 w 16883"/>
            <a:gd name="connsiteY6" fmla="*/ 627 h 74861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3949 w 13949"/>
            <a:gd name="connsiteY0" fmla="*/ 30795 h 30795"/>
            <a:gd name="connsiteX1" fmla="*/ 11264 w 13949"/>
            <a:gd name="connsiteY1" fmla="*/ 16010 h 30795"/>
            <a:gd name="connsiteX2" fmla="*/ 8374 w 13949"/>
            <a:gd name="connsiteY2" fmla="*/ 16532 h 30795"/>
            <a:gd name="connsiteX3" fmla="*/ 6565 w 13949"/>
            <a:gd name="connsiteY3" fmla="*/ 15722 h 30795"/>
            <a:gd name="connsiteX4" fmla="*/ 4015 w 13949"/>
            <a:gd name="connsiteY4" fmla="*/ 854 h 30795"/>
            <a:gd name="connsiteX5" fmla="*/ 0 w 13949"/>
            <a:gd name="connsiteY5" fmla="*/ 1706 h 30795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2921 w 12921"/>
            <a:gd name="connsiteY0" fmla="*/ 1684 h 37828"/>
            <a:gd name="connsiteX1" fmla="*/ 7249 w 12921"/>
            <a:gd name="connsiteY1" fmla="*/ 34762 h 37828"/>
            <a:gd name="connsiteX2" fmla="*/ 4359 w 12921"/>
            <a:gd name="connsiteY2" fmla="*/ 35284 h 37828"/>
            <a:gd name="connsiteX3" fmla="*/ 2550 w 12921"/>
            <a:gd name="connsiteY3" fmla="*/ 34474 h 37828"/>
            <a:gd name="connsiteX4" fmla="*/ 0 w 12921"/>
            <a:gd name="connsiteY4" fmla="*/ 19606 h 37828"/>
            <a:gd name="connsiteX0" fmla="*/ 21675 w 21675"/>
            <a:gd name="connsiteY0" fmla="*/ 1684 h 37828"/>
            <a:gd name="connsiteX1" fmla="*/ 16003 w 21675"/>
            <a:gd name="connsiteY1" fmla="*/ 34762 h 37828"/>
            <a:gd name="connsiteX2" fmla="*/ 13113 w 21675"/>
            <a:gd name="connsiteY2" fmla="*/ 35284 h 37828"/>
            <a:gd name="connsiteX3" fmla="*/ 11304 w 21675"/>
            <a:gd name="connsiteY3" fmla="*/ 34474 h 37828"/>
            <a:gd name="connsiteX4" fmla="*/ 0 w 21675"/>
            <a:gd name="connsiteY4" fmla="*/ 9436 h 37828"/>
            <a:gd name="connsiteX0" fmla="*/ 25063 w 25063"/>
            <a:gd name="connsiteY0" fmla="*/ 31575 h 31575"/>
            <a:gd name="connsiteX1" fmla="*/ 16003 w 25063"/>
            <a:gd name="connsiteY1" fmla="*/ 25326 h 31575"/>
            <a:gd name="connsiteX2" fmla="*/ 13113 w 25063"/>
            <a:gd name="connsiteY2" fmla="*/ 25848 h 31575"/>
            <a:gd name="connsiteX3" fmla="*/ 11304 w 25063"/>
            <a:gd name="connsiteY3" fmla="*/ 25038 h 31575"/>
            <a:gd name="connsiteX4" fmla="*/ 0 w 25063"/>
            <a:gd name="connsiteY4" fmla="*/ 0 h 31575"/>
            <a:gd name="connsiteX0" fmla="*/ 25063 w 25166"/>
            <a:gd name="connsiteY0" fmla="*/ 31575 h 31575"/>
            <a:gd name="connsiteX1" fmla="*/ 24192 w 25166"/>
            <a:gd name="connsiteY1" fmla="*/ 18172 h 31575"/>
            <a:gd name="connsiteX2" fmla="*/ 16003 w 25166"/>
            <a:gd name="connsiteY2" fmla="*/ 25326 h 31575"/>
            <a:gd name="connsiteX3" fmla="*/ 13113 w 25166"/>
            <a:gd name="connsiteY3" fmla="*/ 25848 h 31575"/>
            <a:gd name="connsiteX4" fmla="*/ 11304 w 25166"/>
            <a:gd name="connsiteY4" fmla="*/ 25038 h 31575"/>
            <a:gd name="connsiteX5" fmla="*/ 0 w 25166"/>
            <a:gd name="connsiteY5" fmla="*/ 0 h 31575"/>
            <a:gd name="connsiteX0" fmla="*/ 24192 w 24192"/>
            <a:gd name="connsiteY0" fmla="*/ 18172 h 26726"/>
            <a:gd name="connsiteX1" fmla="*/ 16003 w 24192"/>
            <a:gd name="connsiteY1" fmla="*/ 25326 h 26726"/>
            <a:gd name="connsiteX2" fmla="*/ 13113 w 24192"/>
            <a:gd name="connsiteY2" fmla="*/ 25848 h 26726"/>
            <a:gd name="connsiteX3" fmla="*/ 11304 w 24192"/>
            <a:gd name="connsiteY3" fmla="*/ 25038 h 26726"/>
            <a:gd name="connsiteX4" fmla="*/ 0 w 24192"/>
            <a:gd name="connsiteY4" fmla="*/ 0 h 26726"/>
            <a:gd name="connsiteX0" fmla="*/ 20983 w 20983"/>
            <a:gd name="connsiteY0" fmla="*/ 107 h 8661"/>
            <a:gd name="connsiteX1" fmla="*/ 12794 w 20983"/>
            <a:gd name="connsiteY1" fmla="*/ 7261 h 8661"/>
            <a:gd name="connsiteX2" fmla="*/ 9904 w 20983"/>
            <a:gd name="connsiteY2" fmla="*/ 7783 h 8661"/>
            <a:gd name="connsiteX3" fmla="*/ 8095 w 20983"/>
            <a:gd name="connsiteY3" fmla="*/ 6973 h 8661"/>
            <a:gd name="connsiteX4" fmla="*/ 0 w 20983"/>
            <a:gd name="connsiteY4" fmla="*/ 2048 h 8661"/>
            <a:gd name="connsiteX0" fmla="*/ 10164 w 10164"/>
            <a:gd name="connsiteY0" fmla="*/ 123 h 10000"/>
            <a:gd name="connsiteX1" fmla="*/ 6261 w 10164"/>
            <a:gd name="connsiteY1" fmla="*/ 8383 h 10000"/>
            <a:gd name="connsiteX2" fmla="*/ 4884 w 10164"/>
            <a:gd name="connsiteY2" fmla="*/ 8985 h 10000"/>
            <a:gd name="connsiteX3" fmla="*/ 4022 w 10164"/>
            <a:gd name="connsiteY3" fmla="*/ 8050 h 10000"/>
            <a:gd name="connsiteX4" fmla="*/ 0 w 10164"/>
            <a:gd name="connsiteY4" fmla="*/ 4384 h 10000"/>
            <a:gd name="connsiteX0" fmla="*/ 10146 w 10146"/>
            <a:gd name="connsiteY0" fmla="*/ 123 h 13320"/>
            <a:gd name="connsiteX1" fmla="*/ 6243 w 10146"/>
            <a:gd name="connsiteY1" fmla="*/ 8383 h 13320"/>
            <a:gd name="connsiteX2" fmla="*/ 4866 w 10146"/>
            <a:gd name="connsiteY2" fmla="*/ 8985 h 13320"/>
            <a:gd name="connsiteX3" fmla="*/ 4004 w 10146"/>
            <a:gd name="connsiteY3" fmla="*/ 8050 h 13320"/>
            <a:gd name="connsiteX4" fmla="*/ 0 w 10146"/>
            <a:gd name="connsiteY4" fmla="*/ 12874 h 13320"/>
            <a:gd name="connsiteX0" fmla="*/ 7845 w 7845"/>
            <a:gd name="connsiteY0" fmla="*/ 467 h 5858"/>
            <a:gd name="connsiteX1" fmla="*/ 6243 w 7845"/>
            <a:gd name="connsiteY1" fmla="*/ 921 h 5858"/>
            <a:gd name="connsiteX2" fmla="*/ 4866 w 7845"/>
            <a:gd name="connsiteY2" fmla="*/ 1523 h 5858"/>
            <a:gd name="connsiteX3" fmla="*/ 4004 w 7845"/>
            <a:gd name="connsiteY3" fmla="*/ 588 h 5858"/>
            <a:gd name="connsiteX4" fmla="*/ 0 w 7845"/>
            <a:gd name="connsiteY4" fmla="*/ 5412 h 5858"/>
            <a:gd name="connsiteX0" fmla="*/ 9782 w 9782"/>
            <a:gd name="connsiteY0" fmla="*/ 372 h 14984"/>
            <a:gd name="connsiteX1" fmla="*/ 7958 w 9782"/>
            <a:gd name="connsiteY1" fmla="*/ 6556 h 14984"/>
            <a:gd name="connsiteX2" fmla="*/ 6203 w 9782"/>
            <a:gd name="connsiteY2" fmla="*/ 7584 h 14984"/>
            <a:gd name="connsiteX3" fmla="*/ 5104 w 9782"/>
            <a:gd name="connsiteY3" fmla="*/ 5988 h 14984"/>
            <a:gd name="connsiteX4" fmla="*/ 0 w 9782"/>
            <a:gd name="connsiteY4" fmla="*/ 14223 h 14984"/>
            <a:gd name="connsiteX0" fmla="*/ 10207 w 10207"/>
            <a:gd name="connsiteY0" fmla="*/ 216 h 10981"/>
            <a:gd name="connsiteX1" fmla="*/ 8135 w 10207"/>
            <a:gd name="connsiteY1" fmla="*/ 5356 h 10981"/>
            <a:gd name="connsiteX2" fmla="*/ 6341 w 10207"/>
            <a:gd name="connsiteY2" fmla="*/ 6042 h 10981"/>
            <a:gd name="connsiteX3" fmla="*/ 5218 w 10207"/>
            <a:gd name="connsiteY3" fmla="*/ 4977 h 10981"/>
            <a:gd name="connsiteX4" fmla="*/ 0 w 10207"/>
            <a:gd name="connsiteY4" fmla="*/ 10473 h 10981"/>
            <a:gd name="connsiteX0" fmla="*/ 10207 w 10207"/>
            <a:gd name="connsiteY0" fmla="*/ 1289 h 12054"/>
            <a:gd name="connsiteX1" fmla="*/ 7862 w 10207"/>
            <a:gd name="connsiteY1" fmla="*/ 556 h 12054"/>
            <a:gd name="connsiteX2" fmla="*/ 6341 w 10207"/>
            <a:gd name="connsiteY2" fmla="*/ 7115 h 12054"/>
            <a:gd name="connsiteX3" fmla="*/ 5218 w 10207"/>
            <a:gd name="connsiteY3" fmla="*/ 6050 h 12054"/>
            <a:gd name="connsiteX4" fmla="*/ 0 w 10207"/>
            <a:gd name="connsiteY4" fmla="*/ 11546 h 120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207" h="12054">
              <a:moveTo>
                <a:pt x="10207" y="1289"/>
              </a:moveTo>
              <a:cubicBezTo>
                <a:pt x="9269" y="-80"/>
                <a:pt x="8506" y="-415"/>
                <a:pt x="7862" y="556"/>
              </a:cubicBezTo>
              <a:cubicBezTo>
                <a:pt x="7218" y="1527"/>
                <a:pt x="6782" y="6199"/>
                <a:pt x="6341" y="7115"/>
              </a:cubicBezTo>
              <a:cubicBezTo>
                <a:pt x="5900" y="8031"/>
                <a:pt x="5669" y="9487"/>
                <a:pt x="5218" y="6050"/>
              </a:cubicBezTo>
              <a:cubicBezTo>
                <a:pt x="4767" y="2613"/>
                <a:pt x="679" y="14619"/>
                <a:pt x="0" y="11546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554619</xdr:colOff>
      <xdr:row>45</xdr:row>
      <xdr:rowOff>124290</xdr:rowOff>
    </xdr:from>
    <xdr:to>
      <xdr:col>12</xdr:col>
      <xdr:colOff>153147</xdr:colOff>
      <xdr:row>46</xdr:row>
      <xdr:rowOff>130736</xdr:rowOff>
    </xdr:to>
    <xdr:sp macro="" textlink="">
      <xdr:nvSpPr>
        <xdr:cNvPr id="1810" name="Text Box 1563">
          <a:extLst>
            <a:ext uri="{FF2B5EF4-FFF2-40B4-BE49-F238E27FC236}">
              <a16:creationId xmlns:a16="http://schemas.microsoft.com/office/drawing/2014/main" id="{7BB11599-3260-4996-B714-274DA25B46FC}"/>
            </a:ext>
          </a:extLst>
        </xdr:cNvPr>
        <xdr:cNvSpPr txBox="1">
          <a:spLocks noChangeArrowheads="1"/>
        </xdr:cNvSpPr>
      </xdr:nvSpPr>
      <xdr:spPr bwMode="auto">
        <a:xfrm>
          <a:off x="13333060" y="8842466"/>
          <a:ext cx="304499" cy="17079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５㎞</a:t>
          </a:r>
        </a:p>
      </xdr:txBody>
    </xdr:sp>
    <xdr:clientData/>
  </xdr:twoCellAnchor>
  <xdr:twoCellAnchor>
    <xdr:from>
      <xdr:col>11</xdr:col>
      <xdr:colOff>454020</xdr:colOff>
      <xdr:row>44</xdr:row>
      <xdr:rowOff>61224</xdr:rowOff>
    </xdr:from>
    <xdr:to>
      <xdr:col>11</xdr:col>
      <xdr:colOff>570570</xdr:colOff>
      <xdr:row>48</xdr:row>
      <xdr:rowOff>6802</xdr:rowOff>
    </xdr:to>
    <xdr:sp macro="" textlink="">
      <xdr:nvSpPr>
        <xdr:cNvPr id="1811" name="AutoShape 1561">
          <a:extLst>
            <a:ext uri="{FF2B5EF4-FFF2-40B4-BE49-F238E27FC236}">
              <a16:creationId xmlns:a16="http://schemas.microsoft.com/office/drawing/2014/main" id="{8F089EA2-E51A-4287-B18D-CC723C9ADE8D}"/>
            </a:ext>
          </a:extLst>
        </xdr:cNvPr>
        <xdr:cNvSpPr>
          <a:spLocks/>
        </xdr:cNvSpPr>
      </xdr:nvSpPr>
      <xdr:spPr bwMode="auto">
        <a:xfrm rot="10800000" flipH="1" flipV="1">
          <a:off x="13232461" y="8615048"/>
          <a:ext cx="116550" cy="602989"/>
        </a:xfrm>
        <a:prstGeom prst="rightBrace">
          <a:avLst>
            <a:gd name="adj1" fmla="val 43430"/>
            <a:gd name="adj2" fmla="val 483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542853</xdr:colOff>
      <xdr:row>43</xdr:row>
      <xdr:rowOff>56990</xdr:rowOff>
    </xdr:from>
    <xdr:ext cx="408214" cy="159531"/>
    <xdr:sp macro="" textlink="">
      <xdr:nvSpPr>
        <xdr:cNvPr id="1812" name="Text Box 1300">
          <a:extLst>
            <a:ext uri="{FF2B5EF4-FFF2-40B4-BE49-F238E27FC236}">
              <a16:creationId xmlns:a16="http://schemas.microsoft.com/office/drawing/2014/main" id="{23B3AA45-BF57-49BD-9CA6-5F6993EB56C3}"/>
            </a:ext>
          </a:extLst>
        </xdr:cNvPr>
        <xdr:cNvSpPr txBox="1">
          <a:spLocks noChangeArrowheads="1"/>
        </xdr:cNvSpPr>
      </xdr:nvSpPr>
      <xdr:spPr bwMode="auto">
        <a:xfrm>
          <a:off x="13272161" y="8531798"/>
          <a:ext cx="408214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216940</xdr:colOff>
      <xdr:row>47</xdr:row>
      <xdr:rowOff>26706</xdr:rowOff>
    </xdr:from>
    <xdr:ext cx="218096" cy="300595"/>
    <xdr:sp macro="" textlink="">
      <xdr:nvSpPr>
        <xdr:cNvPr id="1813" name="Text Box 1300">
          <a:extLst>
            <a:ext uri="{FF2B5EF4-FFF2-40B4-BE49-F238E27FC236}">
              <a16:creationId xmlns:a16="http://schemas.microsoft.com/office/drawing/2014/main" id="{3381CE3C-084A-44C2-872F-5DE14B2F93B8}"/>
            </a:ext>
          </a:extLst>
        </xdr:cNvPr>
        <xdr:cNvSpPr txBox="1">
          <a:spLocks noChangeArrowheads="1"/>
        </xdr:cNvSpPr>
      </xdr:nvSpPr>
      <xdr:spPr bwMode="auto">
        <a:xfrm flipH="1">
          <a:off x="12995381" y="9073588"/>
          <a:ext cx="218096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559534</xdr:colOff>
      <xdr:row>33</xdr:row>
      <xdr:rowOff>106307</xdr:rowOff>
    </xdr:from>
    <xdr:to>
      <xdr:col>16</xdr:col>
      <xdr:colOff>100698</xdr:colOff>
      <xdr:row>34</xdr:row>
      <xdr:rowOff>125623</xdr:rowOff>
    </xdr:to>
    <xdr:sp macro="" textlink="">
      <xdr:nvSpPr>
        <xdr:cNvPr id="1814" name="六角形 1813">
          <a:extLst>
            <a:ext uri="{FF2B5EF4-FFF2-40B4-BE49-F238E27FC236}">
              <a16:creationId xmlns:a16="http://schemas.microsoft.com/office/drawing/2014/main" id="{6F734987-8899-4944-9696-F416E20D2F40}"/>
            </a:ext>
          </a:extLst>
        </xdr:cNvPr>
        <xdr:cNvSpPr/>
      </xdr:nvSpPr>
      <xdr:spPr bwMode="auto">
        <a:xfrm>
          <a:off x="9068534" y="8248961"/>
          <a:ext cx="244549" cy="1853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649713</xdr:colOff>
      <xdr:row>36</xdr:row>
      <xdr:rowOff>15110</xdr:rowOff>
    </xdr:from>
    <xdr:to>
      <xdr:col>18</xdr:col>
      <xdr:colOff>189116</xdr:colOff>
      <xdr:row>37</xdr:row>
      <xdr:rowOff>34427</xdr:rowOff>
    </xdr:to>
    <xdr:sp macro="" textlink="">
      <xdr:nvSpPr>
        <xdr:cNvPr id="1815" name="六角形 1814">
          <a:extLst>
            <a:ext uri="{FF2B5EF4-FFF2-40B4-BE49-F238E27FC236}">
              <a16:creationId xmlns:a16="http://schemas.microsoft.com/office/drawing/2014/main" id="{6AE6357B-7525-44C9-AC04-1D5965A8B32E}"/>
            </a:ext>
          </a:extLst>
        </xdr:cNvPr>
        <xdr:cNvSpPr/>
      </xdr:nvSpPr>
      <xdr:spPr bwMode="auto">
        <a:xfrm>
          <a:off x="10589077" y="8558013"/>
          <a:ext cx="244361" cy="1834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576390</xdr:colOff>
      <xdr:row>39</xdr:row>
      <xdr:rowOff>58617</xdr:rowOff>
    </xdr:from>
    <xdr:ext cx="256140" cy="257632"/>
    <xdr:pic>
      <xdr:nvPicPr>
        <xdr:cNvPr id="1816" name="図 1815" descr="クリックすると新しいウィンドウで開きます">
          <a:extLst>
            <a:ext uri="{FF2B5EF4-FFF2-40B4-BE49-F238E27FC236}">
              <a16:creationId xmlns:a16="http://schemas.microsoft.com/office/drawing/2014/main" id="{DD79E481-ADB7-4C92-876D-78B3B43F9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085390" y="9197732"/>
          <a:ext cx="256140" cy="2576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547821</xdr:colOff>
      <xdr:row>33</xdr:row>
      <xdr:rowOff>47221</xdr:rowOff>
    </xdr:from>
    <xdr:to>
      <xdr:col>14</xdr:col>
      <xdr:colOff>88986</xdr:colOff>
      <xdr:row>34</xdr:row>
      <xdr:rowOff>66537</xdr:rowOff>
    </xdr:to>
    <xdr:sp macro="" textlink="">
      <xdr:nvSpPr>
        <xdr:cNvPr id="1817" name="六角形 1816">
          <a:extLst>
            <a:ext uri="{FF2B5EF4-FFF2-40B4-BE49-F238E27FC236}">
              <a16:creationId xmlns:a16="http://schemas.microsoft.com/office/drawing/2014/main" id="{27233726-6E38-4EEB-B5BB-8811021A1BF7}"/>
            </a:ext>
          </a:extLst>
        </xdr:cNvPr>
        <xdr:cNvSpPr/>
      </xdr:nvSpPr>
      <xdr:spPr bwMode="auto">
        <a:xfrm>
          <a:off x="7650052" y="8189875"/>
          <a:ext cx="244549" cy="1853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408109</xdr:colOff>
      <xdr:row>44</xdr:row>
      <xdr:rowOff>40238</xdr:rowOff>
    </xdr:from>
    <xdr:to>
      <xdr:col>12</xdr:col>
      <xdr:colOff>285732</xdr:colOff>
      <xdr:row>48</xdr:row>
      <xdr:rowOff>162479</xdr:rowOff>
    </xdr:to>
    <xdr:sp macro="" textlink="">
      <xdr:nvSpPr>
        <xdr:cNvPr id="1818" name="Freeform 166">
          <a:extLst>
            <a:ext uri="{FF2B5EF4-FFF2-40B4-BE49-F238E27FC236}">
              <a16:creationId xmlns:a16="http://schemas.microsoft.com/office/drawing/2014/main" id="{5FBAD9C8-BD66-47FE-94BA-8F2A637540D6}"/>
            </a:ext>
          </a:extLst>
        </xdr:cNvPr>
        <xdr:cNvSpPr>
          <a:spLocks/>
        </xdr:cNvSpPr>
      </xdr:nvSpPr>
      <xdr:spPr bwMode="auto">
        <a:xfrm>
          <a:off x="13186550" y="8594062"/>
          <a:ext cx="583594" cy="779652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3929"/>
            <a:gd name="connsiteY0" fmla="*/ 10390 h 10390"/>
            <a:gd name="connsiteX1" fmla="*/ 134 w 13929"/>
            <a:gd name="connsiteY1" fmla="*/ 390 h 10390"/>
            <a:gd name="connsiteX2" fmla="*/ 13929 w 13929"/>
            <a:gd name="connsiteY2" fmla="*/ 0 h 10390"/>
            <a:gd name="connsiteX0" fmla="*/ 51 w 14577"/>
            <a:gd name="connsiteY0" fmla="*/ 10000 h 10000"/>
            <a:gd name="connsiteX1" fmla="*/ 134 w 14577"/>
            <a:gd name="connsiteY1" fmla="*/ 0 h 10000"/>
            <a:gd name="connsiteX2" fmla="*/ 14577 w 14577"/>
            <a:gd name="connsiteY2" fmla="*/ 119 h 10000"/>
            <a:gd name="connsiteX0" fmla="*/ 51 w 14577"/>
            <a:gd name="connsiteY0" fmla="*/ 10038 h 10038"/>
            <a:gd name="connsiteX1" fmla="*/ 134 w 14577"/>
            <a:gd name="connsiteY1" fmla="*/ 38 h 10038"/>
            <a:gd name="connsiteX2" fmla="*/ 14577 w 14577"/>
            <a:gd name="connsiteY2" fmla="*/ 157 h 10038"/>
            <a:gd name="connsiteX0" fmla="*/ 12 w 14862"/>
            <a:gd name="connsiteY0" fmla="*/ 11566 h 11566"/>
            <a:gd name="connsiteX1" fmla="*/ 419 w 14862"/>
            <a:gd name="connsiteY1" fmla="*/ 38 h 11566"/>
            <a:gd name="connsiteX2" fmla="*/ 14862 w 14862"/>
            <a:gd name="connsiteY2" fmla="*/ 157 h 11566"/>
            <a:gd name="connsiteX0" fmla="*/ 12 w 14994"/>
            <a:gd name="connsiteY0" fmla="*/ 11684 h 11684"/>
            <a:gd name="connsiteX1" fmla="*/ 419 w 14994"/>
            <a:gd name="connsiteY1" fmla="*/ 156 h 11684"/>
            <a:gd name="connsiteX2" fmla="*/ 14994 w 14994"/>
            <a:gd name="connsiteY2" fmla="*/ 116 h 11684"/>
            <a:gd name="connsiteX0" fmla="*/ 12 w 14464"/>
            <a:gd name="connsiteY0" fmla="*/ 11653 h 11653"/>
            <a:gd name="connsiteX1" fmla="*/ 419 w 14464"/>
            <a:gd name="connsiteY1" fmla="*/ 125 h 11653"/>
            <a:gd name="connsiteX2" fmla="*/ 14464 w 14464"/>
            <a:gd name="connsiteY2" fmla="*/ 125 h 11653"/>
            <a:gd name="connsiteX0" fmla="*/ 12 w 14332"/>
            <a:gd name="connsiteY0" fmla="*/ 11567 h 11567"/>
            <a:gd name="connsiteX1" fmla="*/ 419 w 14332"/>
            <a:gd name="connsiteY1" fmla="*/ 39 h 11567"/>
            <a:gd name="connsiteX2" fmla="*/ 14332 w 14332"/>
            <a:gd name="connsiteY2" fmla="*/ 158 h 11567"/>
            <a:gd name="connsiteX0" fmla="*/ 12 w 14332"/>
            <a:gd name="connsiteY0" fmla="*/ 11528 h 11528"/>
            <a:gd name="connsiteX1" fmla="*/ 419 w 14332"/>
            <a:gd name="connsiteY1" fmla="*/ 0 h 11528"/>
            <a:gd name="connsiteX2" fmla="*/ 14332 w 14332"/>
            <a:gd name="connsiteY2" fmla="*/ 119 h 115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332" h="11528">
              <a:moveTo>
                <a:pt x="12" y="11528"/>
              </a:moveTo>
              <a:cubicBezTo>
                <a:pt x="-70" y="8469"/>
                <a:pt x="266" y="8063"/>
                <a:pt x="419" y="0"/>
              </a:cubicBezTo>
              <a:lnTo>
                <a:pt x="14332" y="119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347543</xdr:colOff>
      <xdr:row>45</xdr:row>
      <xdr:rowOff>16935</xdr:rowOff>
    </xdr:from>
    <xdr:to>
      <xdr:col>11</xdr:col>
      <xdr:colOff>488459</xdr:colOff>
      <xdr:row>45</xdr:row>
      <xdr:rowOff>161191</xdr:rowOff>
    </xdr:to>
    <xdr:sp macro="" textlink="">
      <xdr:nvSpPr>
        <xdr:cNvPr id="1803" name="AutoShape 308">
          <a:extLst>
            <a:ext uri="{FF2B5EF4-FFF2-40B4-BE49-F238E27FC236}">
              <a16:creationId xmlns:a16="http://schemas.microsoft.com/office/drawing/2014/main" id="{0A9C749F-C901-484B-9312-1026C5BA3680}"/>
            </a:ext>
          </a:extLst>
        </xdr:cNvPr>
        <xdr:cNvSpPr>
          <a:spLocks noChangeArrowheads="1"/>
        </xdr:cNvSpPr>
      </xdr:nvSpPr>
      <xdr:spPr bwMode="auto">
        <a:xfrm>
          <a:off x="13125984" y="8735111"/>
          <a:ext cx="140916" cy="1442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351999</xdr:colOff>
      <xdr:row>46</xdr:row>
      <xdr:rowOff>123176</xdr:rowOff>
    </xdr:from>
    <xdr:to>
      <xdr:col>14</xdr:col>
      <xdr:colOff>662521</xdr:colOff>
      <xdr:row>48</xdr:row>
      <xdr:rowOff>48336</xdr:rowOff>
    </xdr:to>
    <xdr:sp macro="" textlink="">
      <xdr:nvSpPr>
        <xdr:cNvPr id="1822" name="AutoShape 464">
          <a:extLst>
            <a:ext uri="{FF2B5EF4-FFF2-40B4-BE49-F238E27FC236}">
              <a16:creationId xmlns:a16="http://schemas.microsoft.com/office/drawing/2014/main" id="{212AFAF5-B11C-482E-A65D-B2DB054375D2}"/>
            </a:ext>
          </a:extLst>
        </xdr:cNvPr>
        <xdr:cNvSpPr>
          <a:spLocks noChangeArrowheads="1"/>
        </xdr:cNvSpPr>
      </xdr:nvSpPr>
      <xdr:spPr bwMode="auto">
        <a:xfrm>
          <a:off x="8159613" y="10420278"/>
          <a:ext cx="310522" cy="257092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373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20</xdr:col>
      <xdr:colOff>332691</xdr:colOff>
      <xdr:row>46</xdr:row>
      <xdr:rowOff>30557</xdr:rowOff>
    </xdr:from>
    <xdr:ext cx="358339" cy="234648"/>
    <xdr:sp macro="" textlink="">
      <xdr:nvSpPr>
        <xdr:cNvPr id="1824" name="Text Box 208">
          <a:extLst>
            <a:ext uri="{FF2B5EF4-FFF2-40B4-BE49-F238E27FC236}">
              <a16:creationId xmlns:a16="http://schemas.microsoft.com/office/drawing/2014/main" id="{A416F79E-5325-4C45-88AF-BD89F24B7B28}"/>
            </a:ext>
          </a:extLst>
        </xdr:cNvPr>
        <xdr:cNvSpPr txBox="1">
          <a:spLocks noChangeArrowheads="1"/>
        </xdr:cNvSpPr>
      </xdr:nvSpPr>
      <xdr:spPr bwMode="auto">
        <a:xfrm>
          <a:off x="12405162" y="10227910"/>
          <a:ext cx="358339" cy="234648"/>
        </a:xfrm>
        <a:prstGeom prst="rect">
          <a:avLst/>
        </a:prstGeom>
        <a:solidFill>
          <a:schemeClr val="bg1"/>
        </a:solidFill>
        <a:ln w="9525">
          <a:solidFill>
            <a:schemeClr val="accent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ﾒﾙﾍﾝ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おやべ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331026</xdr:colOff>
      <xdr:row>43</xdr:row>
      <xdr:rowOff>3554</xdr:rowOff>
    </xdr:from>
    <xdr:to>
      <xdr:col>19</xdr:col>
      <xdr:colOff>398060</xdr:colOff>
      <xdr:row>45</xdr:row>
      <xdr:rowOff>160924</xdr:rowOff>
    </xdr:to>
    <xdr:sp macro="" textlink="">
      <xdr:nvSpPr>
        <xdr:cNvPr id="1825" name="Line 238">
          <a:extLst>
            <a:ext uri="{FF2B5EF4-FFF2-40B4-BE49-F238E27FC236}">
              <a16:creationId xmlns:a16="http://schemas.microsoft.com/office/drawing/2014/main" id="{D7D9CF07-4004-4DFA-9537-43039EF69703}"/>
            </a:ext>
          </a:extLst>
        </xdr:cNvPr>
        <xdr:cNvSpPr>
          <a:spLocks noChangeShapeType="1"/>
        </xdr:cNvSpPr>
      </xdr:nvSpPr>
      <xdr:spPr bwMode="auto">
        <a:xfrm flipV="1">
          <a:off x="11672126" y="10138154"/>
          <a:ext cx="67034" cy="5002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190793</xdr:colOff>
      <xdr:row>45</xdr:row>
      <xdr:rowOff>4487</xdr:rowOff>
    </xdr:from>
    <xdr:to>
      <xdr:col>18</xdr:col>
      <xdr:colOff>505982</xdr:colOff>
      <xdr:row>46</xdr:row>
      <xdr:rowOff>111623</xdr:rowOff>
    </xdr:to>
    <xdr:sp macro="" textlink="">
      <xdr:nvSpPr>
        <xdr:cNvPr id="1826" name="Line 238">
          <a:extLst>
            <a:ext uri="{FF2B5EF4-FFF2-40B4-BE49-F238E27FC236}">
              <a16:creationId xmlns:a16="http://schemas.microsoft.com/office/drawing/2014/main" id="{5083F3E0-0CC5-4F8D-A236-EB7A117E739A}"/>
            </a:ext>
          </a:extLst>
        </xdr:cNvPr>
        <xdr:cNvSpPr>
          <a:spLocks noChangeShapeType="1"/>
        </xdr:cNvSpPr>
      </xdr:nvSpPr>
      <xdr:spPr bwMode="auto">
        <a:xfrm>
          <a:off x="10109060" y="10135623"/>
          <a:ext cx="1018740" cy="2731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349655</xdr:colOff>
      <xdr:row>45</xdr:row>
      <xdr:rowOff>9213</xdr:rowOff>
    </xdr:from>
    <xdr:to>
      <xdr:col>18</xdr:col>
      <xdr:colOff>351033</xdr:colOff>
      <xdr:row>47</xdr:row>
      <xdr:rowOff>127555</xdr:rowOff>
    </xdr:to>
    <xdr:sp macro="" textlink="">
      <xdr:nvSpPr>
        <xdr:cNvPr id="1828" name="Line 238">
          <a:extLst>
            <a:ext uri="{FF2B5EF4-FFF2-40B4-BE49-F238E27FC236}">
              <a16:creationId xmlns:a16="http://schemas.microsoft.com/office/drawing/2014/main" id="{223E12DE-FFB1-4CA4-9AFF-330C0DDD4B59}"/>
            </a:ext>
          </a:extLst>
        </xdr:cNvPr>
        <xdr:cNvSpPr>
          <a:spLocks noChangeShapeType="1"/>
        </xdr:cNvSpPr>
      </xdr:nvSpPr>
      <xdr:spPr bwMode="auto">
        <a:xfrm>
          <a:off x="10971473" y="10140349"/>
          <a:ext cx="1378" cy="4502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478972</xdr:colOff>
      <xdr:row>45</xdr:row>
      <xdr:rowOff>19896</xdr:rowOff>
    </xdr:from>
    <xdr:to>
      <xdr:col>14</xdr:col>
      <xdr:colOff>42092</xdr:colOff>
      <xdr:row>46</xdr:row>
      <xdr:rowOff>75767</xdr:rowOff>
    </xdr:to>
    <xdr:sp macro="" textlink="">
      <xdr:nvSpPr>
        <xdr:cNvPr id="1829" name="AutoShape 464">
          <a:extLst>
            <a:ext uri="{FF2B5EF4-FFF2-40B4-BE49-F238E27FC236}">
              <a16:creationId xmlns:a16="http://schemas.microsoft.com/office/drawing/2014/main" id="{DDDE2379-EEA4-4C09-A11C-53EA053AF7F1}"/>
            </a:ext>
          </a:extLst>
        </xdr:cNvPr>
        <xdr:cNvSpPr>
          <a:spLocks noChangeArrowheads="1"/>
        </xdr:cNvSpPr>
      </xdr:nvSpPr>
      <xdr:spPr bwMode="auto">
        <a:xfrm>
          <a:off x="7622722" y="10006714"/>
          <a:ext cx="270279" cy="219432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373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40845</xdr:colOff>
      <xdr:row>43</xdr:row>
      <xdr:rowOff>58897</xdr:rowOff>
    </xdr:from>
    <xdr:to>
      <xdr:col>14</xdr:col>
      <xdr:colOff>166216</xdr:colOff>
      <xdr:row>48</xdr:row>
      <xdr:rowOff>132781</xdr:rowOff>
    </xdr:to>
    <xdr:sp macro="" textlink="">
      <xdr:nvSpPr>
        <xdr:cNvPr id="1830" name="Freeform 166">
          <a:extLst>
            <a:ext uri="{FF2B5EF4-FFF2-40B4-BE49-F238E27FC236}">
              <a16:creationId xmlns:a16="http://schemas.microsoft.com/office/drawing/2014/main" id="{82C055D2-3AB9-43BC-8B83-C7A0F4D18476}"/>
            </a:ext>
          </a:extLst>
        </xdr:cNvPr>
        <xdr:cNvSpPr>
          <a:spLocks/>
        </xdr:cNvSpPr>
      </xdr:nvSpPr>
      <xdr:spPr bwMode="auto">
        <a:xfrm flipH="1">
          <a:off x="7159195" y="10193497"/>
          <a:ext cx="830221" cy="931134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  <a:gd name="connsiteX0" fmla="*/ 51 w 13431"/>
            <a:gd name="connsiteY0" fmla="*/ 11946 h 11946"/>
            <a:gd name="connsiteX1" fmla="*/ 134 w 13431"/>
            <a:gd name="connsiteY1" fmla="*/ 3121 h 11946"/>
            <a:gd name="connsiteX2" fmla="*/ 13431 w 13431"/>
            <a:gd name="connsiteY2" fmla="*/ 0 h 11946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9038"/>
            <a:gd name="connsiteY0" fmla="*/ 11163 h 11163"/>
            <a:gd name="connsiteX1" fmla="*/ 134 w 9038"/>
            <a:gd name="connsiteY1" fmla="*/ 2338 h 11163"/>
            <a:gd name="connsiteX2" fmla="*/ 9038 w 9038"/>
            <a:gd name="connsiteY2" fmla="*/ 0 h 11163"/>
            <a:gd name="connsiteX0" fmla="*/ 56 w 10000"/>
            <a:gd name="connsiteY0" fmla="*/ 10000 h 10000"/>
            <a:gd name="connsiteX1" fmla="*/ 148 w 10000"/>
            <a:gd name="connsiteY1" fmla="*/ 2094 h 10000"/>
            <a:gd name="connsiteX2" fmla="*/ 10000 w 10000"/>
            <a:gd name="connsiteY2" fmla="*/ 0 h 10000"/>
            <a:gd name="connsiteX0" fmla="*/ 56 w 16027"/>
            <a:gd name="connsiteY0" fmla="*/ 11403 h 11403"/>
            <a:gd name="connsiteX1" fmla="*/ 148 w 16027"/>
            <a:gd name="connsiteY1" fmla="*/ 3497 h 11403"/>
            <a:gd name="connsiteX2" fmla="*/ 16027 w 16027"/>
            <a:gd name="connsiteY2" fmla="*/ 0 h 11403"/>
            <a:gd name="connsiteX0" fmla="*/ 56 w 19064"/>
            <a:gd name="connsiteY0" fmla="*/ 12609 h 12609"/>
            <a:gd name="connsiteX1" fmla="*/ 148 w 19064"/>
            <a:gd name="connsiteY1" fmla="*/ 4703 h 12609"/>
            <a:gd name="connsiteX2" fmla="*/ 19064 w 19064"/>
            <a:gd name="connsiteY2" fmla="*/ 0 h 12609"/>
            <a:gd name="connsiteX0" fmla="*/ 56 w 24189"/>
            <a:gd name="connsiteY0" fmla="*/ 15143 h 15143"/>
            <a:gd name="connsiteX1" fmla="*/ 148 w 24189"/>
            <a:gd name="connsiteY1" fmla="*/ 7237 h 15143"/>
            <a:gd name="connsiteX2" fmla="*/ 24189 w 24189"/>
            <a:gd name="connsiteY2" fmla="*/ 0 h 15143"/>
            <a:gd name="connsiteX0" fmla="*/ 56 w 24189"/>
            <a:gd name="connsiteY0" fmla="*/ 15233 h 15233"/>
            <a:gd name="connsiteX1" fmla="*/ 148 w 24189"/>
            <a:gd name="connsiteY1" fmla="*/ 7327 h 15233"/>
            <a:gd name="connsiteX2" fmla="*/ 24189 w 24189"/>
            <a:gd name="connsiteY2" fmla="*/ 90 h 15233"/>
            <a:gd name="connsiteX0" fmla="*/ 56 w 24948"/>
            <a:gd name="connsiteY0" fmla="*/ 14876 h 14876"/>
            <a:gd name="connsiteX1" fmla="*/ 148 w 24948"/>
            <a:gd name="connsiteY1" fmla="*/ 6970 h 14876"/>
            <a:gd name="connsiteX2" fmla="*/ 24948 w 24948"/>
            <a:gd name="connsiteY2" fmla="*/ 95 h 14876"/>
            <a:gd name="connsiteX0" fmla="*/ 56 w 24948"/>
            <a:gd name="connsiteY0" fmla="*/ 14944 h 14944"/>
            <a:gd name="connsiteX1" fmla="*/ 148 w 24948"/>
            <a:gd name="connsiteY1" fmla="*/ 7038 h 14944"/>
            <a:gd name="connsiteX2" fmla="*/ 24948 w 24948"/>
            <a:gd name="connsiteY2" fmla="*/ 163 h 14944"/>
            <a:gd name="connsiteX0" fmla="*/ 56 w 24948"/>
            <a:gd name="connsiteY0" fmla="*/ 15326 h 15326"/>
            <a:gd name="connsiteX1" fmla="*/ 148 w 24948"/>
            <a:gd name="connsiteY1" fmla="*/ 7420 h 15326"/>
            <a:gd name="connsiteX2" fmla="*/ 24948 w 24948"/>
            <a:gd name="connsiteY2" fmla="*/ 545 h 15326"/>
            <a:gd name="connsiteX0" fmla="*/ 56 w 24948"/>
            <a:gd name="connsiteY0" fmla="*/ 15667 h 15667"/>
            <a:gd name="connsiteX1" fmla="*/ 148 w 24948"/>
            <a:gd name="connsiteY1" fmla="*/ 7761 h 15667"/>
            <a:gd name="connsiteX2" fmla="*/ 24948 w 24948"/>
            <a:gd name="connsiteY2" fmla="*/ 886 h 15667"/>
            <a:gd name="connsiteX0" fmla="*/ 56 w 24948"/>
            <a:gd name="connsiteY0" fmla="*/ 16391 h 16391"/>
            <a:gd name="connsiteX1" fmla="*/ 148 w 24948"/>
            <a:gd name="connsiteY1" fmla="*/ 7761 h 16391"/>
            <a:gd name="connsiteX2" fmla="*/ 24948 w 24948"/>
            <a:gd name="connsiteY2" fmla="*/ 886 h 163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4948" h="16391">
              <a:moveTo>
                <a:pt x="56" y="16391"/>
              </a:moveTo>
              <a:cubicBezTo>
                <a:pt x="-34" y="13651"/>
                <a:pt x="-21" y="14984"/>
                <a:pt x="148" y="7761"/>
              </a:cubicBezTo>
              <a:cubicBezTo>
                <a:pt x="14968" y="2308"/>
                <a:pt x="12624" y="-1906"/>
                <a:pt x="24948" y="88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192905</xdr:colOff>
      <xdr:row>46</xdr:row>
      <xdr:rowOff>6461</xdr:rowOff>
    </xdr:from>
    <xdr:to>
      <xdr:col>14</xdr:col>
      <xdr:colOff>676037</xdr:colOff>
      <xdr:row>47</xdr:row>
      <xdr:rowOff>32055</xdr:rowOff>
    </xdr:to>
    <xdr:sp macro="" textlink="">
      <xdr:nvSpPr>
        <xdr:cNvPr id="1831" name="Line 238">
          <a:extLst>
            <a:ext uri="{FF2B5EF4-FFF2-40B4-BE49-F238E27FC236}">
              <a16:creationId xmlns:a16="http://schemas.microsoft.com/office/drawing/2014/main" id="{50D17707-5385-4789-8C4B-73276CBF3092}"/>
            </a:ext>
          </a:extLst>
        </xdr:cNvPr>
        <xdr:cNvSpPr>
          <a:spLocks noChangeShapeType="1"/>
        </xdr:cNvSpPr>
      </xdr:nvSpPr>
      <xdr:spPr bwMode="auto">
        <a:xfrm flipH="1">
          <a:off x="8000519" y="10303563"/>
          <a:ext cx="483132" cy="19156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1838"/>
            <a:gd name="connsiteY0" fmla="*/ 0 h 291485"/>
            <a:gd name="connsiteX1" fmla="*/ 11838 w 11838"/>
            <a:gd name="connsiteY1" fmla="*/ 291485 h 291485"/>
            <a:gd name="connsiteX0" fmla="*/ 0 w 11838"/>
            <a:gd name="connsiteY0" fmla="*/ 0 h 310066"/>
            <a:gd name="connsiteX1" fmla="*/ 11838 w 11838"/>
            <a:gd name="connsiteY1" fmla="*/ 291485 h 310066"/>
            <a:gd name="connsiteX0" fmla="*/ 0 w 11838"/>
            <a:gd name="connsiteY0" fmla="*/ 0 h 291485"/>
            <a:gd name="connsiteX1" fmla="*/ 11838 w 11838"/>
            <a:gd name="connsiteY1" fmla="*/ 291485 h 291485"/>
            <a:gd name="connsiteX0" fmla="*/ 0 w 11838"/>
            <a:gd name="connsiteY0" fmla="*/ 0 h 331882"/>
            <a:gd name="connsiteX1" fmla="*/ 11838 w 11838"/>
            <a:gd name="connsiteY1" fmla="*/ 291485 h 331882"/>
            <a:gd name="connsiteX0" fmla="*/ 0 w 11838"/>
            <a:gd name="connsiteY0" fmla="*/ 0 h 433611"/>
            <a:gd name="connsiteX1" fmla="*/ 11838 w 11838"/>
            <a:gd name="connsiteY1" fmla="*/ 432230 h 433611"/>
            <a:gd name="connsiteX0" fmla="*/ 0 w 12030"/>
            <a:gd name="connsiteY0" fmla="*/ 203939 h 381080"/>
            <a:gd name="connsiteX1" fmla="*/ 12030 w 12030"/>
            <a:gd name="connsiteY1" fmla="*/ 14 h 381080"/>
            <a:gd name="connsiteX0" fmla="*/ 0 w 12222"/>
            <a:gd name="connsiteY0" fmla="*/ 553822 h 686619"/>
            <a:gd name="connsiteX1" fmla="*/ 12222 w 12222"/>
            <a:gd name="connsiteY1" fmla="*/ 10 h 686619"/>
            <a:gd name="connsiteX0" fmla="*/ 0 w 12222"/>
            <a:gd name="connsiteY0" fmla="*/ 554002 h 554002"/>
            <a:gd name="connsiteX1" fmla="*/ 12222 w 12222"/>
            <a:gd name="connsiteY1" fmla="*/ 190 h 554002"/>
            <a:gd name="connsiteX0" fmla="*/ 0 w 12222"/>
            <a:gd name="connsiteY0" fmla="*/ 553850 h 553850"/>
            <a:gd name="connsiteX1" fmla="*/ 12222 w 12222"/>
            <a:gd name="connsiteY1" fmla="*/ 38 h 553850"/>
            <a:gd name="connsiteX0" fmla="*/ 0 w 12030"/>
            <a:gd name="connsiteY0" fmla="*/ 776486 h 776486"/>
            <a:gd name="connsiteX1" fmla="*/ 12030 w 12030"/>
            <a:gd name="connsiteY1" fmla="*/ 18 h 7764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030" h="776486">
              <a:moveTo>
                <a:pt x="0" y="776486"/>
              </a:moveTo>
              <a:cubicBezTo>
                <a:pt x="5820" y="445421"/>
                <a:pt x="8697" y="-3315"/>
                <a:pt x="12030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149687</xdr:colOff>
      <xdr:row>43</xdr:row>
      <xdr:rowOff>61233</xdr:rowOff>
    </xdr:from>
    <xdr:to>
      <xdr:col>14</xdr:col>
      <xdr:colOff>210918</xdr:colOff>
      <xdr:row>46</xdr:row>
      <xdr:rowOff>13608</xdr:rowOff>
    </xdr:to>
    <xdr:sp macro="" textlink="">
      <xdr:nvSpPr>
        <xdr:cNvPr id="1832" name="Line 238">
          <a:extLst>
            <a:ext uri="{FF2B5EF4-FFF2-40B4-BE49-F238E27FC236}">
              <a16:creationId xmlns:a16="http://schemas.microsoft.com/office/drawing/2014/main" id="{0DE51302-30EF-4906-B11D-6A39200BAAC4}"/>
            </a:ext>
          </a:extLst>
        </xdr:cNvPr>
        <xdr:cNvSpPr>
          <a:spLocks noChangeShapeType="1"/>
        </xdr:cNvSpPr>
      </xdr:nvSpPr>
      <xdr:spPr bwMode="auto">
        <a:xfrm flipH="1">
          <a:off x="7972887" y="10195833"/>
          <a:ext cx="61231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83190</xdr:colOff>
      <xdr:row>45</xdr:row>
      <xdr:rowOff>84666</xdr:rowOff>
    </xdr:from>
    <xdr:to>
      <xdr:col>14</xdr:col>
      <xdr:colOff>209893</xdr:colOff>
      <xdr:row>46</xdr:row>
      <xdr:rowOff>44860</xdr:rowOff>
    </xdr:to>
    <xdr:sp macro="" textlink="">
      <xdr:nvSpPr>
        <xdr:cNvPr id="1833" name="Oval 310">
          <a:extLst>
            <a:ext uri="{FF2B5EF4-FFF2-40B4-BE49-F238E27FC236}">
              <a16:creationId xmlns:a16="http://schemas.microsoft.com/office/drawing/2014/main" id="{0E03C429-052B-4FA4-ACBB-570ED8B5E9DD}"/>
            </a:ext>
          </a:extLst>
        </xdr:cNvPr>
        <xdr:cNvSpPr>
          <a:spLocks noChangeArrowheads="1"/>
        </xdr:cNvSpPr>
      </xdr:nvSpPr>
      <xdr:spPr bwMode="auto">
        <a:xfrm>
          <a:off x="7906390" y="10562166"/>
          <a:ext cx="126703" cy="1316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156489</xdr:colOff>
      <xdr:row>46</xdr:row>
      <xdr:rowOff>27209</xdr:rowOff>
    </xdr:from>
    <xdr:to>
      <xdr:col>14</xdr:col>
      <xdr:colOff>292559</xdr:colOff>
      <xdr:row>46</xdr:row>
      <xdr:rowOff>163280</xdr:rowOff>
    </xdr:to>
    <xdr:sp macro="" textlink="">
      <xdr:nvSpPr>
        <xdr:cNvPr id="1834" name="Line 238">
          <a:extLst>
            <a:ext uri="{FF2B5EF4-FFF2-40B4-BE49-F238E27FC236}">
              <a16:creationId xmlns:a16="http://schemas.microsoft.com/office/drawing/2014/main" id="{23100E12-B879-400B-B34B-ED8F4BFFE9F6}"/>
            </a:ext>
          </a:extLst>
        </xdr:cNvPr>
        <xdr:cNvSpPr>
          <a:spLocks noChangeShapeType="1"/>
        </xdr:cNvSpPr>
      </xdr:nvSpPr>
      <xdr:spPr bwMode="auto">
        <a:xfrm flipH="1">
          <a:off x="7979689" y="10676159"/>
          <a:ext cx="136070" cy="1360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156481</xdr:colOff>
      <xdr:row>46</xdr:row>
      <xdr:rowOff>122461</xdr:rowOff>
    </xdr:from>
    <xdr:to>
      <xdr:col>14</xdr:col>
      <xdr:colOff>503476</xdr:colOff>
      <xdr:row>48</xdr:row>
      <xdr:rowOff>95247</xdr:rowOff>
    </xdr:to>
    <xdr:sp macro="" textlink="">
      <xdr:nvSpPr>
        <xdr:cNvPr id="1835" name="Line 238">
          <a:extLst>
            <a:ext uri="{FF2B5EF4-FFF2-40B4-BE49-F238E27FC236}">
              <a16:creationId xmlns:a16="http://schemas.microsoft.com/office/drawing/2014/main" id="{99549771-CB42-4CD2-92CB-80A83AE5BB00}"/>
            </a:ext>
          </a:extLst>
        </xdr:cNvPr>
        <xdr:cNvSpPr>
          <a:spLocks noChangeShapeType="1"/>
        </xdr:cNvSpPr>
      </xdr:nvSpPr>
      <xdr:spPr bwMode="auto">
        <a:xfrm flipH="1">
          <a:off x="7962096" y="10424115"/>
          <a:ext cx="346995" cy="3049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439227</xdr:colOff>
      <xdr:row>46</xdr:row>
      <xdr:rowOff>30176</xdr:rowOff>
    </xdr:from>
    <xdr:ext cx="525573" cy="334130"/>
    <xdr:sp macro="" textlink="">
      <xdr:nvSpPr>
        <xdr:cNvPr id="1836" name="Text Box 1300">
          <a:extLst>
            <a:ext uri="{FF2B5EF4-FFF2-40B4-BE49-F238E27FC236}">
              <a16:creationId xmlns:a16="http://schemas.microsoft.com/office/drawing/2014/main" id="{FAC7BF6E-C804-485F-B98D-2CE1CB25282D}"/>
            </a:ext>
          </a:extLst>
        </xdr:cNvPr>
        <xdr:cNvSpPr txBox="1">
          <a:spLocks noChangeArrowheads="1"/>
        </xdr:cNvSpPr>
      </xdr:nvSpPr>
      <xdr:spPr bwMode="auto">
        <a:xfrm>
          <a:off x="11764596" y="10327278"/>
          <a:ext cx="525573" cy="334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ﾒﾙﾍﾝ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おやべ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37419</xdr:colOff>
      <xdr:row>43</xdr:row>
      <xdr:rowOff>6804</xdr:rowOff>
    </xdr:from>
    <xdr:to>
      <xdr:col>14</xdr:col>
      <xdr:colOff>391214</xdr:colOff>
      <xdr:row>43</xdr:row>
      <xdr:rowOff>81645</xdr:rowOff>
    </xdr:to>
    <xdr:sp macro="" textlink="">
      <xdr:nvSpPr>
        <xdr:cNvPr id="1837" name="Line 238">
          <a:extLst>
            <a:ext uri="{FF2B5EF4-FFF2-40B4-BE49-F238E27FC236}">
              <a16:creationId xmlns:a16="http://schemas.microsoft.com/office/drawing/2014/main" id="{F6CC4DA0-B67A-4FCB-BE90-3FD533AE8147}"/>
            </a:ext>
          </a:extLst>
        </xdr:cNvPr>
        <xdr:cNvSpPr>
          <a:spLocks noChangeShapeType="1"/>
        </xdr:cNvSpPr>
      </xdr:nvSpPr>
      <xdr:spPr bwMode="auto">
        <a:xfrm>
          <a:off x="7155769" y="10141404"/>
          <a:ext cx="1058645" cy="748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57290</xdr:colOff>
      <xdr:row>46</xdr:row>
      <xdr:rowOff>46432</xdr:rowOff>
    </xdr:from>
    <xdr:to>
      <xdr:col>13</xdr:col>
      <xdr:colOff>373306</xdr:colOff>
      <xdr:row>47</xdr:row>
      <xdr:rowOff>92951</xdr:rowOff>
    </xdr:to>
    <xdr:sp macro="" textlink="">
      <xdr:nvSpPr>
        <xdr:cNvPr id="1839" name="AutoShape 464">
          <a:extLst>
            <a:ext uri="{FF2B5EF4-FFF2-40B4-BE49-F238E27FC236}">
              <a16:creationId xmlns:a16="http://schemas.microsoft.com/office/drawing/2014/main" id="{57D91616-C7FA-4F4C-A36C-725CE6F8645C}"/>
            </a:ext>
          </a:extLst>
        </xdr:cNvPr>
        <xdr:cNvSpPr>
          <a:spLocks noChangeArrowheads="1"/>
        </xdr:cNvSpPr>
      </xdr:nvSpPr>
      <xdr:spPr bwMode="auto">
        <a:xfrm>
          <a:off x="7175640" y="10695382"/>
          <a:ext cx="316016" cy="217969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296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54118</xdr:colOff>
      <xdr:row>48</xdr:row>
      <xdr:rowOff>14451</xdr:rowOff>
    </xdr:from>
    <xdr:ext cx="277813" cy="159531"/>
    <xdr:sp macro="" textlink="">
      <xdr:nvSpPr>
        <xdr:cNvPr id="1841" name="Text Box 1300">
          <a:extLst>
            <a:ext uri="{FF2B5EF4-FFF2-40B4-BE49-F238E27FC236}">
              <a16:creationId xmlns:a16="http://schemas.microsoft.com/office/drawing/2014/main" id="{8C901F62-E01E-4E8C-8459-7F7A5C5C0CDE}"/>
            </a:ext>
          </a:extLst>
        </xdr:cNvPr>
        <xdr:cNvSpPr txBox="1">
          <a:spLocks noChangeArrowheads="1"/>
        </xdr:cNvSpPr>
      </xdr:nvSpPr>
      <xdr:spPr bwMode="auto">
        <a:xfrm>
          <a:off x="7158181" y="10643485"/>
          <a:ext cx="277813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312779</xdr:colOff>
      <xdr:row>45</xdr:row>
      <xdr:rowOff>12172</xdr:rowOff>
    </xdr:from>
    <xdr:to>
      <xdr:col>13</xdr:col>
      <xdr:colOff>482804</xdr:colOff>
      <xdr:row>45</xdr:row>
      <xdr:rowOff>93493</xdr:rowOff>
    </xdr:to>
    <xdr:sp macro="" textlink="">
      <xdr:nvSpPr>
        <xdr:cNvPr id="1842" name="Line 206">
          <a:extLst>
            <a:ext uri="{FF2B5EF4-FFF2-40B4-BE49-F238E27FC236}">
              <a16:creationId xmlns:a16="http://schemas.microsoft.com/office/drawing/2014/main" id="{57E7F4C1-2450-4D56-9C37-216380C15EF5}"/>
            </a:ext>
          </a:extLst>
        </xdr:cNvPr>
        <xdr:cNvSpPr>
          <a:spLocks noChangeShapeType="1"/>
        </xdr:cNvSpPr>
      </xdr:nvSpPr>
      <xdr:spPr bwMode="auto">
        <a:xfrm flipH="1" flipV="1">
          <a:off x="7416842" y="10143308"/>
          <a:ext cx="170025" cy="81321"/>
        </a:xfrm>
        <a:prstGeom prst="line">
          <a:avLst/>
        </a:prstGeom>
        <a:noFill/>
        <a:ln w="127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169785</xdr:colOff>
      <xdr:row>46</xdr:row>
      <xdr:rowOff>18925</xdr:rowOff>
    </xdr:from>
    <xdr:to>
      <xdr:col>18</xdr:col>
      <xdr:colOff>696336</xdr:colOff>
      <xdr:row>48</xdr:row>
      <xdr:rowOff>69191</xdr:rowOff>
    </xdr:to>
    <xdr:sp macro="" textlink="">
      <xdr:nvSpPr>
        <xdr:cNvPr id="1844" name="Freeform 166">
          <a:extLst>
            <a:ext uri="{FF2B5EF4-FFF2-40B4-BE49-F238E27FC236}">
              <a16:creationId xmlns:a16="http://schemas.microsoft.com/office/drawing/2014/main" id="{3CD2A3E5-6385-49EE-9C9D-73FCF4C6A71B}"/>
            </a:ext>
          </a:extLst>
        </xdr:cNvPr>
        <xdr:cNvSpPr>
          <a:spLocks/>
        </xdr:cNvSpPr>
      </xdr:nvSpPr>
      <xdr:spPr bwMode="auto">
        <a:xfrm>
          <a:off x="10791603" y="10316027"/>
          <a:ext cx="526551" cy="382198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  <a:gd name="connsiteX0" fmla="*/ 51 w 13431"/>
            <a:gd name="connsiteY0" fmla="*/ 11946 h 11946"/>
            <a:gd name="connsiteX1" fmla="*/ 134 w 13431"/>
            <a:gd name="connsiteY1" fmla="*/ 3121 h 11946"/>
            <a:gd name="connsiteX2" fmla="*/ 13431 w 13431"/>
            <a:gd name="connsiteY2" fmla="*/ 0 h 11946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9038"/>
            <a:gd name="connsiteY0" fmla="*/ 11163 h 11163"/>
            <a:gd name="connsiteX1" fmla="*/ 134 w 9038"/>
            <a:gd name="connsiteY1" fmla="*/ 2338 h 11163"/>
            <a:gd name="connsiteX2" fmla="*/ 9038 w 9038"/>
            <a:gd name="connsiteY2" fmla="*/ 0 h 11163"/>
            <a:gd name="connsiteX0" fmla="*/ 56 w 10000"/>
            <a:gd name="connsiteY0" fmla="*/ 10000 h 10000"/>
            <a:gd name="connsiteX1" fmla="*/ 148 w 10000"/>
            <a:gd name="connsiteY1" fmla="*/ 2094 h 10000"/>
            <a:gd name="connsiteX2" fmla="*/ 10000 w 10000"/>
            <a:gd name="connsiteY2" fmla="*/ 0 h 10000"/>
            <a:gd name="connsiteX0" fmla="*/ 56 w 16027"/>
            <a:gd name="connsiteY0" fmla="*/ 11403 h 11403"/>
            <a:gd name="connsiteX1" fmla="*/ 148 w 16027"/>
            <a:gd name="connsiteY1" fmla="*/ 3497 h 11403"/>
            <a:gd name="connsiteX2" fmla="*/ 16027 w 16027"/>
            <a:gd name="connsiteY2" fmla="*/ 0 h 11403"/>
            <a:gd name="connsiteX0" fmla="*/ 56 w 19064"/>
            <a:gd name="connsiteY0" fmla="*/ 12609 h 12609"/>
            <a:gd name="connsiteX1" fmla="*/ 148 w 19064"/>
            <a:gd name="connsiteY1" fmla="*/ 4703 h 12609"/>
            <a:gd name="connsiteX2" fmla="*/ 19064 w 19064"/>
            <a:gd name="connsiteY2" fmla="*/ 0 h 12609"/>
            <a:gd name="connsiteX0" fmla="*/ 56 w 24189"/>
            <a:gd name="connsiteY0" fmla="*/ 15143 h 15143"/>
            <a:gd name="connsiteX1" fmla="*/ 148 w 24189"/>
            <a:gd name="connsiteY1" fmla="*/ 7237 h 15143"/>
            <a:gd name="connsiteX2" fmla="*/ 24189 w 24189"/>
            <a:gd name="connsiteY2" fmla="*/ 0 h 15143"/>
            <a:gd name="connsiteX0" fmla="*/ 56 w 24189"/>
            <a:gd name="connsiteY0" fmla="*/ 15233 h 15233"/>
            <a:gd name="connsiteX1" fmla="*/ 148 w 24189"/>
            <a:gd name="connsiteY1" fmla="*/ 7327 h 15233"/>
            <a:gd name="connsiteX2" fmla="*/ 24189 w 24189"/>
            <a:gd name="connsiteY2" fmla="*/ 90 h 15233"/>
            <a:gd name="connsiteX0" fmla="*/ 56 w 24948"/>
            <a:gd name="connsiteY0" fmla="*/ 14876 h 14876"/>
            <a:gd name="connsiteX1" fmla="*/ 148 w 24948"/>
            <a:gd name="connsiteY1" fmla="*/ 6970 h 14876"/>
            <a:gd name="connsiteX2" fmla="*/ 24948 w 24948"/>
            <a:gd name="connsiteY2" fmla="*/ 95 h 14876"/>
            <a:gd name="connsiteX0" fmla="*/ 56 w 24948"/>
            <a:gd name="connsiteY0" fmla="*/ 14944 h 14944"/>
            <a:gd name="connsiteX1" fmla="*/ 148 w 24948"/>
            <a:gd name="connsiteY1" fmla="*/ 7038 h 14944"/>
            <a:gd name="connsiteX2" fmla="*/ 24948 w 24948"/>
            <a:gd name="connsiteY2" fmla="*/ 163 h 14944"/>
            <a:gd name="connsiteX0" fmla="*/ 56 w 24948"/>
            <a:gd name="connsiteY0" fmla="*/ 15326 h 15326"/>
            <a:gd name="connsiteX1" fmla="*/ 148 w 24948"/>
            <a:gd name="connsiteY1" fmla="*/ 7420 h 15326"/>
            <a:gd name="connsiteX2" fmla="*/ 24948 w 24948"/>
            <a:gd name="connsiteY2" fmla="*/ 545 h 15326"/>
            <a:gd name="connsiteX0" fmla="*/ 56 w 24948"/>
            <a:gd name="connsiteY0" fmla="*/ 15667 h 15667"/>
            <a:gd name="connsiteX1" fmla="*/ 148 w 24948"/>
            <a:gd name="connsiteY1" fmla="*/ 7761 h 15667"/>
            <a:gd name="connsiteX2" fmla="*/ 24948 w 24948"/>
            <a:gd name="connsiteY2" fmla="*/ 886 h 15667"/>
            <a:gd name="connsiteX0" fmla="*/ 56 w 24948"/>
            <a:gd name="connsiteY0" fmla="*/ 16391 h 16391"/>
            <a:gd name="connsiteX1" fmla="*/ 148 w 24948"/>
            <a:gd name="connsiteY1" fmla="*/ 7761 h 16391"/>
            <a:gd name="connsiteX2" fmla="*/ 24948 w 24948"/>
            <a:gd name="connsiteY2" fmla="*/ 886 h 16391"/>
            <a:gd name="connsiteX0" fmla="*/ 56 w 16434"/>
            <a:gd name="connsiteY0" fmla="*/ 16909 h 16909"/>
            <a:gd name="connsiteX1" fmla="*/ 148 w 16434"/>
            <a:gd name="connsiteY1" fmla="*/ 8279 h 16909"/>
            <a:gd name="connsiteX2" fmla="*/ 16434 w 16434"/>
            <a:gd name="connsiteY2" fmla="*/ 819 h 16909"/>
            <a:gd name="connsiteX0" fmla="*/ 56 w 16434"/>
            <a:gd name="connsiteY0" fmla="*/ 16090 h 16090"/>
            <a:gd name="connsiteX1" fmla="*/ 148 w 16434"/>
            <a:gd name="connsiteY1" fmla="*/ 7460 h 16090"/>
            <a:gd name="connsiteX2" fmla="*/ 16434 w 16434"/>
            <a:gd name="connsiteY2" fmla="*/ 0 h 16090"/>
            <a:gd name="connsiteX0" fmla="*/ 56 w 16434"/>
            <a:gd name="connsiteY0" fmla="*/ 16090 h 16090"/>
            <a:gd name="connsiteX1" fmla="*/ 148 w 16434"/>
            <a:gd name="connsiteY1" fmla="*/ 7460 h 16090"/>
            <a:gd name="connsiteX2" fmla="*/ 16434 w 16434"/>
            <a:gd name="connsiteY2" fmla="*/ 0 h 16090"/>
            <a:gd name="connsiteX0" fmla="*/ 56 w 22849"/>
            <a:gd name="connsiteY0" fmla="*/ 12778 h 12778"/>
            <a:gd name="connsiteX1" fmla="*/ 148 w 22849"/>
            <a:gd name="connsiteY1" fmla="*/ 4148 h 12778"/>
            <a:gd name="connsiteX2" fmla="*/ 22849 w 22849"/>
            <a:gd name="connsiteY2" fmla="*/ 0 h 12778"/>
            <a:gd name="connsiteX0" fmla="*/ 56 w 22849"/>
            <a:gd name="connsiteY0" fmla="*/ 12778 h 12778"/>
            <a:gd name="connsiteX1" fmla="*/ 148 w 22849"/>
            <a:gd name="connsiteY1" fmla="*/ 4148 h 12778"/>
            <a:gd name="connsiteX2" fmla="*/ 22849 w 22849"/>
            <a:gd name="connsiteY2" fmla="*/ 0 h 12778"/>
            <a:gd name="connsiteX0" fmla="*/ 56 w 22849"/>
            <a:gd name="connsiteY0" fmla="*/ 12778 h 12778"/>
            <a:gd name="connsiteX1" fmla="*/ 148 w 22849"/>
            <a:gd name="connsiteY1" fmla="*/ 4148 h 12778"/>
            <a:gd name="connsiteX2" fmla="*/ 22849 w 22849"/>
            <a:gd name="connsiteY2" fmla="*/ 0 h 12778"/>
            <a:gd name="connsiteX0" fmla="*/ 56 w 19745"/>
            <a:gd name="connsiteY0" fmla="*/ 11094 h 11094"/>
            <a:gd name="connsiteX1" fmla="*/ 148 w 19745"/>
            <a:gd name="connsiteY1" fmla="*/ 2464 h 11094"/>
            <a:gd name="connsiteX2" fmla="*/ 19745 w 19745"/>
            <a:gd name="connsiteY2" fmla="*/ 0 h 11094"/>
            <a:gd name="connsiteX0" fmla="*/ 56 w 19745"/>
            <a:gd name="connsiteY0" fmla="*/ 11094 h 11094"/>
            <a:gd name="connsiteX1" fmla="*/ 148 w 19745"/>
            <a:gd name="connsiteY1" fmla="*/ 2464 h 11094"/>
            <a:gd name="connsiteX2" fmla="*/ 19745 w 19745"/>
            <a:gd name="connsiteY2" fmla="*/ 0 h 11094"/>
            <a:gd name="connsiteX0" fmla="*/ 56 w 22139"/>
            <a:gd name="connsiteY0" fmla="*/ 8630 h 8630"/>
            <a:gd name="connsiteX1" fmla="*/ 148 w 22139"/>
            <a:gd name="connsiteY1" fmla="*/ 0 h 8630"/>
            <a:gd name="connsiteX2" fmla="*/ 22139 w 22139"/>
            <a:gd name="connsiteY2" fmla="*/ 795 h 8630"/>
            <a:gd name="connsiteX0" fmla="*/ 25 w 10000"/>
            <a:gd name="connsiteY0" fmla="*/ 10000 h 10000"/>
            <a:gd name="connsiteX1" fmla="*/ 67 w 10000"/>
            <a:gd name="connsiteY1" fmla="*/ 0 h 10000"/>
            <a:gd name="connsiteX2" fmla="*/ 10000 w 10000"/>
            <a:gd name="connsiteY2" fmla="*/ 921 h 10000"/>
            <a:gd name="connsiteX0" fmla="*/ 25 w 10068"/>
            <a:gd name="connsiteY0" fmla="*/ 10000 h 10000"/>
            <a:gd name="connsiteX1" fmla="*/ 67 w 10068"/>
            <a:gd name="connsiteY1" fmla="*/ 0 h 10000"/>
            <a:gd name="connsiteX2" fmla="*/ 10068 w 10068"/>
            <a:gd name="connsiteY2" fmla="*/ 1959 h 10000"/>
            <a:gd name="connsiteX0" fmla="*/ 25 w 9865"/>
            <a:gd name="connsiteY0" fmla="*/ 10000 h 10000"/>
            <a:gd name="connsiteX1" fmla="*/ 67 w 9865"/>
            <a:gd name="connsiteY1" fmla="*/ 0 h 10000"/>
            <a:gd name="connsiteX2" fmla="*/ 9865 w 9865"/>
            <a:gd name="connsiteY2" fmla="*/ 2997 h 10000"/>
            <a:gd name="connsiteX0" fmla="*/ 25 w 10000"/>
            <a:gd name="connsiteY0" fmla="*/ 10000 h 10000"/>
            <a:gd name="connsiteX1" fmla="*/ 68 w 10000"/>
            <a:gd name="connsiteY1" fmla="*/ 0 h 10000"/>
            <a:gd name="connsiteX2" fmla="*/ 10000 w 10000"/>
            <a:gd name="connsiteY2" fmla="*/ 2997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25" y="10000"/>
              </a:moveTo>
              <a:cubicBezTo>
                <a:pt x="-15" y="6825"/>
                <a:pt x="-9" y="8370"/>
                <a:pt x="68" y="0"/>
              </a:cubicBezTo>
              <a:cubicBezTo>
                <a:pt x="7949" y="2370"/>
                <a:pt x="5128" y="3594"/>
                <a:pt x="10000" y="299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117145</xdr:colOff>
      <xdr:row>45</xdr:row>
      <xdr:rowOff>34823</xdr:rowOff>
    </xdr:from>
    <xdr:to>
      <xdr:col>16</xdr:col>
      <xdr:colOff>614289</xdr:colOff>
      <xdr:row>46</xdr:row>
      <xdr:rowOff>19431</xdr:rowOff>
    </xdr:to>
    <xdr:sp macro="" textlink="">
      <xdr:nvSpPr>
        <xdr:cNvPr id="1845" name="Line 238">
          <a:extLst>
            <a:ext uri="{FF2B5EF4-FFF2-40B4-BE49-F238E27FC236}">
              <a16:creationId xmlns:a16="http://schemas.microsoft.com/office/drawing/2014/main" id="{236680BB-7259-4DE0-AED0-E34F01C022E7}"/>
            </a:ext>
          </a:extLst>
        </xdr:cNvPr>
        <xdr:cNvSpPr>
          <a:spLocks noChangeShapeType="1"/>
        </xdr:cNvSpPr>
      </xdr:nvSpPr>
      <xdr:spPr bwMode="auto">
        <a:xfrm rot="1034570" flipH="1" flipV="1">
          <a:off x="9357117" y="10164155"/>
          <a:ext cx="497144" cy="15057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1838"/>
            <a:gd name="connsiteY0" fmla="*/ 0 h 291485"/>
            <a:gd name="connsiteX1" fmla="*/ 11838 w 11838"/>
            <a:gd name="connsiteY1" fmla="*/ 291485 h 291485"/>
            <a:gd name="connsiteX0" fmla="*/ 0 w 11838"/>
            <a:gd name="connsiteY0" fmla="*/ 0 h 310066"/>
            <a:gd name="connsiteX1" fmla="*/ 11838 w 11838"/>
            <a:gd name="connsiteY1" fmla="*/ 291485 h 310066"/>
            <a:gd name="connsiteX0" fmla="*/ 0 w 11838"/>
            <a:gd name="connsiteY0" fmla="*/ 0 h 291485"/>
            <a:gd name="connsiteX1" fmla="*/ 11838 w 11838"/>
            <a:gd name="connsiteY1" fmla="*/ 291485 h 291485"/>
            <a:gd name="connsiteX0" fmla="*/ 0 w 11838"/>
            <a:gd name="connsiteY0" fmla="*/ 0 h 331882"/>
            <a:gd name="connsiteX1" fmla="*/ 11838 w 11838"/>
            <a:gd name="connsiteY1" fmla="*/ 291485 h 331882"/>
            <a:gd name="connsiteX0" fmla="*/ 0 w 11838"/>
            <a:gd name="connsiteY0" fmla="*/ 0 h 433611"/>
            <a:gd name="connsiteX1" fmla="*/ 11838 w 11838"/>
            <a:gd name="connsiteY1" fmla="*/ 432230 h 433611"/>
            <a:gd name="connsiteX0" fmla="*/ 0 w 12030"/>
            <a:gd name="connsiteY0" fmla="*/ 203939 h 381080"/>
            <a:gd name="connsiteX1" fmla="*/ 12030 w 12030"/>
            <a:gd name="connsiteY1" fmla="*/ 14 h 381080"/>
            <a:gd name="connsiteX0" fmla="*/ 0 w 12222"/>
            <a:gd name="connsiteY0" fmla="*/ 553822 h 686619"/>
            <a:gd name="connsiteX1" fmla="*/ 12222 w 12222"/>
            <a:gd name="connsiteY1" fmla="*/ 10 h 686619"/>
            <a:gd name="connsiteX0" fmla="*/ 0 w 12222"/>
            <a:gd name="connsiteY0" fmla="*/ 554002 h 554002"/>
            <a:gd name="connsiteX1" fmla="*/ 12222 w 12222"/>
            <a:gd name="connsiteY1" fmla="*/ 190 h 554002"/>
            <a:gd name="connsiteX0" fmla="*/ 0 w 12222"/>
            <a:gd name="connsiteY0" fmla="*/ 553850 h 553850"/>
            <a:gd name="connsiteX1" fmla="*/ 12222 w 12222"/>
            <a:gd name="connsiteY1" fmla="*/ 38 h 553850"/>
            <a:gd name="connsiteX0" fmla="*/ 0 w 12030"/>
            <a:gd name="connsiteY0" fmla="*/ 776486 h 776486"/>
            <a:gd name="connsiteX1" fmla="*/ 12030 w 12030"/>
            <a:gd name="connsiteY1" fmla="*/ 18 h 776486"/>
            <a:gd name="connsiteX0" fmla="*/ 0 w 12030"/>
            <a:gd name="connsiteY0" fmla="*/ 776468 h 776468"/>
            <a:gd name="connsiteX1" fmla="*/ 12030 w 12030"/>
            <a:gd name="connsiteY1" fmla="*/ 0 h 776468"/>
            <a:gd name="connsiteX0" fmla="*/ 0 w 12030"/>
            <a:gd name="connsiteY0" fmla="*/ 776468 h 776468"/>
            <a:gd name="connsiteX1" fmla="*/ 12030 w 12030"/>
            <a:gd name="connsiteY1" fmla="*/ 0 h 776468"/>
            <a:gd name="connsiteX0" fmla="*/ 0 w 13129"/>
            <a:gd name="connsiteY0" fmla="*/ 624292 h 624291"/>
            <a:gd name="connsiteX1" fmla="*/ 13129 w 13129"/>
            <a:gd name="connsiteY1" fmla="*/ 0 h 624291"/>
            <a:gd name="connsiteX0" fmla="*/ 0 w 13129"/>
            <a:gd name="connsiteY0" fmla="*/ 624292 h 624291"/>
            <a:gd name="connsiteX1" fmla="*/ 13129 w 13129"/>
            <a:gd name="connsiteY1" fmla="*/ 0 h 624291"/>
            <a:gd name="connsiteX0" fmla="*/ 0 w 15187"/>
            <a:gd name="connsiteY0" fmla="*/ 406697 h 406696"/>
            <a:gd name="connsiteX1" fmla="*/ 15187 w 15187"/>
            <a:gd name="connsiteY1" fmla="*/ 0 h 4066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187" h="406696">
              <a:moveTo>
                <a:pt x="0" y="406697"/>
              </a:moveTo>
              <a:cubicBezTo>
                <a:pt x="5735" y="198415"/>
                <a:pt x="12091" y="352220"/>
                <a:pt x="15187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253163</xdr:colOff>
      <xdr:row>43</xdr:row>
      <xdr:rowOff>88093</xdr:rowOff>
    </xdr:from>
    <xdr:to>
      <xdr:col>16</xdr:col>
      <xdr:colOff>74777</xdr:colOff>
      <xdr:row>48</xdr:row>
      <xdr:rowOff>144672</xdr:rowOff>
    </xdr:to>
    <xdr:sp macro="" textlink="">
      <xdr:nvSpPr>
        <xdr:cNvPr id="1847" name="Freeform 166">
          <a:extLst>
            <a:ext uri="{FF2B5EF4-FFF2-40B4-BE49-F238E27FC236}">
              <a16:creationId xmlns:a16="http://schemas.microsoft.com/office/drawing/2014/main" id="{203C33A8-EF09-4D4F-90DF-279D53257320}"/>
            </a:ext>
          </a:extLst>
        </xdr:cNvPr>
        <xdr:cNvSpPr>
          <a:spLocks/>
        </xdr:cNvSpPr>
      </xdr:nvSpPr>
      <xdr:spPr bwMode="auto">
        <a:xfrm flipH="1">
          <a:off x="8787779" y="9885494"/>
          <a:ext cx="526970" cy="886408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  <a:gd name="connsiteX0" fmla="*/ 51 w 13431"/>
            <a:gd name="connsiteY0" fmla="*/ 11946 h 11946"/>
            <a:gd name="connsiteX1" fmla="*/ 134 w 13431"/>
            <a:gd name="connsiteY1" fmla="*/ 3121 h 11946"/>
            <a:gd name="connsiteX2" fmla="*/ 13431 w 13431"/>
            <a:gd name="connsiteY2" fmla="*/ 0 h 11946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9038"/>
            <a:gd name="connsiteY0" fmla="*/ 11163 h 11163"/>
            <a:gd name="connsiteX1" fmla="*/ 134 w 9038"/>
            <a:gd name="connsiteY1" fmla="*/ 2338 h 11163"/>
            <a:gd name="connsiteX2" fmla="*/ 9038 w 9038"/>
            <a:gd name="connsiteY2" fmla="*/ 0 h 11163"/>
            <a:gd name="connsiteX0" fmla="*/ 56 w 10000"/>
            <a:gd name="connsiteY0" fmla="*/ 10000 h 10000"/>
            <a:gd name="connsiteX1" fmla="*/ 148 w 10000"/>
            <a:gd name="connsiteY1" fmla="*/ 2094 h 10000"/>
            <a:gd name="connsiteX2" fmla="*/ 10000 w 10000"/>
            <a:gd name="connsiteY2" fmla="*/ 0 h 10000"/>
            <a:gd name="connsiteX0" fmla="*/ 56 w 16027"/>
            <a:gd name="connsiteY0" fmla="*/ 11403 h 11403"/>
            <a:gd name="connsiteX1" fmla="*/ 148 w 16027"/>
            <a:gd name="connsiteY1" fmla="*/ 3497 h 11403"/>
            <a:gd name="connsiteX2" fmla="*/ 16027 w 16027"/>
            <a:gd name="connsiteY2" fmla="*/ 0 h 11403"/>
            <a:gd name="connsiteX0" fmla="*/ 56 w 19064"/>
            <a:gd name="connsiteY0" fmla="*/ 12609 h 12609"/>
            <a:gd name="connsiteX1" fmla="*/ 148 w 19064"/>
            <a:gd name="connsiteY1" fmla="*/ 4703 h 12609"/>
            <a:gd name="connsiteX2" fmla="*/ 19064 w 19064"/>
            <a:gd name="connsiteY2" fmla="*/ 0 h 12609"/>
            <a:gd name="connsiteX0" fmla="*/ 56 w 24189"/>
            <a:gd name="connsiteY0" fmla="*/ 15143 h 15143"/>
            <a:gd name="connsiteX1" fmla="*/ 148 w 24189"/>
            <a:gd name="connsiteY1" fmla="*/ 7237 h 15143"/>
            <a:gd name="connsiteX2" fmla="*/ 24189 w 24189"/>
            <a:gd name="connsiteY2" fmla="*/ 0 h 15143"/>
            <a:gd name="connsiteX0" fmla="*/ 56 w 24189"/>
            <a:gd name="connsiteY0" fmla="*/ 15233 h 15233"/>
            <a:gd name="connsiteX1" fmla="*/ 148 w 24189"/>
            <a:gd name="connsiteY1" fmla="*/ 7327 h 15233"/>
            <a:gd name="connsiteX2" fmla="*/ 24189 w 24189"/>
            <a:gd name="connsiteY2" fmla="*/ 90 h 15233"/>
            <a:gd name="connsiteX0" fmla="*/ 56 w 24948"/>
            <a:gd name="connsiteY0" fmla="*/ 14876 h 14876"/>
            <a:gd name="connsiteX1" fmla="*/ 148 w 24948"/>
            <a:gd name="connsiteY1" fmla="*/ 6970 h 14876"/>
            <a:gd name="connsiteX2" fmla="*/ 24948 w 24948"/>
            <a:gd name="connsiteY2" fmla="*/ 95 h 14876"/>
            <a:gd name="connsiteX0" fmla="*/ 56 w 24948"/>
            <a:gd name="connsiteY0" fmla="*/ 14944 h 14944"/>
            <a:gd name="connsiteX1" fmla="*/ 148 w 24948"/>
            <a:gd name="connsiteY1" fmla="*/ 7038 h 14944"/>
            <a:gd name="connsiteX2" fmla="*/ 24948 w 24948"/>
            <a:gd name="connsiteY2" fmla="*/ 163 h 14944"/>
            <a:gd name="connsiteX0" fmla="*/ 56 w 24948"/>
            <a:gd name="connsiteY0" fmla="*/ 15326 h 15326"/>
            <a:gd name="connsiteX1" fmla="*/ 148 w 24948"/>
            <a:gd name="connsiteY1" fmla="*/ 7420 h 15326"/>
            <a:gd name="connsiteX2" fmla="*/ 24948 w 24948"/>
            <a:gd name="connsiteY2" fmla="*/ 545 h 15326"/>
            <a:gd name="connsiteX0" fmla="*/ 56 w 24948"/>
            <a:gd name="connsiteY0" fmla="*/ 15667 h 15667"/>
            <a:gd name="connsiteX1" fmla="*/ 148 w 24948"/>
            <a:gd name="connsiteY1" fmla="*/ 7761 h 15667"/>
            <a:gd name="connsiteX2" fmla="*/ 24948 w 24948"/>
            <a:gd name="connsiteY2" fmla="*/ 886 h 15667"/>
            <a:gd name="connsiteX0" fmla="*/ 56 w 24948"/>
            <a:gd name="connsiteY0" fmla="*/ 16391 h 16391"/>
            <a:gd name="connsiteX1" fmla="*/ 148 w 24948"/>
            <a:gd name="connsiteY1" fmla="*/ 7761 h 16391"/>
            <a:gd name="connsiteX2" fmla="*/ 24948 w 24948"/>
            <a:gd name="connsiteY2" fmla="*/ 886 h 16391"/>
            <a:gd name="connsiteX0" fmla="*/ 56 w 16434"/>
            <a:gd name="connsiteY0" fmla="*/ 16909 h 16909"/>
            <a:gd name="connsiteX1" fmla="*/ 148 w 16434"/>
            <a:gd name="connsiteY1" fmla="*/ 8279 h 16909"/>
            <a:gd name="connsiteX2" fmla="*/ 16434 w 16434"/>
            <a:gd name="connsiteY2" fmla="*/ 819 h 16909"/>
            <a:gd name="connsiteX0" fmla="*/ 56 w 16434"/>
            <a:gd name="connsiteY0" fmla="*/ 16090 h 16090"/>
            <a:gd name="connsiteX1" fmla="*/ 148 w 16434"/>
            <a:gd name="connsiteY1" fmla="*/ 7460 h 16090"/>
            <a:gd name="connsiteX2" fmla="*/ 16434 w 16434"/>
            <a:gd name="connsiteY2" fmla="*/ 0 h 16090"/>
            <a:gd name="connsiteX0" fmla="*/ 56 w 16434"/>
            <a:gd name="connsiteY0" fmla="*/ 16090 h 16090"/>
            <a:gd name="connsiteX1" fmla="*/ 148 w 16434"/>
            <a:gd name="connsiteY1" fmla="*/ 7460 h 16090"/>
            <a:gd name="connsiteX2" fmla="*/ 16434 w 16434"/>
            <a:gd name="connsiteY2" fmla="*/ 0 h 160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434" h="16090">
              <a:moveTo>
                <a:pt x="56" y="16090"/>
              </a:moveTo>
              <a:cubicBezTo>
                <a:pt x="-34" y="13350"/>
                <a:pt x="-21" y="14683"/>
                <a:pt x="148" y="7460"/>
              </a:cubicBezTo>
              <a:cubicBezTo>
                <a:pt x="9705" y="2982"/>
                <a:pt x="5039" y="5199"/>
                <a:pt x="1643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25519</xdr:colOff>
      <xdr:row>46</xdr:row>
      <xdr:rowOff>99532</xdr:rowOff>
    </xdr:from>
    <xdr:to>
      <xdr:col>16</xdr:col>
      <xdr:colOff>489654</xdr:colOff>
      <xdr:row>47</xdr:row>
      <xdr:rowOff>129249</xdr:rowOff>
    </xdr:to>
    <xdr:sp macro="" textlink="">
      <xdr:nvSpPr>
        <xdr:cNvPr id="1849" name="Line 238">
          <a:extLst>
            <a:ext uri="{FF2B5EF4-FFF2-40B4-BE49-F238E27FC236}">
              <a16:creationId xmlns:a16="http://schemas.microsoft.com/office/drawing/2014/main" id="{E59AF949-6279-43D7-B05C-E441EA1BACB1}"/>
            </a:ext>
          </a:extLst>
        </xdr:cNvPr>
        <xdr:cNvSpPr>
          <a:spLocks noChangeShapeType="1"/>
        </xdr:cNvSpPr>
      </xdr:nvSpPr>
      <xdr:spPr bwMode="auto">
        <a:xfrm rot="1034570" flipH="1">
          <a:off x="9265491" y="10394830"/>
          <a:ext cx="464135" cy="19568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1838"/>
            <a:gd name="connsiteY0" fmla="*/ 0 h 291485"/>
            <a:gd name="connsiteX1" fmla="*/ 11838 w 11838"/>
            <a:gd name="connsiteY1" fmla="*/ 291485 h 291485"/>
            <a:gd name="connsiteX0" fmla="*/ 0 w 11838"/>
            <a:gd name="connsiteY0" fmla="*/ 0 h 310066"/>
            <a:gd name="connsiteX1" fmla="*/ 11838 w 11838"/>
            <a:gd name="connsiteY1" fmla="*/ 291485 h 310066"/>
            <a:gd name="connsiteX0" fmla="*/ 0 w 11838"/>
            <a:gd name="connsiteY0" fmla="*/ 0 h 291485"/>
            <a:gd name="connsiteX1" fmla="*/ 11838 w 11838"/>
            <a:gd name="connsiteY1" fmla="*/ 291485 h 291485"/>
            <a:gd name="connsiteX0" fmla="*/ 0 w 11838"/>
            <a:gd name="connsiteY0" fmla="*/ 0 h 331882"/>
            <a:gd name="connsiteX1" fmla="*/ 11838 w 11838"/>
            <a:gd name="connsiteY1" fmla="*/ 291485 h 331882"/>
            <a:gd name="connsiteX0" fmla="*/ 0 w 11838"/>
            <a:gd name="connsiteY0" fmla="*/ 0 h 433611"/>
            <a:gd name="connsiteX1" fmla="*/ 11838 w 11838"/>
            <a:gd name="connsiteY1" fmla="*/ 432230 h 433611"/>
            <a:gd name="connsiteX0" fmla="*/ 0 w 12030"/>
            <a:gd name="connsiteY0" fmla="*/ 203939 h 381080"/>
            <a:gd name="connsiteX1" fmla="*/ 12030 w 12030"/>
            <a:gd name="connsiteY1" fmla="*/ 14 h 381080"/>
            <a:gd name="connsiteX0" fmla="*/ 0 w 12222"/>
            <a:gd name="connsiteY0" fmla="*/ 553822 h 686619"/>
            <a:gd name="connsiteX1" fmla="*/ 12222 w 12222"/>
            <a:gd name="connsiteY1" fmla="*/ 10 h 686619"/>
            <a:gd name="connsiteX0" fmla="*/ 0 w 12222"/>
            <a:gd name="connsiteY0" fmla="*/ 554002 h 554002"/>
            <a:gd name="connsiteX1" fmla="*/ 12222 w 12222"/>
            <a:gd name="connsiteY1" fmla="*/ 190 h 554002"/>
            <a:gd name="connsiteX0" fmla="*/ 0 w 12222"/>
            <a:gd name="connsiteY0" fmla="*/ 553850 h 553850"/>
            <a:gd name="connsiteX1" fmla="*/ 12222 w 12222"/>
            <a:gd name="connsiteY1" fmla="*/ 38 h 553850"/>
            <a:gd name="connsiteX0" fmla="*/ 0 w 12030"/>
            <a:gd name="connsiteY0" fmla="*/ 776486 h 776486"/>
            <a:gd name="connsiteX1" fmla="*/ 12030 w 12030"/>
            <a:gd name="connsiteY1" fmla="*/ 18 h 7764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030" h="776486">
              <a:moveTo>
                <a:pt x="0" y="776486"/>
              </a:moveTo>
              <a:cubicBezTo>
                <a:pt x="5820" y="445421"/>
                <a:pt x="8697" y="-3315"/>
                <a:pt x="12030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703618</xdr:colOff>
      <xdr:row>45</xdr:row>
      <xdr:rowOff>105061</xdr:rowOff>
    </xdr:from>
    <xdr:to>
      <xdr:col>16</xdr:col>
      <xdr:colOff>131689</xdr:colOff>
      <xdr:row>46</xdr:row>
      <xdr:rowOff>65255</xdr:rowOff>
    </xdr:to>
    <xdr:sp macro="" textlink="">
      <xdr:nvSpPr>
        <xdr:cNvPr id="1850" name="Oval 310">
          <a:extLst>
            <a:ext uri="{FF2B5EF4-FFF2-40B4-BE49-F238E27FC236}">
              <a16:creationId xmlns:a16="http://schemas.microsoft.com/office/drawing/2014/main" id="{D7FE2B39-F577-41AC-A9AE-06AD305D669B}"/>
            </a:ext>
          </a:extLst>
        </xdr:cNvPr>
        <xdr:cNvSpPr>
          <a:spLocks noChangeArrowheads="1"/>
        </xdr:cNvSpPr>
      </xdr:nvSpPr>
      <xdr:spPr bwMode="auto">
        <a:xfrm>
          <a:off x="9238234" y="10234393"/>
          <a:ext cx="133427" cy="1261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61441</xdr:colOff>
      <xdr:row>46</xdr:row>
      <xdr:rowOff>117661</xdr:rowOff>
    </xdr:from>
    <xdr:to>
      <xdr:col>16</xdr:col>
      <xdr:colOff>196762</xdr:colOff>
      <xdr:row>47</xdr:row>
      <xdr:rowOff>64011</xdr:rowOff>
    </xdr:to>
    <xdr:sp macro="" textlink="">
      <xdr:nvSpPr>
        <xdr:cNvPr id="1851" name="Line 238">
          <a:extLst>
            <a:ext uri="{FF2B5EF4-FFF2-40B4-BE49-F238E27FC236}">
              <a16:creationId xmlns:a16="http://schemas.microsoft.com/office/drawing/2014/main" id="{25437E4B-BE34-4BE5-A283-DAE87F55D25D}"/>
            </a:ext>
          </a:extLst>
        </xdr:cNvPr>
        <xdr:cNvSpPr>
          <a:spLocks noChangeShapeType="1"/>
        </xdr:cNvSpPr>
      </xdr:nvSpPr>
      <xdr:spPr bwMode="auto">
        <a:xfrm flipH="1">
          <a:off x="9301413" y="10412959"/>
          <a:ext cx="135321" cy="1123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71883</xdr:colOff>
      <xdr:row>47</xdr:row>
      <xdr:rowOff>112059</xdr:rowOff>
    </xdr:from>
    <xdr:to>
      <xdr:col>16</xdr:col>
      <xdr:colOff>340825</xdr:colOff>
      <xdr:row>48</xdr:row>
      <xdr:rowOff>162486</xdr:rowOff>
    </xdr:to>
    <xdr:sp macro="" textlink="">
      <xdr:nvSpPr>
        <xdr:cNvPr id="1852" name="Line 238">
          <a:extLst>
            <a:ext uri="{FF2B5EF4-FFF2-40B4-BE49-F238E27FC236}">
              <a16:creationId xmlns:a16="http://schemas.microsoft.com/office/drawing/2014/main" id="{BEF93F69-1F83-42FD-819F-9B578A70C7A3}"/>
            </a:ext>
          </a:extLst>
        </xdr:cNvPr>
        <xdr:cNvSpPr>
          <a:spLocks noChangeShapeType="1"/>
        </xdr:cNvSpPr>
      </xdr:nvSpPr>
      <xdr:spPr bwMode="auto">
        <a:xfrm flipH="1">
          <a:off x="9311855" y="10573323"/>
          <a:ext cx="268942" cy="216393"/>
        </a:xfrm>
        <a:custGeom>
          <a:avLst/>
          <a:gdLst>
            <a:gd name="connsiteX0" fmla="*/ 0 w 268942"/>
            <a:gd name="connsiteY0" fmla="*/ 0 h 224118"/>
            <a:gd name="connsiteX1" fmla="*/ 268942 w 268942"/>
            <a:gd name="connsiteY1" fmla="*/ 224118 h 224118"/>
            <a:gd name="connsiteX0" fmla="*/ 0 w 268942"/>
            <a:gd name="connsiteY0" fmla="*/ 0 h 224118"/>
            <a:gd name="connsiteX1" fmla="*/ 268942 w 268942"/>
            <a:gd name="connsiteY1" fmla="*/ 224118 h 224118"/>
            <a:gd name="connsiteX0" fmla="*/ 0 w 268942"/>
            <a:gd name="connsiteY0" fmla="*/ 0 h 224118"/>
            <a:gd name="connsiteX1" fmla="*/ 268942 w 268942"/>
            <a:gd name="connsiteY1" fmla="*/ 224118 h 2241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8942" h="224118">
              <a:moveTo>
                <a:pt x="0" y="0"/>
              </a:moveTo>
              <a:cubicBezTo>
                <a:pt x="140073" y="7471"/>
                <a:pt x="201707" y="26148"/>
                <a:pt x="268942" y="2241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358432</xdr:colOff>
      <xdr:row>42</xdr:row>
      <xdr:rowOff>160584</xdr:rowOff>
    </xdr:from>
    <xdr:ext cx="530929" cy="142484"/>
    <xdr:sp macro="" textlink="">
      <xdr:nvSpPr>
        <xdr:cNvPr id="1853" name="Text Box 1300">
          <a:extLst>
            <a:ext uri="{FF2B5EF4-FFF2-40B4-BE49-F238E27FC236}">
              <a16:creationId xmlns:a16="http://schemas.microsoft.com/office/drawing/2014/main" id="{4F26449C-B7AE-4776-BE88-661BA4201487}"/>
            </a:ext>
          </a:extLst>
        </xdr:cNvPr>
        <xdr:cNvSpPr txBox="1">
          <a:spLocks noChangeArrowheads="1"/>
        </xdr:cNvSpPr>
      </xdr:nvSpPr>
      <xdr:spPr bwMode="auto">
        <a:xfrm>
          <a:off x="8869597" y="9793823"/>
          <a:ext cx="530929" cy="14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氷見街道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51024</xdr:colOff>
      <xdr:row>46</xdr:row>
      <xdr:rowOff>6375</xdr:rowOff>
    </xdr:from>
    <xdr:to>
      <xdr:col>19</xdr:col>
      <xdr:colOff>297659</xdr:colOff>
      <xdr:row>46</xdr:row>
      <xdr:rowOff>8506</xdr:rowOff>
    </xdr:to>
    <xdr:sp macro="" textlink="">
      <xdr:nvSpPr>
        <xdr:cNvPr id="1854" name="Line 238">
          <a:extLst>
            <a:ext uri="{FF2B5EF4-FFF2-40B4-BE49-F238E27FC236}">
              <a16:creationId xmlns:a16="http://schemas.microsoft.com/office/drawing/2014/main" id="{D07C4E16-FE61-4E31-B17D-CBAA50D337ED}"/>
            </a:ext>
          </a:extLst>
        </xdr:cNvPr>
        <xdr:cNvSpPr>
          <a:spLocks noChangeShapeType="1"/>
        </xdr:cNvSpPr>
      </xdr:nvSpPr>
      <xdr:spPr bwMode="auto">
        <a:xfrm>
          <a:off x="11392124" y="10655325"/>
          <a:ext cx="246635" cy="21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341459</xdr:colOff>
      <xdr:row>43</xdr:row>
      <xdr:rowOff>86591</xdr:rowOff>
    </xdr:from>
    <xdr:to>
      <xdr:col>20</xdr:col>
      <xdr:colOff>389660</xdr:colOff>
      <xdr:row>48</xdr:row>
      <xdr:rowOff>152176</xdr:rowOff>
    </xdr:to>
    <xdr:sp macro="" textlink="">
      <xdr:nvSpPr>
        <xdr:cNvPr id="1855" name="Freeform 166">
          <a:extLst>
            <a:ext uri="{FF2B5EF4-FFF2-40B4-BE49-F238E27FC236}">
              <a16:creationId xmlns:a16="http://schemas.microsoft.com/office/drawing/2014/main" id="{B78353F3-F5A9-4373-BF70-BE498A4C8B85}"/>
            </a:ext>
          </a:extLst>
        </xdr:cNvPr>
        <xdr:cNvSpPr>
          <a:spLocks/>
        </xdr:cNvSpPr>
      </xdr:nvSpPr>
      <xdr:spPr bwMode="auto">
        <a:xfrm>
          <a:off x="11666828" y="9885796"/>
          <a:ext cx="751752" cy="895414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  <a:gd name="connsiteX0" fmla="*/ 51 w 13431"/>
            <a:gd name="connsiteY0" fmla="*/ 11946 h 11946"/>
            <a:gd name="connsiteX1" fmla="*/ 134 w 13431"/>
            <a:gd name="connsiteY1" fmla="*/ 3121 h 11946"/>
            <a:gd name="connsiteX2" fmla="*/ 13431 w 13431"/>
            <a:gd name="connsiteY2" fmla="*/ 0 h 11946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9038"/>
            <a:gd name="connsiteY0" fmla="*/ 11163 h 11163"/>
            <a:gd name="connsiteX1" fmla="*/ 134 w 9038"/>
            <a:gd name="connsiteY1" fmla="*/ 2338 h 11163"/>
            <a:gd name="connsiteX2" fmla="*/ 9038 w 9038"/>
            <a:gd name="connsiteY2" fmla="*/ 0 h 11163"/>
            <a:gd name="connsiteX0" fmla="*/ 56 w 10000"/>
            <a:gd name="connsiteY0" fmla="*/ 10000 h 10000"/>
            <a:gd name="connsiteX1" fmla="*/ 148 w 10000"/>
            <a:gd name="connsiteY1" fmla="*/ 2094 h 10000"/>
            <a:gd name="connsiteX2" fmla="*/ 10000 w 10000"/>
            <a:gd name="connsiteY2" fmla="*/ 0 h 10000"/>
            <a:gd name="connsiteX0" fmla="*/ 56 w 16027"/>
            <a:gd name="connsiteY0" fmla="*/ 11403 h 11403"/>
            <a:gd name="connsiteX1" fmla="*/ 148 w 16027"/>
            <a:gd name="connsiteY1" fmla="*/ 3497 h 11403"/>
            <a:gd name="connsiteX2" fmla="*/ 16027 w 16027"/>
            <a:gd name="connsiteY2" fmla="*/ 0 h 11403"/>
            <a:gd name="connsiteX0" fmla="*/ 56 w 19064"/>
            <a:gd name="connsiteY0" fmla="*/ 12609 h 12609"/>
            <a:gd name="connsiteX1" fmla="*/ 148 w 19064"/>
            <a:gd name="connsiteY1" fmla="*/ 4703 h 12609"/>
            <a:gd name="connsiteX2" fmla="*/ 19064 w 19064"/>
            <a:gd name="connsiteY2" fmla="*/ 0 h 12609"/>
            <a:gd name="connsiteX0" fmla="*/ 56 w 24189"/>
            <a:gd name="connsiteY0" fmla="*/ 15143 h 15143"/>
            <a:gd name="connsiteX1" fmla="*/ 148 w 24189"/>
            <a:gd name="connsiteY1" fmla="*/ 7237 h 15143"/>
            <a:gd name="connsiteX2" fmla="*/ 24189 w 24189"/>
            <a:gd name="connsiteY2" fmla="*/ 0 h 15143"/>
            <a:gd name="connsiteX0" fmla="*/ 56 w 24189"/>
            <a:gd name="connsiteY0" fmla="*/ 15233 h 15233"/>
            <a:gd name="connsiteX1" fmla="*/ 148 w 24189"/>
            <a:gd name="connsiteY1" fmla="*/ 7327 h 15233"/>
            <a:gd name="connsiteX2" fmla="*/ 24189 w 24189"/>
            <a:gd name="connsiteY2" fmla="*/ 90 h 15233"/>
            <a:gd name="connsiteX0" fmla="*/ 56 w 24948"/>
            <a:gd name="connsiteY0" fmla="*/ 14876 h 14876"/>
            <a:gd name="connsiteX1" fmla="*/ 148 w 24948"/>
            <a:gd name="connsiteY1" fmla="*/ 6970 h 14876"/>
            <a:gd name="connsiteX2" fmla="*/ 24948 w 24948"/>
            <a:gd name="connsiteY2" fmla="*/ 95 h 14876"/>
            <a:gd name="connsiteX0" fmla="*/ 56 w 24948"/>
            <a:gd name="connsiteY0" fmla="*/ 14944 h 14944"/>
            <a:gd name="connsiteX1" fmla="*/ 148 w 24948"/>
            <a:gd name="connsiteY1" fmla="*/ 7038 h 14944"/>
            <a:gd name="connsiteX2" fmla="*/ 24948 w 24948"/>
            <a:gd name="connsiteY2" fmla="*/ 163 h 14944"/>
            <a:gd name="connsiteX0" fmla="*/ 56 w 24948"/>
            <a:gd name="connsiteY0" fmla="*/ 15326 h 15326"/>
            <a:gd name="connsiteX1" fmla="*/ 148 w 24948"/>
            <a:gd name="connsiteY1" fmla="*/ 7420 h 15326"/>
            <a:gd name="connsiteX2" fmla="*/ 24948 w 24948"/>
            <a:gd name="connsiteY2" fmla="*/ 545 h 15326"/>
            <a:gd name="connsiteX0" fmla="*/ 56 w 24948"/>
            <a:gd name="connsiteY0" fmla="*/ 15667 h 15667"/>
            <a:gd name="connsiteX1" fmla="*/ 148 w 24948"/>
            <a:gd name="connsiteY1" fmla="*/ 7761 h 15667"/>
            <a:gd name="connsiteX2" fmla="*/ 24948 w 24948"/>
            <a:gd name="connsiteY2" fmla="*/ 886 h 15667"/>
            <a:gd name="connsiteX0" fmla="*/ 56 w 24948"/>
            <a:gd name="connsiteY0" fmla="*/ 16391 h 16391"/>
            <a:gd name="connsiteX1" fmla="*/ 148 w 24948"/>
            <a:gd name="connsiteY1" fmla="*/ 7761 h 16391"/>
            <a:gd name="connsiteX2" fmla="*/ 24948 w 24948"/>
            <a:gd name="connsiteY2" fmla="*/ 886 h 16391"/>
            <a:gd name="connsiteX0" fmla="*/ 56 w 16434"/>
            <a:gd name="connsiteY0" fmla="*/ 16909 h 16909"/>
            <a:gd name="connsiteX1" fmla="*/ 148 w 16434"/>
            <a:gd name="connsiteY1" fmla="*/ 8279 h 16909"/>
            <a:gd name="connsiteX2" fmla="*/ 16434 w 16434"/>
            <a:gd name="connsiteY2" fmla="*/ 819 h 16909"/>
            <a:gd name="connsiteX0" fmla="*/ 56 w 16434"/>
            <a:gd name="connsiteY0" fmla="*/ 16090 h 16090"/>
            <a:gd name="connsiteX1" fmla="*/ 148 w 16434"/>
            <a:gd name="connsiteY1" fmla="*/ 7460 h 16090"/>
            <a:gd name="connsiteX2" fmla="*/ 16434 w 16434"/>
            <a:gd name="connsiteY2" fmla="*/ 0 h 16090"/>
            <a:gd name="connsiteX0" fmla="*/ 56 w 16434"/>
            <a:gd name="connsiteY0" fmla="*/ 16090 h 16090"/>
            <a:gd name="connsiteX1" fmla="*/ 148 w 16434"/>
            <a:gd name="connsiteY1" fmla="*/ 7460 h 16090"/>
            <a:gd name="connsiteX2" fmla="*/ 16434 w 16434"/>
            <a:gd name="connsiteY2" fmla="*/ 0 h 16090"/>
            <a:gd name="connsiteX0" fmla="*/ 56 w 22849"/>
            <a:gd name="connsiteY0" fmla="*/ 12778 h 12778"/>
            <a:gd name="connsiteX1" fmla="*/ 148 w 22849"/>
            <a:gd name="connsiteY1" fmla="*/ 4148 h 12778"/>
            <a:gd name="connsiteX2" fmla="*/ 22849 w 22849"/>
            <a:gd name="connsiteY2" fmla="*/ 0 h 12778"/>
            <a:gd name="connsiteX0" fmla="*/ 56 w 22849"/>
            <a:gd name="connsiteY0" fmla="*/ 12778 h 12778"/>
            <a:gd name="connsiteX1" fmla="*/ 148 w 22849"/>
            <a:gd name="connsiteY1" fmla="*/ 4148 h 12778"/>
            <a:gd name="connsiteX2" fmla="*/ 22849 w 22849"/>
            <a:gd name="connsiteY2" fmla="*/ 0 h 12778"/>
            <a:gd name="connsiteX0" fmla="*/ 56 w 22849"/>
            <a:gd name="connsiteY0" fmla="*/ 12778 h 12778"/>
            <a:gd name="connsiteX1" fmla="*/ 148 w 22849"/>
            <a:gd name="connsiteY1" fmla="*/ 4148 h 12778"/>
            <a:gd name="connsiteX2" fmla="*/ 22849 w 22849"/>
            <a:gd name="connsiteY2" fmla="*/ 0 h 12778"/>
            <a:gd name="connsiteX0" fmla="*/ 56 w 29445"/>
            <a:gd name="connsiteY0" fmla="*/ 15421 h 15421"/>
            <a:gd name="connsiteX1" fmla="*/ 148 w 29445"/>
            <a:gd name="connsiteY1" fmla="*/ 6791 h 15421"/>
            <a:gd name="connsiteX2" fmla="*/ 29445 w 29445"/>
            <a:gd name="connsiteY2" fmla="*/ 0 h 15421"/>
            <a:gd name="connsiteX0" fmla="*/ 56 w 29445"/>
            <a:gd name="connsiteY0" fmla="*/ 15421 h 15421"/>
            <a:gd name="connsiteX1" fmla="*/ 148 w 29445"/>
            <a:gd name="connsiteY1" fmla="*/ 6791 h 15421"/>
            <a:gd name="connsiteX2" fmla="*/ 23196 w 29445"/>
            <a:gd name="connsiteY2" fmla="*/ 7929 h 15421"/>
            <a:gd name="connsiteX3" fmla="*/ 29445 w 29445"/>
            <a:gd name="connsiteY3" fmla="*/ 0 h 15421"/>
            <a:gd name="connsiteX0" fmla="*/ 56 w 29494"/>
            <a:gd name="connsiteY0" fmla="*/ 15421 h 15421"/>
            <a:gd name="connsiteX1" fmla="*/ 148 w 29494"/>
            <a:gd name="connsiteY1" fmla="*/ 6791 h 15421"/>
            <a:gd name="connsiteX2" fmla="*/ 27279 w 29494"/>
            <a:gd name="connsiteY2" fmla="*/ 7463 h 15421"/>
            <a:gd name="connsiteX3" fmla="*/ 29445 w 29494"/>
            <a:gd name="connsiteY3" fmla="*/ 0 h 15421"/>
            <a:gd name="connsiteX0" fmla="*/ 56 w 29494"/>
            <a:gd name="connsiteY0" fmla="*/ 15421 h 15421"/>
            <a:gd name="connsiteX1" fmla="*/ 148 w 29494"/>
            <a:gd name="connsiteY1" fmla="*/ 6791 h 15421"/>
            <a:gd name="connsiteX2" fmla="*/ 27279 w 29494"/>
            <a:gd name="connsiteY2" fmla="*/ 7463 h 15421"/>
            <a:gd name="connsiteX3" fmla="*/ 29445 w 29494"/>
            <a:gd name="connsiteY3" fmla="*/ 0 h 15421"/>
            <a:gd name="connsiteX0" fmla="*/ 56 w 29494"/>
            <a:gd name="connsiteY0" fmla="*/ 15421 h 15421"/>
            <a:gd name="connsiteX1" fmla="*/ 148 w 29494"/>
            <a:gd name="connsiteY1" fmla="*/ 6791 h 15421"/>
            <a:gd name="connsiteX2" fmla="*/ 27279 w 29494"/>
            <a:gd name="connsiteY2" fmla="*/ 7463 h 15421"/>
            <a:gd name="connsiteX3" fmla="*/ 29445 w 29494"/>
            <a:gd name="connsiteY3" fmla="*/ 0 h 15421"/>
            <a:gd name="connsiteX0" fmla="*/ 56 w 29445"/>
            <a:gd name="connsiteY0" fmla="*/ 15421 h 15421"/>
            <a:gd name="connsiteX1" fmla="*/ 148 w 29445"/>
            <a:gd name="connsiteY1" fmla="*/ 6791 h 15421"/>
            <a:gd name="connsiteX2" fmla="*/ 27279 w 29445"/>
            <a:gd name="connsiteY2" fmla="*/ 7463 h 15421"/>
            <a:gd name="connsiteX3" fmla="*/ 29445 w 29445"/>
            <a:gd name="connsiteY3" fmla="*/ 0 h 15421"/>
            <a:gd name="connsiteX0" fmla="*/ 56 w 29445"/>
            <a:gd name="connsiteY0" fmla="*/ 15421 h 15421"/>
            <a:gd name="connsiteX1" fmla="*/ 148 w 29445"/>
            <a:gd name="connsiteY1" fmla="*/ 6791 h 15421"/>
            <a:gd name="connsiteX2" fmla="*/ 27593 w 29445"/>
            <a:gd name="connsiteY2" fmla="*/ 6841 h 15421"/>
            <a:gd name="connsiteX3" fmla="*/ 29445 w 29445"/>
            <a:gd name="connsiteY3" fmla="*/ 0 h 15421"/>
            <a:gd name="connsiteX0" fmla="*/ 56 w 30176"/>
            <a:gd name="connsiteY0" fmla="*/ 16029 h 16029"/>
            <a:gd name="connsiteX1" fmla="*/ 148 w 30176"/>
            <a:gd name="connsiteY1" fmla="*/ 7399 h 16029"/>
            <a:gd name="connsiteX2" fmla="*/ 27593 w 30176"/>
            <a:gd name="connsiteY2" fmla="*/ 7449 h 16029"/>
            <a:gd name="connsiteX3" fmla="*/ 30176 w 30176"/>
            <a:gd name="connsiteY3" fmla="*/ 0 h 160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0176" h="16029">
              <a:moveTo>
                <a:pt x="56" y="16029"/>
              </a:moveTo>
              <a:cubicBezTo>
                <a:pt x="-34" y="13289"/>
                <a:pt x="-21" y="14622"/>
                <a:pt x="148" y="7399"/>
              </a:cubicBezTo>
              <a:lnTo>
                <a:pt x="27593" y="7449"/>
              </a:lnTo>
              <a:cubicBezTo>
                <a:pt x="25880" y="4141"/>
                <a:pt x="27826" y="1088"/>
                <a:pt x="3017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267237</xdr:colOff>
      <xdr:row>45</xdr:row>
      <xdr:rowOff>106639</xdr:rowOff>
    </xdr:from>
    <xdr:to>
      <xdr:col>19</xdr:col>
      <xdr:colOff>399043</xdr:colOff>
      <xdr:row>46</xdr:row>
      <xdr:rowOff>66833</xdr:rowOff>
    </xdr:to>
    <xdr:sp macro="" textlink="">
      <xdr:nvSpPr>
        <xdr:cNvPr id="1857" name="Oval 310">
          <a:extLst>
            <a:ext uri="{FF2B5EF4-FFF2-40B4-BE49-F238E27FC236}">
              <a16:creationId xmlns:a16="http://schemas.microsoft.com/office/drawing/2014/main" id="{99B15315-7009-4CC4-AF77-DCA569A547E8}"/>
            </a:ext>
          </a:extLst>
        </xdr:cNvPr>
        <xdr:cNvSpPr>
          <a:spLocks noChangeArrowheads="1"/>
        </xdr:cNvSpPr>
      </xdr:nvSpPr>
      <xdr:spPr bwMode="auto">
        <a:xfrm>
          <a:off x="11608337" y="10584139"/>
          <a:ext cx="131806" cy="1316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348664</xdr:colOff>
      <xdr:row>48</xdr:row>
      <xdr:rowOff>0</xdr:rowOff>
    </xdr:from>
    <xdr:to>
      <xdr:col>19</xdr:col>
      <xdr:colOff>595299</xdr:colOff>
      <xdr:row>48</xdr:row>
      <xdr:rowOff>2131</xdr:rowOff>
    </xdr:to>
    <xdr:sp macro="" textlink="">
      <xdr:nvSpPr>
        <xdr:cNvPr id="1858" name="Line 238">
          <a:extLst>
            <a:ext uri="{FF2B5EF4-FFF2-40B4-BE49-F238E27FC236}">
              <a16:creationId xmlns:a16="http://schemas.microsoft.com/office/drawing/2014/main" id="{9378C283-7B27-4FC9-BC06-C5C3A9456224}"/>
            </a:ext>
          </a:extLst>
        </xdr:cNvPr>
        <xdr:cNvSpPr>
          <a:spLocks noChangeShapeType="1"/>
        </xdr:cNvSpPr>
      </xdr:nvSpPr>
      <xdr:spPr bwMode="auto">
        <a:xfrm>
          <a:off x="11689764" y="10991850"/>
          <a:ext cx="246635" cy="21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158750</xdr:colOff>
      <xdr:row>46</xdr:row>
      <xdr:rowOff>7096</xdr:rowOff>
    </xdr:from>
    <xdr:to>
      <xdr:col>20</xdr:col>
      <xdr:colOff>302747</xdr:colOff>
      <xdr:row>46</xdr:row>
      <xdr:rowOff>158750</xdr:rowOff>
    </xdr:to>
    <xdr:sp macro="" textlink="">
      <xdr:nvSpPr>
        <xdr:cNvPr id="1859" name="Line 238">
          <a:extLst>
            <a:ext uri="{FF2B5EF4-FFF2-40B4-BE49-F238E27FC236}">
              <a16:creationId xmlns:a16="http://schemas.microsoft.com/office/drawing/2014/main" id="{D2524C7E-1D7F-4650-957F-365EA968A407}"/>
            </a:ext>
          </a:extLst>
        </xdr:cNvPr>
        <xdr:cNvSpPr>
          <a:spLocks noChangeShapeType="1"/>
        </xdr:cNvSpPr>
      </xdr:nvSpPr>
      <xdr:spPr bwMode="auto">
        <a:xfrm flipV="1">
          <a:off x="12187670" y="10304198"/>
          <a:ext cx="143997" cy="151654"/>
        </a:xfrm>
        <a:custGeom>
          <a:avLst/>
          <a:gdLst>
            <a:gd name="connsiteX0" fmla="*/ 0 w 17010"/>
            <a:gd name="connsiteY0" fmla="*/ 0 h 246632"/>
            <a:gd name="connsiteX1" fmla="*/ 17010 w 17010"/>
            <a:gd name="connsiteY1" fmla="*/ 246632 h 246632"/>
            <a:gd name="connsiteX0" fmla="*/ 0 w 314667"/>
            <a:gd name="connsiteY0" fmla="*/ 0 h 212614"/>
            <a:gd name="connsiteX1" fmla="*/ 314667 w 314667"/>
            <a:gd name="connsiteY1" fmla="*/ 212614 h 212614"/>
            <a:gd name="connsiteX0" fmla="*/ 0 w 317792"/>
            <a:gd name="connsiteY0" fmla="*/ 641 h 213255"/>
            <a:gd name="connsiteX1" fmla="*/ 314667 w 317792"/>
            <a:gd name="connsiteY1" fmla="*/ 213255 h 213255"/>
            <a:gd name="connsiteX0" fmla="*/ 0 w 317792"/>
            <a:gd name="connsiteY0" fmla="*/ 2806 h 215420"/>
            <a:gd name="connsiteX1" fmla="*/ 314667 w 317792"/>
            <a:gd name="connsiteY1" fmla="*/ 215420 h 215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17792" h="215420">
              <a:moveTo>
                <a:pt x="0" y="2806"/>
              </a:moveTo>
              <a:cubicBezTo>
                <a:pt x="388371" y="-8532"/>
                <a:pt x="308997" y="5643"/>
                <a:pt x="314667" y="2154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357168</xdr:colOff>
      <xdr:row>46</xdr:row>
      <xdr:rowOff>8514</xdr:rowOff>
    </xdr:from>
    <xdr:to>
      <xdr:col>20</xdr:col>
      <xdr:colOff>603803</xdr:colOff>
      <xdr:row>46</xdr:row>
      <xdr:rowOff>10645</xdr:rowOff>
    </xdr:to>
    <xdr:sp macro="" textlink="">
      <xdr:nvSpPr>
        <xdr:cNvPr id="1860" name="Line 238">
          <a:extLst>
            <a:ext uri="{FF2B5EF4-FFF2-40B4-BE49-F238E27FC236}">
              <a16:creationId xmlns:a16="http://schemas.microsoft.com/office/drawing/2014/main" id="{543ECA52-D8A4-4C0C-AA5E-914429B09BF9}"/>
            </a:ext>
          </a:extLst>
        </xdr:cNvPr>
        <xdr:cNvSpPr>
          <a:spLocks noChangeShapeType="1"/>
        </xdr:cNvSpPr>
      </xdr:nvSpPr>
      <xdr:spPr bwMode="auto">
        <a:xfrm>
          <a:off x="12403118" y="10657464"/>
          <a:ext cx="246635" cy="21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199658</xdr:colOff>
      <xdr:row>43</xdr:row>
      <xdr:rowOff>97862</xdr:rowOff>
    </xdr:from>
    <xdr:ext cx="756400" cy="159531"/>
    <xdr:sp macro="" textlink="">
      <xdr:nvSpPr>
        <xdr:cNvPr id="1862" name="Text Box 1300">
          <a:extLst>
            <a:ext uri="{FF2B5EF4-FFF2-40B4-BE49-F238E27FC236}">
              <a16:creationId xmlns:a16="http://schemas.microsoft.com/office/drawing/2014/main" id="{338103E7-98BE-4A22-8D7E-84902BCD4400}"/>
            </a:ext>
          </a:extLst>
        </xdr:cNvPr>
        <xdr:cNvSpPr txBox="1">
          <a:spLocks noChangeArrowheads="1"/>
        </xdr:cNvSpPr>
      </xdr:nvSpPr>
      <xdr:spPr bwMode="auto">
        <a:xfrm>
          <a:off x="11540758" y="10232462"/>
          <a:ext cx="756400" cy="159531"/>
        </a:xfrm>
        <a:prstGeom prst="rect">
          <a:avLst/>
        </a:prstGeom>
        <a:solidFill>
          <a:schemeClr val="bg1">
            <a:alpha val="59000"/>
          </a:schemeClr>
        </a:solidFill>
        <a:ln>
          <a:noFill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小矢部ﾊﾞｲﾊﾟｽ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67926</xdr:colOff>
      <xdr:row>48</xdr:row>
      <xdr:rowOff>21648</xdr:rowOff>
    </xdr:from>
    <xdr:to>
      <xdr:col>20</xdr:col>
      <xdr:colOff>436563</xdr:colOff>
      <xdr:row>48</xdr:row>
      <xdr:rowOff>151533</xdr:rowOff>
    </xdr:to>
    <xdr:sp macro="" textlink="">
      <xdr:nvSpPr>
        <xdr:cNvPr id="1863" name="Text Box 709">
          <a:extLst>
            <a:ext uri="{FF2B5EF4-FFF2-40B4-BE49-F238E27FC236}">
              <a16:creationId xmlns:a16="http://schemas.microsoft.com/office/drawing/2014/main" id="{CAD6F710-A651-44BA-ADD2-477306BEEC23}"/>
            </a:ext>
          </a:extLst>
        </xdr:cNvPr>
        <xdr:cNvSpPr txBox="1">
          <a:spLocks noChangeArrowheads="1"/>
        </xdr:cNvSpPr>
      </xdr:nvSpPr>
      <xdr:spPr bwMode="auto">
        <a:xfrm flipV="1">
          <a:off x="12096846" y="10650682"/>
          <a:ext cx="368637" cy="129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0.4km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183257</xdr:colOff>
      <xdr:row>44</xdr:row>
      <xdr:rowOff>27181</xdr:rowOff>
    </xdr:from>
    <xdr:ext cx="357934" cy="231538"/>
    <xdr:sp macro="" textlink="">
      <xdr:nvSpPr>
        <xdr:cNvPr id="1866" name="Text Box 1300">
          <a:extLst>
            <a:ext uri="{FF2B5EF4-FFF2-40B4-BE49-F238E27FC236}">
              <a16:creationId xmlns:a16="http://schemas.microsoft.com/office/drawing/2014/main" id="{96D4CA3A-F0C6-43A9-A019-7A083FAB2C10}"/>
            </a:ext>
          </a:extLst>
        </xdr:cNvPr>
        <xdr:cNvSpPr txBox="1">
          <a:spLocks noChangeArrowheads="1"/>
        </xdr:cNvSpPr>
      </xdr:nvSpPr>
      <xdr:spPr bwMode="auto">
        <a:xfrm>
          <a:off x="7287320" y="9992351"/>
          <a:ext cx="357934" cy="23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0.8㎞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28863</xdr:colOff>
      <xdr:row>45</xdr:row>
      <xdr:rowOff>86590</xdr:rowOff>
    </xdr:from>
    <xdr:ext cx="337513" cy="129888"/>
    <xdr:sp macro="" textlink="">
      <xdr:nvSpPr>
        <xdr:cNvPr id="1867" name="Text Box 1300">
          <a:extLst>
            <a:ext uri="{FF2B5EF4-FFF2-40B4-BE49-F238E27FC236}">
              <a16:creationId xmlns:a16="http://schemas.microsoft.com/office/drawing/2014/main" id="{D9E79DF0-B4C0-409D-830C-58E0696D4AE6}"/>
            </a:ext>
          </a:extLst>
        </xdr:cNvPr>
        <xdr:cNvSpPr txBox="1">
          <a:spLocks noChangeArrowheads="1"/>
        </xdr:cNvSpPr>
      </xdr:nvSpPr>
      <xdr:spPr bwMode="auto">
        <a:xfrm>
          <a:off x="7132926" y="10217726"/>
          <a:ext cx="337513" cy="12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none" lIns="0" tIns="0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1.6㎞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18039</xdr:colOff>
      <xdr:row>47</xdr:row>
      <xdr:rowOff>90199</xdr:rowOff>
    </xdr:from>
    <xdr:ext cx="346363" cy="122671"/>
    <xdr:sp macro="" textlink="">
      <xdr:nvSpPr>
        <xdr:cNvPr id="1868" name="Text Box 1300">
          <a:extLst>
            <a:ext uri="{FF2B5EF4-FFF2-40B4-BE49-F238E27FC236}">
              <a16:creationId xmlns:a16="http://schemas.microsoft.com/office/drawing/2014/main" id="{C1F1D421-047D-4F53-A7A0-A90F61D110E5}"/>
            </a:ext>
          </a:extLst>
        </xdr:cNvPr>
        <xdr:cNvSpPr txBox="1">
          <a:spLocks noChangeArrowheads="1"/>
        </xdr:cNvSpPr>
      </xdr:nvSpPr>
      <xdr:spPr bwMode="auto">
        <a:xfrm>
          <a:off x="7122102" y="10553267"/>
          <a:ext cx="346363" cy="122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none" lIns="0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1.7㎞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92360</xdr:colOff>
      <xdr:row>46</xdr:row>
      <xdr:rowOff>46897</xdr:rowOff>
    </xdr:from>
    <xdr:to>
      <xdr:col>14</xdr:col>
      <xdr:colOff>223693</xdr:colOff>
      <xdr:row>47</xdr:row>
      <xdr:rowOff>14433</xdr:rowOff>
    </xdr:to>
    <xdr:sp macro="" textlink="">
      <xdr:nvSpPr>
        <xdr:cNvPr id="1869" name="AutoShape 308">
          <a:extLst>
            <a:ext uri="{FF2B5EF4-FFF2-40B4-BE49-F238E27FC236}">
              <a16:creationId xmlns:a16="http://schemas.microsoft.com/office/drawing/2014/main" id="{439A0D29-E002-4FF2-9335-2422E38B3737}"/>
            </a:ext>
          </a:extLst>
        </xdr:cNvPr>
        <xdr:cNvSpPr>
          <a:spLocks noChangeArrowheads="1"/>
        </xdr:cNvSpPr>
      </xdr:nvSpPr>
      <xdr:spPr bwMode="auto">
        <a:xfrm>
          <a:off x="7899974" y="10343999"/>
          <a:ext cx="131333" cy="1335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398196</xdr:colOff>
      <xdr:row>47</xdr:row>
      <xdr:rowOff>134116</xdr:rowOff>
    </xdr:from>
    <xdr:ext cx="408214" cy="159531"/>
    <xdr:sp macro="" textlink="">
      <xdr:nvSpPr>
        <xdr:cNvPr id="1870" name="Text Box 1300">
          <a:extLst>
            <a:ext uri="{FF2B5EF4-FFF2-40B4-BE49-F238E27FC236}">
              <a16:creationId xmlns:a16="http://schemas.microsoft.com/office/drawing/2014/main" id="{6F2BB64E-3E38-47B0-8399-47DBA442D9ED}"/>
            </a:ext>
          </a:extLst>
        </xdr:cNvPr>
        <xdr:cNvSpPr txBox="1">
          <a:spLocks noChangeArrowheads="1"/>
        </xdr:cNvSpPr>
      </xdr:nvSpPr>
      <xdr:spPr bwMode="auto">
        <a:xfrm>
          <a:off x="8909361" y="10597184"/>
          <a:ext cx="408214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164687</xdr:colOff>
      <xdr:row>47</xdr:row>
      <xdr:rowOff>32731</xdr:rowOff>
    </xdr:from>
    <xdr:ext cx="124626" cy="300595"/>
    <xdr:sp macro="" textlink="">
      <xdr:nvSpPr>
        <xdr:cNvPr id="1871" name="Text Box 1300">
          <a:extLst>
            <a:ext uri="{FF2B5EF4-FFF2-40B4-BE49-F238E27FC236}">
              <a16:creationId xmlns:a16="http://schemas.microsoft.com/office/drawing/2014/main" id="{CEA7941D-1A7C-4C50-9987-7D6BA7690102}"/>
            </a:ext>
          </a:extLst>
        </xdr:cNvPr>
        <xdr:cNvSpPr txBox="1">
          <a:spLocks noChangeArrowheads="1"/>
        </xdr:cNvSpPr>
      </xdr:nvSpPr>
      <xdr:spPr bwMode="auto">
        <a:xfrm>
          <a:off x="7972301" y="10495799"/>
          <a:ext cx="124626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627688</xdr:colOff>
      <xdr:row>51</xdr:row>
      <xdr:rowOff>48035</xdr:rowOff>
    </xdr:from>
    <xdr:ext cx="125815" cy="79791"/>
    <xdr:sp macro="" textlink="">
      <xdr:nvSpPr>
        <xdr:cNvPr id="1874" name="Text Box 208">
          <a:extLst>
            <a:ext uri="{FF2B5EF4-FFF2-40B4-BE49-F238E27FC236}">
              <a16:creationId xmlns:a16="http://schemas.microsoft.com/office/drawing/2014/main" id="{F31D2212-1ECC-486D-AA31-5359755E5716}"/>
            </a:ext>
          </a:extLst>
        </xdr:cNvPr>
        <xdr:cNvSpPr txBox="1">
          <a:spLocks noChangeArrowheads="1"/>
        </xdr:cNvSpPr>
      </xdr:nvSpPr>
      <xdr:spPr bwMode="auto">
        <a:xfrm>
          <a:off x="7726081" y="9690964"/>
          <a:ext cx="125815" cy="7979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311512</xdr:colOff>
      <xdr:row>53</xdr:row>
      <xdr:rowOff>155038</xdr:rowOff>
    </xdr:from>
    <xdr:to>
      <xdr:col>12</xdr:col>
      <xdr:colOff>270592</xdr:colOff>
      <xdr:row>53</xdr:row>
      <xdr:rowOff>161203</xdr:rowOff>
    </xdr:to>
    <xdr:sp macro="" textlink="">
      <xdr:nvSpPr>
        <xdr:cNvPr id="1876" name="Line 149">
          <a:extLst>
            <a:ext uri="{FF2B5EF4-FFF2-40B4-BE49-F238E27FC236}">
              <a16:creationId xmlns:a16="http://schemas.microsoft.com/office/drawing/2014/main" id="{14A7611A-B6C5-4CF9-9AC2-6F78DE098ACA}"/>
            </a:ext>
          </a:extLst>
        </xdr:cNvPr>
        <xdr:cNvSpPr>
          <a:spLocks noChangeShapeType="1"/>
        </xdr:cNvSpPr>
      </xdr:nvSpPr>
      <xdr:spPr bwMode="auto">
        <a:xfrm flipV="1">
          <a:off x="7409905" y="10124538"/>
          <a:ext cx="662116" cy="61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90609</xdr:colOff>
      <xdr:row>53</xdr:row>
      <xdr:rowOff>140711</xdr:rowOff>
    </xdr:from>
    <xdr:to>
      <xdr:col>12</xdr:col>
      <xdr:colOff>182863</xdr:colOff>
      <xdr:row>54</xdr:row>
      <xdr:rowOff>60285</xdr:rowOff>
    </xdr:to>
    <xdr:sp macro="" textlink="">
      <xdr:nvSpPr>
        <xdr:cNvPr id="1879" name="Oval 77">
          <a:extLst>
            <a:ext uri="{FF2B5EF4-FFF2-40B4-BE49-F238E27FC236}">
              <a16:creationId xmlns:a16="http://schemas.microsoft.com/office/drawing/2014/main" id="{5D43600E-FB4F-4704-BD82-7AE986DDF3D5}"/>
            </a:ext>
          </a:extLst>
        </xdr:cNvPr>
        <xdr:cNvSpPr>
          <a:spLocks noChangeArrowheads="1"/>
        </xdr:cNvSpPr>
      </xdr:nvSpPr>
      <xdr:spPr bwMode="auto">
        <a:xfrm>
          <a:off x="13562255" y="10033448"/>
          <a:ext cx="92254" cy="843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11</xdr:col>
      <xdr:colOff>456352</xdr:colOff>
      <xdr:row>54</xdr:row>
      <xdr:rowOff>52846</xdr:rowOff>
    </xdr:from>
    <xdr:ext cx="346341" cy="126025"/>
    <xdr:sp macro="" textlink="">
      <xdr:nvSpPr>
        <xdr:cNvPr id="1880" name="Text Box 208">
          <a:extLst>
            <a:ext uri="{FF2B5EF4-FFF2-40B4-BE49-F238E27FC236}">
              <a16:creationId xmlns:a16="http://schemas.microsoft.com/office/drawing/2014/main" id="{2893627A-D38E-4211-BD0F-7C870355097C}"/>
            </a:ext>
          </a:extLst>
        </xdr:cNvPr>
        <xdr:cNvSpPr txBox="1">
          <a:spLocks noChangeArrowheads="1"/>
        </xdr:cNvSpPr>
      </xdr:nvSpPr>
      <xdr:spPr bwMode="auto">
        <a:xfrm>
          <a:off x="13203306" y="10152476"/>
          <a:ext cx="346341" cy="12602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新富町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691267</xdr:colOff>
      <xdr:row>52</xdr:row>
      <xdr:rowOff>116517</xdr:rowOff>
    </xdr:from>
    <xdr:ext cx="246072" cy="114791"/>
    <xdr:sp macro="" textlink="">
      <xdr:nvSpPr>
        <xdr:cNvPr id="1881" name="Text Box 208">
          <a:extLst>
            <a:ext uri="{FF2B5EF4-FFF2-40B4-BE49-F238E27FC236}">
              <a16:creationId xmlns:a16="http://schemas.microsoft.com/office/drawing/2014/main" id="{8309B41C-4C6A-4789-A783-60A5E613B838}"/>
            </a:ext>
          </a:extLst>
        </xdr:cNvPr>
        <xdr:cNvSpPr txBox="1">
          <a:spLocks noChangeArrowheads="1"/>
        </xdr:cNvSpPr>
      </xdr:nvSpPr>
      <xdr:spPr bwMode="auto">
        <a:xfrm>
          <a:off x="7796402" y="8603206"/>
          <a:ext cx="246072" cy="11479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593766</xdr:colOff>
      <xdr:row>52</xdr:row>
      <xdr:rowOff>43148</xdr:rowOff>
    </xdr:from>
    <xdr:to>
      <xdr:col>12</xdr:col>
      <xdr:colOff>17887</xdr:colOff>
      <xdr:row>52</xdr:row>
      <xdr:rowOff>155171</xdr:rowOff>
    </xdr:to>
    <xdr:sp macro="" textlink="">
      <xdr:nvSpPr>
        <xdr:cNvPr id="1882" name="Oval 77">
          <a:extLst>
            <a:ext uri="{FF2B5EF4-FFF2-40B4-BE49-F238E27FC236}">
              <a16:creationId xmlns:a16="http://schemas.microsoft.com/office/drawing/2014/main" id="{062839FF-46EE-4BE9-956C-8FD8CD47736C}"/>
            </a:ext>
          </a:extLst>
        </xdr:cNvPr>
        <xdr:cNvSpPr>
          <a:spLocks noChangeArrowheads="1"/>
        </xdr:cNvSpPr>
      </xdr:nvSpPr>
      <xdr:spPr bwMode="auto">
        <a:xfrm>
          <a:off x="7692159" y="9849362"/>
          <a:ext cx="127157" cy="11202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591278</xdr:colOff>
      <xdr:row>53</xdr:row>
      <xdr:rowOff>114977</xdr:rowOff>
    </xdr:from>
    <xdr:to>
      <xdr:col>11</xdr:col>
      <xdr:colOff>698372</xdr:colOff>
      <xdr:row>54</xdr:row>
      <xdr:rowOff>58069</xdr:rowOff>
    </xdr:to>
    <xdr:sp macro="" textlink="">
      <xdr:nvSpPr>
        <xdr:cNvPr id="1883" name="Oval 77">
          <a:extLst>
            <a:ext uri="{FF2B5EF4-FFF2-40B4-BE49-F238E27FC236}">
              <a16:creationId xmlns:a16="http://schemas.microsoft.com/office/drawing/2014/main" id="{601EFE2E-60E0-45CE-B8FB-BB481A45170D}"/>
            </a:ext>
          </a:extLst>
        </xdr:cNvPr>
        <xdr:cNvSpPr>
          <a:spLocks noChangeArrowheads="1"/>
        </xdr:cNvSpPr>
      </xdr:nvSpPr>
      <xdr:spPr bwMode="auto">
        <a:xfrm>
          <a:off x="7689671" y="10084477"/>
          <a:ext cx="107094" cy="1063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116282</xdr:colOff>
      <xdr:row>54</xdr:row>
      <xdr:rowOff>20450</xdr:rowOff>
    </xdr:from>
    <xdr:to>
      <xdr:col>11</xdr:col>
      <xdr:colOff>662213</xdr:colOff>
      <xdr:row>55</xdr:row>
      <xdr:rowOff>149680</xdr:rowOff>
    </xdr:to>
    <xdr:sp macro="" textlink="">
      <xdr:nvSpPr>
        <xdr:cNvPr id="1885" name="AutoShape 1561">
          <a:extLst>
            <a:ext uri="{FF2B5EF4-FFF2-40B4-BE49-F238E27FC236}">
              <a16:creationId xmlns:a16="http://schemas.microsoft.com/office/drawing/2014/main" id="{4261C271-629D-42CA-B344-1BC813D4A5BD}"/>
            </a:ext>
          </a:extLst>
        </xdr:cNvPr>
        <xdr:cNvSpPr>
          <a:spLocks/>
        </xdr:cNvSpPr>
      </xdr:nvSpPr>
      <xdr:spPr bwMode="auto">
        <a:xfrm rot="10800000" flipV="1">
          <a:off x="7214675" y="10153236"/>
          <a:ext cx="545931" cy="315194"/>
        </a:xfrm>
        <a:prstGeom prst="rightBrace">
          <a:avLst>
            <a:gd name="adj1" fmla="val 43430"/>
            <a:gd name="adj2" fmla="val 483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30143</xdr:colOff>
      <xdr:row>52</xdr:row>
      <xdr:rowOff>74035</xdr:rowOff>
    </xdr:from>
    <xdr:to>
      <xdr:col>11</xdr:col>
      <xdr:colOff>194921</xdr:colOff>
      <xdr:row>54</xdr:row>
      <xdr:rowOff>24110</xdr:rowOff>
    </xdr:to>
    <xdr:sp macro="" textlink="">
      <xdr:nvSpPr>
        <xdr:cNvPr id="1886" name="Text Box 1563">
          <a:extLst>
            <a:ext uri="{FF2B5EF4-FFF2-40B4-BE49-F238E27FC236}">
              <a16:creationId xmlns:a16="http://schemas.microsoft.com/office/drawing/2014/main" id="{F2803703-E282-4DD4-B665-6A2A2727CCF5}"/>
            </a:ext>
          </a:extLst>
        </xdr:cNvPr>
        <xdr:cNvSpPr txBox="1">
          <a:spLocks noChangeArrowheads="1"/>
        </xdr:cNvSpPr>
      </xdr:nvSpPr>
      <xdr:spPr bwMode="auto">
        <a:xfrm>
          <a:off x="12796456" y="9801994"/>
          <a:ext cx="164778" cy="279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t" upright="1"/>
        <a:lstStyle/>
        <a:p>
          <a:pPr algn="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11</xdr:col>
      <xdr:colOff>105876</xdr:colOff>
      <xdr:row>52</xdr:row>
      <xdr:rowOff>99786</xdr:rowOff>
    </xdr:from>
    <xdr:to>
      <xdr:col>11</xdr:col>
      <xdr:colOff>657678</xdr:colOff>
      <xdr:row>54</xdr:row>
      <xdr:rowOff>15653</xdr:rowOff>
    </xdr:to>
    <xdr:sp macro="" textlink="">
      <xdr:nvSpPr>
        <xdr:cNvPr id="1887" name="AutoShape 1561">
          <a:extLst>
            <a:ext uri="{FF2B5EF4-FFF2-40B4-BE49-F238E27FC236}">
              <a16:creationId xmlns:a16="http://schemas.microsoft.com/office/drawing/2014/main" id="{59D0ED2A-BAEF-4BD3-A57F-2C1D4FEC4D1C}"/>
            </a:ext>
          </a:extLst>
        </xdr:cNvPr>
        <xdr:cNvSpPr>
          <a:spLocks/>
        </xdr:cNvSpPr>
      </xdr:nvSpPr>
      <xdr:spPr bwMode="auto">
        <a:xfrm rot="10800000" flipV="1">
          <a:off x="7204269" y="9906000"/>
          <a:ext cx="551802" cy="242439"/>
        </a:xfrm>
        <a:prstGeom prst="rightBrace">
          <a:avLst>
            <a:gd name="adj1" fmla="val 43430"/>
            <a:gd name="adj2" fmla="val 483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40399</xdr:colOff>
      <xdr:row>51</xdr:row>
      <xdr:rowOff>137609</xdr:rowOff>
    </xdr:from>
    <xdr:ext cx="698921" cy="71037"/>
    <xdr:sp macro="" textlink="">
      <xdr:nvSpPr>
        <xdr:cNvPr id="1892" name="Text Box 1300">
          <a:extLst>
            <a:ext uri="{FF2B5EF4-FFF2-40B4-BE49-F238E27FC236}">
              <a16:creationId xmlns:a16="http://schemas.microsoft.com/office/drawing/2014/main" id="{69FC7336-DCAF-4203-9EBC-4E3845FCF683}"/>
            </a:ext>
          </a:extLst>
        </xdr:cNvPr>
        <xdr:cNvSpPr txBox="1">
          <a:spLocks noChangeArrowheads="1"/>
        </xdr:cNvSpPr>
      </xdr:nvSpPr>
      <xdr:spPr bwMode="auto">
        <a:xfrm>
          <a:off x="7138792" y="9780538"/>
          <a:ext cx="698921" cy="7103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あいの風とやま鉄道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11</xdr:col>
      <xdr:colOff>378853</xdr:colOff>
      <xdr:row>50</xdr:row>
      <xdr:rowOff>5144</xdr:rowOff>
    </xdr:from>
    <xdr:to>
      <xdr:col>11</xdr:col>
      <xdr:colOff>666020</xdr:colOff>
      <xdr:row>51</xdr:row>
      <xdr:rowOff>16324</xdr:rowOff>
    </xdr:to>
    <xdr:grpSp>
      <xdr:nvGrpSpPr>
        <xdr:cNvPr id="1893" name="Group 6672">
          <a:extLst>
            <a:ext uri="{FF2B5EF4-FFF2-40B4-BE49-F238E27FC236}">
              <a16:creationId xmlns:a16="http://schemas.microsoft.com/office/drawing/2014/main" id="{43CAB737-A1B9-49F0-81DF-6B4505FAB3C4}"/>
            </a:ext>
          </a:extLst>
        </xdr:cNvPr>
        <xdr:cNvGrpSpPr>
          <a:grpSpLocks/>
        </xdr:cNvGrpSpPr>
      </xdr:nvGrpSpPr>
      <xdr:grpSpPr bwMode="auto">
        <a:xfrm>
          <a:off x="7483988" y="8165752"/>
          <a:ext cx="287167" cy="174221"/>
          <a:chOff x="531" y="112"/>
          <a:chExt cx="46" cy="44"/>
        </a:xfrm>
      </xdr:grpSpPr>
      <xdr:pic>
        <xdr:nvPicPr>
          <xdr:cNvPr id="1894" name="Picture 6673" descr="route2">
            <a:extLst>
              <a:ext uri="{FF2B5EF4-FFF2-40B4-BE49-F238E27FC236}">
                <a16:creationId xmlns:a16="http://schemas.microsoft.com/office/drawing/2014/main" id="{5DDC1491-7220-4C9D-95D3-B2D6E42B26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1" y="112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95" name="Text Box 6674">
            <a:extLst>
              <a:ext uri="{FF2B5EF4-FFF2-40B4-BE49-F238E27FC236}">
                <a16:creationId xmlns:a16="http://schemas.microsoft.com/office/drawing/2014/main" id="{ED90E568-06DC-4266-8631-9D9E0C12A6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" y="114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471</a:t>
            </a:r>
          </a:p>
        </xdr:txBody>
      </xdr:sp>
    </xdr:grpSp>
    <xdr:clientData/>
  </xdr:twoCellAnchor>
  <xdr:twoCellAnchor>
    <xdr:from>
      <xdr:col>12</xdr:col>
      <xdr:colOff>118451</xdr:colOff>
      <xdr:row>55</xdr:row>
      <xdr:rowOff>2619</xdr:rowOff>
    </xdr:from>
    <xdr:to>
      <xdr:col>12</xdr:col>
      <xdr:colOff>299357</xdr:colOff>
      <xdr:row>55</xdr:row>
      <xdr:rowOff>136073</xdr:rowOff>
    </xdr:to>
    <xdr:sp macro="" textlink="">
      <xdr:nvSpPr>
        <xdr:cNvPr id="1896" name="六角形 1895">
          <a:extLst>
            <a:ext uri="{FF2B5EF4-FFF2-40B4-BE49-F238E27FC236}">
              <a16:creationId xmlns:a16="http://schemas.microsoft.com/office/drawing/2014/main" id="{1049B26C-364F-49E6-B7BB-8D1C6E1FB37E}"/>
            </a:ext>
          </a:extLst>
        </xdr:cNvPr>
        <xdr:cNvSpPr/>
      </xdr:nvSpPr>
      <xdr:spPr bwMode="auto">
        <a:xfrm>
          <a:off x="7919880" y="10321369"/>
          <a:ext cx="180906" cy="1334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３２</a:t>
          </a:r>
        </a:p>
      </xdr:txBody>
    </xdr:sp>
    <xdr:clientData/>
  </xdr:twoCellAnchor>
  <xdr:twoCellAnchor>
    <xdr:from>
      <xdr:col>11</xdr:col>
      <xdr:colOff>499030</xdr:colOff>
      <xdr:row>56</xdr:row>
      <xdr:rowOff>27156</xdr:rowOff>
    </xdr:from>
    <xdr:to>
      <xdr:col>11</xdr:col>
      <xdr:colOff>634708</xdr:colOff>
      <xdr:row>56</xdr:row>
      <xdr:rowOff>123977</xdr:rowOff>
    </xdr:to>
    <xdr:sp macro="" textlink="">
      <xdr:nvSpPr>
        <xdr:cNvPr id="1897" name="六角形 1896">
          <a:extLst>
            <a:ext uri="{FF2B5EF4-FFF2-40B4-BE49-F238E27FC236}">
              <a16:creationId xmlns:a16="http://schemas.microsoft.com/office/drawing/2014/main" id="{F1ED9B9C-54B7-4F3C-A732-997B03B162AF}"/>
            </a:ext>
          </a:extLst>
        </xdr:cNvPr>
        <xdr:cNvSpPr/>
      </xdr:nvSpPr>
      <xdr:spPr bwMode="auto">
        <a:xfrm>
          <a:off x="7597423" y="10509192"/>
          <a:ext cx="135678" cy="968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15</xdr:col>
      <xdr:colOff>429120</xdr:colOff>
      <xdr:row>43</xdr:row>
      <xdr:rowOff>137102</xdr:rowOff>
    </xdr:from>
    <xdr:to>
      <xdr:col>16</xdr:col>
      <xdr:colOff>36077</xdr:colOff>
      <xdr:row>45</xdr:row>
      <xdr:rowOff>84273</xdr:rowOff>
    </xdr:to>
    <xdr:grpSp>
      <xdr:nvGrpSpPr>
        <xdr:cNvPr id="1899" name="Group 6672">
          <a:extLst>
            <a:ext uri="{FF2B5EF4-FFF2-40B4-BE49-F238E27FC236}">
              <a16:creationId xmlns:a16="http://schemas.microsoft.com/office/drawing/2014/main" id="{E4CE0841-3458-4884-8B36-CBB5495E0FBB}"/>
            </a:ext>
          </a:extLst>
        </xdr:cNvPr>
        <xdr:cNvGrpSpPr>
          <a:grpSpLocks/>
        </xdr:cNvGrpSpPr>
      </xdr:nvGrpSpPr>
      <xdr:grpSpPr bwMode="auto">
        <a:xfrm>
          <a:off x="10348850" y="7156426"/>
          <a:ext cx="310605" cy="273252"/>
          <a:chOff x="536" y="110"/>
          <a:chExt cx="46" cy="44"/>
        </a:xfrm>
      </xdr:grpSpPr>
      <xdr:pic>
        <xdr:nvPicPr>
          <xdr:cNvPr id="1900" name="Picture 6673" descr="route2">
            <a:extLst>
              <a:ext uri="{FF2B5EF4-FFF2-40B4-BE49-F238E27FC236}">
                <a16:creationId xmlns:a16="http://schemas.microsoft.com/office/drawing/2014/main" id="{F394D741-46F9-4215-BADA-653A45F65C7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01" name="Text Box 6674">
            <a:extLst>
              <a:ext uri="{FF2B5EF4-FFF2-40B4-BE49-F238E27FC236}">
                <a16:creationId xmlns:a16="http://schemas.microsoft.com/office/drawing/2014/main" id="{1E72D6FD-3E82-4C6F-A2A9-9EEC5CC387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</a:p>
        </xdr:txBody>
      </xdr:sp>
    </xdr:grpSp>
    <xdr:clientData/>
  </xdr:twoCellAnchor>
  <xdr:twoCellAnchor editAs="oneCell">
    <xdr:from>
      <xdr:col>19</xdr:col>
      <xdr:colOff>409415</xdr:colOff>
      <xdr:row>44</xdr:row>
      <xdr:rowOff>63249</xdr:rowOff>
    </xdr:from>
    <xdr:to>
      <xdr:col>20</xdr:col>
      <xdr:colOff>14431</xdr:colOff>
      <xdr:row>46</xdr:row>
      <xdr:rowOff>21650</xdr:rowOff>
    </xdr:to>
    <xdr:grpSp>
      <xdr:nvGrpSpPr>
        <xdr:cNvPr id="1905" name="Group 6672">
          <a:extLst>
            <a:ext uri="{FF2B5EF4-FFF2-40B4-BE49-F238E27FC236}">
              <a16:creationId xmlns:a16="http://schemas.microsoft.com/office/drawing/2014/main" id="{7FB2DD06-DDE0-4901-8DB1-9C3040E4E185}"/>
            </a:ext>
          </a:extLst>
        </xdr:cNvPr>
        <xdr:cNvGrpSpPr>
          <a:grpSpLocks/>
        </xdr:cNvGrpSpPr>
      </xdr:nvGrpSpPr>
      <xdr:grpSpPr bwMode="auto">
        <a:xfrm>
          <a:off x="13143739" y="7245614"/>
          <a:ext cx="308665" cy="284482"/>
          <a:chOff x="536" y="110"/>
          <a:chExt cx="46" cy="44"/>
        </a:xfrm>
      </xdr:grpSpPr>
      <xdr:pic>
        <xdr:nvPicPr>
          <xdr:cNvPr id="1906" name="Picture 6673" descr="route2">
            <a:extLst>
              <a:ext uri="{FF2B5EF4-FFF2-40B4-BE49-F238E27FC236}">
                <a16:creationId xmlns:a16="http://schemas.microsoft.com/office/drawing/2014/main" id="{A82FE01C-AA2F-46B6-8DEA-3DF5534AF8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07" name="Text Box 6674">
            <a:extLst>
              <a:ext uri="{FF2B5EF4-FFF2-40B4-BE49-F238E27FC236}">
                <a16:creationId xmlns:a16="http://schemas.microsoft.com/office/drawing/2014/main" id="{D7CE6459-2078-4DA0-8673-DCD9FFCC38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16</xdr:col>
      <xdr:colOff>705260</xdr:colOff>
      <xdr:row>41</xdr:row>
      <xdr:rowOff>19739</xdr:rowOff>
    </xdr:from>
    <xdr:to>
      <xdr:col>17</xdr:col>
      <xdr:colOff>164765</xdr:colOff>
      <xdr:row>42</xdr:row>
      <xdr:rowOff>10824</xdr:rowOff>
    </xdr:to>
    <xdr:sp macro="" textlink="">
      <xdr:nvSpPr>
        <xdr:cNvPr id="1908" name="六角形 1907">
          <a:extLst>
            <a:ext uri="{FF2B5EF4-FFF2-40B4-BE49-F238E27FC236}">
              <a16:creationId xmlns:a16="http://schemas.microsoft.com/office/drawing/2014/main" id="{C7E9F48B-C172-4FD1-8409-E06688DBC9B9}"/>
            </a:ext>
          </a:extLst>
        </xdr:cNvPr>
        <xdr:cNvSpPr/>
      </xdr:nvSpPr>
      <xdr:spPr bwMode="auto">
        <a:xfrm>
          <a:off x="9970487" y="9352315"/>
          <a:ext cx="166664" cy="15464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32903</xdr:colOff>
      <xdr:row>47</xdr:row>
      <xdr:rowOff>5156</xdr:rowOff>
    </xdr:from>
    <xdr:ext cx="923205" cy="302583"/>
    <xdr:sp macro="" textlink="">
      <xdr:nvSpPr>
        <xdr:cNvPr id="1909" name="Text Box 2937">
          <a:extLst>
            <a:ext uri="{FF2B5EF4-FFF2-40B4-BE49-F238E27FC236}">
              <a16:creationId xmlns:a16="http://schemas.microsoft.com/office/drawing/2014/main" id="{C3582F6D-4483-400D-950C-8F063F9545F2}"/>
            </a:ext>
          </a:extLst>
        </xdr:cNvPr>
        <xdr:cNvSpPr txBox="1">
          <a:spLocks noChangeArrowheads="1"/>
        </xdr:cNvSpPr>
      </xdr:nvSpPr>
      <xdr:spPr bwMode="auto">
        <a:xfrm>
          <a:off x="9951170" y="10468224"/>
          <a:ext cx="923205" cy="30258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b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セブンイレブン　 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高岡</a:t>
          </a: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東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海老坂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155143</xdr:colOff>
      <xdr:row>47</xdr:row>
      <xdr:rowOff>119063</xdr:rowOff>
    </xdr:from>
    <xdr:to>
      <xdr:col>18</xdr:col>
      <xdr:colOff>360797</xdr:colOff>
      <xdr:row>48</xdr:row>
      <xdr:rowOff>147925</xdr:rowOff>
    </xdr:to>
    <xdr:sp macro="" textlink="">
      <xdr:nvSpPr>
        <xdr:cNvPr id="1910" name="Freeform 169">
          <a:extLst>
            <a:ext uri="{FF2B5EF4-FFF2-40B4-BE49-F238E27FC236}">
              <a16:creationId xmlns:a16="http://schemas.microsoft.com/office/drawing/2014/main" id="{E56370CB-1B36-4505-BCE9-116F7CC7F0F7}"/>
            </a:ext>
          </a:extLst>
        </xdr:cNvPr>
        <xdr:cNvSpPr>
          <a:spLocks/>
        </xdr:cNvSpPr>
      </xdr:nvSpPr>
      <xdr:spPr bwMode="auto">
        <a:xfrm>
          <a:off x="10776961" y="10582131"/>
          <a:ext cx="205654" cy="194828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45808</xdr:colOff>
      <xdr:row>45</xdr:row>
      <xdr:rowOff>137102</xdr:rowOff>
    </xdr:from>
    <xdr:ext cx="545897" cy="209263"/>
    <xdr:sp macro="" textlink="">
      <xdr:nvSpPr>
        <xdr:cNvPr id="1911" name="Text Box 1563">
          <a:extLst>
            <a:ext uri="{FF2B5EF4-FFF2-40B4-BE49-F238E27FC236}">
              <a16:creationId xmlns:a16="http://schemas.microsoft.com/office/drawing/2014/main" id="{1C28BB1C-EA3C-438A-BB13-97C5D71F9CCC}"/>
            </a:ext>
          </a:extLst>
        </xdr:cNvPr>
        <xdr:cNvSpPr txBox="1">
          <a:spLocks noChangeArrowheads="1"/>
        </xdr:cNvSpPr>
      </xdr:nvSpPr>
      <xdr:spPr bwMode="auto">
        <a:xfrm>
          <a:off x="9964075" y="10268238"/>
          <a:ext cx="545897" cy="20926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282786</xdr:colOff>
      <xdr:row>48</xdr:row>
      <xdr:rowOff>12797</xdr:rowOff>
    </xdr:from>
    <xdr:to>
      <xdr:col>18</xdr:col>
      <xdr:colOff>432532</xdr:colOff>
      <xdr:row>48</xdr:row>
      <xdr:rowOff>126068</xdr:rowOff>
    </xdr:to>
    <xdr:sp macro="" textlink="">
      <xdr:nvSpPr>
        <xdr:cNvPr id="1912" name="AutoShape 308">
          <a:extLst>
            <a:ext uri="{FF2B5EF4-FFF2-40B4-BE49-F238E27FC236}">
              <a16:creationId xmlns:a16="http://schemas.microsoft.com/office/drawing/2014/main" id="{34EBE2F3-0443-4EFE-908B-032429868509}"/>
            </a:ext>
          </a:extLst>
        </xdr:cNvPr>
        <xdr:cNvSpPr>
          <a:spLocks noChangeArrowheads="1"/>
        </xdr:cNvSpPr>
      </xdr:nvSpPr>
      <xdr:spPr bwMode="auto">
        <a:xfrm>
          <a:off x="10904604" y="10641831"/>
          <a:ext cx="149746" cy="1132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555623</xdr:colOff>
      <xdr:row>45</xdr:row>
      <xdr:rowOff>32472</xdr:rowOff>
    </xdr:from>
    <xdr:ext cx="460611" cy="136601"/>
    <xdr:sp macro="" textlink="">
      <xdr:nvSpPr>
        <xdr:cNvPr id="1913" name="Text Box 208">
          <a:extLst>
            <a:ext uri="{FF2B5EF4-FFF2-40B4-BE49-F238E27FC236}">
              <a16:creationId xmlns:a16="http://schemas.microsoft.com/office/drawing/2014/main" id="{AAED7499-90E7-4FA6-AD73-02202834EEA6}"/>
            </a:ext>
          </a:extLst>
        </xdr:cNvPr>
        <xdr:cNvSpPr txBox="1">
          <a:spLocks noChangeArrowheads="1"/>
        </xdr:cNvSpPr>
      </xdr:nvSpPr>
      <xdr:spPr bwMode="auto">
        <a:xfrm>
          <a:off x="10473890" y="10163608"/>
          <a:ext cx="460611" cy="13660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西海老坂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53027</xdr:colOff>
      <xdr:row>43</xdr:row>
      <xdr:rowOff>157234</xdr:rowOff>
    </xdr:from>
    <xdr:to>
      <xdr:col>13</xdr:col>
      <xdr:colOff>266988</xdr:colOff>
      <xdr:row>45</xdr:row>
      <xdr:rowOff>3609</xdr:rowOff>
    </xdr:to>
    <xdr:sp macro="" textlink="">
      <xdr:nvSpPr>
        <xdr:cNvPr id="1914" name="六角形 1913">
          <a:extLst>
            <a:ext uri="{FF2B5EF4-FFF2-40B4-BE49-F238E27FC236}">
              <a16:creationId xmlns:a16="http://schemas.microsoft.com/office/drawing/2014/main" id="{5D9D6727-3B43-4CC9-856F-836AC5D7B60F}"/>
            </a:ext>
          </a:extLst>
        </xdr:cNvPr>
        <xdr:cNvSpPr/>
      </xdr:nvSpPr>
      <xdr:spPr bwMode="auto">
        <a:xfrm>
          <a:off x="7157090" y="9956439"/>
          <a:ext cx="213961" cy="17830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7004</xdr:colOff>
      <xdr:row>41</xdr:row>
      <xdr:rowOff>0</xdr:rowOff>
    </xdr:from>
    <xdr:to>
      <xdr:col>19</xdr:col>
      <xdr:colOff>190500</xdr:colOff>
      <xdr:row>41</xdr:row>
      <xdr:rowOff>160866</xdr:rowOff>
    </xdr:to>
    <xdr:sp macro="" textlink="">
      <xdr:nvSpPr>
        <xdr:cNvPr id="1918" name="六角形 1917">
          <a:extLst>
            <a:ext uri="{FF2B5EF4-FFF2-40B4-BE49-F238E27FC236}">
              <a16:creationId xmlns:a16="http://schemas.microsoft.com/office/drawing/2014/main" id="{D570330E-8824-4A05-BFF0-E9A4FB6FAF5C}"/>
            </a:ext>
          </a:extLst>
        </xdr:cNvPr>
        <xdr:cNvSpPr/>
      </xdr:nvSpPr>
      <xdr:spPr bwMode="auto">
        <a:xfrm>
          <a:off x="11390437" y="9419167"/>
          <a:ext cx="183496" cy="16086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9074</xdr:colOff>
      <xdr:row>41</xdr:row>
      <xdr:rowOff>4811</xdr:rowOff>
    </xdr:from>
    <xdr:to>
      <xdr:col>15</xdr:col>
      <xdr:colOff>195038</xdr:colOff>
      <xdr:row>42</xdr:row>
      <xdr:rowOff>4536</xdr:rowOff>
    </xdr:to>
    <xdr:sp macro="" textlink="">
      <xdr:nvSpPr>
        <xdr:cNvPr id="1919" name="六角形 1918">
          <a:extLst>
            <a:ext uri="{FF2B5EF4-FFF2-40B4-BE49-F238E27FC236}">
              <a16:creationId xmlns:a16="http://schemas.microsoft.com/office/drawing/2014/main" id="{F8BB0334-2B76-4CCF-8580-F55018831C64}"/>
            </a:ext>
          </a:extLst>
        </xdr:cNvPr>
        <xdr:cNvSpPr/>
      </xdr:nvSpPr>
      <xdr:spPr bwMode="auto">
        <a:xfrm>
          <a:off x="9919610" y="8014882"/>
          <a:ext cx="185964" cy="16301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49</xdr:row>
      <xdr:rowOff>8164</xdr:rowOff>
    </xdr:from>
    <xdr:to>
      <xdr:col>11</xdr:col>
      <xdr:colOff>158749</xdr:colOff>
      <xdr:row>49</xdr:row>
      <xdr:rowOff>158750</xdr:rowOff>
    </xdr:to>
    <xdr:sp macro="" textlink="">
      <xdr:nvSpPr>
        <xdr:cNvPr id="1920" name="六角形 1919">
          <a:extLst>
            <a:ext uri="{FF2B5EF4-FFF2-40B4-BE49-F238E27FC236}">
              <a16:creationId xmlns:a16="http://schemas.microsoft.com/office/drawing/2014/main" id="{28B990C1-2E99-475B-BFB7-65FFEB25063C}"/>
            </a:ext>
          </a:extLst>
        </xdr:cNvPr>
        <xdr:cNvSpPr/>
      </xdr:nvSpPr>
      <xdr:spPr bwMode="auto">
        <a:xfrm>
          <a:off x="7098393" y="9324521"/>
          <a:ext cx="158749" cy="15058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136064</xdr:colOff>
      <xdr:row>47</xdr:row>
      <xdr:rowOff>119093</xdr:rowOff>
    </xdr:from>
    <xdr:to>
      <xdr:col>19</xdr:col>
      <xdr:colOff>296880</xdr:colOff>
      <xdr:row>48</xdr:row>
      <xdr:rowOff>106721</xdr:rowOff>
    </xdr:to>
    <xdr:sp macro="" textlink="">
      <xdr:nvSpPr>
        <xdr:cNvPr id="1921" name="六角形 1920">
          <a:extLst>
            <a:ext uri="{FF2B5EF4-FFF2-40B4-BE49-F238E27FC236}">
              <a16:creationId xmlns:a16="http://schemas.microsoft.com/office/drawing/2014/main" id="{A4510BA6-D59F-43C3-86AA-58F8DDB75ACA}"/>
            </a:ext>
          </a:extLst>
        </xdr:cNvPr>
        <xdr:cNvSpPr/>
      </xdr:nvSpPr>
      <xdr:spPr bwMode="auto">
        <a:xfrm>
          <a:off x="11477164" y="10939493"/>
          <a:ext cx="160816" cy="1590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41</xdr:row>
      <xdr:rowOff>4811</xdr:rowOff>
    </xdr:from>
    <xdr:to>
      <xdr:col>13</xdr:col>
      <xdr:colOff>216744</xdr:colOff>
      <xdr:row>42</xdr:row>
      <xdr:rowOff>15752</xdr:rowOff>
    </xdr:to>
    <xdr:sp macro="" textlink="">
      <xdr:nvSpPr>
        <xdr:cNvPr id="1922" name="六角形 1921">
          <a:extLst>
            <a:ext uri="{FF2B5EF4-FFF2-40B4-BE49-F238E27FC236}">
              <a16:creationId xmlns:a16="http://schemas.microsoft.com/office/drawing/2014/main" id="{061C9D2F-BC08-49FD-990B-56AD07BCDFFF}"/>
            </a:ext>
          </a:extLst>
        </xdr:cNvPr>
        <xdr:cNvSpPr/>
      </xdr:nvSpPr>
      <xdr:spPr bwMode="auto">
        <a:xfrm>
          <a:off x="7143750" y="9337387"/>
          <a:ext cx="216744" cy="17450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256698</xdr:colOff>
      <xdr:row>44</xdr:row>
      <xdr:rowOff>131973</xdr:rowOff>
    </xdr:from>
    <xdr:to>
      <xdr:col>14</xdr:col>
      <xdr:colOff>521254</xdr:colOff>
      <xdr:row>46</xdr:row>
      <xdr:rowOff>49158</xdr:rowOff>
    </xdr:to>
    <xdr:pic>
      <xdr:nvPicPr>
        <xdr:cNvPr id="1924" name="図 67" descr="「コンビニのロゴ」の画像検索結果">
          <a:extLst>
            <a:ext uri="{FF2B5EF4-FFF2-40B4-BE49-F238E27FC236}">
              <a16:creationId xmlns:a16="http://schemas.microsoft.com/office/drawing/2014/main" id="{F0658511-F07F-4F97-8235-58CE3AF7C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2285276">
          <a:off x="8064312" y="10097143"/>
          <a:ext cx="264556" cy="249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502896</xdr:colOff>
      <xdr:row>45</xdr:row>
      <xdr:rowOff>90199</xdr:rowOff>
    </xdr:from>
    <xdr:to>
      <xdr:col>18</xdr:col>
      <xdr:colOff>663712</xdr:colOff>
      <xdr:row>46</xdr:row>
      <xdr:rowOff>77938</xdr:rowOff>
    </xdr:to>
    <xdr:sp macro="" textlink="">
      <xdr:nvSpPr>
        <xdr:cNvPr id="1925" name="六角形 1924">
          <a:extLst>
            <a:ext uri="{FF2B5EF4-FFF2-40B4-BE49-F238E27FC236}">
              <a16:creationId xmlns:a16="http://schemas.microsoft.com/office/drawing/2014/main" id="{279EFD4F-AE7C-467F-9B53-CE44D204BB27}"/>
            </a:ext>
          </a:extLst>
        </xdr:cNvPr>
        <xdr:cNvSpPr/>
      </xdr:nvSpPr>
      <xdr:spPr bwMode="auto">
        <a:xfrm>
          <a:off x="11124714" y="10221335"/>
          <a:ext cx="160816" cy="1537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272328</xdr:colOff>
      <xdr:row>45</xdr:row>
      <xdr:rowOff>141613</xdr:rowOff>
    </xdr:from>
    <xdr:to>
      <xdr:col>18</xdr:col>
      <xdr:colOff>446111</xdr:colOff>
      <xdr:row>46</xdr:row>
      <xdr:rowOff>144106</xdr:rowOff>
    </xdr:to>
    <xdr:sp macro="" textlink="">
      <xdr:nvSpPr>
        <xdr:cNvPr id="1846" name="Oval 310">
          <a:extLst>
            <a:ext uri="{FF2B5EF4-FFF2-40B4-BE49-F238E27FC236}">
              <a16:creationId xmlns:a16="http://schemas.microsoft.com/office/drawing/2014/main" id="{4D6D1D1C-C1D5-43E8-92A6-64E7C3272F3D}"/>
            </a:ext>
          </a:extLst>
        </xdr:cNvPr>
        <xdr:cNvSpPr>
          <a:spLocks noChangeArrowheads="1"/>
        </xdr:cNvSpPr>
      </xdr:nvSpPr>
      <xdr:spPr bwMode="auto">
        <a:xfrm>
          <a:off x="10894146" y="10272749"/>
          <a:ext cx="173783" cy="1684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304320</xdr:colOff>
      <xdr:row>39</xdr:row>
      <xdr:rowOff>80420</xdr:rowOff>
    </xdr:from>
    <xdr:to>
      <xdr:col>17</xdr:col>
      <xdr:colOff>498395</xdr:colOff>
      <xdr:row>40</xdr:row>
      <xdr:rowOff>73837</xdr:rowOff>
    </xdr:to>
    <xdr:sp macro="" textlink="">
      <xdr:nvSpPr>
        <xdr:cNvPr id="1926" name="六角形 1925">
          <a:extLst>
            <a:ext uri="{FF2B5EF4-FFF2-40B4-BE49-F238E27FC236}">
              <a16:creationId xmlns:a16="http://schemas.microsoft.com/office/drawing/2014/main" id="{D2902B8F-081D-45E6-849A-F603F4FA99BB}"/>
            </a:ext>
          </a:extLst>
        </xdr:cNvPr>
        <xdr:cNvSpPr/>
      </xdr:nvSpPr>
      <xdr:spPr bwMode="auto">
        <a:xfrm>
          <a:off x="11691025" y="7777390"/>
          <a:ext cx="194075" cy="1569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519480</xdr:colOff>
      <xdr:row>38</xdr:row>
      <xdr:rowOff>115567</xdr:rowOff>
    </xdr:from>
    <xdr:to>
      <xdr:col>17</xdr:col>
      <xdr:colOff>681927</xdr:colOff>
      <xdr:row>39</xdr:row>
      <xdr:rowOff>91205</xdr:rowOff>
    </xdr:to>
    <xdr:sp macro="" textlink="">
      <xdr:nvSpPr>
        <xdr:cNvPr id="1790" name="AutoShape 308">
          <a:extLst>
            <a:ext uri="{FF2B5EF4-FFF2-40B4-BE49-F238E27FC236}">
              <a16:creationId xmlns:a16="http://schemas.microsoft.com/office/drawing/2014/main" id="{E7D57B1A-7F34-4AEB-979C-00557E8C735D}"/>
            </a:ext>
          </a:extLst>
        </xdr:cNvPr>
        <xdr:cNvSpPr>
          <a:spLocks noChangeArrowheads="1"/>
        </xdr:cNvSpPr>
      </xdr:nvSpPr>
      <xdr:spPr bwMode="auto">
        <a:xfrm>
          <a:off x="10458844" y="8986732"/>
          <a:ext cx="162447" cy="1397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441348</xdr:colOff>
      <xdr:row>35</xdr:row>
      <xdr:rowOff>59268</xdr:rowOff>
    </xdr:from>
    <xdr:to>
      <xdr:col>16</xdr:col>
      <xdr:colOff>178715</xdr:colOff>
      <xdr:row>39</xdr:row>
      <xdr:rowOff>58208</xdr:rowOff>
    </xdr:to>
    <xdr:sp macro="" textlink="">
      <xdr:nvSpPr>
        <xdr:cNvPr id="1747" name="Line 238">
          <a:extLst>
            <a:ext uri="{FF2B5EF4-FFF2-40B4-BE49-F238E27FC236}">
              <a16:creationId xmlns:a16="http://schemas.microsoft.com/office/drawing/2014/main" id="{355E2703-24B1-4D0B-87B7-83BE673F1EE7}"/>
            </a:ext>
          </a:extLst>
        </xdr:cNvPr>
        <xdr:cNvSpPr>
          <a:spLocks noChangeShapeType="1"/>
        </xdr:cNvSpPr>
      </xdr:nvSpPr>
      <xdr:spPr bwMode="auto">
        <a:xfrm>
          <a:off x="8973238" y="8445329"/>
          <a:ext cx="442512" cy="65609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00168 w 310168"/>
            <a:gd name="connsiteY0" fmla="*/ 0 h 10000"/>
            <a:gd name="connsiteX1" fmla="*/ 0 w 310168"/>
            <a:gd name="connsiteY1" fmla="*/ 7413 h 10000"/>
            <a:gd name="connsiteX2" fmla="*/ 310168 w 310168"/>
            <a:gd name="connsiteY2" fmla="*/ 10000 h 10000"/>
            <a:gd name="connsiteX0" fmla="*/ 300168 w 699574"/>
            <a:gd name="connsiteY0" fmla="*/ 0 h 13028"/>
            <a:gd name="connsiteX1" fmla="*/ 0 w 699574"/>
            <a:gd name="connsiteY1" fmla="*/ 7413 h 13028"/>
            <a:gd name="connsiteX2" fmla="*/ 699574 w 699574"/>
            <a:gd name="connsiteY2" fmla="*/ 13028 h 13028"/>
            <a:gd name="connsiteX0" fmla="*/ 300168 w 699574"/>
            <a:gd name="connsiteY0" fmla="*/ 0 h 13028"/>
            <a:gd name="connsiteX1" fmla="*/ 0 w 699574"/>
            <a:gd name="connsiteY1" fmla="*/ 7413 h 13028"/>
            <a:gd name="connsiteX2" fmla="*/ 699574 w 699574"/>
            <a:gd name="connsiteY2" fmla="*/ 13028 h 13028"/>
            <a:gd name="connsiteX0" fmla="*/ 300168 w 699574"/>
            <a:gd name="connsiteY0" fmla="*/ 0 h 12402"/>
            <a:gd name="connsiteX1" fmla="*/ 0 w 699574"/>
            <a:gd name="connsiteY1" fmla="*/ 7413 h 12402"/>
            <a:gd name="connsiteX2" fmla="*/ 699574 w 699574"/>
            <a:gd name="connsiteY2" fmla="*/ 12402 h 12402"/>
            <a:gd name="connsiteX0" fmla="*/ 259603 w 659009"/>
            <a:gd name="connsiteY0" fmla="*/ 0 h 12402"/>
            <a:gd name="connsiteX1" fmla="*/ 0 w 659009"/>
            <a:gd name="connsiteY1" fmla="*/ 11485 h 12402"/>
            <a:gd name="connsiteX2" fmla="*/ 659009 w 659009"/>
            <a:gd name="connsiteY2" fmla="*/ 12402 h 12402"/>
            <a:gd name="connsiteX0" fmla="*/ 259603 w 659009"/>
            <a:gd name="connsiteY0" fmla="*/ 0 h 12402"/>
            <a:gd name="connsiteX1" fmla="*/ 0 w 659009"/>
            <a:gd name="connsiteY1" fmla="*/ 11485 h 12402"/>
            <a:gd name="connsiteX2" fmla="*/ 659009 w 659009"/>
            <a:gd name="connsiteY2" fmla="*/ 12402 h 12402"/>
            <a:gd name="connsiteX0" fmla="*/ 317680 w 717086"/>
            <a:gd name="connsiteY0" fmla="*/ 0 h 12402"/>
            <a:gd name="connsiteX1" fmla="*/ 58077 w 717086"/>
            <a:gd name="connsiteY1" fmla="*/ 11485 h 12402"/>
            <a:gd name="connsiteX2" fmla="*/ 717086 w 717086"/>
            <a:gd name="connsiteY2" fmla="*/ 12402 h 12402"/>
            <a:gd name="connsiteX0" fmla="*/ 317680 w 717086"/>
            <a:gd name="connsiteY0" fmla="*/ 0 h 12402"/>
            <a:gd name="connsiteX1" fmla="*/ 58077 w 717086"/>
            <a:gd name="connsiteY1" fmla="*/ 11485 h 12402"/>
            <a:gd name="connsiteX2" fmla="*/ 717086 w 717086"/>
            <a:gd name="connsiteY2" fmla="*/ 12402 h 12402"/>
            <a:gd name="connsiteX0" fmla="*/ 217026 w 616432"/>
            <a:gd name="connsiteY0" fmla="*/ 0 h 12402"/>
            <a:gd name="connsiteX1" fmla="*/ 71000 w 616432"/>
            <a:gd name="connsiteY1" fmla="*/ 11798 h 12402"/>
            <a:gd name="connsiteX2" fmla="*/ 616432 w 616432"/>
            <a:gd name="connsiteY2" fmla="*/ 12402 h 12402"/>
            <a:gd name="connsiteX0" fmla="*/ 217024 w 616430"/>
            <a:gd name="connsiteY0" fmla="*/ 0 h 12402"/>
            <a:gd name="connsiteX1" fmla="*/ 70998 w 616430"/>
            <a:gd name="connsiteY1" fmla="*/ 11798 h 12402"/>
            <a:gd name="connsiteX2" fmla="*/ 616430 w 616430"/>
            <a:gd name="connsiteY2" fmla="*/ 12402 h 12402"/>
            <a:gd name="connsiteX0" fmla="*/ 182571 w 581977"/>
            <a:gd name="connsiteY0" fmla="*/ 0 h 12402"/>
            <a:gd name="connsiteX1" fmla="*/ 77108 w 581977"/>
            <a:gd name="connsiteY1" fmla="*/ 11589 h 12402"/>
            <a:gd name="connsiteX2" fmla="*/ 581977 w 581977"/>
            <a:gd name="connsiteY2" fmla="*/ 12402 h 12402"/>
            <a:gd name="connsiteX0" fmla="*/ 288260 w 687666"/>
            <a:gd name="connsiteY0" fmla="*/ 0 h 12402"/>
            <a:gd name="connsiteX1" fmla="*/ 182797 w 687666"/>
            <a:gd name="connsiteY1" fmla="*/ 11589 h 12402"/>
            <a:gd name="connsiteX2" fmla="*/ 687666 w 687666"/>
            <a:gd name="connsiteY2" fmla="*/ 12402 h 12402"/>
            <a:gd name="connsiteX0" fmla="*/ 291230 w 690636"/>
            <a:gd name="connsiteY0" fmla="*/ 0 h 12402"/>
            <a:gd name="connsiteX1" fmla="*/ 185767 w 690636"/>
            <a:gd name="connsiteY1" fmla="*/ 11589 h 12402"/>
            <a:gd name="connsiteX2" fmla="*/ 690636 w 690636"/>
            <a:gd name="connsiteY2" fmla="*/ 12402 h 124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90636" h="12402">
              <a:moveTo>
                <a:pt x="291230" y="0"/>
              </a:moveTo>
              <a:cubicBezTo>
                <a:pt x="266892" y="6126"/>
                <a:pt x="-276653" y="6822"/>
                <a:pt x="185767" y="11589"/>
              </a:cubicBezTo>
              <a:lnTo>
                <a:pt x="690636" y="12402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691067</xdr:colOff>
      <xdr:row>36</xdr:row>
      <xdr:rowOff>85590</xdr:rowOff>
    </xdr:from>
    <xdr:to>
      <xdr:col>16</xdr:col>
      <xdr:colOff>310117</xdr:colOff>
      <xdr:row>38</xdr:row>
      <xdr:rowOff>51687</xdr:rowOff>
    </xdr:to>
    <xdr:grpSp>
      <xdr:nvGrpSpPr>
        <xdr:cNvPr id="1780" name="Group 6672">
          <a:extLst>
            <a:ext uri="{FF2B5EF4-FFF2-40B4-BE49-F238E27FC236}">
              <a16:creationId xmlns:a16="http://schemas.microsoft.com/office/drawing/2014/main" id="{350D6E6F-233C-4C3F-95DD-1EFAA36B62A2}"/>
            </a:ext>
          </a:extLst>
        </xdr:cNvPr>
        <xdr:cNvGrpSpPr>
          <a:grpSpLocks/>
        </xdr:cNvGrpSpPr>
      </xdr:nvGrpSpPr>
      <xdr:grpSpPr bwMode="auto">
        <a:xfrm>
          <a:off x="10610797" y="5963631"/>
          <a:ext cx="322698" cy="292178"/>
          <a:chOff x="536" y="110"/>
          <a:chExt cx="46" cy="44"/>
        </a:xfrm>
      </xdr:grpSpPr>
      <xdr:pic>
        <xdr:nvPicPr>
          <xdr:cNvPr id="1781" name="Picture 6673" descr="route2">
            <a:extLst>
              <a:ext uri="{FF2B5EF4-FFF2-40B4-BE49-F238E27FC236}">
                <a16:creationId xmlns:a16="http://schemas.microsoft.com/office/drawing/2014/main" id="{386BDAB6-F276-4135-A041-11424D1A20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82" name="Text Box 6674">
            <a:extLst>
              <a:ext uri="{FF2B5EF4-FFF2-40B4-BE49-F238E27FC236}">
                <a16:creationId xmlns:a16="http://schemas.microsoft.com/office/drawing/2014/main" id="{0FAEC726-A70A-45F5-B800-42E0854E9A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</a:p>
        </xdr:txBody>
      </xdr:sp>
    </xdr:grpSp>
    <xdr:clientData/>
  </xdr:twoCellAnchor>
  <xdr:twoCellAnchor>
    <xdr:from>
      <xdr:col>16</xdr:col>
      <xdr:colOff>83038</xdr:colOff>
      <xdr:row>35</xdr:row>
      <xdr:rowOff>34190</xdr:rowOff>
    </xdr:from>
    <xdr:to>
      <xdr:col>16</xdr:col>
      <xdr:colOff>381000</xdr:colOff>
      <xdr:row>35</xdr:row>
      <xdr:rowOff>34191</xdr:rowOff>
    </xdr:to>
    <xdr:sp macro="" textlink="">
      <xdr:nvSpPr>
        <xdr:cNvPr id="1774" name="Line 238">
          <a:extLst>
            <a:ext uri="{FF2B5EF4-FFF2-40B4-BE49-F238E27FC236}">
              <a16:creationId xmlns:a16="http://schemas.microsoft.com/office/drawing/2014/main" id="{FEB532DC-CAAC-4B29-8C77-A24B735BA28D}"/>
            </a:ext>
          </a:extLst>
        </xdr:cNvPr>
        <xdr:cNvSpPr>
          <a:spLocks noChangeShapeType="1"/>
        </xdr:cNvSpPr>
      </xdr:nvSpPr>
      <xdr:spPr bwMode="auto">
        <a:xfrm>
          <a:off x="9295423" y="8508998"/>
          <a:ext cx="297962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301456</xdr:colOff>
      <xdr:row>38</xdr:row>
      <xdr:rowOff>58507</xdr:rowOff>
    </xdr:from>
    <xdr:to>
      <xdr:col>16</xdr:col>
      <xdr:colOff>682996</xdr:colOff>
      <xdr:row>40</xdr:row>
      <xdr:rowOff>136775</xdr:rowOff>
    </xdr:to>
    <xdr:grpSp>
      <xdr:nvGrpSpPr>
        <xdr:cNvPr id="1787" name="グループ化 1786">
          <a:extLst>
            <a:ext uri="{FF2B5EF4-FFF2-40B4-BE49-F238E27FC236}">
              <a16:creationId xmlns:a16="http://schemas.microsoft.com/office/drawing/2014/main" id="{C62C18E0-B43D-4FD8-839B-15DFFC35AAAF}"/>
            </a:ext>
          </a:extLst>
        </xdr:cNvPr>
        <xdr:cNvGrpSpPr/>
      </xdr:nvGrpSpPr>
      <xdr:grpSpPr>
        <a:xfrm>
          <a:off x="10924834" y="6262629"/>
          <a:ext cx="381540" cy="404349"/>
          <a:chOff x="8791126" y="500860"/>
          <a:chExt cx="444934" cy="480695"/>
        </a:xfrm>
      </xdr:grpSpPr>
      <xdr:sp macro="" textlink="">
        <xdr:nvSpPr>
          <xdr:cNvPr id="1801" name="Text Box 1563">
            <a:extLst>
              <a:ext uri="{FF2B5EF4-FFF2-40B4-BE49-F238E27FC236}">
                <a16:creationId xmlns:a16="http://schemas.microsoft.com/office/drawing/2014/main" id="{4CF0DF94-D8D6-4F72-8173-0E87B40624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8791126" y="500860"/>
            <a:ext cx="444934" cy="480695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none" lIns="27432" tIns="18288" rIns="0" bIns="0" anchor="t" upright="1">
            <a:noAutofit/>
          </a:bodyPr>
          <a:lstStyle/>
          <a:p>
            <a:pPr algn="ctr" rtl="0">
              <a:lnSpc>
                <a:spcPts val="800"/>
              </a:lnSpc>
              <a:defRPr sz="1000"/>
            </a:pP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800"/>
              </a:lnSpc>
              <a:defRPr sz="1000"/>
            </a:pP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800"/>
              </a:lnSpc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阿尾</a:t>
            </a:r>
          </a:p>
        </xdr:txBody>
      </xdr:sp>
      <xdr:sp macro="" textlink="">
        <xdr:nvSpPr>
          <xdr:cNvPr id="1802" name="Text Box 1563">
            <a:extLst>
              <a:ext uri="{FF2B5EF4-FFF2-40B4-BE49-F238E27FC236}">
                <a16:creationId xmlns:a16="http://schemas.microsoft.com/office/drawing/2014/main" id="{82162FD2-B7C1-4153-82C9-93B8581CE0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8825931" y="558933"/>
            <a:ext cx="272794" cy="136567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none" lIns="27432" tIns="18288" rIns="0" bIns="0" anchor="t" upright="1">
            <a:noAutofit/>
          </a:bodyPr>
          <a:lstStyle/>
          <a:p>
            <a:pPr algn="r" rtl="0">
              <a:lnSpc>
                <a:spcPts val="800"/>
              </a:lnSpc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　高岡</a:t>
            </a: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808" name="Line 206">
            <a:extLst>
              <a:ext uri="{FF2B5EF4-FFF2-40B4-BE49-F238E27FC236}">
                <a16:creationId xmlns:a16="http://schemas.microsoft.com/office/drawing/2014/main" id="{8FC88537-42E2-46AC-9042-ED1106637161}"/>
              </a:ext>
            </a:extLst>
          </xdr:cNvPr>
          <xdr:cNvSpPr>
            <a:spLocks noChangeShapeType="1"/>
          </xdr:cNvSpPr>
        </xdr:nvSpPr>
        <xdr:spPr bwMode="auto">
          <a:xfrm flipH="1">
            <a:off x="8945888" y="914650"/>
            <a:ext cx="228006" cy="42"/>
          </a:xfrm>
          <a:prstGeom prst="line">
            <a:avLst/>
          </a:prstGeom>
          <a:noFill/>
          <a:ln w="38100" cmpd="sng">
            <a:solidFill>
              <a:schemeClr val="bg1"/>
            </a:solidFill>
            <a:prstDash val="solid"/>
            <a:round/>
            <a:headEnd/>
            <a:tailEnd type="triangl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09" name="Line 206">
            <a:extLst>
              <a:ext uri="{FF2B5EF4-FFF2-40B4-BE49-F238E27FC236}">
                <a16:creationId xmlns:a16="http://schemas.microsoft.com/office/drawing/2014/main" id="{E652E5AA-452A-4C0C-AA50-D50900727A76}"/>
              </a:ext>
            </a:extLst>
          </xdr:cNvPr>
          <xdr:cNvSpPr>
            <a:spLocks noChangeShapeType="1"/>
          </xdr:cNvSpPr>
        </xdr:nvSpPr>
        <xdr:spPr bwMode="auto">
          <a:xfrm rot="10800000" flipH="1">
            <a:off x="9170167" y="513289"/>
            <a:ext cx="235" cy="455087"/>
          </a:xfrm>
          <a:prstGeom prst="line">
            <a:avLst/>
          </a:prstGeom>
          <a:noFill/>
          <a:ln w="38100" cmpd="sng">
            <a:solidFill>
              <a:schemeClr val="bg1"/>
            </a:solidFill>
            <a:prstDash val="solid"/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twoCellAnchor>
    <xdr:from>
      <xdr:col>16</xdr:col>
      <xdr:colOff>82080</xdr:colOff>
      <xdr:row>35</xdr:row>
      <xdr:rowOff>82726</xdr:rowOff>
    </xdr:from>
    <xdr:to>
      <xdr:col>16</xdr:col>
      <xdr:colOff>249569</xdr:colOff>
      <xdr:row>36</xdr:row>
      <xdr:rowOff>58364</xdr:rowOff>
    </xdr:to>
    <xdr:sp macro="" textlink="">
      <xdr:nvSpPr>
        <xdr:cNvPr id="1785" name="AutoShape 308">
          <a:extLst>
            <a:ext uri="{FF2B5EF4-FFF2-40B4-BE49-F238E27FC236}">
              <a16:creationId xmlns:a16="http://schemas.microsoft.com/office/drawing/2014/main" id="{6A88698A-6946-4C14-902D-5209BE25AB4E}"/>
            </a:ext>
          </a:extLst>
        </xdr:cNvPr>
        <xdr:cNvSpPr>
          <a:spLocks noChangeArrowheads="1"/>
        </xdr:cNvSpPr>
      </xdr:nvSpPr>
      <xdr:spPr bwMode="auto">
        <a:xfrm>
          <a:off x="9294465" y="8557534"/>
          <a:ext cx="167489" cy="1417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341923</xdr:colOff>
      <xdr:row>36</xdr:row>
      <xdr:rowOff>61767</xdr:rowOff>
    </xdr:from>
    <xdr:to>
      <xdr:col>16</xdr:col>
      <xdr:colOff>634999</xdr:colOff>
      <xdr:row>38</xdr:row>
      <xdr:rowOff>24424</xdr:rowOff>
    </xdr:to>
    <xdr:sp macro="" textlink="">
      <xdr:nvSpPr>
        <xdr:cNvPr id="1928" name="Text Box 709">
          <a:extLst>
            <a:ext uri="{FF2B5EF4-FFF2-40B4-BE49-F238E27FC236}">
              <a16:creationId xmlns:a16="http://schemas.microsoft.com/office/drawing/2014/main" id="{9241B1FB-DCF2-4984-B2AE-D1E4202484FC}"/>
            </a:ext>
          </a:extLst>
        </xdr:cNvPr>
        <xdr:cNvSpPr txBox="1">
          <a:spLocks noChangeArrowheads="1"/>
        </xdr:cNvSpPr>
      </xdr:nvSpPr>
      <xdr:spPr bwMode="auto">
        <a:xfrm flipV="1">
          <a:off x="9576330" y="8604670"/>
          <a:ext cx="293076" cy="290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175845</xdr:colOff>
      <xdr:row>35</xdr:row>
      <xdr:rowOff>36219</xdr:rowOff>
    </xdr:from>
    <xdr:to>
      <xdr:col>16</xdr:col>
      <xdr:colOff>409796</xdr:colOff>
      <xdr:row>39</xdr:row>
      <xdr:rowOff>60916</xdr:rowOff>
    </xdr:to>
    <xdr:sp macro="" textlink="">
      <xdr:nvSpPr>
        <xdr:cNvPr id="1929" name="AutoShape 1561">
          <a:extLst>
            <a:ext uri="{FF2B5EF4-FFF2-40B4-BE49-F238E27FC236}">
              <a16:creationId xmlns:a16="http://schemas.microsoft.com/office/drawing/2014/main" id="{52167FB1-4504-486F-AA1F-ED3BDEF2E28A}"/>
            </a:ext>
          </a:extLst>
        </xdr:cNvPr>
        <xdr:cNvSpPr>
          <a:spLocks/>
        </xdr:cNvSpPr>
      </xdr:nvSpPr>
      <xdr:spPr bwMode="auto">
        <a:xfrm rot="10800000" flipH="1" flipV="1">
          <a:off x="9412880" y="8422280"/>
          <a:ext cx="233951" cy="681848"/>
        </a:xfrm>
        <a:prstGeom prst="rightBrace">
          <a:avLst>
            <a:gd name="adj1" fmla="val 42740"/>
            <a:gd name="adj2" fmla="val 4498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489176</xdr:colOff>
      <xdr:row>37</xdr:row>
      <xdr:rowOff>112597</xdr:rowOff>
    </xdr:from>
    <xdr:to>
      <xdr:col>16</xdr:col>
      <xdr:colOff>7385</xdr:colOff>
      <xdr:row>38</xdr:row>
      <xdr:rowOff>125524</xdr:rowOff>
    </xdr:to>
    <xdr:sp macro="" textlink="">
      <xdr:nvSpPr>
        <xdr:cNvPr id="1930" name="六角形 1929">
          <a:extLst>
            <a:ext uri="{FF2B5EF4-FFF2-40B4-BE49-F238E27FC236}">
              <a16:creationId xmlns:a16="http://schemas.microsoft.com/office/drawing/2014/main" id="{2E6AB066-58B9-41EC-9CC7-F4557CBBEEE5}"/>
            </a:ext>
          </a:extLst>
        </xdr:cNvPr>
        <xdr:cNvSpPr/>
      </xdr:nvSpPr>
      <xdr:spPr bwMode="auto">
        <a:xfrm>
          <a:off x="9021066" y="8827234"/>
          <a:ext cx="223354" cy="1772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33</xdr:row>
      <xdr:rowOff>3692</xdr:rowOff>
    </xdr:from>
    <xdr:to>
      <xdr:col>15</xdr:col>
      <xdr:colOff>197703</xdr:colOff>
      <xdr:row>33</xdr:row>
      <xdr:rowOff>154614</xdr:rowOff>
    </xdr:to>
    <xdr:sp macro="" textlink="">
      <xdr:nvSpPr>
        <xdr:cNvPr id="1931" name="六角形 1930">
          <a:extLst>
            <a:ext uri="{FF2B5EF4-FFF2-40B4-BE49-F238E27FC236}">
              <a16:creationId xmlns:a16="http://schemas.microsoft.com/office/drawing/2014/main" id="{55F6BA46-8AA2-4906-8D00-C4D30FBF3A2E}"/>
            </a:ext>
          </a:extLst>
        </xdr:cNvPr>
        <xdr:cNvSpPr/>
      </xdr:nvSpPr>
      <xdr:spPr bwMode="auto">
        <a:xfrm>
          <a:off x="8531890" y="8061177"/>
          <a:ext cx="197703" cy="15092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64</a:t>
          </a:r>
        </a:p>
      </xdr:txBody>
    </xdr:sp>
    <xdr:clientData/>
  </xdr:twoCellAnchor>
  <xdr:twoCellAnchor>
    <xdr:from>
      <xdr:col>16</xdr:col>
      <xdr:colOff>705145</xdr:colOff>
      <xdr:row>33</xdr:row>
      <xdr:rowOff>5538</xdr:rowOff>
    </xdr:from>
    <xdr:to>
      <xdr:col>17</xdr:col>
      <xdr:colOff>197703</xdr:colOff>
      <xdr:row>33</xdr:row>
      <xdr:rowOff>156460</xdr:rowOff>
    </xdr:to>
    <xdr:sp macro="" textlink="">
      <xdr:nvSpPr>
        <xdr:cNvPr id="1932" name="六角形 1931">
          <a:extLst>
            <a:ext uri="{FF2B5EF4-FFF2-40B4-BE49-F238E27FC236}">
              <a16:creationId xmlns:a16="http://schemas.microsoft.com/office/drawing/2014/main" id="{45BC19B7-D70D-4376-8022-3B45493E09E6}"/>
            </a:ext>
          </a:extLst>
        </xdr:cNvPr>
        <xdr:cNvSpPr/>
      </xdr:nvSpPr>
      <xdr:spPr bwMode="auto">
        <a:xfrm>
          <a:off x="9942180" y="8063023"/>
          <a:ext cx="197703" cy="15092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65</a:t>
          </a:r>
        </a:p>
      </xdr:txBody>
    </xdr:sp>
    <xdr:clientData/>
  </xdr:twoCellAnchor>
  <xdr:twoCellAnchor>
    <xdr:from>
      <xdr:col>11</xdr:col>
      <xdr:colOff>0</xdr:colOff>
      <xdr:row>41</xdr:row>
      <xdr:rowOff>3692</xdr:rowOff>
    </xdr:from>
    <xdr:to>
      <xdr:col>11</xdr:col>
      <xdr:colOff>197703</xdr:colOff>
      <xdr:row>41</xdr:row>
      <xdr:rowOff>154614</xdr:rowOff>
    </xdr:to>
    <xdr:sp macro="" textlink="">
      <xdr:nvSpPr>
        <xdr:cNvPr id="1933" name="六角形 1932">
          <a:extLst>
            <a:ext uri="{FF2B5EF4-FFF2-40B4-BE49-F238E27FC236}">
              <a16:creationId xmlns:a16="http://schemas.microsoft.com/office/drawing/2014/main" id="{B1CD24CC-55F3-46D3-9DE9-4E6ADA98393B}"/>
            </a:ext>
          </a:extLst>
        </xdr:cNvPr>
        <xdr:cNvSpPr/>
      </xdr:nvSpPr>
      <xdr:spPr bwMode="auto">
        <a:xfrm>
          <a:off x="12762762" y="8061177"/>
          <a:ext cx="197703" cy="15092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67</a:t>
          </a:r>
        </a:p>
      </xdr:txBody>
    </xdr:sp>
    <xdr:clientData/>
  </xdr:twoCellAnchor>
  <xdr:twoCellAnchor>
    <xdr:from>
      <xdr:col>19</xdr:col>
      <xdr:colOff>7384</xdr:colOff>
      <xdr:row>33</xdr:row>
      <xdr:rowOff>7384</xdr:rowOff>
    </xdr:from>
    <xdr:to>
      <xdr:col>19</xdr:col>
      <xdr:colOff>205087</xdr:colOff>
      <xdr:row>33</xdr:row>
      <xdr:rowOff>158306</xdr:rowOff>
    </xdr:to>
    <xdr:sp macro="" textlink="">
      <xdr:nvSpPr>
        <xdr:cNvPr id="1934" name="六角形 1933">
          <a:extLst>
            <a:ext uri="{FF2B5EF4-FFF2-40B4-BE49-F238E27FC236}">
              <a16:creationId xmlns:a16="http://schemas.microsoft.com/office/drawing/2014/main" id="{0C6916E1-66DF-41E3-A33D-585ABA4EF428}"/>
            </a:ext>
          </a:extLst>
        </xdr:cNvPr>
        <xdr:cNvSpPr/>
      </xdr:nvSpPr>
      <xdr:spPr bwMode="auto">
        <a:xfrm>
          <a:off x="11359855" y="8064869"/>
          <a:ext cx="197703" cy="15092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66</a:t>
          </a:r>
        </a:p>
      </xdr:txBody>
    </xdr:sp>
    <xdr:clientData/>
  </xdr:twoCellAnchor>
  <xdr:twoCellAnchor>
    <xdr:from>
      <xdr:col>17</xdr:col>
      <xdr:colOff>494121</xdr:colOff>
      <xdr:row>39</xdr:row>
      <xdr:rowOff>45834</xdr:rowOff>
    </xdr:from>
    <xdr:to>
      <xdr:col>17</xdr:col>
      <xdr:colOff>694326</xdr:colOff>
      <xdr:row>40</xdr:row>
      <xdr:rowOff>122714</xdr:rowOff>
    </xdr:to>
    <xdr:grpSp>
      <xdr:nvGrpSpPr>
        <xdr:cNvPr id="1936" name="Group 405">
          <a:extLst>
            <a:ext uri="{FF2B5EF4-FFF2-40B4-BE49-F238E27FC236}">
              <a16:creationId xmlns:a16="http://schemas.microsoft.com/office/drawing/2014/main" id="{2371FB04-033C-4612-A8EF-89D9F4F053FD}"/>
            </a:ext>
          </a:extLst>
        </xdr:cNvPr>
        <xdr:cNvGrpSpPr>
          <a:grpSpLocks/>
        </xdr:cNvGrpSpPr>
      </xdr:nvGrpSpPr>
      <xdr:grpSpPr bwMode="auto">
        <a:xfrm>
          <a:off x="11821148" y="6412996"/>
          <a:ext cx="200205" cy="239921"/>
          <a:chOff x="718" y="97"/>
          <a:chExt cx="23" cy="15"/>
        </a:xfrm>
      </xdr:grpSpPr>
      <xdr:sp macro="" textlink="">
        <xdr:nvSpPr>
          <xdr:cNvPr id="1937" name="Freeform 406">
            <a:extLst>
              <a:ext uri="{FF2B5EF4-FFF2-40B4-BE49-F238E27FC236}">
                <a16:creationId xmlns:a16="http://schemas.microsoft.com/office/drawing/2014/main" id="{69D7057A-C309-4985-ADB6-9344F6358EE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38" name="Freeform 407">
            <a:extLst>
              <a:ext uri="{FF2B5EF4-FFF2-40B4-BE49-F238E27FC236}">
                <a16:creationId xmlns:a16="http://schemas.microsoft.com/office/drawing/2014/main" id="{9D38E4DD-3585-4049-B55B-D1BA7E33421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698500</xdr:colOff>
      <xdr:row>37</xdr:row>
      <xdr:rowOff>81642</xdr:rowOff>
    </xdr:from>
    <xdr:to>
      <xdr:col>18</xdr:col>
      <xdr:colOff>690777</xdr:colOff>
      <xdr:row>40</xdr:row>
      <xdr:rowOff>132917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2F06308D-B53B-4CF7-8CDB-888D4495CD6F}"/>
            </a:ext>
          </a:extLst>
        </xdr:cNvPr>
        <xdr:cNvGrpSpPr/>
      </xdr:nvGrpSpPr>
      <xdr:grpSpPr>
        <a:xfrm>
          <a:off x="12025527" y="6122723"/>
          <a:ext cx="695926" cy="540397"/>
          <a:chOff x="10711366" y="8860252"/>
          <a:chExt cx="623733" cy="472093"/>
        </a:xfrm>
      </xdr:grpSpPr>
      <xdr:grpSp>
        <xdr:nvGrpSpPr>
          <xdr:cNvPr id="10" name="グループ化 9">
            <a:extLst>
              <a:ext uri="{FF2B5EF4-FFF2-40B4-BE49-F238E27FC236}">
                <a16:creationId xmlns:a16="http://schemas.microsoft.com/office/drawing/2014/main" id="{8929FF90-CF83-4BBE-8F50-244EC3CE2528}"/>
              </a:ext>
            </a:extLst>
          </xdr:cNvPr>
          <xdr:cNvGrpSpPr/>
        </xdr:nvGrpSpPr>
        <xdr:grpSpPr>
          <a:xfrm>
            <a:off x="10711366" y="8860252"/>
            <a:ext cx="623733" cy="472093"/>
            <a:chOff x="10793155" y="8834627"/>
            <a:chExt cx="623921" cy="472562"/>
          </a:xfrm>
        </xdr:grpSpPr>
        <xdr:grpSp>
          <xdr:nvGrpSpPr>
            <xdr:cNvPr id="1940" name="グループ化 1939">
              <a:extLst>
                <a:ext uri="{FF2B5EF4-FFF2-40B4-BE49-F238E27FC236}">
                  <a16:creationId xmlns:a16="http://schemas.microsoft.com/office/drawing/2014/main" id="{02A35A95-7513-424B-8104-D3B7A51DC4F5}"/>
                </a:ext>
              </a:extLst>
            </xdr:cNvPr>
            <xdr:cNvGrpSpPr/>
          </xdr:nvGrpSpPr>
          <xdr:grpSpPr>
            <a:xfrm>
              <a:off x="10793155" y="8834627"/>
              <a:ext cx="623921" cy="472562"/>
              <a:chOff x="9326625" y="5194848"/>
              <a:chExt cx="712932" cy="518981"/>
            </a:xfrm>
          </xdr:grpSpPr>
          <xdr:grpSp>
            <xdr:nvGrpSpPr>
              <xdr:cNvPr id="1941" name="グループ化 1940">
                <a:extLst>
                  <a:ext uri="{FF2B5EF4-FFF2-40B4-BE49-F238E27FC236}">
                    <a16:creationId xmlns:a16="http://schemas.microsoft.com/office/drawing/2014/main" id="{A85145BB-E564-47FD-8ACA-18EB38A346F7}"/>
                  </a:ext>
                </a:extLst>
              </xdr:cNvPr>
              <xdr:cNvGrpSpPr/>
            </xdr:nvGrpSpPr>
            <xdr:grpSpPr>
              <a:xfrm>
                <a:off x="9326625" y="5194848"/>
                <a:ext cx="712932" cy="518981"/>
                <a:chOff x="9395863" y="3404230"/>
                <a:chExt cx="712932" cy="523374"/>
              </a:xfrm>
            </xdr:grpSpPr>
            <xdr:sp macro="" textlink="">
              <xdr:nvSpPr>
                <xdr:cNvPr id="1945" name="Text Box 1563">
                  <a:extLst>
                    <a:ext uri="{FF2B5EF4-FFF2-40B4-BE49-F238E27FC236}">
                      <a16:creationId xmlns:a16="http://schemas.microsoft.com/office/drawing/2014/main" id="{99A3368F-6D65-4066-9F9D-98EDA355CE02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395863" y="3404230"/>
                  <a:ext cx="712932" cy="523374"/>
                </a:xfrm>
                <a:prstGeom prst="rect">
                  <a:avLst/>
                </a:prstGeom>
                <a:solidFill>
                  <a:srgbClr val="0000FF"/>
                </a:solidFill>
                <a:ln>
                  <a:noFill/>
                </a:ln>
              </xdr:spPr>
              <xdr:txBody>
                <a:bodyPr vertOverflow="overflow" horzOverflow="overflow" wrap="none" lIns="27432" tIns="18288" rIns="0" bIns="0" anchor="t" upright="1">
                  <a:noAutofit/>
                </a:bodyPr>
                <a:lstStyle/>
                <a:p>
                  <a:pPr marL="0" marR="0" indent="0" algn="l" defTabSz="914400" rtl="0" eaLnBrk="1" fontAlgn="auto" latinLnBrk="0" hangingPunct="1">
                    <a:lnSpc>
                      <a:spcPts val="9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00"/>
                  </a:pPr>
                  <a:r>
                    <a:rPr lang="ja-JP" altLang="en-US" sz="800" b="1" i="0" u="none" strike="noStrike" baseline="0">
                      <a:solidFill>
                        <a:schemeClr val="bg1"/>
                      </a:solidFill>
                      <a:latin typeface="+mj-ea"/>
                      <a:ea typeface="+mj-ea"/>
                    </a:rPr>
                    <a:t>　　　　高岡　　　</a:t>
                  </a:r>
                  <a:endParaRPr lang="en-US" altLang="ja-JP" sz="800" b="1" i="0" u="none" strike="noStrike" baseline="0">
                    <a:solidFill>
                      <a:schemeClr val="bg1"/>
                    </a:solidFill>
                    <a:latin typeface="+mj-ea"/>
                    <a:ea typeface="+mj-ea"/>
                  </a:endParaRPr>
                </a:p>
                <a:p>
                  <a:pPr marL="0" marR="0" indent="0" algn="l" defTabSz="914400" rtl="0" eaLnBrk="1" fontAlgn="auto" latinLnBrk="0" hangingPunct="1">
                    <a:lnSpc>
                      <a:spcPts val="9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00"/>
                  </a:pPr>
                  <a:r>
                    <a:rPr lang="ja-JP" altLang="en-US" sz="700" b="1" i="0" u="none" strike="noStrike" baseline="0">
                      <a:solidFill>
                        <a:schemeClr val="bg1"/>
                      </a:solidFill>
                      <a:latin typeface="+mj-ea"/>
                      <a:ea typeface="+mj-ea"/>
                    </a:rPr>
                    <a:t>氷見漁港　</a:t>
                  </a:r>
                  <a:endParaRPr lang="en-US" altLang="ja-JP" sz="700" b="1" i="0" u="none" strike="noStrike" baseline="0">
                    <a:solidFill>
                      <a:schemeClr val="bg1"/>
                    </a:solidFill>
                    <a:latin typeface="+mj-ea"/>
                    <a:ea typeface="+mj-ea"/>
                  </a:endParaRPr>
                </a:p>
                <a:p>
                  <a:pPr algn="l" rtl="0">
                    <a:lnSpc>
                      <a:spcPts val="900"/>
                    </a:lnSpc>
                    <a:defRPr sz="1000"/>
                  </a:pPr>
                  <a:r>
                    <a:rPr lang="ja-JP" altLang="en-US" sz="800" b="1" i="0" u="none" strike="noStrike" baseline="0">
                      <a:solidFill>
                        <a:schemeClr val="bg1"/>
                      </a:solidFill>
                      <a:latin typeface="+mj-ea"/>
                      <a:ea typeface="+mj-ea"/>
                    </a:rPr>
                    <a:t>　　</a:t>
                  </a:r>
                  <a:r>
                    <a:rPr lang="ja-JP" altLang="en-US" sz="800" b="1" i="0" u="none" strike="noStrike" baseline="0">
                      <a:solidFill>
                        <a:schemeClr val="bg1"/>
                      </a:solidFill>
                      <a:latin typeface="HGP平成角ｺﾞｼｯｸ体W9" pitchFamily="50" charset="-128"/>
                      <a:ea typeface="HGP平成角ｺﾞｼｯｸ体W9" pitchFamily="50" charset="-128"/>
                    </a:rPr>
                    <a:t> </a:t>
                  </a:r>
                  <a:endParaRPr lang="en-US" altLang="ja-JP" sz="800" b="1" i="0" u="none" strike="noStrike" baseline="0">
                    <a:solidFill>
                      <a:schemeClr val="bg1"/>
                    </a:solidFill>
                    <a:latin typeface="HGP平成角ｺﾞｼｯｸ体W9" pitchFamily="50" charset="-128"/>
                    <a:ea typeface="HGP平成角ｺﾞｼｯｸ体W9" pitchFamily="50" charset="-128"/>
                  </a:endParaRPr>
                </a:p>
              </xdr:txBody>
            </xdr:sp>
            <xdr:grpSp>
              <xdr:nvGrpSpPr>
                <xdr:cNvPr id="1947" name="グループ化 1946">
                  <a:extLst>
                    <a:ext uri="{FF2B5EF4-FFF2-40B4-BE49-F238E27FC236}">
                      <a16:creationId xmlns:a16="http://schemas.microsoft.com/office/drawing/2014/main" id="{A60BB9BA-20E2-4079-960C-4B3E46EE505D}"/>
                    </a:ext>
                  </a:extLst>
                </xdr:cNvPr>
                <xdr:cNvGrpSpPr/>
              </xdr:nvGrpSpPr>
              <xdr:grpSpPr>
                <a:xfrm>
                  <a:off x="9907363" y="3545505"/>
                  <a:ext cx="195114" cy="166556"/>
                  <a:chOff x="3789121" y="7889507"/>
                  <a:chExt cx="166021" cy="155892"/>
                </a:xfrm>
              </xdr:grpSpPr>
              <xdr:sp macro="" textlink="">
                <xdr:nvSpPr>
                  <xdr:cNvPr id="1948" name="六角形 1947">
                    <a:extLst>
                      <a:ext uri="{FF2B5EF4-FFF2-40B4-BE49-F238E27FC236}">
                        <a16:creationId xmlns:a16="http://schemas.microsoft.com/office/drawing/2014/main" id="{8F0E03E3-562D-455E-9752-AFA371D5D17A}"/>
                      </a:ext>
                    </a:extLst>
                  </xdr:cNvPr>
                  <xdr:cNvSpPr/>
                </xdr:nvSpPr>
                <xdr:spPr bwMode="auto">
                  <a:xfrm>
                    <a:off x="3789121" y="7889507"/>
                    <a:ext cx="166021" cy="155892"/>
                  </a:xfrm>
                  <a:prstGeom prst="hexagon">
                    <a:avLst/>
                  </a:prstGeom>
                  <a:solidFill>
                    <a:schemeClr val="bg1"/>
                  </a:solidFill>
                  <a:ln w="3175" cap="flat" cmpd="thinThick" algn="ctr">
                    <a:solidFill>
                      <a:schemeClr val="tx2"/>
                    </a:solidFill>
                    <a:prstDash val="solid"/>
                    <a:round/>
                    <a:headEnd type="none" w="med" len="med"/>
                    <a:tailEnd type="none" w="med" len="med"/>
                  </a:ln>
                  <a:effectLst/>
                </xdr:spPr>
                <xdr:txBody>
                  <a:bodyPr vertOverflow="overflow" horzOverflow="overflow" wrap="none" lIns="18288" tIns="0" rIns="0" bIns="0" rtlCol="0" anchor="ctr" upright="1"/>
                  <a:lstStyle/>
                  <a:p>
                    <a:pPr algn="ctr"/>
                    <a:endParaRPr kumimoji="1" lang="ja-JP" altLang="en-US" sz="900" b="1">
                      <a:solidFill>
                        <a:schemeClr val="bg1"/>
                      </a:solidFill>
                      <a:latin typeface="+mj-ea"/>
                      <a:ea typeface="+mj-ea"/>
                    </a:endParaRPr>
                  </a:p>
                </xdr:txBody>
              </xdr:sp>
              <xdr:sp macro="" textlink="">
                <xdr:nvSpPr>
                  <xdr:cNvPr id="1949" name="六角形 1948">
                    <a:extLst>
                      <a:ext uri="{FF2B5EF4-FFF2-40B4-BE49-F238E27FC236}">
                        <a16:creationId xmlns:a16="http://schemas.microsoft.com/office/drawing/2014/main" id="{8A9DA7C9-D3BF-43EA-AE41-85232C47015C}"/>
                      </a:ext>
                    </a:extLst>
                  </xdr:cNvPr>
                  <xdr:cNvSpPr/>
                </xdr:nvSpPr>
                <xdr:spPr bwMode="auto">
                  <a:xfrm>
                    <a:off x="3809246" y="7909435"/>
                    <a:ext cx="124098" cy="108712"/>
                  </a:xfrm>
                  <a:prstGeom prst="hexagon">
                    <a:avLst/>
                  </a:prstGeom>
                  <a:solidFill>
                    <a:srgbClr xmlns:mc="http://schemas.openxmlformats.org/markup-compatibility/2006" xmlns:a14="http://schemas.microsoft.com/office/drawing/2010/main" val="0000FF" mc:Ignorable="a14" a14:legacySpreadsheetColorIndex="12"/>
                  </a:solidFill>
                  <a:ln w="69850" cap="flat" cmpd="thinThick" algn="ctr">
                    <a:solidFill>
                      <a:schemeClr val="tx2"/>
                    </a:solidFill>
                    <a:prstDash val="solid"/>
                    <a:round/>
                    <a:headEnd type="none" w="med" len="med"/>
                    <a:tailEnd type="none" w="med" len="med"/>
                  </a:ln>
                  <a:effectLst/>
                </xdr:spPr>
                <xdr:txBody>
                  <a:bodyPr vertOverflow="overflow" horzOverflow="overflow" wrap="none" lIns="18288" tIns="0" rIns="0" bIns="0" rtlCol="0" anchor="ctr" upright="1"/>
                  <a:lstStyle/>
                  <a:p>
                    <a:pPr algn="ctr"/>
                    <a:r>
                      <a:rPr kumimoji="1" lang="en-US" altLang="ja-JP" sz="700" b="1">
                        <a:solidFill>
                          <a:schemeClr val="bg1"/>
                        </a:solidFill>
                        <a:latin typeface="+mj-ea"/>
                        <a:ea typeface="+mj-ea"/>
                      </a:rPr>
                      <a:t>373</a:t>
                    </a:r>
                    <a:endParaRPr kumimoji="1" lang="ja-JP" altLang="en-US" sz="700" b="1">
                      <a:solidFill>
                        <a:schemeClr val="bg1"/>
                      </a:solidFill>
                      <a:latin typeface="+mj-ea"/>
                      <a:ea typeface="+mj-ea"/>
                    </a:endParaRPr>
                  </a:p>
                </xdr:txBody>
              </xdr:sp>
            </xdr:grpSp>
          </xdr:grpSp>
          <xdr:grpSp>
            <xdr:nvGrpSpPr>
              <xdr:cNvPr id="1942" name="グループ化 1941">
                <a:extLst>
                  <a:ext uri="{FF2B5EF4-FFF2-40B4-BE49-F238E27FC236}">
                    <a16:creationId xmlns:a16="http://schemas.microsoft.com/office/drawing/2014/main" id="{E2A9FE0A-4DD9-459A-BDC9-476DFDE1DC8F}"/>
                  </a:ext>
                </a:extLst>
              </xdr:cNvPr>
              <xdr:cNvGrpSpPr/>
            </xdr:nvGrpSpPr>
            <xdr:grpSpPr>
              <a:xfrm>
                <a:off x="9367944" y="5310088"/>
                <a:ext cx="435428" cy="221277"/>
                <a:chOff x="9357738" y="5310088"/>
                <a:chExt cx="435428" cy="221277"/>
              </a:xfrm>
            </xdr:grpSpPr>
            <xdr:sp macro="" textlink="">
              <xdr:nvSpPr>
                <xdr:cNvPr id="1943" name="Line 148">
                  <a:extLst>
                    <a:ext uri="{FF2B5EF4-FFF2-40B4-BE49-F238E27FC236}">
                      <a16:creationId xmlns:a16="http://schemas.microsoft.com/office/drawing/2014/main" id="{55BF5555-8CA1-4E3B-94CB-5CC036DDD5D3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H="1" flipV="1">
                  <a:off x="9782139" y="5310088"/>
                  <a:ext cx="8872" cy="221277"/>
                </a:xfrm>
                <a:prstGeom prst="line">
                  <a:avLst/>
                </a:prstGeom>
                <a:noFill/>
                <a:ln w="31750">
                  <a:solidFill>
                    <a:schemeClr val="bg1"/>
                  </a:solidFill>
                  <a:round/>
                  <a:headEnd/>
                  <a:tailEnd type="triangle" w="med" len="med"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944" name="Line 148">
                  <a:extLst>
                    <a:ext uri="{FF2B5EF4-FFF2-40B4-BE49-F238E27FC236}">
                      <a16:creationId xmlns:a16="http://schemas.microsoft.com/office/drawing/2014/main" id="{AF520550-BDA3-4D26-A4B6-46F6F38C675E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rot="10800000" flipV="1">
                  <a:off x="9357738" y="5483931"/>
                  <a:ext cx="435428" cy="6804"/>
                </a:xfrm>
                <a:prstGeom prst="line">
                  <a:avLst/>
                </a:prstGeom>
                <a:noFill/>
                <a:ln w="25400">
                  <a:solidFill>
                    <a:schemeClr val="bg1"/>
                  </a:solidFill>
                  <a:round/>
                  <a:headEnd/>
                  <a:tailEnd type="triangle" w="med" len="med"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  <xdr:sp macro="" textlink="">
          <xdr:nvSpPr>
            <xdr:cNvPr id="1952" name="Line 148">
              <a:extLst>
                <a:ext uri="{FF2B5EF4-FFF2-40B4-BE49-F238E27FC236}">
                  <a16:creationId xmlns:a16="http://schemas.microsoft.com/office/drawing/2014/main" id="{55D5D0DD-DDCB-4451-9548-4B3C64F31273}"/>
                </a:ext>
              </a:extLst>
            </xdr:cNvPr>
            <xdr:cNvSpPr>
              <a:spLocks noChangeShapeType="1"/>
            </xdr:cNvSpPr>
          </xdr:nvSpPr>
          <xdr:spPr bwMode="auto">
            <a:xfrm rot="10800000">
              <a:off x="11210333" y="9100433"/>
              <a:ext cx="191977" cy="25844"/>
            </a:xfrm>
            <a:prstGeom prst="line">
              <a:avLst/>
            </a:prstGeom>
            <a:noFill/>
            <a:ln w="15875">
              <a:solidFill>
                <a:schemeClr val="bg1"/>
              </a:solidFill>
              <a:round/>
              <a:headEnd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953" name="Text Box 1620">
            <a:extLst>
              <a:ext uri="{FF2B5EF4-FFF2-40B4-BE49-F238E27FC236}">
                <a16:creationId xmlns:a16="http://schemas.microsoft.com/office/drawing/2014/main" id="{BBB43608-EDBA-411F-A3E0-08C5C6EC0C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30674" y="9173742"/>
            <a:ext cx="586820" cy="154901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wrap="none" lIns="0" tIns="18000" rIns="0" bIns="72000" anchor="t" upright="1">
            <a:noAutofit/>
          </a:bodyPr>
          <a:lstStyle/>
          <a:p>
            <a:pPr algn="l" rtl="0">
              <a:lnSpc>
                <a:spcPts val="6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70C0"/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←</a:t>
            </a:r>
            <a:r>
              <a:rPr lang="ja-JP" altLang="en-US" sz="700" b="1" i="0" u="none" strike="noStrike" baseline="0">
                <a:solidFill>
                  <a:srgbClr val="0070C0"/>
                </a:solidFill>
                <a:latin typeface="ＭＳ Ｐゴシック"/>
                <a:ea typeface="ＭＳ Ｐゴシック"/>
              </a:rPr>
              <a:t>道の駅 氷見</a:t>
            </a:r>
            <a:endParaRPr lang="en-US" altLang="ja-JP" sz="7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600"/>
              </a:lnSpc>
              <a:defRPr sz="1000"/>
            </a:pPr>
            <a:r>
              <a:rPr lang="en-US" altLang="ja-JP" sz="700" b="1" i="0" u="none" strike="noStrike" baseline="0">
                <a:solidFill>
                  <a:srgbClr val="0070C0"/>
                </a:solidFill>
                <a:latin typeface="ＭＳ Ｐゴシック"/>
                <a:ea typeface="ＭＳ Ｐゴシック"/>
              </a:rPr>
              <a:t>1.1km </a:t>
            </a:r>
            <a:r>
              <a:rPr lang="ja-JP" altLang="en-US" sz="700" b="1" i="0" u="none" strike="noStrike" baseline="0">
                <a:solidFill>
                  <a:srgbClr val="0070C0"/>
                </a:solidFill>
                <a:latin typeface="ＭＳ Ｐゴシック"/>
                <a:ea typeface="ＭＳ Ｐゴシック"/>
              </a:rPr>
              <a:t>　番屋街</a:t>
            </a:r>
            <a:endParaRPr lang="en-US" altLang="ja-JP" sz="7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20</xdr:col>
      <xdr:colOff>94174</xdr:colOff>
      <xdr:row>35</xdr:row>
      <xdr:rowOff>78029</xdr:rowOff>
    </xdr:from>
    <xdr:to>
      <xdr:col>20</xdr:col>
      <xdr:colOff>285212</xdr:colOff>
      <xdr:row>36</xdr:row>
      <xdr:rowOff>88792</xdr:rowOff>
    </xdr:to>
    <xdr:sp macro="" textlink="">
      <xdr:nvSpPr>
        <xdr:cNvPr id="1773" name="六角形 1772">
          <a:extLst>
            <a:ext uri="{FF2B5EF4-FFF2-40B4-BE49-F238E27FC236}">
              <a16:creationId xmlns:a16="http://schemas.microsoft.com/office/drawing/2014/main" id="{CC863499-A677-4CAF-8258-F9A753154481}"/>
            </a:ext>
          </a:extLst>
        </xdr:cNvPr>
        <xdr:cNvSpPr/>
      </xdr:nvSpPr>
      <xdr:spPr bwMode="auto">
        <a:xfrm>
          <a:off x="12148411" y="8456800"/>
          <a:ext cx="191038" cy="1748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302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196420</xdr:colOff>
      <xdr:row>39</xdr:row>
      <xdr:rowOff>98004</xdr:rowOff>
    </xdr:from>
    <xdr:to>
      <xdr:col>20</xdr:col>
      <xdr:colOff>387458</xdr:colOff>
      <xdr:row>40</xdr:row>
      <xdr:rowOff>108768</xdr:rowOff>
    </xdr:to>
    <xdr:sp macro="" textlink="">
      <xdr:nvSpPr>
        <xdr:cNvPr id="1827" name="六角形 1826">
          <a:extLst>
            <a:ext uri="{FF2B5EF4-FFF2-40B4-BE49-F238E27FC236}">
              <a16:creationId xmlns:a16="http://schemas.microsoft.com/office/drawing/2014/main" id="{63380744-2090-40D3-83AC-8E95EC92785D}"/>
            </a:ext>
          </a:extLst>
        </xdr:cNvPr>
        <xdr:cNvSpPr/>
      </xdr:nvSpPr>
      <xdr:spPr bwMode="auto">
        <a:xfrm>
          <a:off x="12290284" y="9103459"/>
          <a:ext cx="191038" cy="1743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302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702267</xdr:colOff>
      <xdr:row>39</xdr:row>
      <xdr:rowOff>56504</xdr:rowOff>
    </xdr:from>
    <xdr:to>
      <xdr:col>20</xdr:col>
      <xdr:colOff>197515</xdr:colOff>
      <xdr:row>40</xdr:row>
      <xdr:rowOff>133384</xdr:rowOff>
    </xdr:to>
    <xdr:grpSp>
      <xdr:nvGrpSpPr>
        <xdr:cNvPr id="1939" name="Group 405">
          <a:extLst>
            <a:ext uri="{FF2B5EF4-FFF2-40B4-BE49-F238E27FC236}">
              <a16:creationId xmlns:a16="http://schemas.microsoft.com/office/drawing/2014/main" id="{8885ECB8-F504-4189-9E54-5A3D5F0DF11A}"/>
            </a:ext>
          </a:extLst>
        </xdr:cNvPr>
        <xdr:cNvGrpSpPr>
          <a:grpSpLocks/>
        </xdr:cNvGrpSpPr>
      </xdr:nvGrpSpPr>
      <xdr:grpSpPr bwMode="auto">
        <a:xfrm>
          <a:off x="13436591" y="6423666"/>
          <a:ext cx="198897" cy="239921"/>
          <a:chOff x="718" y="97"/>
          <a:chExt cx="23" cy="15"/>
        </a:xfrm>
      </xdr:grpSpPr>
      <xdr:sp macro="" textlink="">
        <xdr:nvSpPr>
          <xdr:cNvPr id="1946" name="Freeform 406">
            <a:extLst>
              <a:ext uri="{FF2B5EF4-FFF2-40B4-BE49-F238E27FC236}">
                <a16:creationId xmlns:a16="http://schemas.microsoft.com/office/drawing/2014/main" id="{1B69E21F-5812-4B05-B249-F2CD1966429F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50" name="Freeform 407">
            <a:extLst>
              <a:ext uri="{FF2B5EF4-FFF2-40B4-BE49-F238E27FC236}">
                <a16:creationId xmlns:a16="http://schemas.microsoft.com/office/drawing/2014/main" id="{473045D4-17BE-4A08-82EA-A8EC5733EC9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325120</xdr:colOff>
      <xdr:row>40</xdr:row>
      <xdr:rowOff>25048</xdr:rowOff>
    </xdr:from>
    <xdr:to>
      <xdr:col>19</xdr:col>
      <xdr:colOff>698616</xdr:colOff>
      <xdr:row>40</xdr:row>
      <xdr:rowOff>112752</xdr:rowOff>
    </xdr:to>
    <xdr:sp macro="" textlink="">
      <xdr:nvSpPr>
        <xdr:cNvPr id="1951" name="Freeform 605">
          <a:extLst>
            <a:ext uri="{FF2B5EF4-FFF2-40B4-BE49-F238E27FC236}">
              <a16:creationId xmlns:a16="http://schemas.microsoft.com/office/drawing/2014/main" id="{862F1D37-A1D3-4528-901A-12215DA624C1}"/>
            </a:ext>
          </a:extLst>
        </xdr:cNvPr>
        <xdr:cNvSpPr>
          <a:spLocks/>
        </xdr:cNvSpPr>
      </xdr:nvSpPr>
      <xdr:spPr bwMode="auto">
        <a:xfrm rot="4586758">
          <a:off x="11854721" y="9051167"/>
          <a:ext cx="87704" cy="373496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89 w 10789"/>
            <a:gd name="connsiteY0" fmla="*/ 27561 h 27561"/>
            <a:gd name="connsiteX1" fmla="*/ 7522 w 10789"/>
            <a:gd name="connsiteY1" fmla="*/ 5000 h 27561"/>
            <a:gd name="connsiteX2" fmla="*/ 4513 w 10789"/>
            <a:gd name="connsiteY2" fmla="*/ 0 h 27561"/>
            <a:gd name="connsiteX3" fmla="*/ 2832 w 10789"/>
            <a:gd name="connsiteY3" fmla="*/ 8333 h 27561"/>
            <a:gd name="connsiteX4" fmla="*/ 0 w 10789"/>
            <a:gd name="connsiteY4" fmla="*/ 6667 h 27561"/>
            <a:gd name="connsiteX0" fmla="*/ 10789 w 10789"/>
            <a:gd name="connsiteY0" fmla="*/ 29136 h 29136"/>
            <a:gd name="connsiteX1" fmla="*/ 7522 w 10789"/>
            <a:gd name="connsiteY1" fmla="*/ 6575 h 29136"/>
            <a:gd name="connsiteX2" fmla="*/ 4513 w 10789"/>
            <a:gd name="connsiteY2" fmla="*/ 1575 h 29136"/>
            <a:gd name="connsiteX3" fmla="*/ 2884 w 10789"/>
            <a:gd name="connsiteY3" fmla="*/ 0 h 29136"/>
            <a:gd name="connsiteX4" fmla="*/ 0 w 10789"/>
            <a:gd name="connsiteY4" fmla="*/ 8242 h 29136"/>
            <a:gd name="connsiteX0" fmla="*/ 14566 w 14566"/>
            <a:gd name="connsiteY0" fmla="*/ 14911 h 14911"/>
            <a:gd name="connsiteX1" fmla="*/ 7522 w 14566"/>
            <a:gd name="connsiteY1" fmla="*/ 6575 h 14911"/>
            <a:gd name="connsiteX2" fmla="*/ 4513 w 14566"/>
            <a:gd name="connsiteY2" fmla="*/ 1575 h 14911"/>
            <a:gd name="connsiteX3" fmla="*/ 2884 w 14566"/>
            <a:gd name="connsiteY3" fmla="*/ 0 h 14911"/>
            <a:gd name="connsiteX4" fmla="*/ 0 w 14566"/>
            <a:gd name="connsiteY4" fmla="*/ 8242 h 14911"/>
            <a:gd name="connsiteX0" fmla="*/ 14566 w 14566"/>
            <a:gd name="connsiteY0" fmla="*/ 14911 h 25400"/>
            <a:gd name="connsiteX1" fmla="*/ 9822 w 14566"/>
            <a:gd name="connsiteY1" fmla="*/ 25293 h 25400"/>
            <a:gd name="connsiteX2" fmla="*/ 7522 w 14566"/>
            <a:gd name="connsiteY2" fmla="*/ 6575 h 25400"/>
            <a:gd name="connsiteX3" fmla="*/ 4513 w 14566"/>
            <a:gd name="connsiteY3" fmla="*/ 1575 h 25400"/>
            <a:gd name="connsiteX4" fmla="*/ 2884 w 14566"/>
            <a:gd name="connsiteY4" fmla="*/ 0 h 25400"/>
            <a:gd name="connsiteX5" fmla="*/ 0 w 14566"/>
            <a:gd name="connsiteY5" fmla="*/ 8242 h 25400"/>
            <a:gd name="connsiteX0" fmla="*/ 15648 w 15648"/>
            <a:gd name="connsiteY0" fmla="*/ 1123 h 25346"/>
            <a:gd name="connsiteX1" fmla="*/ 9822 w 15648"/>
            <a:gd name="connsiteY1" fmla="*/ 25293 h 25346"/>
            <a:gd name="connsiteX2" fmla="*/ 7522 w 15648"/>
            <a:gd name="connsiteY2" fmla="*/ 6575 h 25346"/>
            <a:gd name="connsiteX3" fmla="*/ 4513 w 15648"/>
            <a:gd name="connsiteY3" fmla="*/ 1575 h 25346"/>
            <a:gd name="connsiteX4" fmla="*/ 2884 w 15648"/>
            <a:gd name="connsiteY4" fmla="*/ 0 h 25346"/>
            <a:gd name="connsiteX5" fmla="*/ 0 w 15648"/>
            <a:gd name="connsiteY5" fmla="*/ 8242 h 25346"/>
            <a:gd name="connsiteX0" fmla="*/ 15648 w 15648"/>
            <a:gd name="connsiteY0" fmla="*/ 6505 h 13845"/>
            <a:gd name="connsiteX1" fmla="*/ 11453 w 15648"/>
            <a:gd name="connsiteY1" fmla="*/ 110 h 13845"/>
            <a:gd name="connsiteX2" fmla="*/ 7522 w 15648"/>
            <a:gd name="connsiteY2" fmla="*/ 11957 h 13845"/>
            <a:gd name="connsiteX3" fmla="*/ 4513 w 15648"/>
            <a:gd name="connsiteY3" fmla="*/ 6957 h 13845"/>
            <a:gd name="connsiteX4" fmla="*/ 2884 w 15648"/>
            <a:gd name="connsiteY4" fmla="*/ 5382 h 13845"/>
            <a:gd name="connsiteX5" fmla="*/ 0 w 15648"/>
            <a:gd name="connsiteY5" fmla="*/ 13624 h 13845"/>
            <a:gd name="connsiteX0" fmla="*/ 15648 w 15648"/>
            <a:gd name="connsiteY0" fmla="*/ 6505 h 13778"/>
            <a:gd name="connsiteX1" fmla="*/ 11453 w 15648"/>
            <a:gd name="connsiteY1" fmla="*/ 110 h 13778"/>
            <a:gd name="connsiteX2" fmla="*/ 7522 w 15648"/>
            <a:gd name="connsiteY2" fmla="*/ 11957 h 13778"/>
            <a:gd name="connsiteX3" fmla="*/ 4513 w 15648"/>
            <a:gd name="connsiteY3" fmla="*/ 6957 h 13778"/>
            <a:gd name="connsiteX4" fmla="*/ 2347 w 15648"/>
            <a:gd name="connsiteY4" fmla="*/ 1297 h 13778"/>
            <a:gd name="connsiteX5" fmla="*/ 0 w 15648"/>
            <a:gd name="connsiteY5" fmla="*/ 13624 h 13778"/>
            <a:gd name="connsiteX0" fmla="*/ 13257 w 13257"/>
            <a:gd name="connsiteY0" fmla="*/ 69066 h 69066"/>
            <a:gd name="connsiteX1" fmla="*/ 11453 w 13257"/>
            <a:gd name="connsiteY1" fmla="*/ 2397 h 69066"/>
            <a:gd name="connsiteX2" fmla="*/ 7522 w 13257"/>
            <a:gd name="connsiteY2" fmla="*/ 14244 h 69066"/>
            <a:gd name="connsiteX3" fmla="*/ 4513 w 13257"/>
            <a:gd name="connsiteY3" fmla="*/ 9244 h 69066"/>
            <a:gd name="connsiteX4" fmla="*/ 2347 w 13257"/>
            <a:gd name="connsiteY4" fmla="*/ 3584 h 69066"/>
            <a:gd name="connsiteX5" fmla="*/ 0 w 13257"/>
            <a:gd name="connsiteY5" fmla="*/ 15911 h 69066"/>
            <a:gd name="connsiteX0" fmla="*/ 13257 w 13257"/>
            <a:gd name="connsiteY0" fmla="*/ 65482 h 65482"/>
            <a:gd name="connsiteX1" fmla="*/ 10207 w 13257"/>
            <a:gd name="connsiteY1" fmla="*/ 25445 h 65482"/>
            <a:gd name="connsiteX2" fmla="*/ 7522 w 13257"/>
            <a:gd name="connsiteY2" fmla="*/ 10660 h 65482"/>
            <a:gd name="connsiteX3" fmla="*/ 4513 w 13257"/>
            <a:gd name="connsiteY3" fmla="*/ 5660 h 65482"/>
            <a:gd name="connsiteX4" fmla="*/ 2347 w 13257"/>
            <a:gd name="connsiteY4" fmla="*/ 0 h 65482"/>
            <a:gd name="connsiteX5" fmla="*/ 0 w 13257"/>
            <a:gd name="connsiteY5" fmla="*/ 12327 h 65482"/>
            <a:gd name="connsiteX0" fmla="*/ 17164 w 17164"/>
            <a:gd name="connsiteY0" fmla="*/ 65482 h 65482"/>
            <a:gd name="connsiteX1" fmla="*/ 14114 w 17164"/>
            <a:gd name="connsiteY1" fmla="*/ 25445 h 65482"/>
            <a:gd name="connsiteX2" fmla="*/ 11429 w 17164"/>
            <a:gd name="connsiteY2" fmla="*/ 10660 h 65482"/>
            <a:gd name="connsiteX3" fmla="*/ 8420 w 17164"/>
            <a:gd name="connsiteY3" fmla="*/ 5660 h 65482"/>
            <a:gd name="connsiteX4" fmla="*/ 6254 w 17164"/>
            <a:gd name="connsiteY4" fmla="*/ 0 h 65482"/>
            <a:gd name="connsiteX5" fmla="*/ 0 w 17164"/>
            <a:gd name="connsiteY5" fmla="*/ 31216 h 65482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420 w 17164"/>
            <a:gd name="connsiteY3" fmla="*/ 5722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539 w 17164"/>
            <a:gd name="connsiteY3" fmla="*/ 11244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837 h 65837"/>
            <a:gd name="connsiteX1" fmla="*/ 14114 w 17164"/>
            <a:gd name="connsiteY1" fmla="*/ 25800 h 65837"/>
            <a:gd name="connsiteX2" fmla="*/ 11429 w 17164"/>
            <a:gd name="connsiteY2" fmla="*/ 11015 h 65837"/>
            <a:gd name="connsiteX3" fmla="*/ 8539 w 17164"/>
            <a:gd name="connsiteY3" fmla="*/ 11537 h 65837"/>
            <a:gd name="connsiteX4" fmla="*/ 6730 w 17164"/>
            <a:gd name="connsiteY4" fmla="*/ 10727 h 65837"/>
            <a:gd name="connsiteX5" fmla="*/ 6254 w 17164"/>
            <a:gd name="connsiteY5" fmla="*/ 355 h 65837"/>
            <a:gd name="connsiteX6" fmla="*/ 5477 w 17164"/>
            <a:gd name="connsiteY6" fmla="*/ 16100 h 65837"/>
            <a:gd name="connsiteX7" fmla="*/ 0 w 17164"/>
            <a:gd name="connsiteY7" fmla="*/ 31571 h 65837"/>
            <a:gd name="connsiteX0" fmla="*/ 17164 w 17164"/>
            <a:gd name="connsiteY0" fmla="*/ 55617 h 55617"/>
            <a:gd name="connsiteX1" fmla="*/ 14114 w 17164"/>
            <a:gd name="connsiteY1" fmla="*/ 15580 h 55617"/>
            <a:gd name="connsiteX2" fmla="*/ 11429 w 17164"/>
            <a:gd name="connsiteY2" fmla="*/ 795 h 55617"/>
            <a:gd name="connsiteX3" fmla="*/ 8539 w 17164"/>
            <a:gd name="connsiteY3" fmla="*/ 1317 h 55617"/>
            <a:gd name="connsiteX4" fmla="*/ 6730 w 17164"/>
            <a:gd name="connsiteY4" fmla="*/ 507 h 55617"/>
            <a:gd name="connsiteX5" fmla="*/ 5477 w 17164"/>
            <a:gd name="connsiteY5" fmla="*/ 5880 h 55617"/>
            <a:gd name="connsiteX6" fmla="*/ 0 w 17164"/>
            <a:gd name="connsiteY6" fmla="*/ 21351 h 55617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6883 w 16883"/>
            <a:gd name="connsiteY0" fmla="*/ 74861 h 74861"/>
            <a:gd name="connsiteX1" fmla="*/ 13949 w 16883"/>
            <a:gd name="connsiteY1" fmla="*/ 29716 h 74861"/>
            <a:gd name="connsiteX2" fmla="*/ 11264 w 16883"/>
            <a:gd name="connsiteY2" fmla="*/ 14931 h 74861"/>
            <a:gd name="connsiteX3" fmla="*/ 8374 w 16883"/>
            <a:gd name="connsiteY3" fmla="*/ 15453 h 74861"/>
            <a:gd name="connsiteX4" fmla="*/ 6565 w 16883"/>
            <a:gd name="connsiteY4" fmla="*/ 14643 h 74861"/>
            <a:gd name="connsiteX5" fmla="*/ 5312 w 16883"/>
            <a:gd name="connsiteY5" fmla="*/ 20016 h 74861"/>
            <a:gd name="connsiteX6" fmla="*/ 0 w 16883"/>
            <a:gd name="connsiteY6" fmla="*/ 627 h 74861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3949 w 13949"/>
            <a:gd name="connsiteY0" fmla="*/ 30795 h 30795"/>
            <a:gd name="connsiteX1" fmla="*/ 11264 w 13949"/>
            <a:gd name="connsiteY1" fmla="*/ 16010 h 30795"/>
            <a:gd name="connsiteX2" fmla="*/ 8374 w 13949"/>
            <a:gd name="connsiteY2" fmla="*/ 16532 h 30795"/>
            <a:gd name="connsiteX3" fmla="*/ 6565 w 13949"/>
            <a:gd name="connsiteY3" fmla="*/ 15722 h 30795"/>
            <a:gd name="connsiteX4" fmla="*/ 4015 w 13949"/>
            <a:gd name="connsiteY4" fmla="*/ 854 h 30795"/>
            <a:gd name="connsiteX5" fmla="*/ 0 w 13949"/>
            <a:gd name="connsiteY5" fmla="*/ 1706 h 30795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2921 w 12921"/>
            <a:gd name="connsiteY0" fmla="*/ 1684 h 37828"/>
            <a:gd name="connsiteX1" fmla="*/ 7249 w 12921"/>
            <a:gd name="connsiteY1" fmla="*/ 34762 h 37828"/>
            <a:gd name="connsiteX2" fmla="*/ 4359 w 12921"/>
            <a:gd name="connsiteY2" fmla="*/ 35284 h 37828"/>
            <a:gd name="connsiteX3" fmla="*/ 2550 w 12921"/>
            <a:gd name="connsiteY3" fmla="*/ 34474 h 37828"/>
            <a:gd name="connsiteX4" fmla="*/ 0 w 12921"/>
            <a:gd name="connsiteY4" fmla="*/ 19606 h 37828"/>
            <a:gd name="connsiteX0" fmla="*/ 21675 w 21675"/>
            <a:gd name="connsiteY0" fmla="*/ 1684 h 37828"/>
            <a:gd name="connsiteX1" fmla="*/ 16003 w 21675"/>
            <a:gd name="connsiteY1" fmla="*/ 34762 h 37828"/>
            <a:gd name="connsiteX2" fmla="*/ 13113 w 21675"/>
            <a:gd name="connsiteY2" fmla="*/ 35284 h 37828"/>
            <a:gd name="connsiteX3" fmla="*/ 11304 w 21675"/>
            <a:gd name="connsiteY3" fmla="*/ 34474 h 37828"/>
            <a:gd name="connsiteX4" fmla="*/ 0 w 21675"/>
            <a:gd name="connsiteY4" fmla="*/ 9436 h 37828"/>
            <a:gd name="connsiteX0" fmla="*/ 25063 w 25063"/>
            <a:gd name="connsiteY0" fmla="*/ 31575 h 31575"/>
            <a:gd name="connsiteX1" fmla="*/ 16003 w 25063"/>
            <a:gd name="connsiteY1" fmla="*/ 25326 h 31575"/>
            <a:gd name="connsiteX2" fmla="*/ 13113 w 25063"/>
            <a:gd name="connsiteY2" fmla="*/ 25848 h 31575"/>
            <a:gd name="connsiteX3" fmla="*/ 11304 w 25063"/>
            <a:gd name="connsiteY3" fmla="*/ 25038 h 31575"/>
            <a:gd name="connsiteX4" fmla="*/ 0 w 25063"/>
            <a:gd name="connsiteY4" fmla="*/ 0 h 31575"/>
            <a:gd name="connsiteX0" fmla="*/ 25063 w 25166"/>
            <a:gd name="connsiteY0" fmla="*/ 31575 h 31575"/>
            <a:gd name="connsiteX1" fmla="*/ 24192 w 25166"/>
            <a:gd name="connsiteY1" fmla="*/ 18172 h 31575"/>
            <a:gd name="connsiteX2" fmla="*/ 16003 w 25166"/>
            <a:gd name="connsiteY2" fmla="*/ 25326 h 31575"/>
            <a:gd name="connsiteX3" fmla="*/ 13113 w 25166"/>
            <a:gd name="connsiteY3" fmla="*/ 25848 h 31575"/>
            <a:gd name="connsiteX4" fmla="*/ 11304 w 25166"/>
            <a:gd name="connsiteY4" fmla="*/ 25038 h 31575"/>
            <a:gd name="connsiteX5" fmla="*/ 0 w 25166"/>
            <a:gd name="connsiteY5" fmla="*/ 0 h 31575"/>
            <a:gd name="connsiteX0" fmla="*/ 24192 w 24192"/>
            <a:gd name="connsiteY0" fmla="*/ 18172 h 26726"/>
            <a:gd name="connsiteX1" fmla="*/ 16003 w 24192"/>
            <a:gd name="connsiteY1" fmla="*/ 25326 h 26726"/>
            <a:gd name="connsiteX2" fmla="*/ 13113 w 24192"/>
            <a:gd name="connsiteY2" fmla="*/ 25848 h 26726"/>
            <a:gd name="connsiteX3" fmla="*/ 11304 w 24192"/>
            <a:gd name="connsiteY3" fmla="*/ 25038 h 26726"/>
            <a:gd name="connsiteX4" fmla="*/ 0 w 24192"/>
            <a:gd name="connsiteY4" fmla="*/ 0 h 26726"/>
            <a:gd name="connsiteX0" fmla="*/ 20983 w 20983"/>
            <a:gd name="connsiteY0" fmla="*/ 107 h 8661"/>
            <a:gd name="connsiteX1" fmla="*/ 12794 w 20983"/>
            <a:gd name="connsiteY1" fmla="*/ 7261 h 8661"/>
            <a:gd name="connsiteX2" fmla="*/ 9904 w 20983"/>
            <a:gd name="connsiteY2" fmla="*/ 7783 h 8661"/>
            <a:gd name="connsiteX3" fmla="*/ 8095 w 20983"/>
            <a:gd name="connsiteY3" fmla="*/ 6973 h 8661"/>
            <a:gd name="connsiteX4" fmla="*/ 0 w 20983"/>
            <a:gd name="connsiteY4" fmla="*/ 2048 h 8661"/>
            <a:gd name="connsiteX0" fmla="*/ 8370 w 8370"/>
            <a:gd name="connsiteY0" fmla="*/ 21 h 61870"/>
            <a:gd name="connsiteX1" fmla="*/ 6097 w 8370"/>
            <a:gd name="connsiteY1" fmla="*/ 56974 h 61870"/>
            <a:gd name="connsiteX2" fmla="*/ 4720 w 8370"/>
            <a:gd name="connsiteY2" fmla="*/ 57576 h 61870"/>
            <a:gd name="connsiteX3" fmla="*/ 3858 w 8370"/>
            <a:gd name="connsiteY3" fmla="*/ 56641 h 61870"/>
            <a:gd name="connsiteX4" fmla="*/ 0 w 8370"/>
            <a:gd name="connsiteY4" fmla="*/ 50955 h 61870"/>
            <a:gd name="connsiteX0" fmla="*/ 10000 w 10000"/>
            <a:gd name="connsiteY0" fmla="*/ 0 h 9814"/>
            <a:gd name="connsiteX1" fmla="*/ 8742 w 10000"/>
            <a:gd name="connsiteY1" fmla="*/ 2531 h 9814"/>
            <a:gd name="connsiteX2" fmla="*/ 7284 w 10000"/>
            <a:gd name="connsiteY2" fmla="*/ 9206 h 9814"/>
            <a:gd name="connsiteX3" fmla="*/ 5639 w 10000"/>
            <a:gd name="connsiteY3" fmla="*/ 9303 h 9814"/>
            <a:gd name="connsiteX4" fmla="*/ 4609 w 10000"/>
            <a:gd name="connsiteY4" fmla="*/ 9152 h 9814"/>
            <a:gd name="connsiteX5" fmla="*/ 0 w 10000"/>
            <a:gd name="connsiteY5" fmla="*/ 8233 h 9814"/>
            <a:gd name="connsiteX0" fmla="*/ 9919 w 9919"/>
            <a:gd name="connsiteY0" fmla="*/ 0 h 9793"/>
            <a:gd name="connsiteX1" fmla="*/ 8742 w 9919"/>
            <a:gd name="connsiteY1" fmla="*/ 2372 h 9793"/>
            <a:gd name="connsiteX2" fmla="*/ 7284 w 9919"/>
            <a:gd name="connsiteY2" fmla="*/ 9173 h 9793"/>
            <a:gd name="connsiteX3" fmla="*/ 5639 w 9919"/>
            <a:gd name="connsiteY3" fmla="*/ 9272 h 9793"/>
            <a:gd name="connsiteX4" fmla="*/ 4609 w 9919"/>
            <a:gd name="connsiteY4" fmla="*/ 9118 h 9793"/>
            <a:gd name="connsiteX5" fmla="*/ 0 w 9919"/>
            <a:gd name="connsiteY5" fmla="*/ 8182 h 9793"/>
            <a:gd name="connsiteX0" fmla="*/ 10000 w 10000"/>
            <a:gd name="connsiteY0" fmla="*/ 0 h 10000"/>
            <a:gd name="connsiteX1" fmla="*/ 8813 w 10000"/>
            <a:gd name="connsiteY1" fmla="*/ 2422 h 10000"/>
            <a:gd name="connsiteX2" fmla="*/ 7343 w 10000"/>
            <a:gd name="connsiteY2" fmla="*/ 9367 h 10000"/>
            <a:gd name="connsiteX3" fmla="*/ 5685 w 10000"/>
            <a:gd name="connsiteY3" fmla="*/ 9468 h 10000"/>
            <a:gd name="connsiteX4" fmla="*/ 4647 w 10000"/>
            <a:gd name="connsiteY4" fmla="*/ 9311 h 10000"/>
            <a:gd name="connsiteX5" fmla="*/ 0 w 10000"/>
            <a:gd name="connsiteY5" fmla="*/ 8355 h 10000"/>
            <a:gd name="connsiteX0" fmla="*/ 10000 w 10000"/>
            <a:gd name="connsiteY0" fmla="*/ 0 h 10000"/>
            <a:gd name="connsiteX1" fmla="*/ 9869 w 10000"/>
            <a:gd name="connsiteY1" fmla="*/ 7034 h 10000"/>
            <a:gd name="connsiteX2" fmla="*/ 8813 w 10000"/>
            <a:gd name="connsiteY2" fmla="*/ 2422 h 10000"/>
            <a:gd name="connsiteX3" fmla="*/ 7343 w 10000"/>
            <a:gd name="connsiteY3" fmla="*/ 9367 h 10000"/>
            <a:gd name="connsiteX4" fmla="*/ 5685 w 10000"/>
            <a:gd name="connsiteY4" fmla="*/ 9468 h 10000"/>
            <a:gd name="connsiteX5" fmla="*/ 4647 w 10000"/>
            <a:gd name="connsiteY5" fmla="*/ 9311 h 10000"/>
            <a:gd name="connsiteX6" fmla="*/ 0 w 10000"/>
            <a:gd name="connsiteY6" fmla="*/ 8355 h 10000"/>
            <a:gd name="connsiteX0" fmla="*/ 9869 w 9869"/>
            <a:gd name="connsiteY0" fmla="*/ 4828 h 7794"/>
            <a:gd name="connsiteX1" fmla="*/ 8813 w 9869"/>
            <a:gd name="connsiteY1" fmla="*/ 216 h 7794"/>
            <a:gd name="connsiteX2" fmla="*/ 7343 w 9869"/>
            <a:gd name="connsiteY2" fmla="*/ 7161 h 7794"/>
            <a:gd name="connsiteX3" fmla="*/ 5685 w 9869"/>
            <a:gd name="connsiteY3" fmla="*/ 7262 h 7794"/>
            <a:gd name="connsiteX4" fmla="*/ 4647 w 9869"/>
            <a:gd name="connsiteY4" fmla="*/ 7105 h 7794"/>
            <a:gd name="connsiteX5" fmla="*/ 0 w 9869"/>
            <a:gd name="connsiteY5" fmla="*/ 6149 h 7794"/>
            <a:gd name="connsiteX0" fmla="*/ 10000 w 10000"/>
            <a:gd name="connsiteY0" fmla="*/ 0 h 3404"/>
            <a:gd name="connsiteX1" fmla="*/ 7440 w 10000"/>
            <a:gd name="connsiteY1" fmla="*/ 2993 h 3404"/>
            <a:gd name="connsiteX2" fmla="*/ 5760 w 10000"/>
            <a:gd name="connsiteY2" fmla="*/ 3122 h 3404"/>
            <a:gd name="connsiteX3" fmla="*/ 4709 w 10000"/>
            <a:gd name="connsiteY3" fmla="*/ 2921 h 3404"/>
            <a:gd name="connsiteX4" fmla="*/ 0 w 10000"/>
            <a:gd name="connsiteY4" fmla="*/ 1694 h 3404"/>
            <a:gd name="connsiteX0" fmla="*/ 9444 w 9444"/>
            <a:gd name="connsiteY0" fmla="*/ 8439 h 18441"/>
            <a:gd name="connsiteX1" fmla="*/ 6884 w 9444"/>
            <a:gd name="connsiteY1" fmla="*/ 17232 h 18441"/>
            <a:gd name="connsiteX2" fmla="*/ 5204 w 9444"/>
            <a:gd name="connsiteY2" fmla="*/ 17611 h 18441"/>
            <a:gd name="connsiteX3" fmla="*/ 4153 w 9444"/>
            <a:gd name="connsiteY3" fmla="*/ 17020 h 18441"/>
            <a:gd name="connsiteX4" fmla="*/ 0 w 9444"/>
            <a:gd name="connsiteY4" fmla="*/ 0 h 18441"/>
            <a:gd name="connsiteX0" fmla="*/ 10000 w 10000"/>
            <a:gd name="connsiteY0" fmla="*/ 4576 h 9993"/>
            <a:gd name="connsiteX1" fmla="*/ 7289 w 10000"/>
            <a:gd name="connsiteY1" fmla="*/ 9344 h 9993"/>
            <a:gd name="connsiteX2" fmla="*/ 5510 w 10000"/>
            <a:gd name="connsiteY2" fmla="*/ 9550 h 9993"/>
            <a:gd name="connsiteX3" fmla="*/ 3464 w 10000"/>
            <a:gd name="connsiteY3" fmla="*/ 5604 h 9993"/>
            <a:gd name="connsiteX4" fmla="*/ 0 w 10000"/>
            <a:gd name="connsiteY4" fmla="*/ 0 h 9993"/>
            <a:gd name="connsiteX0" fmla="*/ 9726 w 9726"/>
            <a:gd name="connsiteY0" fmla="*/ 11270 h 11493"/>
            <a:gd name="connsiteX1" fmla="*/ 7289 w 9726"/>
            <a:gd name="connsiteY1" fmla="*/ 9351 h 11493"/>
            <a:gd name="connsiteX2" fmla="*/ 5510 w 9726"/>
            <a:gd name="connsiteY2" fmla="*/ 9557 h 11493"/>
            <a:gd name="connsiteX3" fmla="*/ 3464 w 9726"/>
            <a:gd name="connsiteY3" fmla="*/ 5608 h 11493"/>
            <a:gd name="connsiteX4" fmla="*/ 0 w 9726"/>
            <a:gd name="connsiteY4" fmla="*/ 0 h 11493"/>
            <a:gd name="connsiteX0" fmla="*/ 10000 w 10000"/>
            <a:gd name="connsiteY0" fmla="*/ 10822 h 11016"/>
            <a:gd name="connsiteX1" fmla="*/ 7494 w 10000"/>
            <a:gd name="connsiteY1" fmla="*/ 9152 h 11016"/>
            <a:gd name="connsiteX2" fmla="*/ 5665 w 10000"/>
            <a:gd name="connsiteY2" fmla="*/ 9331 h 11016"/>
            <a:gd name="connsiteX3" fmla="*/ 3971 w 10000"/>
            <a:gd name="connsiteY3" fmla="*/ 31 h 11016"/>
            <a:gd name="connsiteX4" fmla="*/ 3562 w 10000"/>
            <a:gd name="connsiteY4" fmla="*/ 5895 h 11016"/>
            <a:gd name="connsiteX5" fmla="*/ 0 w 10000"/>
            <a:gd name="connsiteY5" fmla="*/ 1016 h 11016"/>
            <a:gd name="connsiteX0" fmla="*/ 10000 w 10000"/>
            <a:gd name="connsiteY0" fmla="*/ 10893 h 11087"/>
            <a:gd name="connsiteX1" fmla="*/ 7494 w 10000"/>
            <a:gd name="connsiteY1" fmla="*/ 9223 h 11087"/>
            <a:gd name="connsiteX2" fmla="*/ 5665 w 10000"/>
            <a:gd name="connsiteY2" fmla="*/ 9402 h 11087"/>
            <a:gd name="connsiteX3" fmla="*/ 3971 w 10000"/>
            <a:gd name="connsiteY3" fmla="*/ 102 h 11087"/>
            <a:gd name="connsiteX4" fmla="*/ 2527 w 10000"/>
            <a:gd name="connsiteY4" fmla="*/ 591 h 11087"/>
            <a:gd name="connsiteX5" fmla="*/ 0 w 10000"/>
            <a:gd name="connsiteY5" fmla="*/ 1087 h 11087"/>
            <a:gd name="connsiteX0" fmla="*/ 10000 w 10000"/>
            <a:gd name="connsiteY0" fmla="*/ 10524 h 22115"/>
            <a:gd name="connsiteX1" fmla="*/ 7494 w 10000"/>
            <a:gd name="connsiteY1" fmla="*/ 8854 h 22115"/>
            <a:gd name="connsiteX2" fmla="*/ 5665 w 10000"/>
            <a:gd name="connsiteY2" fmla="*/ 9033 h 22115"/>
            <a:gd name="connsiteX3" fmla="*/ 3872 w 10000"/>
            <a:gd name="connsiteY3" fmla="*/ 22095 h 22115"/>
            <a:gd name="connsiteX4" fmla="*/ 2527 w 10000"/>
            <a:gd name="connsiteY4" fmla="*/ 222 h 22115"/>
            <a:gd name="connsiteX5" fmla="*/ 0 w 10000"/>
            <a:gd name="connsiteY5" fmla="*/ 718 h 22115"/>
            <a:gd name="connsiteX0" fmla="*/ 10000 w 10000"/>
            <a:gd name="connsiteY0" fmla="*/ 10524 h 22416"/>
            <a:gd name="connsiteX1" fmla="*/ 7494 w 10000"/>
            <a:gd name="connsiteY1" fmla="*/ 8854 h 22416"/>
            <a:gd name="connsiteX2" fmla="*/ 5665 w 10000"/>
            <a:gd name="connsiteY2" fmla="*/ 9033 h 22416"/>
            <a:gd name="connsiteX3" fmla="*/ 3872 w 10000"/>
            <a:gd name="connsiteY3" fmla="*/ 22095 h 22416"/>
            <a:gd name="connsiteX4" fmla="*/ 3521 w 10000"/>
            <a:gd name="connsiteY4" fmla="*/ 14704 h 22416"/>
            <a:gd name="connsiteX5" fmla="*/ 2527 w 10000"/>
            <a:gd name="connsiteY5" fmla="*/ 222 h 22416"/>
            <a:gd name="connsiteX6" fmla="*/ 0 w 10000"/>
            <a:gd name="connsiteY6" fmla="*/ 718 h 22416"/>
            <a:gd name="connsiteX0" fmla="*/ 10000 w 10000"/>
            <a:gd name="connsiteY0" fmla="*/ 10524 h 22416"/>
            <a:gd name="connsiteX1" fmla="*/ 7494 w 10000"/>
            <a:gd name="connsiteY1" fmla="*/ 8854 h 22416"/>
            <a:gd name="connsiteX2" fmla="*/ 8581 w 10000"/>
            <a:gd name="connsiteY2" fmla="*/ 17511 h 22416"/>
            <a:gd name="connsiteX3" fmla="*/ 3872 w 10000"/>
            <a:gd name="connsiteY3" fmla="*/ 22095 h 22416"/>
            <a:gd name="connsiteX4" fmla="*/ 3521 w 10000"/>
            <a:gd name="connsiteY4" fmla="*/ 14704 h 22416"/>
            <a:gd name="connsiteX5" fmla="*/ 2527 w 10000"/>
            <a:gd name="connsiteY5" fmla="*/ 222 h 22416"/>
            <a:gd name="connsiteX6" fmla="*/ 0 w 10000"/>
            <a:gd name="connsiteY6" fmla="*/ 718 h 22416"/>
            <a:gd name="connsiteX0" fmla="*/ 10000 w 10000"/>
            <a:gd name="connsiteY0" fmla="*/ 13921 h 25813"/>
            <a:gd name="connsiteX1" fmla="*/ 8995 w 10000"/>
            <a:gd name="connsiteY1" fmla="*/ 60 h 25813"/>
            <a:gd name="connsiteX2" fmla="*/ 8581 w 10000"/>
            <a:gd name="connsiteY2" fmla="*/ 20908 h 25813"/>
            <a:gd name="connsiteX3" fmla="*/ 3872 w 10000"/>
            <a:gd name="connsiteY3" fmla="*/ 25492 h 25813"/>
            <a:gd name="connsiteX4" fmla="*/ 3521 w 10000"/>
            <a:gd name="connsiteY4" fmla="*/ 18101 h 25813"/>
            <a:gd name="connsiteX5" fmla="*/ 2527 w 10000"/>
            <a:gd name="connsiteY5" fmla="*/ 3619 h 25813"/>
            <a:gd name="connsiteX6" fmla="*/ 0 w 10000"/>
            <a:gd name="connsiteY6" fmla="*/ 4115 h 25813"/>
            <a:gd name="connsiteX0" fmla="*/ 10456 w 10456"/>
            <a:gd name="connsiteY0" fmla="*/ 3830 h 26494"/>
            <a:gd name="connsiteX1" fmla="*/ 8995 w 10456"/>
            <a:gd name="connsiteY1" fmla="*/ 741 h 26494"/>
            <a:gd name="connsiteX2" fmla="*/ 8581 w 10456"/>
            <a:gd name="connsiteY2" fmla="*/ 21589 h 26494"/>
            <a:gd name="connsiteX3" fmla="*/ 3872 w 10456"/>
            <a:gd name="connsiteY3" fmla="*/ 26173 h 26494"/>
            <a:gd name="connsiteX4" fmla="*/ 3521 w 10456"/>
            <a:gd name="connsiteY4" fmla="*/ 18782 h 26494"/>
            <a:gd name="connsiteX5" fmla="*/ 2527 w 10456"/>
            <a:gd name="connsiteY5" fmla="*/ 4300 h 26494"/>
            <a:gd name="connsiteX6" fmla="*/ 0 w 10456"/>
            <a:gd name="connsiteY6" fmla="*/ 4796 h 26494"/>
            <a:gd name="connsiteX0" fmla="*/ 10668 w 10668"/>
            <a:gd name="connsiteY0" fmla="*/ 850 h 27355"/>
            <a:gd name="connsiteX1" fmla="*/ 8995 w 10668"/>
            <a:gd name="connsiteY1" fmla="*/ 1602 h 27355"/>
            <a:gd name="connsiteX2" fmla="*/ 8581 w 10668"/>
            <a:gd name="connsiteY2" fmla="*/ 22450 h 27355"/>
            <a:gd name="connsiteX3" fmla="*/ 3872 w 10668"/>
            <a:gd name="connsiteY3" fmla="*/ 27034 h 27355"/>
            <a:gd name="connsiteX4" fmla="*/ 3521 w 10668"/>
            <a:gd name="connsiteY4" fmla="*/ 19643 h 27355"/>
            <a:gd name="connsiteX5" fmla="*/ 2527 w 10668"/>
            <a:gd name="connsiteY5" fmla="*/ 5161 h 27355"/>
            <a:gd name="connsiteX6" fmla="*/ 0 w 10668"/>
            <a:gd name="connsiteY6" fmla="*/ 5657 h 27355"/>
            <a:gd name="connsiteX0" fmla="*/ 10668 w 10668"/>
            <a:gd name="connsiteY0" fmla="*/ 2011 h 39960"/>
            <a:gd name="connsiteX1" fmla="*/ 8995 w 10668"/>
            <a:gd name="connsiteY1" fmla="*/ 2763 h 39960"/>
            <a:gd name="connsiteX2" fmla="*/ 8871 w 10668"/>
            <a:gd name="connsiteY2" fmla="*/ 39280 h 39960"/>
            <a:gd name="connsiteX3" fmla="*/ 3872 w 10668"/>
            <a:gd name="connsiteY3" fmla="*/ 28195 h 39960"/>
            <a:gd name="connsiteX4" fmla="*/ 3521 w 10668"/>
            <a:gd name="connsiteY4" fmla="*/ 20804 h 39960"/>
            <a:gd name="connsiteX5" fmla="*/ 2527 w 10668"/>
            <a:gd name="connsiteY5" fmla="*/ 6322 h 39960"/>
            <a:gd name="connsiteX6" fmla="*/ 0 w 10668"/>
            <a:gd name="connsiteY6" fmla="*/ 6818 h 39960"/>
            <a:gd name="connsiteX0" fmla="*/ 10668 w 10668"/>
            <a:gd name="connsiteY0" fmla="*/ 2651 h 40600"/>
            <a:gd name="connsiteX1" fmla="*/ 8892 w 10668"/>
            <a:gd name="connsiteY1" fmla="*/ 1496 h 40600"/>
            <a:gd name="connsiteX2" fmla="*/ 8995 w 10668"/>
            <a:gd name="connsiteY2" fmla="*/ 3403 h 40600"/>
            <a:gd name="connsiteX3" fmla="*/ 8871 w 10668"/>
            <a:gd name="connsiteY3" fmla="*/ 39920 h 40600"/>
            <a:gd name="connsiteX4" fmla="*/ 3872 w 10668"/>
            <a:gd name="connsiteY4" fmla="*/ 28835 h 40600"/>
            <a:gd name="connsiteX5" fmla="*/ 3521 w 10668"/>
            <a:gd name="connsiteY5" fmla="*/ 21444 h 40600"/>
            <a:gd name="connsiteX6" fmla="*/ 2527 w 10668"/>
            <a:gd name="connsiteY6" fmla="*/ 6962 h 40600"/>
            <a:gd name="connsiteX7" fmla="*/ 0 w 10668"/>
            <a:gd name="connsiteY7" fmla="*/ 7458 h 40600"/>
            <a:gd name="connsiteX0" fmla="*/ 10668 w 10668"/>
            <a:gd name="connsiteY0" fmla="*/ 2537 h 38924"/>
            <a:gd name="connsiteX1" fmla="*/ 8892 w 10668"/>
            <a:gd name="connsiteY1" fmla="*/ 1382 h 38924"/>
            <a:gd name="connsiteX2" fmla="*/ 8995 w 10668"/>
            <a:gd name="connsiteY2" fmla="*/ 3289 h 38924"/>
            <a:gd name="connsiteX3" fmla="*/ 9158 w 10668"/>
            <a:gd name="connsiteY3" fmla="*/ 38184 h 38924"/>
            <a:gd name="connsiteX4" fmla="*/ 3872 w 10668"/>
            <a:gd name="connsiteY4" fmla="*/ 28721 h 38924"/>
            <a:gd name="connsiteX5" fmla="*/ 3521 w 10668"/>
            <a:gd name="connsiteY5" fmla="*/ 21330 h 38924"/>
            <a:gd name="connsiteX6" fmla="*/ 2527 w 10668"/>
            <a:gd name="connsiteY6" fmla="*/ 6848 h 38924"/>
            <a:gd name="connsiteX7" fmla="*/ 0 w 10668"/>
            <a:gd name="connsiteY7" fmla="*/ 7344 h 38924"/>
            <a:gd name="connsiteX0" fmla="*/ 10668 w 10668"/>
            <a:gd name="connsiteY0" fmla="*/ 2537 h 51089"/>
            <a:gd name="connsiteX1" fmla="*/ 8892 w 10668"/>
            <a:gd name="connsiteY1" fmla="*/ 1382 h 51089"/>
            <a:gd name="connsiteX2" fmla="*/ 8995 w 10668"/>
            <a:gd name="connsiteY2" fmla="*/ 3289 h 51089"/>
            <a:gd name="connsiteX3" fmla="*/ 9158 w 10668"/>
            <a:gd name="connsiteY3" fmla="*/ 38184 h 51089"/>
            <a:gd name="connsiteX4" fmla="*/ 3872 w 10668"/>
            <a:gd name="connsiteY4" fmla="*/ 28721 h 51089"/>
            <a:gd name="connsiteX5" fmla="*/ 3521 w 10668"/>
            <a:gd name="connsiteY5" fmla="*/ 21330 h 51089"/>
            <a:gd name="connsiteX6" fmla="*/ 2527 w 10668"/>
            <a:gd name="connsiteY6" fmla="*/ 6848 h 51089"/>
            <a:gd name="connsiteX7" fmla="*/ 0 w 10668"/>
            <a:gd name="connsiteY7" fmla="*/ 7344 h 51089"/>
            <a:gd name="connsiteX0" fmla="*/ 10668 w 10668"/>
            <a:gd name="connsiteY0" fmla="*/ 2537 h 38481"/>
            <a:gd name="connsiteX1" fmla="*/ 8892 w 10668"/>
            <a:gd name="connsiteY1" fmla="*/ 1382 h 38481"/>
            <a:gd name="connsiteX2" fmla="*/ 8995 w 10668"/>
            <a:gd name="connsiteY2" fmla="*/ 3289 h 38481"/>
            <a:gd name="connsiteX3" fmla="*/ 9158 w 10668"/>
            <a:gd name="connsiteY3" fmla="*/ 38184 h 38481"/>
            <a:gd name="connsiteX4" fmla="*/ 8446 w 10668"/>
            <a:gd name="connsiteY4" fmla="*/ 20552 h 38481"/>
            <a:gd name="connsiteX5" fmla="*/ 3872 w 10668"/>
            <a:gd name="connsiteY5" fmla="*/ 28721 h 38481"/>
            <a:gd name="connsiteX6" fmla="*/ 3521 w 10668"/>
            <a:gd name="connsiteY6" fmla="*/ 21330 h 38481"/>
            <a:gd name="connsiteX7" fmla="*/ 2527 w 10668"/>
            <a:gd name="connsiteY7" fmla="*/ 6848 h 38481"/>
            <a:gd name="connsiteX8" fmla="*/ 0 w 10668"/>
            <a:gd name="connsiteY8" fmla="*/ 7344 h 38481"/>
            <a:gd name="connsiteX0" fmla="*/ 10668 w 10668"/>
            <a:gd name="connsiteY0" fmla="*/ 2537 h 38481"/>
            <a:gd name="connsiteX1" fmla="*/ 8892 w 10668"/>
            <a:gd name="connsiteY1" fmla="*/ 1382 h 38481"/>
            <a:gd name="connsiteX2" fmla="*/ 8995 w 10668"/>
            <a:gd name="connsiteY2" fmla="*/ 3289 h 38481"/>
            <a:gd name="connsiteX3" fmla="*/ 9158 w 10668"/>
            <a:gd name="connsiteY3" fmla="*/ 38184 h 38481"/>
            <a:gd name="connsiteX4" fmla="*/ 8446 w 10668"/>
            <a:gd name="connsiteY4" fmla="*/ 20552 h 38481"/>
            <a:gd name="connsiteX5" fmla="*/ 5710 w 10668"/>
            <a:gd name="connsiteY5" fmla="*/ 26515 h 38481"/>
            <a:gd name="connsiteX6" fmla="*/ 3521 w 10668"/>
            <a:gd name="connsiteY6" fmla="*/ 21330 h 38481"/>
            <a:gd name="connsiteX7" fmla="*/ 2527 w 10668"/>
            <a:gd name="connsiteY7" fmla="*/ 6848 h 38481"/>
            <a:gd name="connsiteX8" fmla="*/ 0 w 10668"/>
            <a:gd name="connsiteY8" fmla="*/ 7344 h 38481"/>
            <a:gd name="connsiteX0" fmla="*/ 10668 w 10668"/>
            <a:gd name="connsiteY0" fmla="*/ 2537 h 38481"/>
            <a:gd name="connsiteX1" fmla="*/ 8892 w 10668"/>
            <a:gd name="connsiteY1" fmla="*/ 1382 h 38481"/>
            <a:gd name="connsiteX2" fmla="*/ 8995 w 10668"/>
            <a:gd name="connsiteY2" fmla="*/ 3289 h 38481"/>
            <a:gd name="connsiteX3" fmla="*/ 9158 w 10668"/>
            <a:gd name="connsiteY3" fmla="*/ 38184 h 38481"/>
            <a:gd name="connsiteX4" fmla="*/ 8446 w 10668"/>
            <a:gd name="connsiteY4" fmla="*/ 20552 h 38481"/>
            <a:gd name="connsiteX5" fmla="*/ 5710 w 10668"/>
            <a:gd name="connsiteY5" fmla="*/ 26515 h 38481"/>
            <a:gd name="connsiteX6" fmla="*/ 3521 w 10668"/>
            <a:gd name="connsiteY6" fmla="*/ 21330 h 38481"/>
            <a:gd name="connsiteX7" fmla="*/ 2527 w 10668"/>
            <a:gd name="connsiteY7" fmla="*/ 6848 h 38481"/>
            <a:gd name="connsiteX8" fmla="*/ 0 w 10668"/>
            <a:gd name="connsiteY8" fmla="*/ 7344 h 38481"/>
            <a:gd name="connsiteX0" fmla="*/ 10668 w 10668"/>
            <a:gd name="connsiteY0" fmla="*/ 2537 h 38481"/>
            <a:gd name="connsiteX1" fmla="*/ 8892 w 10668"/>
            <a:gd name="connsiteY1" fmla="*/ 1382 h 38481"/>
            <a:gd name="connsiteX2" fmla="*/ 8995 w 10668"/>
            <a:gd name="connsiteY2" fmla="*/ 3289 h 38481"/>
            <a:gd name="connsiteX3" fmla="*/ 9158 w 10668"/>
            <a:gd name="connsiteY3" fmla="*/ 38184 h 38481"/>
            <a:gd name="connsiteX4" fmla="*/ 8446 w 10668"/>
            <a:gd name="connsiteY4" fmla="*/ 20552 h 38481"/>
            <a:gd name="connsiteX5" fmla="*/ 5710 w 10668"/>
            <a:gd name="connsiteY5" fmla="*/ 26515 h 38481"/>
            <a:gd name="connsiteX6" fmla="*/ 3521 w 10668"/>
            <a:gd name="connsiteY6" fmla="*/ 21330 h 38481"/>
            <a:gd name="connsiteX7" fmla="*/ 2527 w 10668"/>
            <a:gd name="connsiteY7" fmla="*/ 6848 h 38481"/>
            <a:gd name="connsiteX8" fmla="*/ 0 w 10668"/>
            <a:gd name="connsiteY8" fmla="*/ 7344 h 38481"/>
            <a:gd name="connsiteX0" fmla="*/ 10668 w 10668"/>
            <a:gd name="connsiteY0" fmla="*/ 2537 h 38481"/>
            <a:gd name="connsiteX1" fmla="*/ 8892 w 10668"/>
            <a:gd name="connsiteY1" fmla="*/ 1382 h 38481"/>
            <a:gd name="connsiteX2" fmla="*/ 8995 w 10668"/>
            <a:gd name="connsiteY2" fmla="*/ 3289 h 38481"/>
            <a:gd name="connsiteX3" fmla="*/ 9158 w 10668"/>
            <a:gd name="connsiteY3" fmla="*/ 38184 h 38481"/>
            <a:gd name="connsiteX4" fmla="*/ 8446 w 10668"/>
            <a:gd name="connsiteY4" fmla="*/ 20552 h 38481"/>
            <a:gd name="connsiteX5" fmla="*/ 5710 w 10668"/>
            <a:gd name="connsiteY5" fmla="*/ 26515 h 38481"/>
            <a:gd name="connsiteX6" fmla="*/ 3521 w 10668"/>
            <a:gd name="connsiteY6" fmla="*/ 21330 h 38481"/>
            <a:gd name="connsiteX7" fmla="*/ 2527 w 10668"/>
            <a:gd name="connsiteY7" fmla="*/ 6848 h 38481"/>
            <a:gd name="connsiteX8" fmla="*/ 0 w 10668"/>
            <a:gd name="connsiteY8" fmla="*/ 7344 h 38481"/>
            <a:gd name="connsiteX0" fmla="*/ 10668 w 10668"/>
            <a:gd name="connsiteY0" fmla="*/ 2537 h 38481"/>
            <a:gd name="connsiteX1" fmla="*/ 8892 w 10668"/>
            <a:gd name="connsiteY1" fmla="*/ 1382 h 38481"/>
            <a:gd name="connsiteX2" fmla="*/ 8995 w 10668"/>
            <a:gd name="connsiteY2" fmla="*/ 3289 h 38481"/>
            <a:gd name="connsiteX3" fmla="*/ 9158 w 10668"/>
            <a:gd name="connsiteY3" fmla="*/ 38184 h 38481"/>
            <a:gd name="connsiteX4" fmla="*/ 8446 w 10668"/>
            <a:gd name="connsiteY4" fmla="*/ 20552 h 38481"/>
            <a:gd name="connsiteX5" fmla="*/ 5710 w 10668"/>
            <a:gd name="connsiteY5" fmla="*/ 26515 h 38481"/>
            <a:gd name="connsiteX6" fmla="*/ 3214 w 10668"/>
            <a:gd name="connsiteY6" fmla="*/ 21348 h 38481"/>
            <a:gd name="connsiteX7" fmla="*/ 2527 w 10668"/>
            <a:gd name="connsiteY7" fmla="*/ 6848 h 38481"/>
            <a:gd name="connsiteX8" fmla="*/ 0 w 10668"/>
            <a:gd name="connsiteY8" fmla="*/ 7344 h 38481"/>
            <a:gd name="connsiteX0" fmla="*/ 10668 w 10668"/>
            <a:gd name="connsiteY0" fmla="*/ 2537 h 38481"/>
            <a:gd name="connsiteX1" fmla="*/ 8892 w 10668"/>
            <a:gd name="connsiteY1" fmla="*/ 1382 h 38481"/>
            <a:gd name="connsiteX2" fmla="*/ 8995 w 10668"/>
            <a:gd name="connsiteY2" fmla="*/ 3289 h 38481"/>
            <a:gd name="connsiteX3" fmla="*/ 9158 w 10668"/>
            <a:gd name="connsiteY3" fmla="*/ 38184 h 38481"/>
            <a:gd name="connsiteX4" fmla="*/ 8446 w 10668"/>
            <a:gd name="connsiteY4" fmla="*/ 20552 h 38481"/>
            <a:gd name="connsiteX5" fmla="*/ 5710 w 10668"/>
            <a:gd name="connsiteY5" fmla="*/ 26515 h 38481"/>
            <a:gd name="connsiteX6" fmla="*/ 3214 w 10668"/>
            <a:gd name="connsiteY6" fmla="*/ 21348 h 38481"/>
            <a:gd name="connsiteX7" fmla="*/ 2527 w 10668"/>
            <a:gd name="connsiteY7" fmla="*/ 6848 h 38481"/>
            <a:gd name="connsiteX8" fmla="*/ 0 w 10668"/>
            <a:gd name="connsiteY8" fmla="*/ 7344 h 38481"/>
            <a:gd name="connsiteX0" fmla="*/ 10668 w 10668"/>
            <a:gd name="connsiteY0" fmla="*/ 1361 h 25339"/>
            <a:gd name="connsiteX1" fmla="*/ 8892 w 10668"/>
            <a:gd name="connsiteY1" fmla="*/ 206 h 25339"/>
            <a:gd name="connsiteX2" fmla="*/ 8995 w 10668"/>
            <a:gd name="connsiteY2" fmla="*/ 2113 h 25339"/>
            <a:gd name="connsiteX3" fmla="*/ 8446 w 10668"/>
            <a:gd name="connsiteY3" fmla="*/ 19376 h 25339"/>
            <a:gd name="connsiteX4" fmla="*/ 5710 w 10668"/>
            <a:gd name="connsiteY4" fmla="*/ 25339 h 25339"/>
            <a:gd name="connsiteX5" fmla="*/ 3214 w 10668"/>
            <a:gd name="connsiteY5" fmla="*/ 20172 h 25339"/>
            <a:gd name="connsiteX6" fmla="*/ 2527 w 10668"/>
            <a:gd name="connsiteY6" fmla="*/ 5672 h 25339"/>
            <a:gd name="connsiteX7" fmla="*/ 0 w 10668"/>
            <a:gd name="connsiteY7" fmla="*/ 6168 h 25339"/>
            <a:gd name="connsiteX0" fmla="*/ 8892 w 9003"/>
            <a:gd name="connsiteY0" fmla="*/ 206 h 25339"/>
            <a:gd name="connsiteX1" fmla="*/ 8995 w 9003"/>
            <a:gd name="connsiteY1" fmla="*/ 2113 h 25339"/>
            <a:gd name="connsiteX2" fmla="*/ 8446 w 9003"/>
            <a:gd name="connsiteY2" fmla="*/ 19376 h 25339"/>
            <a:gd name="connsiteX3" fmla="*/ 5710 w 9003"/>
            <a:gd name="connsiteY3" fmla="*/ 25339 h 25339"/>
            <a:gd name="connsiteX4" fmla="*/ 3214 w 9003"/>
            <a:gd name="connsiteY4" fmla="*/ 20172 h 25339"/>
            <a:gd name="connsiteX5" fmla="*/ 2527 w 9003"/>
            <a:gd name="connsiteY5" fmla="*/ 5672 h 25339"/>
            <a:gd name="connsiteX6" fmla="*/ 0 w 9003"/>
            <a:gd name="connsiteY6" fmla="*/ 6168 h 25339"/>
            <a:gd name="connsiteX0" fmla="*/ 9991 w 9991"/>
            <a:gd name="connsiteY0" fmla="*/ 0 h 9166"/>
            <a:gd name="connsiteX1" fmla="*/ 9381 w 9991"/>
            <a:gd name="connsiteY1" fmla="*/ 6813 h 9166"/>
            <a:gd name="connsiteX2" fmla="*/ 6342 w 9991"/>
            <a:gd name="connsiteY2" fmla="*/ 9166 h 9166"/>
            <a:gd name="connsiteX3" fmla="*/ 3570 w 9991"/>
            <a:gd name="connsiteY3" fmla="*/ 7127 h 9166"/>
            <a:gd name="connsiteX4" fmla="*/ 2807 w 9991"/>
            <a:gd name="connsiteY4" fmla="*/ 1404 h 9166"/>
            <a:gd name="connsiteX5" fmla="*/ 0 w 9991"/>
            <a:gd name="connsiteY5" fmla="*/ 1600 h 9166"/>
            <a:gd name="connsiteX0" fmla="*/ 10580 w 10580"/>
            <a:gd name="connsiteY0" fmla="*/ 0 h 11337"/>
            <a:gd name="connsiteX1" fmla="*/ 9389 w 10580"/>
            <a:gd name="connsiteY1" fmla="*/ 8770 h 11337"/>
            <a:gd name="connsiteX2" fmla="*/ 6348 w 10580"/>
            <a:gd name="connsiteY2" fmla="*/ 11337 h 11337"/>
            <a:gd name="connsiteX3" fmla="*/ 3573 w 10580"/>
            <a:gd name="connsiteY3" fmla="*/ 9112 h 11337"/>
            <a:gd name="connsiteX4" fmla="*/ 2810 w 10580"/>
            <a:gd name="connsiteY4" fmla="*/ 2869 h 11337"/>
            <a:gd name="connsiteX5" fmla="*/ 0 w 10580"/>
            <a:gd name="connsiteY5" fmla="*/ 3083 h 11337"/>
            <a:gd name="connsiteX0" fmla="*/ 10580 w 10580"/>
            <a:gd name="connsiteY0" fmla="*/ 0 h 11337"/>
            <a:gd name="connsiteX1" fmla="*/ 9389 w 10580"/>
            <a:gd name="connsiteY1" fmla="*/ 8770 h 11337"/>
            <a:gd name="connsiteX2" fmla="*/ 6348 w 10580"/>
            <a:gd name="connsiteY2" fmla="*/ 11337 h 11337"/>
            <a:gd name="connsiteX3" fmla="*/ 2810 w 10580"/>
            <a:gd name="connsiteY3" fmla="*/ 2869 h 11337"/>
            <a:gd name="connsiteX4" fmla="*/ 0 w 10580"/>
            <a:gd name="connsiteY4" fmla="*/ 3083 h 11337"/>
            <a:gd name="connsiteX0" fmla="*/ 10580 w 10580"/>
            <a:gd name="connsiteY0" fmla="*/ 0 h 9061"/>
            <a:gd name="connsiteX1" fmla="*/ 9389 w 10580"/>
            <a:gd name="connsiteY1" fmla="*/ 8770 h 9061"/>
            <a:gd name="connsiteX2" fmla="*/ 5884 w 10580"/>
            <a:gd name="connsiteY2" fmla="*/ 8108 h 9061"/>
            <a:gd name="connsiteX3" fmla="*/ 2810 w 10580"/>
            <a:gd name="connsiteY3" fmla="*/ 2869 h 9061"/>
            <a:gd name="connsiteX4" fmla="*/ 0 w 10580"/>
            <a:gd name="connsiteY4" fmla="*/ 3083 h 9061"/>
            <a:gd name="connsiteX0" fmla="*/ 10000 w 10000"/>
            <a:gd name="connsiteY0" fmla="*/ 0 h 10133"/>
            <a:gd name="connsiteX1" fmla="*/ 8874 w 10000"/>
            <a:gd name="connsiteY1" fmla="*/ 9679 h 10133"/>
            <a:gd name="connsiteX2" fmla="*/ 5561 w 10000"/>
            <a:gd name="connsiteY2" fmla="*/ 8948 h 10133"/>
            <a:gd name="connsiteX3" fmla="*/ 2656 w 10000"/>
            <a:gd name="connsiteY3" fmla="*/ 3166 h 10133"/>
            <a:gd name="connsiteX4" fmla="*/ 0 w 10000"/>
            <a:gd name="connsiteY4" fmla="*/ 3402 h 10133"/>
            <a:gd name="connsiteX0" fmla="*/ 10000 w 10000"/>
            <a:gd name="connsiteY0" fmla="*/ 0 h 10306"/>
            <a:gd name="connsiteX1" fmla="*/ 8874 w 10000"/>
            <a:gd name="connsiteY1" fmla="*/ 9679 h 10306"/>
            <a:gd name="connsiteX2" fmla="*/ 6326 w 10000"/>
            <a:gd name="connsiteY2" fmla="*/ 9695 h 10306"/>
            <a:gd name="connsiteX3" fmla="*/ 2656 w 10000"/>
            <a:gd name="connsiteY3" fmla="*/ 3166 h 10306"/>
            <a:gd name="connsiteX4" fmla="*/ 0 w 10000"/>
            <a:gd name="connsiteY4" fmla="*/ 3402 h 10306"/>
            <a:gd name="connsiteX0" fmla="*/ 10000 w 10000"/>
            <a:gd name="connsiteY0" fmla="*/ 0 h 10296"/>
            <a:gd name="connsiteX1" fmla="*/ 8446 w 10000"/>
            <a:gd name="connsiteY1" fmla="*/ 9667 h 10296"/>
            <a:gd name="connsiteX2" fmla="*/ 6326 w 10000"/>
            <a:gd name="connsiteY2" fmla="*/ 9695 h 10296"/>
            <a:gd name="connsiteX3" fmla="*/ 2656 w 10000"/>
            <a:gd name="connsiteY3" fmla="*/ 3166 h 10296"/>
            <a:gd name="connsiteX4" fmla="*/ 0 w 10000"/>
            <a:gd name="connsiteY4" fmla="*/ 3402 h 10296"/>
            <a:gd name="connsiteX0" fmla="*/ 10000 w 10000"/>
            <a:gd name="connsiteY0" fmla="*/ 0 h 10496"/>
            <a:gd name="connsiteX1" fmla="*/ 8446 w 10000"/>
            <a:gd name="connsiteY1" fmla="*/ 9667 h 10496"/>
            <a:gd name="connsiteX2" fmla="*/ 7296 w 10000"/>
            <a:gd name="connsiteY2" fmla="*/ 9982 h 10496"/>
            <a:gd name="connsiteX3" fmla="*/ 6326 w 10000"/>
            <a:gd name="connsiteY3" fmla="*/ 9695 h 10496"/>
            <a:gd name="connsiteX4" fmla="*/ 2656 w 10000"/>
            <a:gd name="connsiteY4" fmla="*/ 3166 h 10496"/>
            <a:gd name="connsiteX5" fmla="*/ 0 w 10000"/>
            <a:gd name="connsiteY5" fmla="*/ 3402 h 10496"/>
            <a:gd name="connsiteX0" fmla="*/ 10000 w 10000"/>
            <a:gd name="connsiteY0" fmla="*/ 0 h 11019"/>
            <a:gd name="connsiteX1" fmla="*/ 9149 w 10000"/>
            <a:gd name="connsiteY1" fmla="*/ 10369 h 11019"/>
            <a:gd name="connsiteX2" fmla="*/ 7296 w 10000"/>
            <a:gd name="connsiteY2" fmla="*/ 9982 h 11019"/>
            <a:gd name="connsiteX3" fmla="*/ 6326 w 10000"/>
            <a:gd name="connsiteY3" fmla="*/ 9695 h 11019"/>
            <a:gd name="connsiteX4" fmla="*/ 2656 w 10000"/>
            <a:gd name="connsiteY4" fmla="*/ 3166 h 11019"/>
            <a:gd name="connsiteX5" fmla="*/ 0 w 10000"/>
            <a:gd name="connsiteY5" fmla="*/ 3402 h 11019"/>
            <a:gd name="connsiteX0" fmla="*/ 10000 w 10000"/>
            <a:gd name="connsiteY0" fmla="*/ 0 h 10262"/>
            <a:gd name="connsiteX1" fmla="*/ 9292 w 10000"/>
            <a:gd name="connsiteY1" fmla="*/ 8601 h 10262"/>
            <a:gd name="connsiteX2" fmla="*/ 7296 w 10000"/>
            <a:gd name="connsiteY2" fmla="*/ 9982 h 10262"/>
            <a:gd name="connsiteX3" fmla="*/ 6326 w 10000"/>
            <a:gd name="connsiteY3" fmla="*/ 9695 h 10262"/>
            <a:gd name="connsiteX4" fmla="*/ 2656 w 10000"/>
            <a:gd name="connsiteY4" fmla="*/ 3166 h 10262"/>
            <a:gd name="connsiteX5" fmla="*/ 0 w 10000"/>
            <a:gd name="connsiteY5" fmla="*/ 3402 h 10262"/>
            <a:gd name="connsiteX0" fmla="*/ 10000 w 10000"/>
            <a:gd name="connsiteY0" fmla="*/ 0 h 9998"/>
            <a:gd name="connsiteX1" fmla="*/ 9292 w 10000"/>
            <a:gd name="connsiteY1" fmla="*/ 8601 h 9998"/>
            <a:gd name="connsiteX2" fmla="*/ 7296 w 10000"/>
            <a:gd name="connsiteY2" fmla="*/ 9982 h 9998"/>
            <a:gd name="connsiteX3" fmla="*/ 6176 w 10000"/>
            <a:gd name="connsiteY3" fmla="*/ 9095 h 9998"/>
            <a:gd name="connsiteX4" fmla="*/ 2656 w 10000"/>
            <a:gd name="connsiteY4" fmla="*/ 3166 h 9998"/>
            <a:gd name="connsiteX5" fmla="*/ 0 w 10000"/>
            <a:gd name="connsiteY5" fmla="*/ 3402 h 9998"/>
            <a:gd name="connsiteX0" fmla="*/ 7344 w 7344"/>
            <a:gd name="connsiteY0" fmla="*/ 0 h 10000"/>
            <a:gd name="connsiteX1" fmla="*/ 6636 w 7344"/>
            <a:gd name="connsiteY1" fmla="*/ 8603 h 10000"/>
            <a:gd name="connsiteX2" fmla="*/ 4640 w 7344"/>
            <a:gd name="connsiteY2" fmla="*/ 9984 h 10000"/>
            <a:gd name="connsiteX3" fmla="*/ 3520 w 7344"/>
            <a:gd name="connsiteY3" fmla="*/ 9097 h 10000"/>
            <a:gd name="connsiteX4" fmla="*/ 0 w 7344"/>
            <a:gd name="connsiteY4" fmla="*/ 3167 h 10000"/>
            <a:gd name="connsiteX0" fmla="*/ 5207 w 5207"/>
            <a:gd name="connsiteY0" fmla="*/ 0 h 10000"/>
            <a:gd name="connsiteX1" fmla="*/ 4243 w 5207"/>
            <a:gd name="connsiteY1" fmla="*/ 8603 h 10000"/>
            <a:gd name="connsiteX2" fmla="*/ 1525 w 5207"/>
            <a:gd name="connsiteY2" fmla="*/ 9984 h 10000"/>
            <a:gd name="connsiteX3" fmla="*/ 0 w 5207"/>
            <a:gd name="connsiteY3" fmla="*/ 9097 h 10000"/>
            <a:gd name="connsiteX0" fmla="*/ 7071 w 7071"/>
            <a:gd name="connsiteY0" fmla="*/ 0 h 10000"/>
            <a:gd name="connsiteX1" fmla="*/ 5220 w 7071"/>
            <a:gd name="connsiteY1" fmla="*/ 8603 h 10000"/>
            <a:gd name="connsiteX2" fmla="*/ 0 w 7071"/>
            <a:gd name="connsiteY2" fmla="*/ 9984 h 10000"/>
            <a:gd name="connsiteX0" fmla="*/ 2637 w 2637"/>
            <a:gd name="connsiteY0" fmla="*/ 0 h 13293"/>
            <a:gd name="connsiteX1" fmla="*/ 19 w 2637"/>
            <a:gd name="connsiteY1" fmla="*/ 8603 h 13293"/>
            <a:gd name="connsiteX2" fmla="*/ 1050 w 2637"/>
            <a:gd name="connsiteY2" fmla="*/ 13293 h 13293"/>
            <a:gd name="connsiteX0" fmla="*/ 11242 w 11242"/>
            <a:gd name="connsiteY0" fmla="*/ 0 h 10000"/>
            <a:gd name="connsiteX1" fmla="*/ 64 w 11242"/>
            <a:gd name="connsiteY1" fmla="*/ 7609 h 10000"/>
            <a:gd name="connsiteX2" fmla="*/ 5224 w 11242"/>
            <a:gd name="connsiteY2" fmla="*/ 10000 h 10000"/>
            <a:gd name="connsiteX0" fmla="*/ 11766 w 11766"/>
            <a:gd name="connsiteY0" fmla="*/ 0 h 10000"/>
            <a:gd name="connsiteX1" fmla="*/ 61 w 11766"/>
            <a:gd name="connsiteY1" fmla="*/ 7959 h 10000"/>
            <a:gd name="connsiteX2" fmla="*/ 5748 w 11766"/>
            <a:gd name="connsiteY2" fmla="*/ 10000 h 10000"/>
            <a:gd name="connsiteX0" fmla="*/ 11706 w 13062"/>
            <a:gd name="connsiteY0" fmla="*/ 0 h 8752"/>
            <a:gd name="connsiteX1" fmla="*/ 1 w 13062"/>
            <a:gd name="connsiteY1" fmla="*/ 7959 h 8752"/>
            <a:gd name="connsiteX2" fmla="*/ 12159 w 13062"/>
            <a:gd name="connsiteY2" fmla="*/ 8472 h 8752"/>
            <a:gd name="connsiteX0" fmla="*/ 9065 w 10154"/>
            <a:gd name="connsiteY0" fmla="*/ 0 h 9680"/>
            <a:gd name="connsiteX1" fmla="*/ 104 w 10154"/>
            <a:gd name="connsiteY1" fmla="*/ 9094 h 9680"/>
            <a:gd name="connsiteX2" fmla="*/ 9412 w 10154"/>
            <a:gd name="connsiteY2" fmla="*/ 9680 h 9680"/>
            <a:gd name="connsiteX0" fmla="*/ 10911 w 10911"/>
            <a:gd name="connsiteY0" fmla="*/ 0 h 12255"/>
            <a:gd name="connsiteX1" fmla="*/ 5 w 10911"/>
            <a:gd name="connsiteY1" fmla="*/ 11193 h 12255"/>
            <a:gd name="connsiteX2" fmla="*/ 9172 w 10911"/>
            <a:gd name="connsiteY2" fmla="*/ 11798 h 12255"/>
            <a:gd name="connsiteX0" fmla="*/ 11063 w 11063"/>
            <a:gd name="connsiteY0" fmla="*/ 0 h 11798"/>
            <a:gd name="connsiteX1" fmla="*/ 157 w 11063"/>
            <a:gd name="connsiteY1" fmla="*/ 11193 h 11798"/>
            <a:gd name="connsiteX2" fmla="*/ 9324 w 11063"/>
            <a:gd name="connsiteY2" fmla="*/ 11798 h 117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063" h="11798">
              <a:moveTo>
                <a:pt x="11063" y="0"/>
              </a:moveTo>
              <a:cubicBezTo>
                <a:pt x="10236" y="1349"/>
                <a:pt x="1985" y="10894"/>
                <a:pt x="157" y="11193"/>
              </a:cubicBezTo>
              <a:cubicBezTo>
                <a:pt x="-1671" y="11492"/>
                <a:pt x="13061" y="11794"/>
                <a:pt x="9324" y="11798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356758</xdr:colOff>
      <xdr:row>33</xdr:row>
      <xdr:rowOff>53809</xdr:rowOff>
    </xdr:from>
    <xdr:to>
      <xdr:col>17</xdr:col>
      <xdr:colOff>547796</xdr:colOff>
      <xdr:row>34</xdr:row>
      <xdr:rowOff>64572</xdr:rowOff>
    </xdr:to>
    <xdr:sp macro="" textlink="">
      <xdr:nvSpPr>
        <xdr:cNvPr id="1954" name="六角形 1953">
          <a:extLst>
            <a:ext uri="{FF2B5EF4-FFF2-40B4-BE49-F238E27FC236}">
              <a16:creationId xmlns:a16="http://schemas.microsoft.com/office/drawing/2014/main" id="{F67693BF-2F7F-41E8-90C1-366D177B4EE9}"/>
            </a:ext>
          </a:extLst>
        </xdr:cNvPr>
        <xdr:cNvSpPr/>
      </xdr:nvSpPr>
      <xdr:spPr bwMode="auto">
        <a:xfrm>
          <a:off x="11682127" y="6865627"/>
          <a:ext cx="191038" cy="1767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302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137220</xdr:colOff>
      <xdr:row>34</xdr:row>
      <xdr:rowOff>110320</xdr:rowOff>
    </xdr:from>
    <xdr:ext cx="508539" cy="271758"/>
    <xdr:sp macro="" textlink="">
      <xdr:nvSpPr>
        <xdr:cNvPr id="1955" name="Text Box 1300">
          <a:extLst>
            <a:ext uri="{FF2B5EF4-FFF2-40B4-BE49-F238E27FC236}">
              <a16:creationId xmlns:a16="http://schemas.microsoft.com/office/drawing/2014/main" id="{5EC3FE22-2426-4A15-AFCE-36C60D8100FA}"/>
            </a:ext>
          </a:extLst>
        </xdr:cNvPr>
        <xdr:cNvSpPr txBox="1">
          <a:spLocks noChangeArrowheads="1"/>
        </xdr:cNvSpPr>
      </xdr:nvSpPr>
      <xdr:spPr bwMode="auto">
        <a:xfrm>
          <a:off x="10076584" y="8324960"/>
          <a:ext cx="508539" cy="271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1.8㎞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108244</xdr:colOff>
      <xdr:row>43</xdr:row>
      <xdr:rowOff>145063</xdr:rowOff>
    </xdr:from>
    <xdr:to>
      <xdr:col>12</xdr:col>
      <xdr:colOff>395937</xdr:colOff>
      <xdr:row>44</xdr:row>
      <xdr:rowOff>130738</xdr:rowOff>
    </xdr:to>
    <xdr:grpSp>
      <xdr:nvGrpSpPr>
        <xdr:cNvPr id="1956" name="Group 405">
          <a:extLst>
            <a:ext uri="{FF2B5EF4-FFF2-40B4-BE49-F238E27FC236}">
              <a16:creationId xmlns:a16="http://schemas.microsoft.com/office/drawing/2014/main" id="{F09DF364-0C98-489B-8E89-19EDE3B7139D}"/>
            </a:ext>
          </a:extLst>
        </xdr:cNvPr>
        <xdr:cNvGrpSpPr>
          <a:grpSpLocks/>
        </xdr:cNvGrpSpPr>
      </xdr:nvGrpSpPr>
      <xdr:grpSpPr bwMode="auto">
        <a:xfrm rot="5400000">
          <a:off x="7986517" y="7094898"/>
          <a:ext cx="148716" cy="287693"/>
          <a:chOff x="719" y="99"/>
          <a:chExt cx="22" cy="13"/>
        </a:xfrm>
      </xdr:grpSpPr>
      <xdr:sp macro="" textlink="">
        <xdr:nvSpPr>
          <xdr:cNvPr id="1957" name="Freeform 406">
            <a:extLst>
              <a:ext uri="{FF2B5EF4-FFF2-40B4-BE49-F238E27FC236}">
                <a16:creationId xmlns:a16="http://schemas.microsoft.com/office/drawing/2014/main" id="{3B165D7A-52A5-4FE7-BC83-8EF612D436DE}"/>
              </a:ext>
            </a:extLst>
          </xdr:cNvPr>
          <xdr:cNvSpPr>
            <a:spLocks/>
          </xdr:cNvSpPr>
        </xdr:nvSpPr>
        <xdr:spPr bwMode="auto">
          <a:xfrm>
            <a:off x="719" y="99"/>
            <a:ext cx="3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58" name="Freeform 407">
            <a:extLst>
              <a:ext uri="{FF2B5EF4-FFF2-40B4-BE49-F238E27FC236}">
                <a16:creationId xmlns:a16="http://schemas.microsoft.com/office/drawing/2014/main" id="{19434530-64A4-4796-9687-BAF60646F28E}"/>
              </a:ext>
            </a:extLst>
          </xdr:cNvPr>
          <xdr:cNvSpPr>
            <a:spLocks/>
          </xdr:cNvSpPr>
        </xdr:nvSpPr>
        <xdr:spPr bwMode="auto">
          <a:xfrm flipH="1" flipV="1">
            <a:off x="736" y="99"/>
            <a:ext cx="5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324970</xdr:colOff>
      <xdr:row>44</xdr:row>
      <xdr:rowOff>37355</xdr:rowOff>
    </xdr:from>
    <xdr:to>
      <xdr:col>12</xdr:col>
      <xdr:colOff>515471</xdr:colOff>
      <xdr:row>48</xdr:row>
      <xdr:rowOff>48562</xdr:rowOff>
    </xdr:to>
    <xdr:sp macro="" textlink="">
      <xdr:nvSpPr>
        <xdr:cNvPr id="1960" name="Text Box 1563">
          <a:extLst>
            <a:ext uri="{FF2B5EF4-FFF2-40B4-BE49-F238E27FC236}">
              <a16:creationId xmlns:a16="http://schemas.microsoft.com/office/drawing/2014/main" id="{6252F4E2-E35D-4719-9DB3-7A4F13B7C75C}"/>
            </a:ext>
          </a:extLst>
        </xdr:cNvPr>
        <xdr:cNvSpPr txBox="1">
          <a:spLocks noChangeArrowheads="1"/>
        </xdr:cNvSpPr>
      </xdr:nvSpPr>
      <xdr:spPr bwMode="auto">
        <a:xfrm>
          <a:off x="13809382" y="8591179"/>
          <a:ext cx="190501" cy="66861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氷見線</a:t>
          </a:r>
        </a:p>
      </xdr:txBody>
    </xdr:sp>
    <xdr:clientData/>
  </xdr:twoCellAnchor>
  <xdr:twoCellAnchor>
    <xdr:from>
      <xdr:col>11</xdr:col>
      <xdr:colOff>14319</xdr:colOff>
      <xdr:row>44</xdr:row>
      <xdr:rowOff>0</xdr:rowOff>
    </xdr:from>
    <xdr:to>
      <xdr:col>11</xdr:col>
      <xdr:colOff>191067</xdr:colOff>
      <xdr:row>47</xdr:row>
      <xdr:rowOff>134471</xdr:rowOff>
    </xdr:to>
    <xdr:sp macro="" textlink="">
      <xdr:nvSpPr>
        <xdr:cNvPr id="1961" name="Text Box 1620">
          <a:extLst>
            <a:ext uri="{FF2B5EF4-FFF2-40B4-BE49-F238E27FC236}">
              <a16:creationId xmlns:a16="http://schemas.microsoft.com/office/drawing/2014/main" id="{376BF12F-1916-4A93-8227-1A40190ED47A}"/>
            </a:ext>
          </a:extLst>
        </xdr:cNvPr>
        <xdr:cNvSpPr txBox="1">
          <a:spLocks noChangeArrowheads="1"/>
        </xdr:cNvSpPr>
      </xdr:nvSpPr>
      <xdr:spPr bwMode="auto">
        <a:xfrm>
          <a:off x="12815342" y="8514773"/>
          <a:ext cx="176748" cy="62515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t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富山湾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20</xdr:col>
      <xdr:colOff>338039</xdr:colOff>
      <xdr:row>45</xdr:row>
      <xdr:rowOff>18185</xdr:rowOff>
    </xdr:from>
    <xdr:to>
      <xdr:col>20</xdr:col>
      <xdr:colOff>494291</xdr:colOff>
      <xdr:row>45</xdr:row>
      <xdr:rowOff>162358</xdr:rowOff>
    </xdr:to>
    <xdr:sp macro="" textlink="">
      <xdr:nvSpPr>
        <xdr:cNvPr id="1963" name="六角形 1962">
          <a:extLst>
            <a:ext uri="{FF2B5EF4-FFF2-40B4-BE49-F238E27FC236}">
              <a16:creationId xmlns:a16="http://schemas.microsoft.com/office/drawing/2014/main" id="{0A6BC695-E940-4720-AF94-23B74B1305C4}"/>
            </a:ext>
          </a:extLst>
        </xdr:cNvPr>
        <xdr:cNvSpPr/>
      </xdr:nvSpPr>
      <xdr:spPr bwMode="auto">
        <a:xfrm>
          <a:off x="12366959" y="10149321"/>
          <a:ext cx="156252" cy="14417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246616</xdr:colOff>
      <xdr:row>45</xdr:row>
      <xdr:rowOff>119075</xdr:rowOff>
    </xdr:from>
    <xdr:to>
      <xdr:col>20</xdr:col>
      <xdr:colOff>378422</xdr:colOff>
      <xdr:row>46</xdr:row>
      <xdr:rowOff>79269</xdr:rowOff>
    </xdr:to>
    <xdr:sp macro="" textlink="">
      <xdr:nvSpPr>
        <xdr:cNvPr id="1861" name="Oval 310">
          <a:extLst>
            <a:ext uri="{FF2B5EF4-FFF2-40B4-BE49-F238E27FC236}">
              <a16:creationId xmlns:a16="http://schemas.microsoft.com/office/drawing/2014/main" id="{FCB0681F-4135-4C4C-A258-0F336D666A64}"/>
            </a:ext>
          </a:extLst>
        </xdr:cNvPr>
        <xdr:cNvSpPr>
          <a:spLocks noChangeArrowheads="1"/>
        </xdr:cNvSpPr>
      </xdr:nvSpPr>
      <xdr:spPr bwMode="auto">
        <a:xfrm>
          <a:off x="12292566" y="10596575"/>
          <a:ext cx="131806" cy="1316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344943</xdr:colOff>
      <xdr:row>46</xdr:row>
      <xdr:rowOff>21168</xdr:rowOff>
    </xdr:from>
    <xdr:to>
      <xdr:col>20</xdr:col>
      <xdr:colOff>330199</xdr:colOff>
      <xdr:row>48</xdr:row>
      <xdr:rowOff>88851</xdr:rowOff>
    </xdr:to>
    <xdr:sp macro="" textlink="">
      <xdr:nvSpPr>
        <xdr:cNvPr id="1864" name="AutoShape 1561">
          <a:extLst>
            <a:ext uri="{FF2B5EF4-FFF2-40B4-BE49-F238E27FC236}">
              <a16:creationId xmlns:a16="http://schemas.microsoft.com/office/drawing/2014/main" id="{1CF1643F-636A-42D7-A7C2-22F34CA8479C}"/>
            </a:ext>
          </a:extLst>
        </xdr:cNvPr>
        <xdr:cNvSpPr>
          <a:spLocks/>
        </xdr:cNvSpPr>
      </xdr:nvSpPr>
      <xdr:spPr bwMode="auto">
        <a:xfrm rot="16200000" flipH="1" flipV="1">
          <a:off x="11875546" y="10118665"/>
          <a:ext cx="397883" cy="692223"/>
        </a:xfrm>
        <a:prstGeom prst="rightBrace">
          <a:avLst>
            <a:gd name="adj1" fmla="val 42740"/>
            <a:gd name="adj2" fmla="val 179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161137</xdr:colOff>
      <xdr:row>51</xdr:row>
      <xdr:rowOff>62811</xdr:rowOff>
    </xdr:from>
    <xdr:ext cx="917624" cy="66994"/>
    <xdr:grpSp>
      <xdr:nvGrpSpPr>
        <xdr:cNvPr id="1964" name="Group 802">
          <a:extLst>
            <a:ext uri="{FF2B5EF4-FFF2-40B4-BE49-F238E27FC236}">
              <a16:creationId xmlns:a16="http://schemas.microsoft.com/office/drawing/2014/main" id="{9C608DA9-21B4-491A-BD8A-4E3F90206CF4}"/>
            </a:ext>
          </a:extLst>
        </xdr:cNvPr>
        <xdr:cNvGrpSpPr>
          <a:grpSpLocks/>
        </xdr:cNvGrpSpPr>
      </xdr:nvGrpSpPr>
      <xdr:grpSpPr bwMode="auto">
        <a:xfrm rot="5400000">
          <a:off x="7691587" y="7961145"/>
          <a:ext cx="66994" cy="917624"/>
          <a:chOff x="1729" y="1694"/>
          <a:chExt cx="21" cy="102"/>
        </a:xfrm>
      </xdr:grpSpPr>
      <xdr:sp macro="" textlink="">
        <xdr:nvSpPr>
          <xdr:cNvPr id="1965" name="Line 803">
            <a:extLst>
              <a:ext uri="{FF2B5EF4-FFF2-40B4-BE49-F238E27FC236}">
                <a16:creationId xmlns:a16="http://schemas.microsoft.com/office/drawing/2014/main" id="{431CCBB0-6AFC-46E2-9C2E-C1D8AA572C03}"/>
              </a:ext>
            </a:extLst>
          </xdr:cNvPr>
          <xdr:cNvSpPr>
            <a:spLocks noChangeShapeType="1"/>
          </xdr:cNvSpPr>
        </xdr:nvSpPr>
        <xdr:spPr bwMode="auto">
          <a:xfrm flipH="1">
            <a:off x="1737" y="1694"/>
            <a:ext cx="1" cy="10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6" name="Line 804">
            <a:extLst>
              <a:ext uri="{FF2B5EF4-FFF2-40B4-BE49-F238E27FC236}">
                <a16:creationId xmlns:a16="http://schemas.microsoft.com/office/drawing/2014/main" id="{A638B7B5-E560-4963-A65B-590D433654BF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67" name="Line 805">
            <a:extLst>
              <a:ext uri="{FF2B5EF4-FFF2-40B4-BE49-F238E27FC236}">
                <a16:creationId xmlns:a16="http://schemas.microsoft.com/office/drawing/2014/main" id="{3E6767CF-5FFA-41E1-B7B3-FD0C9B409A67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68" name="Line 806">
            <a:extLst>
              <a:ext uri="{FF2B5EF4-FFF2-40B4-BE49-F238E27FC236}">
                <a16:creationId xmlns:a16="http://schemas.microsoft.com/office/drawing/2014/main" id="{843842EF-50D1-4E01-BB7C-7630C35753F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69" name="Line 807">
            <a:extLst>
              <a:ext uri="{FF2B5EF4-FFF2-40B4-BE49-F238E27FC236}">
                <a16:creationId xmlns:a16="http://schemas.microsoft.com/office/drawing/2014/main" id="{7613C861-D9D1-49BB-BB27-75B1B5913749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70" name="Line 808">
            <a:extLst>
              <a:ext uri="{FF2B5EF4-FFF2-40B4-BE49-F238E27FC236}">
                <a16:creationId xmlns:a16="http://schemas.microsoft.com/office/drawing/2014/main" id="{D971D00C-D91E-4FE7-80DF-47A13B9EB344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71" name="Line 809">
            <a:extLst>
              <a:ext uri="{FF2B5EF4-FFF2-40B4-BE49-F238E27FC236}">
                <a16:creationId xmlns:a16="http://schemas.microsoft.com/office/drawing/2014/main" id="{4FECD821-CEF0-4CA0-8037-8A3FC165AAA2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72" name="Line 810">
            <a:extLst>
              <a:ext uri="{FF2B5EF4-FFF2-40B4-BE49-F238E27FC236}">
                <a16:creationId xmlns:a16="http://schemas.microsoft.com/office/drawing/2014/main" id="{7DA69E6A-9DB5-4D7C-BBF0-9722FD3E6591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73" name="Line 811">
            <a:extLst>
              <a:ext uri="{FF2B5EF4-FFF2-40B4-BE49-F238E27FC236}">
                <a16:creationId xmlns:a16="http://schemas.microsoft.com/office/drawing/2014/main" id="{EC7477E6-D85D-499E-87A3-BD889062B4BC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74" name="Line 812">
            <a:extLst>
              <a:ext uri="{FF2B5EF4-FFF2-40B4-BE49-F238E27FC236}">
                <a16:creationId xmlns:a16="http://schemas.microsoft.com/office/drawing/2014/main" id="{466C8BFF-EAD9-4794-8A92-8BCDD0FBD828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oneCellAnchor>
  <xdr:oneCellAnchor>
    <xdr:from>
      <xdr:col>12</xdr:col>
      <xdr:colOff>295140</xdr:colOff>
      <xdr:row>51</xdr:row>
      <xdr:rowOff>32962</xdr:rowOff>
    </xdr:from>
    <xdr:ext cx="386813" cy="130319"/>
    <xdr:sp macro="" textlink="">
      <xdr:nvSpPr>
        <xdr:cNvPr id="1898" name="Text Box 208">
          <a:extLst>
            <a:ext uri="{FF2B5EF4-FFF2-40B4-BE49-F238E27FC236}">
              <a16:creationId xmlns:a16="http://schemas.microsoft.com/office/drawing/2014/main" id="{92B90DE5-71A3-4BEA-A351-23965106EC10}"/>
            </a:ext>
          </a:extLst>
        </xdr:cNvPr>
        <xdr:cNvSpPr txBox="1">
          <a:spLocks noChangeArrowheads="1"/>
        </xdr:cNvSpPr>
      </xdr:nvSpPr>
      <xdr:spPr bwMode="auto">
        <a:xfrm>
          <a:off x="8096569" y="9675891"/>
          <a:ext cx="386813" cy="13031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石動駅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359726</xdr:colOff>
      <xdr:row>54</xdr:row>
      <xdr:rowOff>163744</xdr:rowOff>
    </xdr:from>
    <xdr:ext cx="304135" cy="159531"/>
    <xdr:sp macro="" textlink="">
      <xdr:nvSpPr>
        <xdr:cNvPr id="1975" name="Text Box 1300">
          <a:extLst>
            <a:ext uri="{FF2B5EF4-FFF2-40B4-BE49-F238E27FC236}">
              <a16:creationId xmlns:a16="http://schemas.microsoft.com/office/drawing/2014/main" id="{7A24E4F7-8B82-459C-9B72-AD50C5C73F4D}"/>
            </a:ext>
          </a:extLst>
        </xdr:cNvPr>
        <xdr:cNvSpPr txBox="1">
          <a:spLocks noChangeArrowheads="1"/>
        </xdr:cNvSpPr>
      </xdr:nvSpPr>
      <xdr:spPr bwMode="auto">
        <a:xfrm flipH="1">
          <a:off x="7458119" y="10296530"/>
          <a:ext cx="304135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13</xdr:col>
      <xdr:colOff>570063</xdr:colOff>
      <xdr:row>43</xdr:row>
      <xdr:rowOff>36080</xdr:rowOff>
    </xdr:from>
    <xdr:to>
      <xdr:col>14</xdr:col>
      <xdr:colOff>177020</xdr:colOff>
      <xdr:row>44</xdr:row>
      <xdr:rowOff>149216</xdr:rowOff>
    </xdr:to>
    <xdr:grpSp>
      <xdr:nvGrpSpPr>
        <xdr:cNvPr id="1976" name="Group 6672">
          <a:extLst>
            <a:ext uri="{FF2B5EF4-FFF2-40B4-BE49-F238E27FC236}">
              <a16:creationId xmlns:a16="http://schemas.microsoft.com/office/drawing/2014/main" id="{64C21B68-96C5-4706-A753-BCA6723C5A7F}"/>
            </a:ext>
          </a:extLst>
        </xdr:cNvPr>
        <xdr:cNvGrpSpPr>
          <a:grpSpLocks/>
        </xdr:cNvGrpSpPr>
      </xdr:nvGrpSpPr>
      <xdr:grpSpPr bwMode="auto">
        <a:xfrm>
          <a:off x="9082495" y="7055404"/>
          <a:ext cx="310606" cy="276177"/>
          <a:chOff x="536" y="110"/>
          <a:chExt cx="46" cy="44"/>
        </a:xfrm>
      </xdr:grpSpPr>
      <xdr:pic>
        <xdr:nvPicPr>
          <xdr:cNvPr id="1977" name="Picture 6673" descr="route2">
            <a:extLst>
              <a:ext uri="{FF2B5EF4-FFF2-40B4-BE49-F238E27FC236}">
                <a16:creationId xmlns:a16="http://schemas.microsoft.com/office/drawing/2014/main" id="{DF1BD145-48B7-489D-9BF3-EF45BDDDB9D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78" name="Text Box 6674">
            <a:extLst>
              <a:ext uri="{FF2B5EF4-FFF2-40B4-BE49-F238E27FC236}">
                <a16:creationId xmlns:a16="http://schemas.microsoft.com/office/drawing/2014/main" id="{6E26380B-D2F2-477D-8F21-86CEC5BE35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</a:p>
        </xdr:txBody>
      </xdr:sp>
    </xdr:grpSp>
    <xdr:clientData/>
  </xdr:twoCellAnchor>
  <xdr:twoCellAnchor>
    <xdr:from>
      <xdr:col>11</xdr:col>
      <xdr:colOff>383733</xdr:colOff>
      <xdr:row>41</xdr:row>
      <xdr:rowOff>101743</xdr:rowOff>
    </xdr:from>
    <xdr:to>
      <xdr:col>11</xdr:col>
      <xdr:colOff>465481</xdr:colOff>
      <xdr:row>42</xdr:row>
      <xdr:rowOff>98543</xdr:rowOff>
    </xdr:to>
    <xdr:grpSp>
      <xdr:nvGrpSpPr>
        <xdr:cNvPr id="1979" name="Group 405">
          <a:extLst>
            <a:ext uri="{FF2B5EF4-FFF2-40B4-BE49-F238E27FC236}">
              <a16:creationId xmlns:a16="http://schemas.microsoft.com/office/drawing/2014/main" id="{083C3F02-1D6A-4DA9-8FB1-4A24C3485290}"/>
            </a:ext>
          </a:extLst>
        </xdr:cNvPr>
        <xdr:cNvGrpSpPr>
          <a:grpSpLocks/>
        </xdr:cNvGrpSpPr>
      </xdr:nvGrpSpPr>
      <xdr:grpSpPr bwMode="auto">
        <a:xfrm>
          <a:off x="7488868" y="6794986"/>
          <a:ext cx="81748" cy="159841"/>
          <a:chOff x="718" y="97"/>
          <a:chExt cx="23" cy="15"/>
        </a:xfrm>
      </xdr:grpSpPr>
      <xdr:sp macro="" textlink="">
        <xdr:nvSpPr>
          <xdr:cNvPr id="1980" name="Freeform 406">
            <a:extLst>
              <a:ext uri="{FF2B5EF4-FFF2-40B4-BE49-F238E27FC236}">
                <a16:creationId xmlns:a16="http://schemas.microsoft.com/office/drawing/2014/main" id="{2A4DA7BF-04E9-4B0F-8051-98551F70411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81" name="Freeform 407">
            <a:extLst>
              <a:ext uri="{FF2B5EF4-FFF2-40B4-BE49-F238E27FC236}">
                <a16:creationId xmlns:a16="http://schemas.microsoft.com/office/drawing/2014/main" id="{F8680D56-9E5C-439B-837B-D6772DE934E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368016</xdr:colOff>
      <xdr:row>47</xdr:row>
      <xdr:rowOff>105233</xdr:rowOff>
    </xdr:from>
    <xdr:to>
      <xdr:col>13</xdr:col>
      <xdr:colOff>415440</xdr:colOff>
      <xdr:row>48</xdr:row>
      <xdr:rowOff>105231</xdr:rowOff>
    </xdr:to>
    <xdr:sp macro="" textlink="">
      <xdr:nvSpPr>
        <xdr:cNvPr id="1983" name="Line 206">
          <a:extLst>
            <a:ext uri="{FF2B5EF4-FFF2-40B4-BE49-F238E27FC236}">
              <a16:creationId xmlns:a16="http://schemas.microsoft.com/office/drawing/2014/main" id="{C9E12195-B7C0-40B4-844C-94D239593D05}"/>
            </a:ext>
          </a:extLst>
        </xdr:cNvPr>
        <xdr:cNvSpPr>
          <a:spLocks noChangeShapeType="1"/>
        </xdr:cNvSpPr>
      </xdr:nvSpPr>
      <xdr:spPr bwMode="auto">
        <a:xfrm flipH="1">
          <a:off x="7472079" y="10568301"/>
          <a:ext cx="47424" cy="16596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6855 w 26855"/>
            <a:gd name="connsiteY0" fmla="*/ 0 h 10000"/>
            <a:gd name="connsiteX1" fmla="*/ 26855 w 26855"/>
            <a:gd name="connsiteY1" fmla="*/ 10000 h 10000"/>
            <a:gd name="connsiteX0" fmla="*/ 41143 w 51143"/>
            <a:gd name="connsiteY0" fmla="*/ 0 h 10000"/>
            <a:gd name="connsiteX1" fmla="*/ 51143 w 51143"/>
            <a:gd name="connsiteY1" fmla="*/ 10000 h 10000"/>
            <a:gd name="connsiteX0" fmla="*/ 54812 w 64812"/>
            <a:gd name="connsiteY0" fmla="*/ 0 h 10000"/>
            <a:gd name="connsiteX1" fmla="*/ 64812 w 64812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812" h="10000">
              <a:moveTo>
                <a:pt x="54812" y="0"/>
              </a:moveTo>
              <a:cubicBezTo>
                <a:pt x="-42923" y="2988"/>
                <a:pt x="8923" y="6839"/>
                <a:pt x="64812" y="10000"/>
              </a:cubicBezTo>
            </a:path>
          </a:pathLst>
        </a:custGeom>
        <a:noFill/>
        <a:ln w="127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358200</xdr:colOff>
      <xdr:row>45</xdr:row>
      <xdr:rowOff>104626</xdr:rowOff>
    </xdr:from>
    <xdr:to>
      <xdr:col>13</xdr:col>
      <xdr:colOff>405624</xdr:colOff>
      <xdr:row>46</xdr:row>
      <xdr:rowOff>104624</xdr:rowOff>
    </xdr:to>
    <xdr:sp macro="" textlink="">
      <xdr:nvSpPr>
        <xdr:cNvPr id="1984" name="Line 206">
          <a:extLst>
            <a:ext uri="{FF2B5EF4-FFF2-40B4-BE49-F238E27FC236}">
              <a16:creationId xmlns:a16="http://schemas.microsoft.com/office/drawing/2014/main" id="{54DCF3AC-863A-4A3D-9339-F3CA8D023179}"/>
            </a:ext>
          </a:extLst>
        </xdr:cNvPr>
        <xdr:cNvSpPr>
          <a:spLocks noChangeShapeType="1"/>
        </xdr:cNvSpPr>
      </xdr:nvSpPr>
      <xdr:spPr bwMode="auto">
        <a:xfrm flipH="1">
          <a:off x="7462263" y="10235762"/>
          <a:ext cx="47424" cy="16596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6855 w 26855"/>
            <a:gd name="connsiteY0" fmla="*/ 0 h 10000"/>
            <a:gd name="connsiteX1" fmla="*/ 26855 w 26855"/>
            <a:gd name="connsiteY1" fmla="*/ 10000 h 10000"/>
            <a:gd name="connsiteX0" fmla="*/ 41143 w 51143"/>
            <a:gd name="connsiteY0" fmla="*/ 0 h 10000"/>
            <a:gd name="connsiteX1" fmla="*/ 51143 w 51143"/>
            <a:gd name="connsiteY1" fmla="*/ 10000 h 10000"/>
            <a:gd name="connsiteX0" fmla="*/ 54812 w 64812"/>
            <a:gd name="connsiteY0" fmla="*/ 0 h 10000"/>
            <a:gd name="connsiteX1" fmla="*/ 64812 w 64812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812" h="10000">
              <a:moveTo>
                <a:pt x="54812" y="0"/>
              </a:moveTo>
              <a:cubicBezTo>
                <a:pt x="-42923" y="2988"/>
                <a:pt x="8923" y="6839"/>
                <a:pt x="64812" y="10000"/>
              </a:cubicBezTo>
            </a:path>
          </a:pathLst>
        </a:custGeom>
        <a:noFill/>
        <a:ln w="127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1345</xdr:colOff>
      <xdr:row>46</xdr:row>
      <xdr:rowOff>80279</xdr:rowOff>
    </xdr:from>
    <xdr:to>
      <xdr:col>16</xdr:col>
      <xdr:colOff>162358</xdr:colOff>
      <xdr:row>47</xdr:row>
      <xdr:rowOff>72158</xdr:rowOff>
    </xdr:to>
    <xdr:sp macro="" textlink="">
      <xdr:nvSpPr>
        <xdr:cNvPr id="1848" name="AutoShape 308">
          <a:extLst>
            <a:ext uri="{FF2B5EF4-FFF2-40B4-BE49-F238E27FC236}">
              <a16:creationId xmlns:a16="http://schemas.microsoft.com/office/drawing/2014/main" id="{01C5F1C5-0050-48B5-B0F0-4D138A0915E3}"/>
            </a:ext>
          </a:extLst>
        </xdr:cNvPr>
        <xdr:cNvSpPr>
          <a:spLocks noChangeArrowheads="1"/>
        </xdr:cNvSpPr>
      </xdr:nvSpPr>
      <xdr:spPr bwMode="auto">
        <a:xfrm>
          <a:off x="9216061" y="10377381"/>
          <a:ext cx="161013" cy="15784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16</xdr:col>
      <xdr:colOff>305711</xdr:colOff>
      <xdr:row>46</xdr:row>
      <xdr:rowOff>60430</xdr:rowOff>
    </xdr:from>
    <xdr:to>
      <xdr:col>16</xdr:col>
      <xdr:colOff>616219</xdr:colOff>
      <xdr:row>48</xdr:row>
      <xdr:rowOff>14094</xdr:rowOff>
    </xdr:to>
    <xdr:grpSp>
      <xdr:nvGrpSpPr>
        <xdr:cNvPr id="1985" name="Group 6672">
          <a:extLst>
            <a:ext uri="{FF2B5EF4-FFF2-40B4-BE49-F238E27FC236}">
              <a16:creationId xmlns:a16="http://schemas.microsoft.com/office/drawing/2014/main" id="{7E4E479F-71EE-4685-80EB-8D57A834271F}"/>
            </a:ext>
          </a:extLst>
        </xdr:cNvPr>
        <xdr:cNvGrpSpPr>
          <a:grpSpLocks/>
        </xdr:cNvGrpSpPr>
      </xdr:nvGrpSpPr>
      <xdr:grpSpPr bwMode="auto">
        <a:xfrm>
          <a:off x="10929089" y="7568876"/>
          <a:ext cx="310508" cy="279745"/>
          <a:chOff x="536" y="110"/>
          <a:chExt cx="46" cy="44"/>
        </a:xfrm>
      </xdr:grpSpPr>
      <xdr:pic>
        <xdr:nvPicPr>
          <xdr:cNvPr id="1986" name="Picture 6673" descr="route2">
            <a:extLst>
              <a:ext uri="{FF2B5EF4-FFF2-40B4-BE49-F238E27FC236}">
                <a16:creationId xmlns:a16="http://schemas.microsoft.com/office/drawing/2014/main" id="{B225B1D8-444B-4165-A796-02D03029CE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87" name="Text Box 6674">
            <a:extLst>
              <a:ext uri="{FF2B5EF4-FFF2-40B4-BE49-F238E27FC236}">
                <a16:creationId xmlns:a16="http://schemas.microsoft.com/office/drawing/2014/main" id="{FCFD08A7-0D7E-4A0C-939F-DD04705CA4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</a:p>
        </xdr:txBody>
      </xdr:sp>
    </xdr:grpSp>
    <xdr:clientData/>
  </xdr:twoCellAnchor>
  <xdr:twoCellAnchor editAs="oneCell">
    <xdr:from>
      <xdr:col>16</xdr:col>
      <xdr:colOff>57863</xdr:colOff>
      <xdr:row>45</xdr:row>
      <xdr:rowOff>89826</xdr:rowOff>
    </xdr:from>
    <xdr:to>
      <xdr:col>17</xdr:col>
      <xdr:colOff>77167</xdr:colOff>
      <xdr:row>46</xdr:row>
      <xdr:rowOff>161295</xdr:rowOff>
    </xdr:to>
    <xdr:pic>
      <xdr:nvPicPr>
        <xdr:cNvPr id="1988" name="図 1987">
          <a:extLst>
            <a:ext uri="{FF2B5EF4-FFF2-40B4-BE49-F238E27FC236}">
              <a16:creationId xmlns:a16="http://schemas.microsoft.com/office/drawing/2014/main" id="{92ED1CF8-EEA5-433A-9643-DDECF15B2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9817">
          <a:off x="9272579" y="10220962"/>
          <a:ext cx="722856" cy="237435"/>
        </a:xfrm>
        <a:prstGeom prst="rect">
          <a:avLst/>
        </a:prstGeom>
      </xdr:spPr>
    </xdr:pic>
    <xdr:clientData/>
  </xdr:twoCellAnchor>
  <xdr:oneCellAnchor>
    <xdr:from>
      <xdr:col>16</xdr:col>
      <xdr:colOff>97416</xdr:colOff>
      <xdr:row>44</xdr:row>
      <xdr:rowOff>82982</xdr:rowOff>
    </xdr:from>
    <xdr:ext cx="408214" cy="159531"/>
    <xdr:sp macro="" textlink="">
      <xdr:nvSpPr>
        <xdr:cNvPr id="1989" name="Text Box 1300">
          <a:extLst>
            <a:ext uri="{FF2B5EF4-FFF2-40B4-BE49-F238E27FC236}">
              <a16:creationId xmlns:a16="http://schemas.microsoft.com/office/drawing/2014/main" id="{5F85BB17-ADC2-4F72-AA52-1BA9592C7186}"/>
            </a:ext>
          </a:extLst>
        </xdr:cNvPr>
        <xdr:cNvSpPr txBox="1">
          <a:spLocks noChangeArrowheads="1"/>
        </xdr:cNvSpPr>
      </xdr:nvSpPr>
      <xdr:spPr bwMode="auto">
        <a:xfrm>
          <a:off x="9312132" y="10048152"/>
          <a:ext cx="408214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173184</xdr:colOff>
      <xdr:row>43</xdr:row>
      <xdr:rowOff>82981</xdr:rowOff>
    </xdr:from>
    <xdr:ext cx="124626" cy="300595"/>
    <xdr:sp macro="" textlink="">
      <xdr:nvSpPr>
        <xdr:cNvPr id="1992" name="Text Box 1300">
          <a:extLst>
            <a:ext uri="{FF2B5EF4-FFF2-40B4-BE49-F238E27FC236}">
              <a16:creationId xmlns:a16="http://schemas.microsoft.com/office/drawing/2014/main" id="{7A3E9AC5-FEB7-49A4-85AB-2683BD52FB87}"/>
            </a:ext>
          </a:extLst>
        </xdr:cNvPr>
        <xdr:cNvSpPr txBox="1">
          <a:spLocks noChangeArrowheads="1"/>
        </xdr:cNvSpPr>
      </xdr:nvSpPr>
      <xdr:spPr bwMode="auto">
        <a:xfrm>
          <a:off x="7980798" y="9882186"/>
          <a:ext cx="124626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263898</xdr:colOff>
      <xdr:row>46</xdr:row>
      <xdr:rowOff>159315</xdr:rowOff>
    </xdr:from>
    <xdr:to>
      <xdr:col>19</xdr:col>
      <xdr:colOff>422132</xdr:colOff>
      <xdr:row>47</xdr:row>
      <xdr:rowOff>129887</xdr:rowOff>
    </xdr:to>
    <xdr:sp macro="" textlink="">
      <xdr:nvSpPr>
        <xdr:cNvPr id="1856" name="AutoShape 308">
          <a:extLst>
            <a:ext uri="{FF2B5EF4-FFF2-40B4-BE49-F238E27FC236}">
              <a16:creationId xmlns:a16="http://schemas.microsoft.com/office/drawing/2014/main" id="{1FB6C098-FB88-4810-994E-113682C63834}"/>
            </a:ext>
          </a:extLst>
        </xdr:cNvPr>
        <xdr:cNvSpPr>
          <a:spLocks noChangeArrowheads="1"/>
        </xdr:cNvSpPr>
      </xdr:nvSpPr>
      <xdr:spPr bwMode="auto">
        <a:xfrm>
          <a:off x="11589267" y="10456417"/>
          <a:ext cx="158234" cy="1365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303072</xdr:colOff>
      <xdr:row>44</xdr:row>
      <xdr:rowOff>39688</xdr:rowOff>
    </xdr:from>
    <xdr:to>
      <xdr:col>20</xdr:col>
      <xdr:colOff>461819</xdr:colOff>
      <xdr:row>44</xdr:row>
      <xdr:rowOff>147927</xdr:rowOff>
    </xdr:to>
    <xdr:sp macro="" textlink="">
      <xdr:nvSpPr>
        <xdr:cNvPr id="1993" name="六角形 1992">
          <a:extLst>
            <a:ext uri="{FF2B5EF4-FFF2-40B4-BE49-F238E27FC236}">
              <a16:creationId xmlns:a16="http://schemas.microsoft.com/office/drawing/2014/main" id="{425BAF97-FC6F-4269-8D19-3714AE6B0305}"/>
            </a:ext>
          </a:extLst>
        </xdr:cNvPr>
        <xdr:cNvSpPr/>
      </xdr:nvSpPr>
      <xdr:spPr bwMode="auto">
        <a:xfrm>
          <a:off x="12331992" y="10004858"/>
          <a:ext cx="158747" cy="10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18</xdr:col>
      <xdr:colOff>283386</xdr:colOff>
      <xdr:row>46</xdr:row>
      <xdr:rowOff>129274</xdr:rowOff>
    </xdr:from>
    <xdr:to>
      <xdr:col>18</xdr:col>
      <xdr:colOff>570056</xdr:colOff>
      <xdr:row>48</xdr:row>
      <xdr:rowOff>46663</xdr:rowOff>
    </xdr:to>
    <xdr:grpSp>
      <xdr:nvGrpSpPr>
        <xdr:cNvPr id="1902" name="Group 6672">
          <a:extLst>
            <a:ext uri="{FF2B5EF4-FFF2-40B4-BE49-F238E27FC236}">
              <a16:creationId xmlns:a16="http://schemas.microsoft.com/office/drawing/2014/main" id="{F9946546-2AA5-4597-A239-C01C71C45AAA}"/>
            </a:ext>
          </a:extLst>
        </xdr:cNvPr>
        <xdr:cNvGrpSpPr>
          <a:grpSpLocks/>
        </xdr:cNvGrpSpPr>
      </xdr:nvGrpSpPr>
      <xdr:grpSpPr bwMode="auto">
        <a:xfrm>
          <a:off x="12314062" y="7637720"/>
          <a:ext cx="286670" cy="243470"/>
          <a:chOff x="536" y="110"/>
          <a:chExt cx="46" cy="44"/>
        </a:xfrm>
      </xdr:grpSpPr>
      <xdr:pic>
        <xdr:nvPicPr>
          <xdr:cNvPr id="1903" name="Picture 6673" descr="route2">
            <a:extLst>
              <a:ext uri="{FF2B5EF4-FFF2-40B4-BE49-F238E27FC236}">
                <a16:creationId xmlns:a16="http://schemas.microsoft.com/office/drawing/2014/main" id="{3A0473C1-7E6E-41AD-BF60-6FEFD022E4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04" name="Text Box 6674">
            <a:extLst>
              <a:ext uri="{FF2B5EF4-FFF2-40B4-BE49-F238E27FC236}">
                <a16:creationId xmlns:a16="http://schemas.microsoft.com/office/drawing/2014/main" id="{1DBD88AC-857A-4B31-A3AC-BBFF1FB35A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</a:p>
        </xdr:txBody>
      </xdr:sp>
    </xdr:grpSp>
    <xdr:clientData/>
  </xdr:twoCellAnchor>
  <xdr:twoCellAnchor>
    <xdr:from>
      <xdr:col>11</xdr:col>
      <xdr:colOff>47744</xdr:colOff>
      <xdr:row>54</xdr:row>
      <xdr:rowOff>60890</xdr:rowOff>
    </xdr:from>
    <xdr:to>
      <xdr:col>11</xdr:col>
      <xdr:colOff>212522</xdr:colOff>
      <xdr:row>56</xdr:row>
      <xdr:rowOff>10965</xdr:rowOff>
    </xdr:to>
    <xdr:sp macro="" textlink="">
      <xdr:nvSpPr>
        <xdr:cNvPr id="1995" name="Text Box 1563">
          <a:extLst>
            <a:ext uri="{FF2B5EF4-FFF2-40B4-BE49-F238E27FC236}">
              <a16:creationId xmlns:a16="http://schemas.microsoft.com/office/drawing/2014/main" id="{239871EF-DA68-46B2-B082-ED21544858EF}"/>
            </a:ext>
          </a:extLst>
        </xdr:cNvPr>
        <xdr:cNvSpPr txBox="1">
          <a:spLocks noChangeArrowheads="1"/>
        </xdr:cNvSpPr>
      </xdr:nvSpPr>
      <xdr:spPr bwMode="auto">
        <a:xfrm>
          <a:off x="7191494" y="8902784"/>
          <a:ext cx="164778" cy="277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t" upright="1"/>
        <a:lstStyle/>
        <a:p>
          <a:pPr algn="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oneCellAnchor>
    <xdr:from>
      <xdr:col>13</xdr:col>
      <xdr:colOff>468827</xdr:colOff>
      <xdr:row>54</xdr:row>
      <xdr:rowOff>30713</xdr:rowOff>
    </xdr:from>
    <xdr:ext cx="359213" cy="359618"/>
    <xdr:pic>
      <xdr:nvPicPr>
        <xdr:cNvPr id="1996" name="図 1995" descr="クリックすると新しいウィンドウで開きます">
          <a:extLst>
            <a:ext uri="{FF2B5EF4-FFF2-40B4-BE49-F238E27FC236}">
              <a16:creationId xmlns:a16="http://schemas.microsoft.com/office/drawing/2014/main" id="{D0A50B69-5C8B-47FB-80C1-C9035021B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052170" y="1031207"/>
          <a:ext cx="359213" cy="359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11</xdr:col>
      <xdr:colOff>184441</xdr:colOff>
      <xdr:row>42</xdr:row>
      <xdr:rowOff>151374</xdr:rowOff>
    </xdr:from>
    <xdr:to>
      <xdr:col>11</xdr:col>
      <xdr:colOff>383952</xdr:colOff>
      <xdr:row>46</xdr:row>
      <xdr:rowOff>40616</xdr:rowOff>
    </xdr:to>
    <xdr:grpSp>
      <xdr:nvGrpSpPr>
        <xdr:cNvPr id="1998" name="グループ化 1997">
          <a:extLst>
            <a:ext uri="{FF2B5EF4-FFF2-40B4-BE49-F238E27FC236}">
              <a16:creationId xmlns:a16="http://schemas.microsoft.com/office/drawing/2014/main" id="{487F84D4-A664-4284-95CE-8C2885E6B3E1}"/>
            </a:ext>
          </a:extLst>
        </xdr:cNvPr>
        <xdr:cNvGrpSpPr/>
      </xdr:nvGrpSpPr>
      <xdr:grpSpPr>
        <a:xfrm>
          <a:off x="7289576" y="7007658"/>
          <a:ext cx="199511" cy="541404"/>
          <a:chOff x="22220803" y="473696"/>
          <a:chExt cx="215810" cy="562257"/>
        </a:xfrm>
      </xdr:grpSpPr>
      <xdr:sp macro="" textlink="">
        <xdr:nvSpPr>
          <xdr:cNvPr id="1999" name="片側の 2 つの角を切り取った四角形 22">
            <a:extLst>
              <a:ext uri="{FF2B5EF4-FFF2-40B4-BE49-F238E27FC236}">
                <a16:creationId xmlns:a16="http://schemas.microsoft.com/office/drawing/2014/main" id="{F29B88ED-2672-4F2E-A133-170953FC6920}"/>
              </a:ext>
            </a:extLst>
          </xdr:cNvPr>
          <xdr:cNvSpPr/>
        </xdr:nvSpPr>
        <xdr:spPr bwMode="auto">
          <a:xfrm rot="16200000">
            <a:off x="22035203" y="668239"/>
            <a:ext cx="553314" cy="182114"/>
          </a:xfrm>
          <a:prstGeom prst="snip2SameRect">
            <a:avLst>
              <a:gd name="adj1" fmla="val 44749"/>
              <a:gd name="adj2" fmla="val 0"/>
            </a:avLst>
          </a:prstGeom>
          <a:solidFill>
            <a:srgbClr val="FF0000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00" name="Text Box 208">
            <a:extLst>
              <a:ext uri="{FF2B5EF4-FFF2-40B4-BE49-F238E27FC236}">
                <a16:creationId xmlns:a16="http://schemas.microsoft.com/office/drawing/2014/main" id="{FA494EC6-CBCF-4D1F-99F2-D2B18C2151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02050" y="473696"/>
            <a:ext cx="134563" cy="5366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overflow" horzOverflow="overflow" vert="vert270" wrap="square" lIns="27432" tIns="18288" rIns="0" bIns="0" anchor="b" upright="1">
            <a:noAutofit/>
          </a:bodyPr>
          <a:lstStyle/>
          <a:p>
            <a:pPr algn="ctr" rtl="0">
              <a:defRPr sz="1000"/>
            </a:pPr>
            <a:r>
              <a:rPr lang="ja-JP" altLang="en-US" sz="900" b="1" i="0" u="none" strike="noStrike" baseline="0">
                <a:solidFill>
                  <a:schemeClr val="bg1"/>
                </a:solidFill>
                <a:latin typeface="HG平成明朝体W9" pitchFamily="17" charset="-128"/>
                <a:ea typeface="HG平成明朝体W9" pitchFamily="17" charset="-128"/>
              </a:rPr>
              <a:t>島尾海岸</a:t>
            </a:r>
            <a:endParaRPr lang="en-US" altLang="ja-JP" sz="900" b="1" i="0" u="none" strike="noStrike" baseline="0">
              <a:solidFill>
                <a:schemeClr val="bg1"/>
              </a:solidFill>
              <a:latin typeface="HG平成明朝体W9" pitchFamily="17" charset="-128"/>
              <a:ea typeface="HG平成明朝体W9" pitchFamily="17" charset="-128"/>
            </a:endParaRPr>
          </a:p>
        </xdr:txBody>
      </xdr:sp>
    </xdr:grpSp>
    <xdr:clientData/>
  </xdr:twoCellAnchor>
  <xdr:twoCellAnchor>
    <xdr:from>
      <xdr:col>13</xdr:col>
      <xdr:colOff>155058</xdr:colOff>
      <xdr:row>51</xdr:row>
      <xdr:rowOff>40610</xdr:rowOff>
    </xdr:from>
    <xdr:to>
      <xdr:col>13</xdr:col>
      <xdr:colOff>438715</xdr:colOff>
      <xdr:row>52</xdr:row>
      <xdr:rowOff>80297</xdr:rowOff>
    </xdr:to>
    <xdr:sp macro="" textlink="">
      <xdr:nvSpPr>
        <xdr:cNvPr id="2001" name="六角形 2000">
          <a:extLst>
            <a:ext uri="{FF2B5EF4-FFF2-40B4-BE49-F238E27FC236}">
              <a16:creationId xmlns:a16="http://schemas.microsoft.com/office/drawing/2014/main" id="{AB4F0603-A369-4A19-82A4-E3FDB37EB4CC}"/>
            </a:ext>
          </a:extLst>
        </xdr:cNvPr>
        <xdr:cNvSpPr/>
      </xdr:nvSpPr>
      <xdr:spPr bwMode="auto">
        <a:xfrm>
          <a:off x="15738401" y="542703"/>
          <a:ext cx="283657" cy="2058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274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550085</xdr:colOff>
      <xdr:row>51</xdr:row>
      <xdr:rowOff>33224</xdr:rowOff>
    </xdr:from>
    <xdr:ext cx="377825" cy="152946"/>
    <xdr:sp macro="" textlink="">
      <xdr:nvSpPr>
        <xdr:cNvPr id="2002" name="Text Box 1620">
          <a:extLst>
            <a:ext uri="{FF2B5EF4-FFF2-40B4-BE49-F238E27FC236}">
              <a16:creationId xmlns:a16="http://schemas.microsoft.com/office/drawing/2014/main" id="{77C2CA17-A982-4B03-BFB1-C4A814579EF3}"/>
            </a:ext>
          </a:extLst>
        </xdr:cNvPr>
        <xdr:cNvSpPr txBox="1">
          <a:spLocks noChangeArrowheads="1"/>
        </xdr:cNvSpPr>
      </xdr:nvSpPr>
      <xdr:spPr bwMode="auto">
        <a:xfrm>
          <a:off x="16133428" y="535317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oneCellAnchor>
  <xdr:twoCellAnchor>
    <xdr:from>
      <xdr:col>15</xdr:col>
      <xdr:colOff>1761</xdr:colOff>
      <xdr:row>57</xdr:row>
      <xdr:rowOff>4885</xdr:rowOff>
    </xdr:from>
    <xdr:to>
      <xdr:col>15</xdr:col>
      <xdr:colOff>191977</xdr:colOff>
      <xdr:row>57</xdr:row>
      <xdr:rowOff>159943</xdr:rowOff>
    </xdr:to>
    <xdr:sp macro="" textlink="">
      <xdr:nvSpPr>
        <xdr:cNvPr id="2003" name="六角形 2002">
          <a:extLst>
            <a:ext uri="{FF2B5EF4-FFF2-40B4-BE49-F238E27FC236}">
              <a16:creationId xmlns:a16="http://schemas.microsoft.com/office/drawing/2014/main" id="{F7AA5346-5662-4AE1-BAA9-4E81144B7E06}"/>
            </a:ext>
          </a:extLst>
        </xdr:cNvPr>
        <xdr:cNvSpPr/>
      </xdr:nvSpPr>
      <xdr:spPr bwMode="auto">
        <a:xfrm>
          <a:off x="16951376" y="1504462"/>
          <a:ext cx="190216" cy="15505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705145</xdr:colOff>
      <xdr:row>57</xdr:row>
      <xdr:rowOff>0</xdr:rowOff>
    </xdr:from>
    <xdr:to>
      <xdr:col>17</xdr:col>
      <xdr:colOff>191977</xdr:colOff>
      <xdr:row>57</xdr:row>
      <xdr:rowOff>155058</xdr:rowOff>
    </xdr:to>
    <xdr:sp macro="" textlink="">
      <xdr:nvSpPr>
        <xdr:cNvPr id="2004" name="六角形 2003">
          <a:extLst>
            <a:ext uri="{FF2B5EF4-FFF2-40B4-BE49-F238E27FC236}">
              <a16:creationId xmlns:a16="http://schemas.microsoft.com/office/drawing/2014/main" id="{FE1E6EFF-6E8F-41AF-9A29-B8482E86EBAE}"/>
            </a:ext>
          </a:extLst>
        </xdr:cNvPr>
        <xdr:cNvSpPr/>
      </xdr:nvSpPr>
      <xdr:spPr bwMode="auto">
        <a:xfrm>
          <a:off x="18403924" y="4157035"/>
          <a:ext cx="191977" cy="15505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0</xdr:colOff>
      <xdr:row>61</xdr:row>
      <xdr:rowOff>136598</xdr:rowOff>
    </xdr:from>
    <xdr:ext cx="359213" cy="359618"/>
    <xdr:pic>
      <xdr:nvPicPr>
        <xdr:cNvPr id="2005" name="図 2004" descr="クリックすると新しいウィンドウで開きます">
          <a:extLst>
            <a:ext uri="{FF2B5EF4-FFF2-40B4-BE49-F238E27FC236}">
              <a16:creationId xmlns:a16="http://schemas.microsoft.com/office/drawing/2014/main" id="{BB405F03-E7E8-45B8-AEEA-CF2839516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878198" y="2300028"/>
          <a:ext cx="359213" cy="359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20</xdr:col>
      <xdr:colOff>29468</xdr:colOff>
      <xdr:row>55</xdr:row>
      <xdr:rowOff>6075</xdr:rowOff>
    </xdr:from>
    <xdr:to>
      <xdr:col>20</xdr:col>
      <xdr:colOff>152577</xdr:colOff>
      <xdr:row>55</xdr:row>
      <xdr:rowOff>138785</xdr:rowOff>
    </xdr:to>
    <xdr:sp macro="" textlink="">
      <xdr:nvSpPr>
        <xdr:cNvPr id="2007" name="Oval 310">
          <a:extLst>
            <a:ext uri="{FF2B5EF4-FFF2-40B4-BE49-F238E27FC236}">
              <a16:creationId xmlns:a16="http://schemas.microsoft.com/office/drawing/2014/main" id="{0F3C0EDB-28A0-46E5-B966-F432BE8D0477}"/>
            </a:ext>
          </a:extLst>
        </xdr:cNvPr>
        <xdr:cNvSpPr>
          <a:spLocks noChangeArrowheads="1"/>
        </xdr:cNvSpPr>
      </xdr:nvSpPr>
      <xdr:spPr bwMode="auto">
        <a:xfrm>
          <a:off x="13488370" y="9064505"/>
          <a:ext cx="123109" cy="13271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19</xdr:col>
      <xdr:colOff>443244</xdr:colOff>
      <xdr:row>54</xdr:row>
      <xdr:rowOff>9938</xdr:rowOff>
    </xdr:from>
    <xdr:ext cx="298346" cy="282284"/>
    <xdr:grpSp>
      <xdr:nvGrpSpPr>
        <xdr:cNvPr id="2008" name="Group 6672">
          <a:extLst>
            <a:ext uri="{FF2B5EF4-FFF2-40B4-BE49-F238E27FC236}">
              <a16:creationId xmlns:a16="http://schemas.microsoft.com/office/drawing/2014/main" id="{D4FCC63A-6E0D-44C7-B353-A5A90C02C22F}"/>
            </a:ext>
          </a:extLst>
        </xdr:cNvPr>
        <xdr:cNvGrpSpPr>
          <a:grpSpLocks/>
        </xdr:cNvGrpSpPr>
      </xdr:nvGrpSpPr>
      <xdr:grpSpPr bwMode="auto">
        <a:xfrm>
          <a:off x="13177568" y="8822708"/>
          <a:ext cx="298346" cy="282284"/>
          <a:chOff x="536" y="110"/>
          <a:chExt cx="46" cy="44"/>
        </a:xfrm>
      </xdr:grpSpPr>
      <xdr:pic>
        <xdr:nvPicPr>
          <xdr:cNvPr id="2009" name="Picture 6673" descr="route2">
            <a:extLst>
              <a:ext uri="{FF2B5EF4-FFF2-40B4-BE49-F238E27FC236}">
                <a16:creationId xmlns:a16="http://schemas.microsoft.com/office/drawing/2014/main" id="{3F6FABD8-62F1-44CE-9268-4ADDBB6A9F9F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10" name="Text Box 6674">
            <a:extLst>
              <a:ext uri="{FF2B5EF4-FFF2-40B4-BE49-F238E27FC236}">
                <a16:creationId xmlns:a16="http://schemas.microsoft.com/office/drawing/2014/main" id="{3AF39D7F-B896-489B-AEB9-0B847CA074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304</a:t>
            </a:r>
          </a:p>
        </xdr:txBody>
      </xdr:sp>
    </xdr:grpSp>
    <xdr:clientData/>
  </xdr:oneCellAnchor>
  <xdr:twoCellAnchor>
    <xdr:from>
      <xdr:col>19</xdr:col>
      <xdr:colOff>9927</xdr:colOff>
      <xdr:row>49</xdr:row>
      <xdr:rowOff>0</xdr:rowOff>
    </xdr:from>
    <xdr:to>
      <xdr:col>19</xdr:col>
      <xdr:colOff>168520</xdr:colOff>
      <xdr:row>49</xdr:row>
      <xdr:rowOff>158750</xdr:rowOff>
    </xdr:to>
    <xdr:sp macro="" textlink="">
      <xdr:nvSpPr>
        <xdr:cNvPr id="2011" name="六角形 2010">
          <a:extLst>
            <a:ext uri="{FF2B5EF4-FFF2-40B4-BE49-F238E27FC236}">
              <a16:creationId xmlns:a16="http://schemas.microsoft.com/office/drawing/2014/main" id="{DEA92850-9708-42DC-A33C-82BE5C3AC2A7}"/>
            </a:ext>
          </a:extLst>
        </xdr:cNvPr>
        <xdr:cNvSpPr/>
      </xdr:nvSpPr>
      <xdr:spPr bwMode="auto">
        <a:xfrm>
          <a:off x="19773081" y="170962"/>
          <a:ext cx="158593" cy="1587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11458</xdr:colOff>
      <xdr:row>51</xdr:row>
      <xdr:rowOff>88219</xdr:rowOff>
    </xdr:from>
    <xdr:to>
      <xdr:col>20</xdr:col>
      <xdr:colOff>93554</xdr:colOff>
      <xdr:row>56</xdr:row>
      <xdr:rowOff>117181</xdr:rowOff>
    </xdr:to>
    <xdr:sp macro="" textlink="">
      <xdr:nvSpPr>
        <xdr:cNvPr id="2012" name="Freeform 169">
          <a:extLst>
            <a:ext uri="{FF2B5EF4-FFF2-40B4-BE49-F238E27FC236}">
              <a16:creationId xmlns:a16="http://schemas.microsoft.com/office/drawing/2014/main" id="{67CFF958-2E02-47D7-89E6-C05348211EC7}"/>
            </a:ext>
          </a:extLst>
        </xdr:cNvPr>
        <xdr:cNvSpPr>
          <a:spLocks/>
        </xdr:cNvSpPr>
      </xdr:nvSpPr>
      <xdr:spPr bwMode="auto">
        <a:xfrm flipH="1">
          <a:off x="20564723" y="590387"/>
          <a:ext cx="82096" cy="85511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9848 w 9848"/>
            <a:gd name="connsiteY0" fmla="*/ 16198 h 16198"/>
            <a:gd name="connsiteX1" fmla="*/ 9848 w 9848"/>
            <a:gd name="connsiteY1" fmla="*/ 6198 h 16198"/>
            <a:gd name="connsiteX2" fmla="*/ 0 w 9848"/>
            <a:gd name="connsiteY2" fmla="*/ 0 h 16198"/>
            <a:gd name="connsiteX0" fmla="*/ 10000 w 10000"/>
            <a:gd name="connsiteY0" fmla="*/ 10000 h 10000"/>
            <a:gd name="connsiteX1" fmla="*/ 10000 w 10000"/>
            <a:gd name="connsiteY1" fmla="*/ 3826 h 10000"/>
            <a:gd name="connsiteX2" fmla="*/ 0 w 10000"/>
            <a:gd name="connsiteY2" fmla="*/ 0 h 10000"/>
            <a:gd name="connsiteX0" fmla="*/ 10022 w 10022"/>
            <a:gd name="connsiteY0" fmla="*/ 10000 h 10000"/>
            <a:gd name="connsiteX1" fmla="*/ 10022 w 10022"/>
            <a:gd name="connsiteY1" fmla="*/ 3826 h 10000"/>
            <a:gd name="connsiteX2" fmla="*/ 22 w 10022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3826 h 10000"/>
            <a:gd name="connsiteX2" fmla="*/ 2315 w 10000"/>
            <a:gd name="connsiteY2" fmla="*/ 310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10000 w 10000"/>
            <a:gd name="connsiteY1" fmla="*/ 3826 h 10000"/>
            <a:gd name="connsiteX2" fmla="*/ 1235 w 10000"/>
            <a:gd name="connsiteY2" fmla="*/ 3587 h 10000"/>
            <a:gd name="connsiteX3" fmla="*/ 0 w 10000"/>
            <a:gd name="connsiteY3" fmla="*/ 0 h 10000"/>
            <a:gd name="connsiteX0" fmla="*/ 10541 w 10541"/>
            <a:gd name="connsiteY0" fmla="*/ 10000 h 10000"/>
            <a:gd name="connsiteX1" fmla="*/ 10541 w 10541"/>
            <a:gd name="connsiteY1" fmla="*/ 3826 h 10000"/>
            <a:gd name="connsiteX2" fmla="*/ 696 w 10541"/>
            <a:gd name="connsiteY2" fmla="*/ 3348 h 10000"/>
            <a:gd name="connsiteX3" fmla="*/ 541 w 10541"/>
            <a:gd name="connsiteY3" fmla="*/ 0 h 10000"/>
            <a:gd name="connsiteX0" fmla="*/ 10427 w 10427"/>
            <a:gd name="connsiteY0" fmla="*/ 10000 h 10000"/>
            <a:gd name="connsiteX1" fmla="*/ 10427 w 10427"/>
            <a:gd name="connsiteY1" fmla="*/ 3826 h 10000"/>
            <a:gd name="connsiteX2" fmla="*/ 736 w 10427"/>
            <a:gd name="connsiteY2" fmla="*/ 5500 h 10000"/>
            <a:gd name="connsiteX3" fmla="*/ 427 w 10427"/>
            <a:gd name="connsiteY3" fmla="*/ 0 h 10000"/>
            <a:gd name="connsiteX0" fmla="*/ 10000 w 10000"/>
            <a:gd name="connsiteY0" fmla="*/ 10000 h 10000"/>
            <a:gd name="connsiteX1" fmla="*/ 10000 w 10000"/>
            <a:gd name="connsiteY1" fmla="*/ 3826 h 10000"/>
            <a:gd name="connsiteX2" fmla="*/ 309 w 10000"/>
            <a:gd name="connsiteY2" fmla="*/ 5500 h 10000"/>
            <a:gd name="connsiteX3" fmla="*/ 0 w 10000"/>
            <a:gd name="connsiteY3" fmla="*/ 0 h 10000"/>
            <a:gd name="connsiteX0" fmla="*/ 10000 w 10154"/>
            <a:gd name="connsiteY0" fmla="*/ 10000 h 10000"/>
            <a:gd name="connsiteX1" fmla="*/ 10154 w 10154"/>
            <a:gd name="connsiteY1" fmla="*/ 4543 h 10000"/>
            <a:gd name="connsiteX2" fmla="*/ 309 w 10154"/>
            <a:gd name="connsiteY2" fmla="*/ 5500 h 10000"/>
            <a:gd name="connsiteX3" fmla="*/ 0 w 10154"/>
            <a:gd name="connsiteY3" fmla="*/ 0 h 10000"/>
            <a:gd name="connsiteX0" fmla="*/ 10000 w 10154"/>
            <a:gd name="connsiteY0" fmla="*/ 10000 h 10000"/>
            <a:gd name="connsiteX1" fmla="*/ 10154 w 10154"/>
            <a:gd name="connsiteY1" fmla="*/ 4543 h 10000"/>
            <a:gd name="connsiteX2" fmla="*/ 309 w 10154"/>
            <a:gd name="connsiteY2" fmla="*/ 4543 h 10000"/>
            <a:gd name="connsiteX3" fmla="*/ 0 w 10154"/>
            <a:gd name="connsiteY3" fmla="*/ 0 h 10000"/>
            <a:gd name="connsiteX0" fmla="*/ 10050 w 10204"/>
            <a:gd name="connsiteY0" fmla="*/ 10000 h 10000"/>
            <a:gd name="connsiteX1" fmla="*/ 10204 w 10204"/>
            <a:gd name="connsiteY1" fmla="*/ 4543 h 10000"/>
            <a:gd name="connsiteX2" fmla="*/ 72 w 10204"/>
            <a:gd name="connsiteY2" fmla="*/ 4257 h 10000"/>
            <a:gd name="connsiteX3" fmla="*/ 50 w 10204"/>
            <a:gd name="connsiteY3" fmla="*/ 0 h 10000"/>
            <a:gd name="connsiteX0" fmla="*/ 10050 w 10204"/>
            <a:gd name="connsiteY0" fmla="*/ 10000 h 10000"/>
            <a:gd name="connsiteX1" fmla="*/ 10204 w 10204"/>
            <a:gd name="connsiteY1" fmla="*/ 4543 h 10000"/>
            <a:gd name="connsiteX2" fmla="*/ 72 w 10204"/>
            <a:gd name="connsiteY2" fmla="*/ 4257 h 10000"/>
            <a:gd name="connsiteX3" fmla="*/ 50 w 10204"/>
            <a:gd name="connsiteY3" fmla="*/ 0 h 10000"/>
            <a:gd name="connsiteX0" fmla="*/ 10050 w 10204"/>
            <a:gd name="connsiteY0" fmla="*/ 12000 h 12000"/>
            <a:gd name="connsiteX1" fmla="*/ 10204 w 10204"/>
            <a:gd name="connsiteY1" fmla="*/ 4543 h 12000"/>
            <a:gd name="connsiteX2" fmla="*/ 72 w 10204"/>
            <a:gd name="connsiteY2" fmla="*/ 4257 h 12000"/>
            <a:gd name="connsiteX3" fmla="*/ 50 w 10204"/>
            <a:gd name="connsiteY3" fmla="*/ 0 h 12000"/>
            <a:gd name="connsiteX0" fmla="*/ 10050 w 10054"/>
            <a:gd name="connsiteY0" fmla="*/ 12000 h 12000"/>
            <a:gd name="connsiteX1" fmla="*/ 9704 w 10054"/>
            <a:gd name="connsiteY1" fmla="*/ 7288 h 12000"/>
            <a:gd name="connsiteX2" fmla="*/ 72 w 10054"/>
            <a:gd name="connsiteY2" fmla="*/ 4257 h 12000"/>
            <a:gd name="connsiteX3" fmla="*/ 50 w 10054"/>
            <a:gd name="connsiteY3" fmla="*/ 0 h 12000"/>
            <a:gd name="connsiteX0" fmla="*/ 10000 w 10004"/>
            <a:gd name="connsiteY0" fmla="*/ 12000 h 12000"/>
            <a:gd name="connsiteX1" fmla="*/ 9654 w 10004"/>
            <a:gd name="connsiteY1" fmla="*/ 7288 h 12000"/>
            <a:gd name="connsiteX2" fmla="*/ 0 w 10004"/>
            <a:gd name="connsiteY2" fmla="*/ 0 h 12000"/>
            <a:gd name="connsiteX0" fmla="*/ 480 w 11189"/>
            <a:gd name="connsiteY0" fmla="*/ 11412 h 11412"/>
            <a:gd name="connsiteX1" fmla="*/ 134 w 11189"/>
            <a:gd name="connsiteY1" fmla="*/ 6700 h 11412"/>
            <a:gd name="connsiteX2" fmla="*/ 10998 w 11189"/>
            <a:gd name="connsiteY2" fmla="*/ 0 h 11412"/>
            <a:gd name="connsiteX0" fmla="*/ 610 w 11128"/>
            <a:gd name="connsiteY0" fmla="*/ 11412 h 11412"/>
            <a:gd name="connsiteX1" fmla="*/ 264 w 11128"/>
            <a:gd name="connsiteY1" fmla="*/ 6700 h 11412"/>
            <a:gd name="connsiteX2" fmla="*/ 11128 w 11128"/>
            <a:gd name="connsiteY2" fmla="*/ 0 h 114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128" h="11412">
              <a:moveTo>
                <a:pt x="610" y="11412"/>
              </a:moveTo>
              <a:cubicBezTo>
                <a:pt x="661" y="9593"/>
                <a:pt x="213" y="8519"/>
                <a:pt x="264" y="6700"/>
              </a:cubicBezTo>
              <a:cubicBezTo>
                <a:pt x="-1403" y="4700"/>
                <a:pt x="5132" y="1910"/>
                <a:pt x="1112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32250</xdr:colOff>
      <xdr:row>55</xdr:row>
      <xdr:rowOff>164220</xdr:rowOff>
    </xdr:from>
    <xdr:to>
      <xdr:col>20</xdr:col>
      <xdr:colOff>146576</xdr:colOff>
      <xdr:row>56</xdr:row>
      <xdr:rowOff>94562</xdr:rowOff>
    </xdr:to>
    <xdr:sp macro="" textlink="">
      <xdr:nvSpPr>
        <xdr:cNvPr id="2013" name="AutoShape 1094">
          <a:extLst>
            <a:ext uri="{FF2B5EF4-FFF2-40B4-BE49-F238E27FC236}">
              <a16:creationId xmlns:a16="http://schemas.microsoft.com/office/drawing/2014/main" id="{D6CAB150-C4F8-49F1-9149-BE15711701FE}"/>
            </a:ext>
          </a:extLst>
        </xdr:cNvPr>
        <xdr:cNvSpPr>
          <a:spLocks noChangeArrowheads="1"/>
        </xdr:cNvSpPr>
      </xdr:nvSpPr>
      <xdr:spPr bwMode="auto">
        <a:xfrm>
          <a:off x="20585515" y="1327307"/>
          <a:ext cx="114326" cy="955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91995</xdr:colOff>
      <xdr:row>52</xdr:row>
      <xdr:rowOff>133333</xdr:rowOff>
    </xdr:from>
    <xdr:to>
      <xdr:col>20</xdr:col>
      <xdr:colOff>533966</xdr:colOff>
      <xdr:row>55</xdr:row>
      <xdr:rowOff>71824</xdr:rowOff>
    </xdr:to>
    <xdr:sp macro="" textlink="">
      <xdr:nvSpPr>
        <xdr:cNvPr id="2014" name="Line 238">
          <a:extLst>
            <a:ext uri="{FF2B5EF4-FFF2-40B4-BE49-F238E27FC236}">
              <a16:creationId xmlns:a16="http://schemas.microsoft.com/office/drawing/2014/main" id="{E11B8B84-138A-4F2F-94BD-30D60D018D7D}"/>
            </a:ext>
          </a:extLst>
        </xdr:cNvPr>
        <xdr:cNvSpPr>
          <a:spLocks noChangeShapeType="1"/>
        </xdr:cNvSpPr>
      </xdr:nvSpPr>
      <xdr:spPr bwMode="auto">
        <a:xfrm flipV="1">
          <a:off x="13550897" y="8698089"/>
          <a:ext cx="441971" cy="432165"/>
        </a:xfrm>
        <a:custGeom>
          <a:avLst/>
          <a:gdLst>
            <a:gd name="connsiteX0" fmla="*/ 0 w 514678"/>
            <a:gd name="connsiteY0" fmla="*/ 0 h 278142"/>
            <a:gd name="connsiteX1" fmla="*/ 514678 w 514678"/>
            <a:gd name="connsiteY1" fmla="*/ 278142 h 278142"/>
            <a:gd name="connsiteX0" fmla="*/ 0 w 514678"/>
            <a:gd name="connsiteY0" fmla="*/ 0 h 278142"/>
            <a:gd name="connsiteX1" fmla="*/ 514678 w 514678"/>
            <a:gd name="connsiteY1" fmla="*/ 278142 h 278142"/>
            <a:gd name="connsiteX0" fmla="*/ 0 w 466684"/>
            <a:gd name="connsiteY0" fmla="*/ 0 h 351979"/>
            <a:gd name="connsiteX1" fmla="*/ 466684 w 466684"/>
            <a:gd name="connsiteY1" fmla="*/ 351979 h 351979"/>
            <a:gd name="connsiteX0" fmla="*/ 0 w 466684"/>
            <a:gd name="connsiteY0" fmla="*/ 0 h 351979"/>
            <a:gd name="connsiteX1" fmla="*/ 466684 w 466684"/>
            <a:gd name="connsiteY1" fmla="*/ 351979 h 351979"/>
            <a:gd name="connsiteX0" fmla="*/ 0 w 440841"/>
            <a:gd name="connsiteY0" fmla="*/ 0 h 436892"/>
            <a:gd name="connsiteX1" fmla="*/ 440841 w 440841"/>
            <a:gd name="connsiteY1" fmla="*/ 436892 h 436892"/>
            <a:gd name="connsiteX0" fmla="*/ 0 w 440841"/>
            <a:gd name="connsiteY0" fmla="*/ 0 h 436892"/>
            <a:gd name="connsiteX1" fmla="*/ 440841 w 440841"/>
            <a:gd name="connsiteY1" fmla="*/ 436892 h 436892"/>
            <a:gd name="connsiteX0" fmla="*/ 0 w 440841"/>
            <a:gd name="connsiteY0" fmla="*/ 0 h 436892"/>
            <a:gd name="connsiteX1" fmla="*/ 440841 w 440841"/>
            <a:gd name="connsiteY1" fmla="*/ 436892 h 4368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40841" h="436892">
              <a:moveTo>
                <a:pt x="0" y="0"/>
              </a:moveTo>
              <a:cubicBezTo>
                <a:pt x="429989" y="11492"/>
                <a:pt x="320968" y="89440"/>
                <a:pt x="440841" y="43689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289250</xdr:colOff>
      <xdr:row>53</xdr:row>
      <xdr:rowOff>119512</xdr:rowOff>
    </xdr:from>
    <xdr:ext cx="377825" cy="86493"/>
    <xdr:sp macro="" textlink="">
      <xdr:nvSpPr>
        <xdr:cNvPr id="2022" name="Text Box 1620">
          <a:extLst>
            <a:ext uri="{FF2B5EF4-FFF2-40B4-BE49-F238E27FC236}">
              <a16:creationId xmlns:a16="http://schemas.microsoft.com/office/drawing/2014/main" id="{3711AF7C-B37D-411A-A25E-F03E0ECDA72C}"/>
            </a:ext>
          </a:extLst>
        </xdr:cNvPr>
        <xdr:cNvSpPr txBox="1">
          <a:spLocks noChangeArrowheads="1"/>
        </xdr:cNvSpPr>
      </xdr:nvSpPr>
      <xdr:spPr bwMode="auto">
        <a:xfrm>
          <a:off x="13023574" y="8769242"/>
          <a:ext cx="377825" cy="8649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 ↑</a:t>
          </a:r>
          <a:endParaRPr lang="en-US" altLang="ja-JP" sz="900" b="1" i="0" u="none" strike="noStrike" baseline="0">
            <a:solidFill>
              <a:srgbClr val="000000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金沢森本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口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oneCellAnchor>
  <xdr:oneCellAnchor>
    <xdr:from>
      <xdr:col>20</xdr:col>
      <xdr:colOff>367303</xdr:colOff>
      <xdr:row>54</xdr:row>
      <xdr:rowOff>117841</xdr:rowOff>
    </xdr:from>
    <xdr:ext cx="298346" cy="282284"/>
    <xdr:grpSp>
      <xdr:nvGrpSpPr>
        <xdr:cNvPr id="2023" name="Group 6672">
          <a:extLst>
            <a:ext uri="{FF2B5EF4-FFF2-40B4-BE49-F238E27FC236}">
              <a16:creationId xmlns:a16="http://schemas.microsoft.com/office/drawing/2014/main" id="{4C060103-0E41-4621-B1A6-C831E59DB308}"/>
            </a:ext>
          </a:extLst>
        </xdr:cNvPr>
        <xdr:cNvGrpSpPr>
          <a:grpSpLocks/>
        </xdr:cNvGrpSpPr>
      </xdr:nvGrpSpPr>
      <xdr:grpSpPr bwMode="auto">
        <a:xfrm>
          <a:off x="13805276" y="8930611"/>
          <a:ext cx="298346" cy="282284"/>
          <a:chOff x="536" y="110"/>
          <a:chExt cx="46" cy="44"/>
        </a:xfrm>
      </xdr:grpSpPr>
      <xdr:pic>
        <xdr:nvPicPr>
          <xdr:cNvPr id="2024" name="Picture 6673" descr="route2">
            <a:extLst>
              <a:ext uri="{FF2B5EF4-FFF2-40B4-BE49-F238E27FC236}">
                <a16:creationId xmlns:a16="http://schemas.microsoft.com/office/drawing/2014/main" id="{582D6E01-FC94-40AD-A173-2C94A6EF687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25" name="Text Box 6674">
            <a:extLst>
              <a:ext uri="{FF2B5EF4-FFF2-40B4-BE49-F238E27FC236}">
                <a16:creationId xmlns:a16="http://schemas.microsoft.com/office/drawing/2014/main" id="{A1EB397F-D24A-48FE-919A-29DE780C3A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</a:p>
        </xdr:txBody>
      </xdr:sp>
    </xdr:grpSp>
    <xdr:clientData/>
  </xdr:oneCellAnchor>
  <xdr:oneCellAnchor>
    <xdr:from>
      <xdr:col>19</xdr:col>
      <xdr:colOff>395074</xdr:colOff>
      <xdr:row>50</xdr:row>
      <xdr:rowOff>74602</xdr:rowOff>
    </xdr:from>
    <xdr:ext cx="298346" cy="282284"/>
    <xdr:grpSp>
      <xdr:nvGrpSpPr>
        <xdr:cNvPr id="2026" name="Group 6672">
          <a:extLst>
            <a:ext uri="{FF2B5EF4-FFF2-40B4-BE49-F238E27FC236}">
              <a16:creationId xmlns:a16="http://schemas.microsoft.com/office/drawing/2014/main" id="{F71AAD47-17EA-491D-9500-3726FCB2F400}"/>
            </a:ext>
          </a:extLst>
        </xdr:cNvPr>
        <xdr:cNvGrpSpPr>
          <a:grpSpLocks/>
        </xdr:cNvGrpSpPr>
      </xdr:nvGrpSpPr>
      <xdr:grpSpPr bwMode="auto">
        <a:xfrm>
          <a:off x="13129398" y="8235210"/>
          <a:ext cx="298346" cy="282284"/>
          <a:chOff x="536" y="110"/>
          <a:chExt cx="46" cy="44"/>
        </a:xfrm>
      </xdr:grpSpPr>
      <xdr:pic>
        <xdr:nvPicPr>
          <xdr:cNvPr id="2027" name="Picture 6673" descr="route2">
            <a:extLst>
              <a:ext uri="{FF2B5EF4-FFF2-40B4-BE49-F238E27FC236}">
                <a16:creationId xmlns:a16="http://schemas.microsoft.com/office/drawing/2014/main" id="{69190404-4FA2-4489-BED3-8E8750DF1C3A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28" name="Text Box 6674">
            <a:extLst>
              <a:ext uri="{FF2B5EF4-FFF2-40B4-BE49-F238E27FC236}">
                <a16:creationId xmlns:a16="http://schemas.microsoft.com/office/drawing/2014/main" id="{366ACB2B-DAC2-490F-BBE8-8C6D640158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</a:p>
        </xdr:txBody>
      </xdr:sp>
    </xdr:grpSp>
    <xdr:clientData/>
  </xdr:oneCellAnchor>
  <xdr:oneCellAnchor>
    <xdr:from>
      <xdr:col>17</xdr:col>
      <xdr:colOff>118136</xdr:colOff>
      <xdr:row>51</xdr:row>
      <xdr:rowOff>121832</xdr:rowOff>
    </xdr:from>
    <xdr:ext cx="298346" cy="282284"/>
    <xdr:grpSp>
      <xdr:nvGrpSpPr>
        <xdr:cNvPr id="2029" name="Group 6672">
          <a:extLst>
            <a:ext uri="{FF2B5EF4-FFF2-40B4-BE49-F238E27FC236}">
              <a16:creationId xmlns:a16="http://schemas.microsoft.com/office/drawing/2014/main" id="{D8808CEA-4AE0-4A57-A35D-A2CCFC40FBA9}"/>
            </a:ext>
          </a:extLst>
        </xdr:cNvPr>
        <xdr:cNvGrpSpPr>
          <a:grpSpLocks/>
        </xdr:cNvGrpSpPr>
      </xdr:nvGrpSpPr>
      <xdr:grpSpPr bwMode="auto">
        <a:xfrm>
          <a:off x="11445163" y="8445481"/>
          <a:ext cx="298346" cy="282284"/>
          <a:chOff x="536" y="110"/>
          <a:chExt cx="46" cy="44"/>
        </a:xfrm>
      </xdr:grpSpPr>
      <xdr:pic>
        <xdr:nvPicPr>
          <xdr:cNvPr id="2030" name="Picture 6673" descr="route2">
            <a:extLst>
              <a:ext uri="{FF2B5EF4-FFF2-40B4-BE49-F238E27FC236}">
                <a16:creationId xmlns:a16="http://schemas.microsoft.com/office/drawing/2014/main" id="{DC5D9AB6-E2E8-4BCB-972B-D170CE9F1337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31" name="Text Box 6674">
            <a:extLst>
              <a:ext uri="{FF2B5EF4-FFF2-40B4-BE49-F238E27FC236}">
                <a16:creationId xmlns:a16="http://schemas.microsoft.com/office/drawing/2014/main" id="{03750A7D-CBCF-4D8F-ADAC-3F37D14959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304</a:t>
            </a:r>
          </a:p>
        </xdr:txBody>
      </xdr:sp>
    </xdr:grpSp>
    <xdr:clientData/>
  </xdr:oneCellAnchor>
  <xdr:oneCellAnchor>
    <xdr:from>
      <xdr:col>17</xdr:col>
      <xdr:colOff>231074</xdr:colOff>
      <xdr:row>53</xdr:row>
      <xdr:rowOff>110754</xdr:rowOff>
    </xdr:from>
    <xdr:ext cx="298346" cy="282284"/>
    <xdr:grpSp>
      <xdr:nvGrpSpPr>
        <xdr:cNvPr id="2033" name="Group 6672">
          <a:extLst>
            <a:ext uri="{FF2B5EF4-FFF2-40B4-BE49-F238E27FC236}">
              <a16:creationId xmlns:a16="http://schemas.microsoft.com/office/drawing/2014/main" id="{666BB80E-D247-4D4B-B062-6BE6A20DE47A}"/>
            </a:ext>
          </a:extLst>
        </xdr:cNvPr>
        <xdr:cNvGrpSpPr>
          <a:grpSpLocks/>
        </xdr:cNvGrpSpPr>
      </xdr:nvGrpSpPr>
      <xdr:grpSpPr bwMode="auto">
        <a:xfrm>
          <a:off x="11558101" y="8760484"/>
          <a:ext cx="298346" cy="282284"/>
          <a:chOff x="536" y="110"/>
          <a:chExt cx="46" cy="44"/>
        </a:xfrm>
      </xdr:grpSpPr>
      <xdr:pic>
        <xdr:nvPicPr>
          <xdr:cNvPr id="2034" name="Picture 6673" descr="route2">
            <a:extLst>
              <a:ext uri="{FF2B5EF4-FFF2-40B4-BE49-F238E27FC236}">
                <a16:creationId xmlns:a16="http://schemas.microsoft.com/office/drawing/2014/main" id="{BE330157-26AA-4467-83FC-298D5BF709C4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35" name="Text Box 6674">
            <a:extLst>
              <a:ext uri="{FF2B5EF4-FFF2-40B4-BE49-F238E27FC236}">
                <a16:creationId xmlns:a16="http://schemas.microsoft.com/office/drawing/2014/main" id="{268A626E-58BC-427D-9F88-BC897FB6C1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</a:p>
        </xdr:txBody>
      </xdr:sp>
    </xdr:grpSp>
    <xdr:clientData/>
  </xdr:oneCellAnchor>
  <xdr:oneCellAnchor>
    <xdr:from>
      <xdr:col>18</xdr:col>
      <xdr:colOff>126434</xdr:colOff>
      <xdr:row>51</xdr:row>
      <xdr:rowOff>133058</xdr:rowOff>
    </xdr:from>
    <xdr:ext cx="298346" cy="282284"/>
    <xdr:grpSp>
      <xdr:nvGrpSpPr>
        <xdr:cNvPr id="2036" name="Group 6672">
          <a:extLst>
            <a:ext uri="{FF2B5EF4-FFF2-40B4-BE49-F238E27FC236}">
              <a16:creationId xmlns:a16="http://schemas.microsoft.com/office/drawing/2014/main" id="{F86DF4AB-2AC4-4298-9DB9-B3723E6E9BEE}"/>
            </a:ext>
          </a:extLst>
        </xdr:cNvPr>
        <xdr:cNvGrpSpPr>
          <a:grpSpLocks/>
        </xdr:cNvGrpSpPr>
      </xdr:nvGrpSpPr>
      <xdr:grpSpPr bwMode="auto">
        <a:xfrm>
          <a:off x="12157110" y="8456707"/>
          <a:ext cx="298346" cy="282284"/>
          <a:chOff x="536" y="110"/>
          <a:chExt cx="46" cy="44"/>
        </a:xfrm>
      </xdr:grpSpPr>
      <xdr:pic>
        <xdr:nvPicPr>
          <xdr:cNvPr id="2037" name="Picture 6673" descr="route2">
            <a:extLst>
              <a:ext uri="{FF2B5EF4-FFF2-40B4-BE49-F238E27FC236}">
                <a16:creationId xmlns:a16="http://schemas.microsoft.com/office/drawing/2014/main" id="{EFB73256-DAC8-47E3-94B6-4EACDB203E5D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38" name="Text Box 6674">
            <a:extLst>
              <a:ext uri="{FF2B5EF4-FFF2-40B4-BE49-F238E27FC236}">
                <a16:creationId xmlns:a16="http://schemas.microsoft.com/office/drawing/2014/main" id="{48244E58-DF6B-4EC6-BB4D-4D4144DD47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</a:p>
        </xdr:txBody>
      </xdr:sp>
    </xdr:grpSp>
    <xdr:clientData/>
  </xdr:oneCellAnchor>
  <xdr:oneCellAnchor>
    <xdr:from>
      <xdr:col>17</xdr:col>
      <xdr:colOff>594387</xdr:colOff>
      <xdr:row>51</xdr:row>
      <xdr:rowOff>132526</xdr:rowOff>
    </xdr:from>
    <xdr:ext cx="298346" cy="282284"/>
    <xdr:grpSp>
      <xdr:nvGrpSpPr>
        <xdr:cNvPr id="2039" name="Group 6672">
          <a:extLst>
            <a:ext uri="{FF2B5EF4-FFF2-40B4-BE49-F238E27FC236}">
              <a16:creationId xmlns:a16="http://schemas.microsoft.com/office/drawing/2014/main" id="{69760310-5C44-4A88-A853-37209254D44A}"/>
            </a:ext>
          </a:extLst>
        </xdr:cNvPr>
        <xdr:cNvGrpSpPr>
          <a:grpSpLocks/>
        </xdr:cNvGrpSpPr>
      </xdr:nvGrpSpPr>
      <xdr:grpSpPr bwMode="auto">
        <a:xfrm>
          <a:off x="11921414" y="8456175"/>
          <a:ext cx="298346" cy="282284"/>
          <a:chOff x="536" y="110"/>
          <a:chExt cx="46" cy="44"/>
        </a:xfrm>
      </xdr:grpSpPr>
      <xdr:pic>
        <xdr:nvPicPr>
          <xdr:cNvPr id="2040" name="Picture 6673" descr="route2">
            <a:extLst>
              <a:ext uri="{FF2B5EF4-FFF2-40B4-BE49-F238E27FC236}">
                <a16:creationId xmlns:a16="http://schemas.microsoft.com/office/drawing/2014/main" id="{6B27F64A-FBF8-464C-8039-50D7B4D08CE5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41" name="Text Box 6674">
            <a:extLst>
              <a:ext uri="{FF2B5EF4-FFF2-40B4-BE49-F238E27FC236}">
                <a16:creationId xmlns:a16="http://schemas.microsoft.com/office/drawing/2014/main" id="{FFE93634-2DB7-4972-A2E5-7FAA40D8DA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304</a:t>
            </a:r>
          </a:p>
        </xdr:txBody>
      </xdr:sp>
    </xdr:grpSp>
    <xdr:clientData/>
  </xdr:oneCellAnchor>
  <xdr:oneCellAnchor>
    <xdr:from>
      <xdr:col>13</xdr:col>
      <xdr:colOff>345524</xdr:colOff>
      <xdr:row>59</xdr:row>
      <xdr:rowOff>51687</xdr:rowOff>
    </xdr:from>
    <xdr:ext cx="298346" cy="282284"/>
    <xdr:grpSp>
      <xdr:nvGrpSpPr>
        <xdr:cNvPr id="2045" name="Group 6672">
          <a:extLst>
            <a:ext uri="{FF2B5EF4-FFF2-40B4-BE49-F238E27FC236}">
              <a16:creationId xmlns:a16="http://schemas.microsoft.com/office/drawing/2014/main" id="{C46F7AFD-23CA-43A7-9966-32D3F2D240CF}"/>
            </a:ext>
          </a:extLst>
        </xdr:cNvPr>
        <xdr:cNvGrpSpPr>
          <a:grpSpLocks/>
        </xdr:cNvGrpSpPr>
      </xdr:nvGrpSpPr>
      <xdr:grpSpPr bwMode="auto">
        <a:xfrm>
          <a:off x="8857956" y="9679660"/>
          <a:ext cx="298346" cy="282284"/>
          <a:chOff x="536" y="110"/>
          <a:chExt cx="46" cy="44"/>
        </a:xfrm>
      </xdr:grpSpPr>
      <xdr:pic>
        <xdr:nvPicPr>
          <xdr:cNvPr id="2046" name="Picture 6673" descr="route2">
            <a:extLst>
              <a:ext uri="{FF2B5EF4-FFF2-40B4-BE49-F238E27FC236}">
                <a16:creationId xmlns:a16="http://schemas.microsoft.com/office/drawing/2014/main" id="{591D3404-2EA7-40DD-8B69-BA44D1C767CB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47" name="Text Box 6674">
            <a:extLst>
              <a:ext uri="{FF2B5EF4-FFF2-40B4-BE49-F238E27FC236}">
                <a16:creationId xmlns:a16="http://schemas.microsoft.com/office/drawing/2014/main" id="{5CD5426E-4DFC-4AFA-9ED5-305D7A9208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</a:p>
        </xdr:txBody>
      </xdr:sp>
    </xdr:grpSp>
    <xdr:clientData/>
  </xdr:oneCellAnchor>
  <xdr:oneCellAnchor>
    <xdr:from>
      <xdr:col>13</xdr:col>
      <xdr:colOff>358610</xdr:colOff>
      <xdr:row>62</xdr:row>
      <xdr:rowOff>143987</xdr:rowOff>
    </xdr:from>
    <xdr:ext cx="298346" cy="282284"/>
    <xdr:grpSp>
      <xdr:nvGrpSpPr>
        <xdr:cNvPr id="2048" name="Group 6672">
          <a:extLst>
            <a:ext uri="{FF2B5EF4-FFF2-40B4-BE49-F238E27FC236}">
              <a16:creationId xmlns:a16="http://schemas.microsoft.com/office/drawing/2014/main" id="{F624FE2E-684A-4F42-BC6C-51F34CDEE615}"/>
            </a:ext>
          </a:extLst>
        </xdr:cNvPr>
        <xdr:cNvGrpSpPr>
          <a:grpSpLocks/>
        </xdr:cNvGrpSpPr>
      </xdr:nvGrpSpPr>
      <xdr:grpSpPr bwMode="auto">
        <a:xfrm>
          <a:off x="8871042" y="10261082"/>
          <a:ext cx="298346" cy="282284"/>
          <a:chOff x="536" y="110"/>
          <a:chExt cx="46" cy="44"/>
        </a:xfrm>
      </xdr:grpSpPr>
      <xdr:pic>
        <xdr:nvPicPr>
          <xdr:cNvPr id="2049" name="Picture 6673" descr="route2">
            <a:extLst>
              <a:ext uri="{FF2B5EF4-FFF2-40B4-BE49-F238E27FC236}">
                <a16:creationId xmlns:a16="http://schemas.microsoft.com/office/drawing/2014/main" id="{48074B47-7862-467F-939D-B674EB8CC97D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50" name="Text Box 6674">
            <a:extLst>
              <a:ext uri="{FF2B5EF4-FFF2-40B4-BE49-F238E27FC236}">
                <a16:creationId xmlns:a16="http://schemas.microsoft.com/office/drawing/2014/main" id="{D93F5E73-A309-4FE2-B0B8-D52E95C1A1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</a:p>
        </xdr:txBody>
      </xdr:sp>
    </xdr:grpSp>
    <xdr:clientData/>
  </xdr:oneCellAnchor>
  <xdr:oneCellAnchor>
    <xdr:from>
      <xdr:col>15</xdr:col>
      <xdr:colOff>155063</xdr:colOff>
      <xdr:row>52</xdr:row>
      <xdr:rowOff>162441</xdr:rowOff>
    </xdr:from>
    <xdr:ext cx="298346" cy="282284"/>
    <xdr:grpSp>
      <xdr:nvGrpSpPr>
        <xdr:cNvPr id="2051" name="Group 6672">
          <a:extLst>
            <a:ext uri="{FF2B5EF4-FFF2-40B4-BE49-F238E27FC236}">
              <a16:creationId xmlns:a16="http://schemas.microsoft.com/office/drawing/2014/main" id="{93D02056-09A6-4E5A-A6E3-A780A1A7E97A}"/>
            </a:ext>
          </a:extLst>
        </xdr:cNvPr>
        <xdr:cNvGrpSpPr>
          <a:grpSpLocks/>
        </xdr:cNvGrpSpPr>
      </xdr:nvGrpSpPr>
      <xdr:grpSpPr bwMode="auto">
        <a:xfrm>
          <a:off x="10074793" y="8649130"/>
          <a:ext cx="298346" cy="282284"/>
          <a:chOff x="536" y="110"/>
          <a:chExt cx="46" cy="44"/>
        </a:xfrm>
      </xdr:grpSpPr>
      <xdr:pic>
        <xdr:nvPicPr>
          <xdr:cNvPr id="2052" name="Picture 6673" descr="route2">
            <a:extLst>
              <a:ext uri="{FF2B5EF4-FFF2-40B4-BE49-F238E27FC236}">
                <a16:creationId xmlns:a16="http://schemas.microsoft.com/office/drawing/2014/main" id="{CF53381F-E149-40F3-9758-DE62BBC755C7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53" name="Text Box 6674">
            <a:extLst>
              <a:ext uri="{FF2B5EF4-FFF2-40B4-BE49-F238E27FC236}">
                <a16:creationId xmlns:a16="http://schemas.microsoft.com/office/drawing/2014/main" id="{B1CA0A85-8810-4019-A2D9-1601A7A2F8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</a:p>
        </xdr:txBody>
      </xdr:sp>
    </xdr:grpSp>
    <xdr:clientData/>
  </xdr:oneCellAnchor>
  <xdr:oneCellAnchor>
    <xdr:from>
      <xdr:col>15</xdr:col>
      <xdr:colOff>707159</xdr:colOff>
      <xdr:row>52</xdr:row>
      <xdr:rowOff>47989</xdr:rowOff>
    </xdr:from>
    <xdr:ext cx="298346" cy="282284"/>
    <xdr:grpSp>
      <xdr:nvGrpSpPr>
        <xdr:cNvPr id="2054" name="Group 6672">
          <a:extLst>
            <a:ext uri="{FF2B5EF4-FFF2-40B4-BE49-F238E27FC236}">
              <a16:creationId xmlns:a16="http://schemas.microsoft.com/office/drawing/2014/main" id="{2E2DAFB9-547A-49C9-ACFA-43B5B692F8DF}"/>
            </a:ext>
          </a:extLst>
        </xdr:cNvPr>
        <xdr:cNvGrpSpPr>
          <a:grpSpLocks/>
        </xdr:cNvGrpSpPr>
      </xdr:nvGrpSpPr>
      <xdr:grpSpPr bwMode="auto">
        <a:xfrm>
          <a:off x="10626889" y="8534678"/>
          <a:ext cx="298346" cy="282284"/>
          <a:chOff x="536" y="110"/>
          <a:chExt cx="46" cy="44"/>
        </a:xfrm>
      </xdr:grpSpPr>
      <xdr:pic>
        <xdr:nvPicPr>
          <xdr:cNvPr id="2055" name="Picture 6673" descr="route2">
            <a:extLst>
              <a:ext uri="{FF2B5EF4-FFF2-40B4-BE49-F238E27FC236}">
                <a16:creationId xmlns:a16="http://schemas.microsoft.com/office/drawing/2014/main" id="{863AC99B-53E1-4381-9508-7C20288FCEF8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56" name="Text Box 6674">
            <a:extLst>
              <a:ext uri="{FF2B5EF4-FFF2-40B4-BE49-F238E27FC236}">
                <a16:creationId xmlns:a16="http://schemas.microsoft.com/office/drawing/2014/main" id="{D6AACA87-C8BB-41EC-826A-976E4B30E5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</a:p>
        </xdr:txBody>
      </xdr:sp>
    </xdr:grpSp>
    <xdr:clientData/>
  </xdr:oneCellAnchor>
  <xdr:oneCellAnchor>
    <xdr:from>
      <xdr:col>11</xdr:col>
      <xdr:colOff>299040</xdr:colOff>
      <xdr:row>61</xdr:row>
      <xdr:rowOff>0</xdr:rowOff>
    </xdr:from>
    <xdr:ext cx="298346" cy="282284"/>
    <xdr:grpSp>
      <xdr:nvGrpSpPr>
        <xdr:cNvPr id="2057" name="Group 6672">
          <a:extLst>
            <a:ext uri="{FF2B5EF4-FFF2-40B4-BE49-F238E27FC236}">
              <a16:creationId xmlns:a16="http://schemas.microsoft.com/office/drawing/2014/main" id="{FAE659A5-D32B-485D-9BE0-D98403A53C90}"/>
            </a:ext>
          </a:extLst>
        </xdr:cNvPr>
        <xdr:cNvGrpSpPr>
          <a:grpSpLocks/>
        </xdr:cNvGrpSpPr>
      </xdr:nvGrpSpPr>
      <xdr:grpSpPr bwMode="auto">
        <a:xfrm>
          <a:off x="7404175" y="9954054"/>
          <a:ext cx="298346" cy="282284"/>
          <a:chOff x="536" y="110"/>
          <a:chExt cx="46" cy="44"/>
        </a:xfrm>
      </xdr:grpSpPr>
      <xdr:pic>
        <xdr:nvPicPr>
          <xdr:cNvPr id="2058" name="Picture 6673" descr="route2">
            <a:extLst>
              <a:ext uri="{FF2B5EF4-FFF2-40B4-BE49-F238E27FC236}">
                <a16:creationId xmlns:a16="http://schemas.microsoft.com/office/drawing/2014/main" id="{FF928F00-87AC-44F2-8913-0315C244B263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59" name="Text Box 6674">
            <a:extLst>
              <a:ext uri="{FF2B5EF4-FFF2-40B4-BE49-F238E27FC236}">
                <a16:creationId xmlns:a16="http://schemas.microsoft.com/office/drawing/2014/main" id="{CA3F116D-2A6F-41B8-A7DA-2E6F29F2D7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</a:p>
        </xdr:txBody>
      </xdr:sp>
    </xdr:grpSp>
    <xdr:clientData/>
  </xdr:oneCellAnchor>
  <xdr:oneCellAnchor>
    <xdr:from>
      <xdr:col>11</xdr:col>
      <xdr:colOff>686689</xdr:colOff>
      <xdr:row>63</xdr:row>
      <xdr:rowOff>0</xdr:rowOff>
    </xdr:from>
    <xdr:ext cx="298346" cy="282284"/>
    <xdr:grpSp>
      <xdr:nvGrpSpPr>
        <xdr:cNvPr id="2060" name="Group 6672">
          <a:extLst>
            <a:ext uri="{FF2B5EF4-FFF2-40B4-BE49-F238E27FC236}">
              <a16:creationId xmlns:a16="http://schemas.microsoft.com/office/drawing/2014/main" id="{D841AC0D-62DE-4CD0-95B6-7C3393F1E63D}"/>
            </a:ext>
          </a:extLst>
        </xdr:cNvPr>
        <xdr:cNvGrpSpPr>
          <a:grpSpLocks/>
        </xdr:cNvGrpSpPr>
      </xdr:nvGrpSpPr>
      <xdr:grpSpPr bwMode="auto">
        <a:xfrm>
          <a:off x="7791824" y="10301588"/>
          <a:ext cx="298346" cy="282284"/>
          <a:chOff x="536" y="110"/>
          <a:chExt cx="46" cy="44"/>
        </a:xfrm>
      </xdr:grpSpPr>
      <xdr:pic>
        <xdr:nvPicPr>
          <xdr:cNvPr id="2061" name="Picture 6673" descr="route2">
            <a:extLst>
              <a:ext uri="{FF2B5EF4-FFF2-40B4-BE49-F238E27FC236}">
                <a16:creationId xmlns:a16="http://schemas.microsoft.com/office/drawing/2014/main" id="{8CF43BB2-F1DD-45CE-B1D6-4129BDEC5B8C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62" name="Text Box 6674">
            <a:extLst>
              <a:ext uri="{FF2B5EF4-FFF2-40B4-BE49-F238E27FC236}">
                <a16:creationId xmlns:a16="http://schemas.microsoft.com/office/drawing/2014/main" id="{A3C977AD-4378-4C14-BBC4-A6F18C9B99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</a:p>
        </xdr:txBody>
      </xdr:sp>
    </xdr:grpSp>
    <xdr:clientData/>
  </xdr:oneCellAnchor>
  <xdr:twoCellAnchor>
    <xdr:from>
      <xdr:col>16</xdr:col>
      <xdr:colOff>459266</xdr:colOff>
      <xdr:row>59</xdr:row>
      <xdr:rowOff>156929</xdr:rowOff>
    </xdr:from>
    <xdr:to>
      <xdr:col>16</xdr:col>
      <xdr:colOff>558381</xdr:colOff>
      <xdr:row>60</xdr:row>
      <xdr:rowOff>81699</xdr:rowOff>
    </xdr:to>
    <xdr:sp macro="" textlink="">
      <xdr:nvSpPr>
        <xdr:cNvPr id="2067" name="Oval 77">
          <a:extLst>
            <a:ext uri="{FF2B5EF4-FFF2-40B4-BE49-F238E27FC236}">
              <a16:creationId xmlns:a16="http://schemas.microsoft.com/office/drawing/2014/main" id="{7D806BCD-C866-41AA-A87E-C451A6E0388B}"/>
            </a:ext>
          </a:extLst>
        </xdr:cNvPr>
        <xdr:cNvSpPr>
          <a:spLocks noChangeArrowheads="1"/>
        </xdr:cNvSpPr>
      </xdr:nvSpPr>
      <xdr:spPr bwMode="auto">
        <a:xfrm>
          <a:off x="18174236" y="1973947"/>
          <a:ext cx="99115" cy="892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269584</xdr:colOff>
      <xdr:row>63</xdr:row>
      <xdr:rowOff>50329</xdr:rowOff>
    </xdr:from>
    <xdr:to>
      <xdr:col>16</xdr:col>
      <xdr:colOff>371619</xdr:colOff>
      <xdr:row>63</xdr:row>
      <xdr:rowOff>145468</xdr:rowOff>
    </xdr:to>
    <xdr:sp macro="" textlink="">
      <xdr:nvSpPr>
        <xdr:cNvPr id="2072" name="Oval 77">
          <a:extLst>
            <a:ext uri="{FF2B5EF4-FFF2-40B4-BE49-F238E27FC236}">
              <a16:creationId xmlns:a16="http://schemas.microsoft.com/office/drawing/2014/main" id="{13BD1599-7363-457A-AEE9-74EC1794506A}"/>
            </a:ext>
          </a:extLst>
        </xdr:cNvPr>
        <xdr:cNvSpPr>
          <a:spLocks noChangeArrowheads="1"/>
        </xdr:cNvSpPr>
      </xdr:nvSpPr>
      <xdr:spPr bwMode="auto">
        <a:xfrm>
          <a:off x="17984554" y="2525299"/>
          <a:ext cx="102035" cy="9513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260307</xdr:colOff>
      <xdr:row>62</xdr:row>
      <xdr:rowOff>81811</xdr:rowOff>
    </xdr:from>
    <xdr:to>
      <xdr:col>16</xdr:col>
      <xdr:colOff>388897</xdr:colOff>
      <xdr:row>63</xdr:row>
      <xdr:rowOff>36196</xdr:rowOff>
    </xdr:to>
    <xdr:sp macro="" textlink="">
      <xdr:nvSpPr>
        <xdr:cNvPr id="2073" name="Oval 77">
          <a:extLst>
            <a:ext uri="{FF2B5EF4-FFF2-40B4-BE49-F238E27FC236}">
              <a16:creationId xmlns:a16="http://schemas.microsoft.com/office/drawing/2014/main" id="{E45F7D3E-4FCC-426E-8EFE-3F091A3E488C}"/>
            </a:ext>
          </a:extLst>
        </xdr:cNvPr>
        <xdr:cNvSpPr>
          <a:spLocks noChangeArrowheads="1"/>
        </xdr:cNvSpPr>
      </xdr:nvSpPr>
      <xdr:spPr bwMode="auto">
        <a:xfrm>
          <a:off x="17946353" y="2401505"/>
          <a:ext cx="128590" cy="1196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184667</xdr:colOff>
      <xdr:row>63</xdr:row>
      <xdr:rowOff>119873</xdr:rowOff>
    </xdr:from>
    <xdr:to>
      <xdr:col>16</xdr:col>
      <xdr:colOff>289961</xdr:colOff>
      <xdr:row>64</xdr:row>
      <xdr:rowOff>59936</xdr:rowOff>
    </xdr:to>
    <xdr:sp macro="" textlink="">
      <xdr:nvSpPr>
        <xdr:cNvPr id="2075" name="Oval 77">
          <a:extLst>
            <a:ext uri="{FF2B5EF4-FFF2-40B4-BE49-F238E27FC236}">
              <a16:creationId xmlns:a16="http://schemas.microsoft.com/office/drawing/2014/main" id="{1580F18E-2F8B-4785-AC9C-6E1448A7B9F4}"/>
            </a:ext>
          </a:extLst>
        </xdr:cNvPr>
        <xdr:cNvSpPr>
          <a:spLocks noChangeArrowheads="1"/>
        </xdr:cNvSpPr>
      </xdr:nvSpPr>
      <xdr:spPr bwMode="auto">
        <a:xfrm>
          <a:off x="17870713" y="2604796"/>
          <a:ext cx="105294" cy="10529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16</xdr:col>
      <xdr:colOff>269779</xdr:colOff>
      <xdr:row>61</xdr:row>
      <xdr:rowOff>153233</xdr:rowOff>
    </xdr:from>
    <xdr:to>
      <xdr:col>16</xdr:col>
      <xdr:colOff>365022</xdr:colOff>
      <xdr:row>62</xdr:row>
      <xdr:rowOff>74594</xdr:rowOff>
    </xdr:to>
    <xdr:sp macro="" textlink="">
      <xdr:nvSpPr>
        <xdr:cNvPr id="2076" name="Oval 77">
          <a:extLst>
            <a:ext uri="{FF2B5EF4-FFF2-40B4-BE49-F238E27FC236}">
              <a16:creationId xmlns:a16="http://schemas.microsoft.com/office/drawing/2014/main" id="{4B880189-2F76-4FE5-B1DC-55CA4750331B}"/>
            </a:ext>
          </a:extLst>
        </xdr:cNvPr>
        <xdr:cNvSpPr>
          <a:spLocks noChangeArrowheads="1"/>
        </xdr:cNvSpPr>
      </xdr:nvSpPr>
      <xdr:spPr bwMode="auto">
        <a:xfrm>
          <a:off x="17955825" y="2307697"/>
          <a:ext cx="95243" cy="865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79374</xdr:colOff>
      <xdr:row>62</xdr:row>
      <xdr:rowOff>57776</xdr:rowOff>
    </xdr:from>
    <xdr:to>
      <xdr:col>16</xdr:col>
      <xdr:colOff>230687</xdr:colOff>
      <xdr:row>62</xdr:row>
      <xdr:rowOff>152270</xdr:rowOff>
    </xdr:to>
    <xdr:sp macro="" textlink="">
      <xdr:nvSpPr>
        <xdr:cNvPr id="2078" name="六角形 2077">
          <a:extLst>
            <a:ext uri="{FF2B5EF4-FFF2-40B4-BE49-F238E27FC236}">
              <a16:creationId xmlns:a16="http://schemas.microsoft.com/office/drawing/2014/main" id="{69980A8E-0841-4688-B1D9-D1775B5BE906}"/>
            </a:ext>
          </a:extLst>
        </xdr:cNvPr>
        <xdr:cNvSpPr/>
      </xdr:nvSpPr>
      <xdr:spPr bwMode="auto">
        <a:xfrm>
          <a:off x="17765420" y="2377470"/>
          <a:ext cx="151313" cy="944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146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429019</xdr:colOff>
      <xdr:row>64</xdr:row>
      <xdr:rowOff>7655</xdr:rowOff>
    </xdr:from>
    <xdr:ext cx="118586" cy="177876"/>
    <xdr:sp macro="" textlink="">
      <xdr:nvSpPr>
        <xdr:cNvPr id="2079" name="Text Box 709">
          <a:extLst>
            <a:ext uri="{FF2B5EF4-FFF2-40B4-BE49-F238E27FC236}">
              <a16:creationId xmlns:a16="http://schemas.microsoft.com/office/drawing/2014/main" id="{F3DAF6ED-12B9-4F38-A8C6-6DA6D9E64226}"/>
            </a:ext>
          </a:extLst>
        </xdr:cNvPr>
        <xdr:cNvSpPr txBox="1">
          <a:spLocks noChangeArrowheads="1"/>
        </xdr:cNvSpPr>
      </xdr:nvSpPr>
      <xdr:spPr bwMode="auto">
        <a:xfrm flipV="1">
          <a:off x="18115065" y="2657808"/>
          <a:ext cx="118586" cy="177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路</a:t>
          </a:r>
        </a:p>
      </xdr:txBody>
    </xdr:sp>
    <xdr:clientData/>
  </xdr:oneCellAnchor>
  <xdr:oneCellAnchor>
    <xdr:from>
      <xdr:col>16</xdr:col>
      <xdr:colOff>428372</xdr:colOff>
      <xdr:row>62</xdr:row>
      <xdr:rowOff>19844</xdr:rowOff>
    </xdr:from>
    <xdr:ext cx="169299" cy="272447"/>
    <xdr:sp macro="" textlink="">
      <xdr:nvSpPr>
        <xdr:cNvPr id="2080" name="Text Box 709">
          <a:extLst>
            <a:ext uri="{FF2B5EF4-FFF2-40B4-BE49-F238E27FC236}">
              <a16:creationId xmlns:a16="http://schemas.microsoft.com/office/drawing/2014/main" id="{9FE17F4D-7306-4344-B57D-B65BC86A9746}"/>
            </a:ext>
          </a:extLst>
        </xdr:cNvPr>
        <xdr:cNvSpPr txBox="1">
          <a:spLocks noChangeArrowheads="1"/>
        </xdr:cNvSpPr>
      </xdr:nvSpPr>
      <xdr:spPr bwMode="auto">
        <a:xfrm flipV="1">
          <a:off x="18114418" y="2339538"/>
          <a:ext cx="169299" cy="27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鼓門</a:t>
          </a:r>
        </a:p>
      </xdr:txBody>
    </xdr:sp>
    <xdr:clientData/>
  </xdr:oneCellAnchor>
  <xdr:twoCellAnchor>
    <xdr:from>
      <xdr:col>16</xdr:col>
      <xdr:colOff>263330</xdr:colOff>
      <xdr:row>62</xdr:row>
      <xdr:rowOff>140448</xdr:rowOff>
    </xdr:from>
    <xdr:to>
      <xdr:col>16</xdr:col>
      <xdr:colOff>461421</xdr:colOff>
      <xdr:row>65</xdr:row>
      <xdr:rowOff>425</xdr:rowOff>
    </xdr:to>
    <xdr:sp macro="" textlink="">
      <xdr:nvSpPr>
        <xdr:cNvPr id="2081" name="Line 206">
          <a:extLst>
            <a:ext uri="{FF2B5EF4-FFF2-40B4-BE49-F238E27FC236}">
              <a16:creationId xmlns:a16="http://schemas.microsoft.com/office/drawing/2014/main" id="{2D11FC34-4B5D-4EC0-B0A0-4827A51406A6}"/>
            </a:ext>
          </a:extLst>
        </xdr:cNvPr>
        <xdr:cNvSpPr>
          <a:spLocks noChangeShapeType="1"/>
        </xdr:cNvSpPr>
      </xdr:nvSpPr>
      <xdr:spPr bwMode="auto">
        <a:xfrm rot="5400000">
          <a:off x="17870589" y="2538929"/>
          <a:ext cx="355666" cy="198091"/>
        </a:xfrm>
        <a:custGeom>
          <a:avLst/>
          <a:gdLst>
            <a:gd name="connsiteX0" fmla="*/ 0 w 264526"/>
            <a:gd name="connsiteY0" fmla="*/ 0 h 393264"/>
            <a:gd name="connsiteX1" fmla="*/ 264526 w 264526"/>
            <a:gd name="connsiteY1" fmla="*/ 393264 h 393264"/>
            <a:gd name="connsiteX0" fmla="*/ 0 w 264526"/>
            <a:gd name="connsiteY0" fmla="*/ 1207 h 394471"/>
            <a:gd name="connsiteX1" fmla="*/ 264526 w 264526"/>
            <a:gd name="connsiteY1" fmla="*/ 394471 h 394471"/>
            <a:gd name="connsiteX0" fmla="*/ 0 w 264526"/>
            <a:gd name="connsiteY0" fmla="*/ 4567 h 397831"/>
            <a:gd name="connsiteX1" fmla="*/ 264526 w 264526"/>
            <a:gd name="connsiteY1" fmla="*/ 397831 h 397831"/>
            <a:gd name="connsiteX0" fmla="*/ 0 w 279054"/>
            <a:gd name="connsiteY0" fmla="*/ 0 h 393264"/>
            <a:gd name="connsiteX1" fmla="*/ 255131 w 279054"/>
            <a:gd name="connsiteY1" fmla="*/ 93550 h 393264"/>
            <a:gd name="connsiteX2" fmla="*/ 264526 w 279054"/>
            <a:gd name="connsiteY2" fmla="*/ 393264 h 393264"/>
            <a:gd name="connsiteX0" fmla="*/ 0 w 292301"/>
            <a:gd name="connsiteY0" fmla="*/ 10531 h 403795"/>
            <a:gd name="connsiteX1" fmla="*/ 272140 w 292301"/>
            <a:gd name="connsiteY1" fmla="*/ 44550 h 403795"/>
            <a:gd name="connsiteX2" fmla="*/ 264526 w 292301"/>
            <a:gd name="connsiteY2" fmla="*/ 403795 h 403795"/>
            <a:gd name="connsiteX0" fmla="*/ 0 w 299436"/>
            <a:gd name="connsiteY0" fmla="*/ 2019 h 395283"/>
            <a:gd name="connsiteX1" fmla="*/ 272140 w 299436"/>
            <a:gd name="connsiteY1" fmla="*/ 36038 h 395283"/>
            <a:gd name="connsiteX2" fmla="*/ 264526 w 299436"/>
            <a:gd name="connsiteY2" fmla="*/ 395283 h 395283"/>
            <a:gd name="connsiteX0" fmla="*/ 0 w 297449"/>
            <a:gd name="connsiteY0" fmla="*/ 0 h 393264"/>
            <a:gd name="connsiteX1" fmla="*/ 272140 w 297449"/>
            <a:gd name="connsiteY1" fmla="*/ 34019 h 393264"/>
            <a:gd name="connsiteX2" fmla="*/ 264526 w 297449"/>
            <a:gd name="connsiteY2" fmla="*/ 393264 h 393264"/>
            <a:gd name="connsiteX0" fmla="*/ 0 w 272140"/>
            <a:gd name="connsiteY0" fmla="*/ 0 h 393264"/>
            <a:gd name="connsiteX1" fmla="*/ 272140 w 272140"/>
            <a:gd name="connsiteY1" fmla="*/ 34019 h 393264"/>
            <a:gd name="connsiteX2" fmla="*/ 264526 w 272140"/>
            <a:gd name="connsiteY2" fmla="*/ 393264 h 393264"/>
            <a:gd name="connsiteX0" fmla="*/ 7614 w 7614"/>
            <a:gd name="connsiteY0" fmla="*/ 0 h 359245"/>
            <a:gd name="connsiteX1" fmla="*/ 0 w 7614"/>
            <a:gd name="connsiteY1" fmla="*/ 359245 h 359245"/>
            <a:gd name="connsiteX0" fmla="*/ 366 w 327438"/>
            <a:gd name="connsiteY0" fmla="*/ 1590 h 2760"/>
            <a:gd name="connsiteX1" fmla="*/ 326722 w 327438"/>
            <a:gd name="connsiteY1" fmla="*/ 1665 h 2760"/>
            <a:gd name="connsiteX0" fmla="*/ 20 w 9987"/>
            <a:gd name="connsiteY0" fmla="*/ 0 h 6792"/>
            <a:gd name="connsiteX1" fmla="*/ 9987 w 9987"/>
            <a:gd name="connsiteY1" fmla="*/ 272 h 6792"/>
            <a:gd name="connsiteX0" fmla="*/ 11 w 15925"/>
            <a:gd name="connsiteY0" fmla="*/ 2652 h 11980"/>
            <a:gd name="connsiteX1" fmla="*/ 15925 w 15925"/>
            <a:gd name="connsiteY1" fmla="*/ 111 h 11980"/>
            <a:gd name="connsiteX0" fmla="*/ 0 w 15914"/>
            <a:gd name="connsiteY0" fmla="*/ 2822 h 4535"/>
            <a:gd name="connsiteX1" fmla="*/ 15914 w 15914"/>
            <a:gd name="connsiteY1" fmla="*/ 281 h 4535"/>
            <a:gd name="connsiteX0" fmla="*/ 0 w 23672"/>
            <a:gd name="connsiteY0" fmla="*/ 12582 h 15697"/>
            <a:gd name="connsiteX1" fmla="*/ 23672 w 23672"/>
            <a:gd name="connsiteY1" fmla="*/ 493 h 15697"/>
            <a:gd name="connsiteX0" fmla="*/ 0 w 23672"/>
            <a:gd name="connsiteY0" fmla="*/ 13590 h 13590"/>
            <a:gd name="connsiteX1" fmla="*/ 23672 w 23672"/>
            <a:gd name="connsiteY1" fmla="*/ 1501 h 13590"/>
            <a:gd name="connsiteX0" fmla="*/ 0 w 17706"/>
            <a:gd name="connsiteY0" fmla="*/ 16499 h 16499"/>
            <a:gd name="connsiteX1" fmla="*/ 17706 w 17706"/>
            <a:gd name="connsiteY1" fmla="*/ 1167 h 16499"/>
            <a:gd name="connsiteX0" fmla="*/ 0 w 17706"/>
            <a:gd name="connsiteY0" fmla="*/ 6751 h 6751"/>
            <a:gd name="connsiteX1" fmla="*/ 17706 w 17706"/>
            <a:gd name="connsiteY1" fmla="*/ 4390 h 6751"/>
            <a:gd name="connsiteX0" fmla="*/ 0 w 10000"/>
            <a:gd name="connsiteY0" fmla="*/ 5924 h 5924"/>
            <a:gd name="connsiteX1" fmla="*/ 10000 w 10000"/>
            <a:gd name="connsiteY1" fmla="*/ 2427 h 5924"/>
            <a:gd name="connsiteX0" fmla="*/ 0 w 5001"/>
            <a:gd name="connsiteY0" fmla="*/ 5 h 280072"/>
            <a:gd name="connsiteX1" fmla="*/ 5001 w 5001"/>
            <a:gd name="connsiteY1" fmla="*/ 280072 h 280072"/>
            <a:gd name="connsiteX0" fmla="*/ 0 w 10000"/>
            <a:gd name="connsiteY0" fmla="*/ 0 h 10031"/>
            <a:gd name="connsiteX1" fmla="*/ 9321 w 10000"/>
            <a:gd name="connsiteY1" fmla="*/ 10031 h 10031"/>
            <a:gd name="connsiteX2" fmla="*/ 10000 w 10000"/>
            <a:gd name="connsiteY2" fmla="*/ 10000 h 10031"/>
            <a:gd name="connsiteX0" fmla="*/ 1053 w 11053"/>
            <a:gd name="connsiteY0" fmla="*/ 0 h 10000"/>
            <a:gd name="connsiteX1" fmla="*/ 10 w 11053"/>
            <a:gd name="connsiteY1" fmla="*/ 8580 h 10000"/>
            <a:gd name="connsiteX2" fmla="*/ 11053 w 11053"/>
            <a:gd name="connsiteY2" fmla="*/ 10000 h 10000"/>
            <a:gd name="connsiteX0" fmla="*/ 1043 w 11043"/>
            <a:gd name="connsiteY0" fmla="*/ 0 h 10000"/>
            <a:gd name="connsiteX1" fmla="*/ 0 w 11043"/>
            <a:gd name="connsiteY1" fmla="*/ 8580 h 10000"/>
            <a:gd name="connsiteX2" fmla="*/ 11043 w 11043"/>
            <a:gd name="connsiteY2" fmla="*/ 10000 h 10000"/>
            <a:gd name="connsiteX0" fmla="*/ 1043 w 11089"/>
            <a:gd name="connsiteY0" fmla="*/ 0 h 9147"/>
            <a:gd name="connsiteX1" fmla="*/ 0 w 11089"/>
            <a:gd name="connsiteY1" fmla="*/ 8580 h 9147"/>
            <a:gd name="connsiteX2" fmla="*/ 11089 w 11089"/>
            <a:gd name="connsiteY2" fmla="*/ 9147 h 9147"/>
            <a:gd name="connsiteX0" fmla="*/ 941 w 10033"/>
            <a:gd name="connsiteY0" fmla="*/ 0 h 9399"/>
            <a:gd name="connsiteX1" fmla="*/ 0 w 10033"/>
            <a:gd name="connsiteY1" fmla="*/ 9380 h 9399"/>
            <a:gd name="connsiteX2" fmla="*/ 10033 w 10033"/>
            <a:gd name="connsiteY2" fmla="*/ 9254 h 9399"/>
            <a:gd name="connsiteX0" fmla="*/ 938 w 10000"/>
            <a:gd name="connsiteY0" fmla="*/ 0 h 10206"/>
            <a:gd name="connsiteX1" fmla="*/ 0 w 10000"/>
            <a:gd name="connsiteY1" fmla="*/ 9980 h 10206"/>
            <a:gd name="connsiteX2" fmla="*/ 10000 w 10000"/>
            <a:gd name="connsiteY2" fmla="*/ 9846 h 10206"/>
            <a:gd name="connsiteX0" fmla="*/ 492 w 10000"/>
            <a:gd name="connsiteY0" fmla="*/ 0 h 10239"/>
            <a:gd name="connsiteX1" fmla="*/ 0 w 10000"/>
            <a:gd name="connsiteY1" fmla="*/ 10013 h 10239"/>
            <a:gd name="connsiteX2" fmla="*/ 10000 w 10000"/>
            <a:gd name="connsiteY2" fmla="*/ 9879 h 10239"/>
            <a:gd name="connsiteX0" fmla="*/ 492 w 9686"/>
            <a:gd name="connsiteY0" fmla="*/ 0 h 10503"/>
            <a:gd name="connsiteX1" fmla="*/ 0 w 9686"/>
            <a:gd name="connsiteY1" fmla="*/ 10013 h 10503"/>
            <a:gd name="connsiteX2" fmla="*/ 9686 w 9686"/>
            <a:gd name="connsiteY2" fmla="*/ 10254 h 10503"/>
            <a:gd name="connsiteX0" fmla="*/ 508 w 10000"/>
            <a:gd name="connsiteY0" fmla="*/ 0 h 9763"/>
            <a:gd name="connsiteX1" fmla="*/ 0 w 10000"/>
            <a:gd name="connsiteY1" fmla="*/ 9533 h 9763"/>
            <a:gd name="connsiteX2" fmla="*/ 10000 w 10000"/>
            <a:gd name="connsiteY2" fmla="*/ 9763 h 9763"/>
            <a:gd name="connsiteX0" fmla="*/ 76 w 10257"/>
            <a:gd name="connsiteY0" fmla="*/ 0 h 9929"/>
            <a:gd name="connsiteX1" fmla="*/ 257 w 10257"/>
            <a:gd name="connsiteY1" fmla="*/ 9693 h 9929"/>
            <a:gd name="connsiteX2" fmla="*/ 10257 w 10257"/>
            <a:gd name="connsiteY2" fmla="*/ 9929 h 9929"/>
            <a:gd name="connsiteX0" fmla="*/ 153 w 9749"/>
            <a:gd name="connsiteY0" fmla="*/ 0 h 10275"/>
            <a:gd name="connsiteX1" fmla="*/ 0 w 9749"/>
            <a:gd name="connsiteY1" fmla="*/ 10037 h 10275"/>
            <a:gd name="connsiteX2" fmla="*/ 9749 w 9749"/>
            <a:gd name="connsiteY2" fmla="*/ 10275 h 10275"/>
            <a:gd name="connsiteX0" fmla="*/ 157 w 13122"/>
            <a:gd name="connsiteY0" fmla="*/ 0 h 15051"/>
            <a:gd name="connsiteX1" fmla="*/ 0 w 13122"/>
            <a:gd name="connsiteY1" fmla="*/ 9768 h 15051"/>
            <a:gd name="connsiteX2" fmla="*/ 13122 w 13122"/>
            <a:gd name="connsiteY2" fmla="*/ 15051 h 15051"/>
            <a:gd name="connsiteX0" fmla="*/ 157 w 13122"/>
            <a:gd name="connsiteY0" fmla="*/ 0 h 15051"/>
            <a:gd name="connsiteX1" fmla="*/ 0 w 13122"/>
            <a:gd name="connsiteY1" fmla="*/ 9768 h 15051"/>
            <a:gd name="connsiteX2" fmla="*/ 13122 w 13122"/>
            <a:gd name="connsiteY2" fmla="*/ 15051 h 15051"/>
            <a:gd name="connsiteX0" fmla="*/ 157 w 13122"/>
            <a:gd name="connsiteY0" fmla="*/ 0 h 15051"/>
            <a:gd name="connsiteX1" fmla="*/ 0 w 13122"/>
            <a:gd name="connsiteY1" fmla="*/ 9768 h 15051"/>
            <a:gd name="connsiteX2" fmla="*/ 9731 w 13122"/>
            <a:gd name="connsiteY2" fmla="*/ 12961 h 15051"/>
            <a:gd name="connsiteX3" fmla="*/ 13122 w 13122"/>
            <a:gd name="connsiteY3" fmla="*/ 15051 h 15051"/>
            <a:gd name="connsiteX0" fmla="*/ 157 w 12408"/>
            <a:gd name="connsiteY0" fmla="*/ 0 h 13044"/>
            <a:gd name="connsiteX1" fmla="*/ 0 w 12408"/>
            <a:gd name="connsiteY1" fmla="*/ 9768 h 13044"/>
            <a:gd name="connsiteX2" fmla="*/ 9731 w 12408"/>
            <a:gd name="connsiteY2" fmla="*/ 12961 h 13044"/>
            <a:gd name="connsiteX3" fmla="*/ 12408 w 12408"/>
            <a:gd name="connsiteY3" fmla="*/ 7920 h 13044"/>
            <a:gd name="connsiteX0" fmla="*/ 157 w 11573"/>
            <a:gd name="connsiteY0" fmla="*/ 0 h 13027"/>
            <a:gd name="connsiteX1" fmla="*/ 0 w 11573"/>
            <a:gd name="connsiteY1" fmla="*/ 9768 h 13027"/>
            <a:gd name="connsiteX2" fmla="*/ 9731 w 11573"/>
            <a:gd name="connsiteY2" fmla="*/ 12961 h 13027"/>
            <a:gd name="connsiteX3" fmla="*/ 11573 w 11573"/>
            <a:gd name="connsiteY3" fmla="*/ 6078 h 13027"/>
            <a:gd name="connsiteX0" fmla="*/ 157 w 11573"/>
            <a:gd name="connsiteY0" fmla="*/ 0 h 13011"/>
            <a:gd name="connsiteX1" fmla="*/ 0 w 11573"/>
            <a:gd name="connsiteY1" fmla="*/ 9768 h 13011"/>
            <a:gd name="connsiteX2" fmla="*/ 8768 w 11573"/>
            <a:gd name="connsiteY2" fmla="*/ 12945 h 13011"/>
            <a:gd name="connsiteX3" fmla="*/ 11573 w 11573"/>
            <a:gd name="connsiteY3" fmla="*/ 6078 h 13011"/>
            <a:gd name="connsiteX0" fmla="*/ 157 w 11573"/>
            <a:gd name="connsiteY0" fmla="*/ 0 h 13779"/>
            <a:gd name="connsiteX1" fmla="*/ 0 w 11573"/>
            <a:gd name="connsiteY1" fmla="*/ 9768 h 13779"/>
            <a:gd name="connsiteX2" fmla="*/ 8621 w 11573"/>
            <a:gd name="connsiteY2" fmla="*/ 13719 h 13779"/>
            <a:gd name="connsiteX3" fmla="*/ 11573 w 11573"/>
            <a:gd name="connsiteY3" fmla="*/ 6078 h 13779"/>
            <a:gd name="connsiteX0" fmla="*/ 157 w 11298"/>
            <a:gd name="connsiteY0" fmla="*/ 0 h 13777"/>
            <a:gd name="connsiteX1" fmla="*/ 0 w 11298"/>
            <a:gd name="connsiteY1" fmla="*/ 9768 h 13777"/>
            <a:gd name="connsiteX2" fmla="*/ 8621 w 11298"/>
            <a:gd name="connsiteY2" fmla="*/ 13719 h 13777"/>
            <a:gd name="connsiteX3" fmla="*/ 11298 w 11298"/>
            <a:gd name="connsiteY3" fmla="*/ 5664 h 13777"/>
            <a:gd name="connsiteX0" fmla="*/ 157 w 11298"/>
            <a:gd name="connsiteY0" fmla="*/ 0 h 13719"/>
            <a:gd name="connsiteX1" fmla="*/ 0 w 11298"/>
            <a:gd name="connsiteY1" fmla="*/ 9768 h 13719"/>
            <a:gd name="connsiteX2" fmla="*/ 8621 w 11298"/>
            <a:gd name="connsiteY2" fmla="*/ 13719 h 13719"/>
            <a:gd name="connsiteX3" fmla="*/ 11298 w 11298"/>
            <a:gd name="connsiteY3" fmla="*/ 5664 h 13719"/>
            <a:gd name="connsiteX0" fmla="*/ 157 w 11298"/>
            <a:gd name="connsiteY0" fmla="*/ 0 h 13722"/>
            <a:gd name="connsiteX1" fmla="*/ 0 w 11298"/>
            <a:gd name="connsiteY1" fmla="*/ 9768 h 13722"/>
            <a:gd name="connsiteX2" fmla="*/ 8621 w 11298"/>
            <a:gd name="connsiteY2" fmla="*/ 13719 h 13722"/>
            <a:gd name="connsiteX3" fmla="*/ 11298 w 11298"/>
            <a:gd name="connsiteY3" fmla="*/ 5664 h 13722"/>
            <a:gd name="connsiteX0" fmla="*/ 157 w 11298"/>
            <a:gd name="connsiteY0" fmla="*/ 0 h 13722"/>
            <a:gd name="connsiteX1" fmla="*/ 0 w 11298"/>
            <a:gd name="connsiteY1" fmla="*/ 9768 h 13722"/>
            <a:gd name="connsiteX2" fmla="*/ 8621 w 11298"/>
            <a:gd name="connsiteY2" fmla="*/ 13719 h 13722"/>
            <a:gd name="connsiteX3" fmla="*/ 11298 w 11298"/>
            <a:gd name="connsiteY3" fmla="*/ 5664 h 13722"/>
            <a:gd name="connsiteX0" fmla="*/ 157 w 11372"/>
            <a:gd name="connsiteY0" fmla="*/ 0 h 13722"/>
            <a:gd name="connsiteX1" fmla="*/ 0 w 11372"/>
            <a:gd name="connsiteY1" fmla="*/ 9768 h 13722"/>
            <a:gd name="connsiteX2" fmla="*/ 8621 w 11372"/>
            <a:gd name="connsiteY2" fmla="*/ 13719 h 13722"/>
            <a:gd name="connsiteX3" fmla="*/ 11372 w 11372"/>
            <a:gd name="connsiteY3" fmla="*/ 6572 h 13722"/>
            <a:gd name="connsiteX0" fmla="*/ 157 w 10616"/>
            <a:gd name="connsiteY0" fmla="*/ 0 h 13722"/>
            <a:gd name="connsiteX1" fmla="*/ 0 w 10616"/>
            <a:gd name="connsiteY1" fmla="*/ 9768 h 13722"/>
            <a:gd name="connsiteX2" fmla="*/ 8621 w 10616"/>
            <a:gd name="connsiteY2" fmla="*/ 13719 h 13722"/>
            <a:gd name="connsiteX3" fmla="*/ 10616 w 10616"/>
            <a:gd name="connsiteY3" fmla="*/ 5907 h 13722"/>
            <a:gd name="connsiteX0" fmla="*/ 157 w 10770"/>
            <a:gd name="connsiteY0" fmla="*/ 0 h 13723"/>
            <a:gd name="connsiteX1" fmla="*/ 0 w 10770"/>
            <a:gd name="connsiteY1" fmla="*/ 9768 h 13723"/>
            <a:gd name="connsiteX2" fmla="*/ 8621 w 10770"/>
            <a:gd name="connsiteY2" fmla="*/ 13719 h 13723"/>
            <a:gd name="connsiteX3" fmla="*/ 10770 w 10770"/>
            <a:gd name="connsiteY3" fmla="*/ 8028 h 13723"/>
            <a:gd name="connsiteX0" fmla="*/ 157 w 11295"/>
            <a:gd name="connsiteY0" fmla="*/ 0 h 13723"/>
            <a:gd name="connsiteX1" fmla="*/ 0 w 11295"/>
            <a:gd name="connsiteY1" fmla="*/ 9768 h 13723"/>
            <a:gd name="connsiteX2" fmla="*/ 8621 w 11295"/>
            <a:gd name="connsiteY2" fmla="*/ 13719 h 13723"/>
            <a:gd name="connsiteX3" fmla="*/ 11295 w 11295"/>
            <a:gd name="connsiteY3" fmla="*/ 8570 h 13723"/>
            <a:gd name="connsiteX0" fmla="*/ 157 w 13684"/>
            <a:gd name="connsiteY0" fmla="*/ 0 h 13721"/>
            <a:gd name="connsiteX1" fmla="*/ 0 w 13684"/>
            <a:gd name="connsiteY1" fmla="*/ 9768 h 13721"/>
            <a:gd name="connsiteX2" fmla="*/ 8621 w 13684"/>
            <a:gd name="connsiteY2" fmla="*/ 13719 h 13721"/>
            <a:gd name="connsiteX3" fmla="*/ 13684 w 13684"/>
            <a:gd name="connsiteY3" fmla="*/ 4736 h 13721"/>
            <a:gd name="connsiteX0" fmla="*/ 157 w 13582"/>
            <a:gd name="connsiteY0" fmla="*/ 0 h 13721"/>
            <a:gd name="connsiteX1" fmla="*/ 0 w 13582"/>
            <a:gd name="connsiteY1" fmla="*/ 9768 h 13721"/>
            <a:gd name="connsiteX2" fmla="*/ 8621 w 13582"/>
            <a:gd name="connsiteY2" fmla="*/ 13719 h 13721"/>
            <a:gd name="connsiteX3" fmla="*/ 13582 w 13582"/>
            <a:gd name="connsiteY3" fmla="*/ 2302 h 13721"/>
            <a:gd name="connsiteX0" fmla="*/ 157 w 13582"/>
            <a:gd name="connsiteY0" fmla="*/ 0 h 13721"/>
            <a:gd name="connsiteX1" fmla="*/ 0 w 13582"/>
            <a:gd name="connsiteY1" fmla="*/ 9768 h 13721"/>
            <a:gd name="connsiteX2" fmla="*/ 8621 w 13582"/>
            <a:gd name="connsiteY2" fmla="*/ 13719 h 13721"/>
            <a:gd name="connsiteX3" fmla="*/ 13582 w 13582"/>
            <a:gd name="connsiteY3" fmla="*/ 2302 h 13721"/>
            <a:gd name="connsiteX0" fmla="*/ 157 w 13582"/>
            <a:gd name="connsiteY0" fmla="*/ 0 h 13721"/>
            <a:gd name="connsiteX1" fmla="*/ 0 w 13582"/>
            <a:gd name="connsiteY1" fmla="*/ 9768 h 13721"/>
            <a:gd name="connsiteX2" fmla="*/ 8621 w 13582"/>
            <a:gd name="connsiteY2" fmla="*/ 13719 h 13721"/>
            <a:gd name="connsiteX3" fmla="*/ 13582 w 13582"/>
            <a:gd name="connsiteY3" fmla="*/ 2302 h 13721"/>
            <a:gd name="connsiteX0" fmla="*/ 73 w 13498"/>
            <a:gd name="connsiteY0" fmla="*/ 0 h 13721"/>
            <a:gd name="connsiteX1" fmla="*/ 310 w 13498"/>
            <a:gd name="connsiteY1" fmla="*/ 9410 h 13721"/>
            <a:gd name="connsiteX2" fmla="*/ 8537 w 13498"/>
            <a:gd name="connsiteY2" fmla="*/ 13719 h 13721"/>
            <a:gd name="connsiteX3" fmla="*/ 13498 w 13498"/>
            <a:gd name="connsiteY3" fmla="*/ 2302 h 13721"/>
            <a:gd name="connsiteX0" fmla="*/ 73 w 13498"/>
            <a:gd name="connsiteY0" fmla="*/ 0 h 13721"/>
            <a:gd name="connsiteX1" fmla="*/ 310 w 13498"/>
            <a:gd name="connsiteY1" fmla="*/ 9410 h 13721"/>
            <a:gd name="connsiteX2" fmla="*/ 8537 w 13498"/>
            <a:gd name="connsiteY2" fmla="*/ 13719 h 13721"/>
            <a:gd name="connsiteX3" fmla="*/ 13498 w 13498"/>
            <a:gd name="connsiteY3" fmla="*/ 2302 h 13721"/>
            <a:gd name="connsiteX0" fmla="*/ 100 w 13240"/>
            <a:gd name="connsiteY0" fmla="*/ 0 h 13759"/>
            <a:gd name="connsiteX1" fmla="*/ 52 w 13240"/>
            <a:gd name="connsiteY1" fmla="*/ 9448 h 13759"/>
            <a:gd name="connsiteX2" fmla="*/ 8279 w 13240"/>
            <a:gd name="connsiteY2" fmla="*/ 13757 h 13759"/>
            <a:gd name="connsiteX3" fmla="*/ 13240 w 13240"/>
            <a:gd name="connsiteY3" fmla="*/ 2340 h 13759"/>
            <a:gd name="connsiteX0" fmla="*/ 100 w 13240"/>
            <a:gd name="connsiteY0" fmla="*/ 0 h 14850"/>
            <a:gd name="connsiteX1" fmla="*/ 52 w 13240"/>
            <a:gd name="connsiteY1" fmla="*/ 9448 h 14850"/>
            <a:gd name="connsiteX2" fmla="*/ 8128 w 13240"/>
            <a:gd name="connsiteY2" fmla="*/ 14848 h 14850"/>
            <a:gd name="connsiteX3" fmla="*/ 13240 w 13240"/>
            <a:gd name="connsiteY3" fmla="*/ 2340 h 14850"/>
            <a:gd name="connsiteX0" fmla="*/ 100 w 11086"/>
            <a:gd name="connsiteY0" fmla="*/ 0 h 14850"/>
            <a:gd name="connsiteX1" fmla="*/ 52 w 11086"/>
            <a:gd name="connsiteY1" fmla="*/ 9448 h 14850"/>
            <a:gd name="connsiteX2" fmla="*/ 8128 w 11086"/>
            <a:gd name="connsiteY2" fmla="*/ 14848 h 14850"/>
            <a:gd name="connsiteX3" fmla="*/ 11086 w 11086"/>
            <a:gd name="connsiteY3" fmla="*/ 3390 h 14850"/>
            <a:gd name="connsiteX0" fmla="*/ 171 w 11157"/>
            <a:gd name="connsiteY0" fmla="*/ 0 h 14850"/>
            <a:gd name="connsiteX1" fmla="*/ 0 w 11157"/>
            <a:gd name="connsiteY1" fmla="*/ 12064 h 14850"/>
            <a:gd name="connsiteX2" fmla="*/ 8199 w 11157"/>
            <a:gd name="connsiteY2" fmla="*/ 14848 h 14850"/>
            <a:gd name="connsiteX3" fmla="*/ 11157 w 11157"/>
            <a:gd name="connsiteY3" fmla="*/ 3390 h 14850"/>
            <a:gd name="connsiteX0" fmla="*/ 171 w 11157"/>
            <a:gd name="connsiteY0" fmla="*/ 0 h 13577"/>
            <a:gd name="connsiteX1" fmla="*/ 0 w 11157"/>
            <a:gd name="connsiteY1" fmla="*/ 12064 h 13577"/>
            <a:gd name="connsiteX2" fmla="*/ 8576 w 11157"/>
            <a:gd name="connsiteY2" fmla="*/ 13574 h 13577"/>
            <a:gd name="connsiteX3" fmla="*/ 11157 w 11157"/>
            <a:gd name="connsiteY3" fmla="*/ 3390 h 13577"/>
            <a:gd name="connsiteX0" fmla="*/ 171 w 11157"/>
            <a:gd name="connsiteY0" fmla="*/ 0 h 21200"/>
            <a:gd name="connsiteX1" fmla="*/ 0 w 11157"/>
            <a:gd name="connsiteY1" fmla="*/ 12064 h 21200"/>
            <a:gd name="connsiteX2" fmla="*/ 7319 w 11157"/>
            <a:gd name="connsiteY2" fmla="*/ 21199 h 21200"/>
            <a:gd name="connsiteX3" fmla="*/ 11157 w 11157"/>
            <a:gd name="connsiteY3" fmla="*/ 3390 h 21200"/>
            <a:gd name="connsiteX0" fmla="*/ 171 w 11157"/>
            <a:gd name="connsiteY0" fmla="*/ 0 h 21200"/>
            <a:gd name="connsiteX1" fmla="*/ 0 w 11157"/>
            <a:gd name="connsiteY1" fmla="*/ 12064 h 21200"/>
            <a:gd name="connsiteX2" fmla="*/ 7319 w 11157"/>
            <a:gd name="connsiteY2" fmla="*/ 21199 h 21200"/>
            <a:gd name="connsiteX3" fmla="*/ 11157 w 11157"/>
            <a:gd name="connsiteY3" fmla="*/ 3390 h 21200"/>
            <a:gd name="connsiteX0" fmla="*/ 171 w 11157"/>
            <a:gd name="connsiteY0" fmla="*/ 0 h 21200"/>
            <a:gd name="connsiteX1" fmla="*/ 0 w 11157"/>
            <a:gd name="connsiteY1" fmla="*/ 12064 h 21200"/>
            <a:gd name="connsiteX2" fmla="*/ 7319 w 11157"/>
            <a:gd name="connsiteY2" fmla="*/ 21199 h 21200"/>
            <a:gd name="connsiteX3" fmla="*/ 11157 w 11157"/>
            <a:gd name="connsiteY3" fmla="*/ 3390 h 21200"/>
            <a:gd name="connsiteX0" fmla="*/ 171 w 11157"/>
            <a:gd name="connsiteY0" fmla="*/ 0 h 21200"/>
            <a:gd name="connsiteX1" fmla="*/ 0 w 11157"/>
            <a:gd name="connsiteY1" fmla="*/ 12064 h 21200"/>
            <a:gd name="connsiteX2" fmla="*/ 7319 w 11157"/>
            <a:gd name="connsiteY2" fmla="*/ 21199 h 21200"/>
            <a:gd name="connsiteX3" fmla="*/ 11157 w 11157"/>
            <a:gd name="connsiteY3" fmla="*/ 3390 h 21200"/>
            <a:gd name="connsiteX0" fmla="*/ 171 w 11157"/>
            <a:gd name="connsiteY0" fmla="*/ 0 h 21453"/>
            <a:gd name="connsiteX1" fmla="*/ 0 w 11157"/>
            <a:gd name="connsiteY1" fmla="*/ 12064 h 21453"/>
            <a:gd name="connsiteX2" fmla="*/ 4913 w 11157"/>
            <a:gd name="connsiteY2" fmla="*/ 12140 h 21453"/>
            <a:gd name="connsiteX3" fmla="*/ 7319 w 11157"/>
            <a:gd name="connsiteY3" fmla="*/ 21199 h 21453"/>
            <a:gd name="connsiteX4" fmla="*/ 11157 w 11157"/>
            <a:gd name="connsiteY4" fmla="*/ 3390 h 21453"/>
            <a:gd name="connsiteX0" fmla="*/ 171 w 11157"/>
            <a:gd name="connsiteY0" fmla="*/ 0 h 21481"/>
            <a:gd name="connsiteX1" fmla="*/ 0 w 11157"/>
            <a:gd name="connsiteY1" fmla="*/ 12064 h 21481"/>
            <a:gd name="connsiteX2" fmla="*/ 4570 w 11157"/>
            <a:gd name="connsiteY2" fmla="*/ 13229 h 21481"/>
            <a:gd name="connsiteX3" fmla="*/ 7319 w 11157"/>
            <a:gd name="connsiteY3" fmla="*/ 21199 h 21481"/>
            <a:gd name="connsiteX4" fmla="*/ 11157 w 11157"/>
            <a:gd name="connsiteY4" fmla="*/ 3390 h 21481"/>
            <a:gd name="connsiteX0" fmla="*/ 171 w 11157"/>
            <a:gd name="connsiteY0" fmla="*/ 0 h 21263"/>
            <a:gd name="connsiteX1" fmla="*/ 0 w 11157"/>
            <a:gd name="connsiteY1" fmla="*/ 12064 h 21263"/>
            <a:gd name="connsiteX2" fmla="*/ 4570 w 11157"/>
            <a:gd name="connsiteY2" fmla="*/ 13229 h 21263"/>
            <a:gd name="connsiteX3" fmla="*/ 7319 w 11157"/>
            <a:gd name="connsiteY3" fmla="*/ 21199 h 21263"/>
            <a:gd name="connsiteX4" fmla="*/ 11157 w 11157"/>
            <a:gd name="connsiteY4" fmla="*/ 3390 h 21263"/>
            <a:gd name="connsiteX0" fmla="*/ 171 w 11157"/>
            <a:gd name="connsiteY0" fmla="*/ 0 h 21257"/>
            <a:gd name="connsiteX1" fmla="*/ 0 w 11157"/>
            <a:gd name="connsiteY1" fmla="*/ 12064 h 21257"/>
            <a:gd name="connsiteX2" fmla="*/ 4456 w 11157"/>
            <a:gd name="connsiteY2" fmla="*/ 12321 h 21257"/>
            <a:gd name="connsiteX3" fmla="*/ 7319 w 11157"/>
            <a:gd name="connsiteY3" fmla="*/ 21199 h 21257"/>
            <a:gd name="connsiteX4" fmla="*/ 11157 w 11157"/>
            <a:gd name="connsiteY4" fmla="*/ 3390 h 21257"/>
            <a:gd name="connsiteX0" fmla="*/ 171 w 11157"/>
            <a:gd name="connsiteY0" fmla="*/ 0 h 21257"/>
            <a:gd name="connsiteX1" fmla="*/ 0 w 11157"/>
            <a:gd name="connsiteY1" fmla="*/ 12064 h 21257"/>
            <a:gd name="connsiteX2" fmla="*/ 4456 w 11157"/>
            <a:gd name="connsiteY2" fmla="*/ 12321 h 21257"/>
            <a:gd name="connsiteX3" fmla="*/ 7319 w 11157"/>
            <a:gd name="connsiteY3" fmla="*/ 21199 h 21257"/>
            <a:gd name="connsiteX4" fmla="*/ 11157 w 11157"/>
            <a:gd name="connsiteY4" fmla="*/ 3390 h 21257"/>
            <a:gd name="connsiteX0" fmla="*/ 171 w 11157"/>
            <a:gd name="connsiteY0" fmla="*/ 0 h 21257"/>
            <a:gd name="connsiteX1" fmla="*/ 0 w 11157"/>
            <a:gd name="connsiteY1" fmla="*/ 12064 h 21257"/>
            <a:gd name="connsiteX2" fmla="*/ 4456 w 11157"/>
            <a:gd name="connsiteY2" fmla="*/ 12321 h 21257"/>
            <a:gd name="connsiteX3" fmla="*/ 7319 w 11157"/>
            <a:gd name="connsiteY3" fmla="*/ 21199 h 21257"/>
            <a:gd name="connsiteX4" fmla="*/ 11157 w 11157"/>
            <a:gd name="connsiteY4" fmla="*/ 3390 h 21257"/>
            <a:gd name="connsiteX0" fmla="*/ 171 w 11157"/>
            <a:gd name="connsiteY0" fmla="*/ 0 h 21257"/>
            <a:gd name="connsiteX1" fmla="*/ 0 w 11157"/>
            <a:gd name="connsiteY1" fmla="*/ 12064 h 21257"/>
            <a:gd name="connsiteX2" fmla="*/ 4456 w 11157"/>
            <a:gd name="connsiteY2" fmla="*/ 12321 h 21257"/>
            <a:gd name="connsiteX3" fmla="*/ 7319 w 11157"/>
            <a:gd name="connsiteY3" fmla="*/ 21199 h 21257"/>
            <a:gd name="connsiteX4" fmla="*/ 11157 w 11157"/>
            <a:gd name="connsiteY4" fmla="*/ 3390 h 21257"/>
            <a:gd name="connsiteX0" fmla="*/ 114 w 11157"/>
            <a:gd name="connsiteY0" fmla="*/ 0 h 19986"/>
            <a:gd name="connsiteX1" fmla="*/ 0 w 11157"/>
            <a:gd name="connsiteY1" fmla="*/ 10793 h 19986"/>
            <a:gd name="connsiteX2" fmla="*/ 4456 w 11157"/>
            <a:gd name="connsiteY2" fmla="*/ 11050 h 19986"/>
            <a:gd name="connsiteX3" fmla="*/ 7319 w 11157"/>
            <a:gd name="connsiteY3" fmla="*/ 19928 h 19986"/>
            <a:gd name="connsiteX4" fmla="*/ 11157 w 11157"/>
            <a:gd name="connsiteY4" fmla="*/ 2119 h 19986"/>
            <a:gd name="connsiteX0" fmla="*/ 114 w 11157"/>
            <a:gd name="connsiteY0" fmla="*/ 0 h 19986"/>
            <a:gd name="connsiteX1" fmla="*/ 0 w 11157"/>
            <a:gd name="connsiteY1" fmla="*/ 10793 h 19986"/>
            <a:gd name="connsiteX2" fmla="*/ 4456 w 11157"/>
            <a:gd name="connsiteY2" fmla="*/ 11050 h 19986"/>
            <a:gd name="connsiteX3" fmla="*/ 7147 w 11157"/>
            <a:gd name="connsiteY3" fmla="*/ 19928 h 19986"/>
            <a:gd name="connsiteX4" fmla="*/ 11157 w 11157"/>
            <a:gd name="connsiteY4" fmla="*/ 2119 h 19986"/>
            <a:gd name="connsiteX0" fmla="*/ 114 w 11157"/>
            <a:gd name="connsiteY0" fmla="*/ 0 h 19806"/>
            <a:gd name="connsiteX1" fmla="*/ 0 w 11157"/>
            <a:gd name="connsiteY1" fmla="*/ 10793 h 19806"/>
            <a:gd name="connsiteX2" fmla="*/ 4456 w 11157"/>
            <a:gd name="connsiteY2" fmla="*/ 11050 h 19806"/>
            <a:gd name="connsiteX3" fmla="*/ 7319 w 11157"/>
            <a:gd name="connsiteY3" fmla="*/ 19747 h 19806"/>
            <a:gd name="connsiteX4" fmla="*/ 11157 w 11157"/>
            <a:gd name="connsiteY4" fmla="*/ 2119 h 19806"/>
            <a:gd name="connsiteX0" fmla="*/ 5 w 11048"/>
            <a:gd name="connsiteY0" fmla="*/ 0 h 19806"/>
            <a:gd name="connsiteX1" fmla="*/ 5 w 11048"/>
            <a:gd name="connsiteY1" fmla="*/ 9704 h 19806"/>
            <a:gd name="connsiteX2" fmla="*/ 4347 w 11048"/>
            <a:gd name="connsiteY2" fmla="*/ 11050 h 19806"/>
            <a:gd name="connsiteX3" fmla="*/ 7210 w 11048"/>
            <a:gd name="connsiteY3" fmla="*/ 19747 h 19806"/>
            <a:gd name="connsiteX4" fmla="*/ 11048 w 11048"/>
            <a:gd name="connsiteY4" fmla="*/ 2119 h 19806"/>
            <a:gd name="connsiteX0" fmla="*/ 5 w 11048"/>
            <a:gd name="connsiteY0" fmla="*/ 0 h 19625"/>
            <a:gd name="connsiteX1" fmla="*/ 5 w 11048"/>
            <a:gd name="connsiteY1" fmla="*/ 9704 h 19625"/>
            <a:gd name="connsiteX2" fmla="*/ 4347 w 11048"/>
            <a:gd name="connsiteY2" fmla="*/ 11050 h 19625"/>
            <a:gd name="connsiteX3" fmla="*/ 6981 w 11048"/>
            <a:gd name="connsiteY3" fmla="*/ 19565 h 19625"/>
            <a:gd name="connsiteX4" fmla="*/ 11048 w 11048"/>
            <a:gd name="connsiteY4" fmla="*/ 2119 h 19625"/>
            <a:gd name="connsiteX0" fmla="*/ 5 w 11048"/>
            <a:gd name="connsiteY0" fmla="*/ 0 h 19084"/>
            <a:gd name="connsiteX1" fmla="*/ 5 w 11048"/>
            <a:gd name="connsiteY1" fmla="*/ 9704 h 19084"/>
            <a:gd name="connsiteX2" fmla="*/ 4347 w 11048"/>
            <a:gd name="connsiteY2" fmla="*/ 11050 h 19084"/>
            <a:gd name="connsiteX3" fmla="*/ 7267 w 11048"/>
            <a:gd name="connsiteY3" fmla="*/ 19020 h 19084"/>
            <a:gd name="connsiteX4" fmla="*/ 11048 w 11048"/>
            <a:gd name="connsiteY4" fmla="*/ 2119 h 19084"/>
            <a:gd name="connsiteX0" fmla="*/ 5 w 11048"/>
            <a:gd name="connsiteY0" fmla="*/ 0 h 19444"/>
            <a:gd name="connsiteX1" fmla="*/ 5 w 11048"/>
            <a:gd name="connsiteY1" fmla="*/ 9704 h 19444"/>
            <a:gd name="connsiteX2" fmla="*/ 4347 w 11048"/>
            <a:gd name="connsiteY2" fmla="*/ 11050 h 19444"/>
            <a:gd name="connsiteX3" fmla="*/ 6981 w 11048"/>
            <a:gd name="connsiteY3" fmla="*/ 19383 h 19444"/>
            <a:gd name="connsiteX4" fmla="*/ 11048 w 11048"/>
            <a:gd name="connsiteY4" fmla="*/ 2119 h 19444"/>
            <a:gd name="connsiteX0" fmla="*/ 5 w 11048"/>
            <a:gd name="connsiteY0" fmla="*/ 0 h 19444"/>
            <a:gd name="connsiteX1" fmla="*/ 5 w 11048"/>
            <a:gd name="connsiteY1" fmla="*/ 9704 h 19444"/>
            <a:gd name="connsiteX2" fmla="*/ 4347 w 11048"/>
            <a:gd name="connsiteY2" fmla="*/ 11050 h 19444"/>
            <a:gd name="connsiteX3" fmla="*/ 6981 w 11048"/>
            <a:gd name="connsiteY3" fmla="*/ 19383 h 19444"/>
            <a:gd name="connsiteX4" fmla="*/ 11048 w 11048"/>
            <a:gd name="connsiteY4" fmla="*/ 2119 h 19444"/>
            <a:gd name="connsiteX0" fmla="*/ 5 w 11048"/>
            <a:gd name="connsiteY0" fmla="*/ 0 h 19386"/>
            <a:gd name="connsiteX1" fmla="*/ 5 w 11048"/>
            <a:gd name="connsiteY1" fmla="*/ 9704 h 19386"/>
            <a:gd name="connsiteX2" fmla="*/ 4347 w 11048"/>
            <a:gd name="connsiteY2" fmla="*/ 11050 h 19386"/>
            <a:gd name="connsiteX3" fmla="*/ 6981 w 11048"/>
            <a:gd name="connsiteY3" fmla="*/ 19383 h 19386"/>
            <a:gd name="connsiteX4" fmla="*/ 11048 w 11048"/>
            <a:gd name="connsiteY4" fmla="*/ 2119 h 19386"/>
            <a:gd name="connsiteX0" fmla="*/ 5 w 11048"/>
            <a:gd name="connsiteY0" fmla="*/ 0 h 19386"/>
            <a:gd name="connsiteX1" fmla="*/ 5 w 11048"/>
            <a:gd name="connsiteY1" fmla="*/ 9704 h 19386"/>
            <a:gd name="connsiteX2" fmla="*/ 4347 w 11048"/>
            <a:gd name="connsiteY2" fmla="*/ 11050 h 19386"/>
            <a:gd name="connsiteX3" fmla="*/ 6981 w 11048"/>
            <a:gd name="connsiteY3" fmla="*/ 19383 h 19386"/>
            <a:gd name="connsiteX4" fmla="*/ 11048 w 11048"/>
            <a:gd name="connsiteY4" fmla="*/ 2119 h 19386"/>
            <a:gd name="connsiteX0" fmla="*/ 5 w 11048"/>
            <a:gd name="connsiteY0" fmla="*/ 0 h 19708"/>
            <a:gd name="connsiteX1" fmla="*/ 5 w 11048"/>
            <a:gd name="connsiteY1" fmla="*/ 9704 h 19708"/>
            <a:gd name="connsiteX2" fmla="*/ 4347 w 11048"/>
            <a:gd name="connsiteY2" fmla="*/ 11050 h 19708"/>
            <a:gd name="connsiteX3" fmla="*/ 6729 w 11048"/>
            <a:gd name="connsiteY3" fmla="*/ 19705 h 19708"/>
            <a:gd name="connsiteX4" fmla="*/ 11048 w 11048"/>
            <a:gd name="connsiteY4" fmla="*/ 2119 h 19708"/>
            <a:gd name="connsiteX0" fmla="*/ 5 w 11048"/>
            <a:gd name="connsiteY0" fmla="*/ 0 h 19708"/>
            <a:gd name="connsiteX1" fmla="*/ 5 w 11048"/>
            <a:gd name="connsiteY1" fmla="*/ 9704 h 19708"/>
            <a:gd name="connsiteX2" fmla="*/ 4347 w 11048"/>
            <a:gd name="connsiteY2" fmla="*/ 11050 h 19708"/>
            <a:gd name="connsiteX3" fmla="*/ 6729 w 11048"/>
            <a:gd name="connsiteY3" fmla="*/ 19705 h 19708"/>
            <a:gd name="connsiteX4" fmla="*/ 11048 w 11048"/>
            <a:gd name="connsiteY4" fmla="*/ 2119 h 19708"/>
            <a:gd name="connsiteX0" fmla="*/ 4 w 11047"/>
            <a:gd name="connsiteY0" fmla="*/ 0 h 19708"/>
            <a:gd name="connsiteX1" fmla="*/ 4 w 11047"/>
            <a:gd name="connsiteY1" fmla="*/ 9704 h 19708"/>
            <a:gd name="connsiteX2" fmla="*/ 4346 w 11047"/>
            <a:gd name="connsiteY2" fmla="*/ 11050 h 19708"/>
            <a:gd name="connsiteX3" fmla="*/ 6728 w 11047"/>
            <a:gd name="connsiteY3" fmla="*/ 19705 h 19708"/>
            <a:gd name="connsiteX4" fmla="*/ 11047 w 11047"/>
            <a:gd name="connsiteY4" fmla="*/ 2119 h 197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047" h="19708">
              <a:moveTo>
                <a:pt x="4" y="0"/>
              </a:moveTo>
              <a:cubicBezTo>
                <a:pt x="-33" y="2999"/>
                <a:pt x="256" y="9145"/>
                <a:pt x="4" y="9704"/>
              </a:cubicBezTo>
              <a:cubicBezTo>
                <a:pt x="194" y="10184"/>
                <a:pt x="3126" y="9527"/>
                <a:pt x="4346" y="11050"/>
              </a:cubicBezTo>
              <a:cubicBezTo>
                <a:pt x="5566" y="12573"/>
                <a:pt x="6791" y="19883"/>
                <a:pt x="6728" y="19705"/>
              </a:cubicBezTo>
              <a:cubicBezTo>
                <a:pt x="7422" y="16993"/>
                <a:pt x="8652" y="10906"/>
                <a:pt x="11047" y="2119"/>
              </a:cubicBezTo>
            </a:path>
          </a:pathLst>
        </a:custGeom>
        <a:noFill/>
        <a:ln w="158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arrow" w="sm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11172</xdr:colOff>
      <xdr:row>61</xdr:row>
      <xdr:rowOff>13714</xdr:rowOff>
    </xdr:from>
    <xdr:to>
      <xdr:col>16</xdr:col>
      <xdr:colOff>323069</xdr:colOff>
      <xdr:row>64</xdr:row>
      <xdr:rowOff>155830</xdr:rowOff>
    </xdr:to>
    <xdr:sp macro="" textlink="">
      <xdr:nvSpPr>
        <xdr:cNvPr id="2068" name="Freeform 169">
          <a:extLst>
            <a:ext uri="{FF2B5EF4-FFF2-40B4-BE49-F238E27FC236}">
              <a16:creationId xmlns:a16="http://schemas.microsoft.com/office/drawing/2014/main" id="{84A5C23B-99FC-4943-83D5-470990BD7B40}"/>
            </a:ext>
          </a:extLst>
        </xdr:cNvPr>
        <xdr:cNvSpPr>
          <a:spLocks/>
        </xdr:cNvSpPr>
      </xdr:nvSpPr>
      <xdr:spPr bwMode="auto">
        <a:xfrm flipH="1">
          <a:off x="17697218" y="2168178"/>
          <a:ext cx="311897" cy="637805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8684 w 8684"/>
            <a:gd name="connsiteY0" fmla="*/ 29142 h 29142"/>
            <a:gd name="connsiteX1" fmla="*/ 8684 w 8684"/>
            <a:gd name="connsiteY1" fmla="*/ 19142 h 29142"/>
            <a:gd name="connsiteX2" fmla="*/ 0 w 8684"/>
            <a:gd name="connsiteY2" fmla="*/ 0 h 29142"/>
            <a:gd name="connsiteX0" fmla="*/ 10015 w 10015"/>
            <a:gd name="connsiteY0" fmla="*/ 10000 h 10000"/>
            <a:gd name="connsiteX1" fmla="*/ 10015 w 10015"/>
            <a:gd name="connsiteY1" fmla="*/ 6569 h 10000"/>
            <a:gd name="connsiteX2" fmla="*/ 15 w 10015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6569 h 10000"/>
            <a:gd name="connsiteX2" fmla="*/ 1179 w 10000"/>
            <a:gd name="connsiteY2" fmla="*/ 4422 h 10000"/>
            <a:gd name="connsiteX3" fmla="*/ 0 w 10000"/>
            <a:gd name="connsiteY3" fmla="*/ 0 h 10000"/>
            <a:gd name="connsiteX0" fmla="*/ 10490 w 10490"/>
            <a:gd name="connsiteY0" fmla="*/ 10000 h 10000"/>
            <a:gd name="connsiteX1" fmla="*/ 10490 w 10490"/>
            <a:gd name="connsiteY1" fmla="*/ 6569 h 10000"/>
            <a:gd name="connsiteX2" fmla="*/ 771 w 10490"/>
            <a:gd name="connsiteY2" fmla="*/ 6178 h 10000"/>
            <a:gd name="connsiteX3" fmla="*/ 490 w 10490"/>
            <a:gd name="connsiteY3" fmla="*/ 0 h 10000"/>
            <a:gd name="connsiteX0" fmla="*/ 10571 w 10571"/>
            <a:gd name="connsiteY0" fmla="*/ 10000 h 10000"/>
            <a:gd name="connsiteX1" fmla="*/ 10571 w 10571"/>
            <a:gd name="connsiteY1" fmla="*/ 6569 h 10000"/>
            <a:gd name="connsiteX2" fmla="*/ 740 w 10571"/>
            <a:gd name="connsiteY2" fmla="*/ 6503 h 10000"/>
            <a:gd name="connsiteX3" fmla="*/ 571 w 10571"/>
            <a:gd name="connsiteY3" fmla="*/ 0 h 10000"/>
            <a:gd name="connsiteX0" fmla="*/ 10571 w 10571"/>
            <a:gd name="connsiteY0" fmla="*/ 10000 h 10000"/>
            <a:gd name="connsiteX1" fmla="*/ 10571 w 10571"/>
            <a:gd name="connsiteY1" fmla="*/ 6569 h 10000"/>
            <a:gd name="connsiteX2" fmla="*/ 740 w 10571"/>
            <a:gd name="connsiteY2" fmla="*/ 6503 h 10000"/>
            <a:gd name="connsiteX3" fmla="*/ 571 w 10571"/>
            <a:gd name="connsiteY3" fmla="*/ 0 h 10000"/>
            <a:gd name="connsiteX0" fmla="*/ 10571 w 10571"/>
            <a:gd name="connsiteY0" fmla="*/ 10000 h 10000"/>
            <a:gd name="connsiteX1" fmla="*/ 10571 w 10571"/>
            <a:gd name="connsiteY1" fmla="*/ 6569 h 10000"/>
            <a:gd name="connsiteX2" fmla="*/ 740 w 10571"/>
            <a:gd name="connsiteY2" fmla="*/ 6503 h 10000"/>
            <a:gd name="connsiteX3" fmla="*/ 571 w 10571"/>
            <a:gd name="connsiteY3" fmla="*/ 0 h 10000"/>
            <a:gd name="connsiteX0" fmla="*/ 10000 w 10000"/>
            <a:gd name="connsiteY0" fmla="*/ 10000 h 10000"/>
            <a:gd name="connsiteX1" fmla="*/ 10000 w 10000"/>
            <a:gd name="connsiteY1" fmla="*/ 6569 h 10000"/>
            <a:gd name="connsiteX2" fmla="*/ 169 w 10000"/>
            <a:gd name="connsiteY2" fmla="*/ 6503 h 10000"/>
            <a:gd name="connsiteX3" fmla="*/ 0 w 10000"/>
            <a:gd name="connsiteY3" fmla="*/ 0 h 10000"/>
            <a:gd name="connsiteX0" fmla="*/ 9831 w 9831"/>
            <a:gd name="connsiteY0" fmla="*/ 10000 h 10000"/>
            <a:gd name="connsiteX1" fmla="*/ 9831 w 9831"/>
            <a:gd name="connsiteY1" fmla="*/ 6569 h 10000"/>
            <a:gd name="connsiteX2" fmla="*/ 0 w 9831"/>
            <a:gd name="connsiteY2" fmla="*/ 6503 h 10000"/>
            <a:gd name="connsiteX3" fmla="*/ 55 w 9831"/>
            <a:gd name="connsiteY3" fmla="*/ 0 h 10000"/>
            <a:gd name="connsiteX0" fmla="*/ 10000 w 10000"/>
            <a:gd name="connsiteY0" fmla="*/ 10715 h 10715"/>
            <a:gd name="connsiteX1" fmla="*/ 10000 w 10000"/>
            <a:gd name="connsiteY1" fmla="*/ 7284 h 10715"/>
            <a:gd name="connsiteX2" fmla="*/ 0 w 10000"/>
            <a:gd name="connsiteY2" fmla="*/ 7218 h 10715"/>
            <a:gd name="connsiteX3" fmla="*/ 741 w 10000"/>
            <a:gd name="connsiteY3" fmla="*/ 0 h 10715"/>
            <a:gd name="connsiteX0" fmla="*/ 10000 w 10000"/>
            <a:gd name="connsiteY0" fmla="*/ 12601 h 12601"/>
            <a:gd name="connsiteX1" fmla="*/ 10000 w 10000"/>
            <a:gd name="connsiteY1" fmla="*/ 9170 h 12601"/>
            <a:gd name="connsiteX2" fmla="*/ 0 w 10000"/>
            <a:gd name="connsiteY2" fmla="*/ 9104 h 12601"/>
            <a:gd name="connsiteX3" fmla="*/ 4737 w 10000"/>
            <a:gd name="connsiteY3" fmla="*/ 0 h 12601"/>
            <a:gd name="connsiteX0" fmla="*/ 10807 w 10807"/>
            <a:gd name="connsiteY0" fmla="*/ 12601 h 12601"/>
            <a:gd name="connsiteX1" fmla="*/ 10807 w 10807"/>
            <a:gd name="connsiteY1" fmla="*/ 9170 h 12601"/>
            <a:gd name="connsiteX2" fmla="*/ 807 w 10807"/>
            <a:gd name="connsiteY2" fmla="*/ 9104 h 12601"/>
            <a:gd name="connsiteX3" fmla="*/ 1149 w 10807"/>
            <a:gd name="connsiteY3" fmla="*/ 7349 h 12601"/>
            <a:gd name="connsiteX4" fmla="*/ 5544 w 10807"/>
            <a:gd name="connsiteY4" fmla="*/ 0 h 12601"/>
            <a:gd name="connsiteX0" fmla="*/ 10651 w 10651"/>
            <a:gd name="connsiteY0" fmla="*/ 12601 h 12601"/>
            <a:gd name="connsiteX1" fmla="*/ 10651 w 10651"/>
            <a:gd name="connsiteY1" fmla="*/ 9170 h 12601"/>
            <a:gd name="connsiteX2" fmla="*/ 651 w 10651"/>
            <a:gd name="connsiteY2" fmla="*/ 9104 h 12601"/>
            <a:gd name="connsiteX3" fmla="*/ 1621 w 10651"/>
            <a:gd name="connsiteY3" fmla="*/ 781 h 12601"/>
            <a:gd name="connsiteX4" fmla="*/ 5388 w 10651"/>
            <a:gd name="connsiteY4" fmla="*/ 0 h 12601"/>
            <a:gd name="connsiteX0" fmla="*/ 10607 w 10607"/>
            <a:gd name="connsiteY0" fmla="*/ 12903 h 12903"/>
            <a:gd name="connsiteX1" fmla="*/ 10607 w 10607"/>
            <a:gd name="connsiteY1" fmla="*/ 9472 h 12903"/>
            <a:gd name="connsiteX2" fmla="*/ 607 w 10607"/>
            <a:gd name="connsiteY2" fmla="*/ 9406 h 12903"/>
            <a:gd name="connsiteX3" fmla="*/ 1805 w 10607"/>
            <a:gd name="connsiteY3" fmla="*/ 498 h 12903"/>
            <a:gd name="connsiteX4" fmla="*/ 5344 w 10607"/>
            <a:gd name="connsiteY4" fmla="*/ 302 h 12903"/>
            <a:gd name="connsiteX0" fmla="*/ 10000 w 10000"/>
            <a:gd name="connsiteY0" fmla="*/ 12903 h 12903"/>
            <a:gd name="connsiteX1" fmla="*/ 10000 w 10000"/>
            <a:gd name="connsiteY1" fmla="*/ 9472 h 12903"/>
            <a:gd name="connsiteX2" fmla="*/ 0 w 10000"/>
            <a:gd name="connsiteY2" fmla="*/ 9406 h 12903"/>
            <a:gd name="connsiteX3" fmla="*/ 1198 w 10000"/>
            <a:gd name="connsiteY3" fmla="*/ 498 h 12903"/>
            <a:gd name="connsiteX4" fmla="*/ 4737 w 10000"/>
            <a:gd name="connsiteY4" fmla="*/ 302 h 12903"/>
            <a:gd name="connsiteX0" fmla="*/ 10000 w 10000"/>
            <a:gd name="connsiteY0" fmla="*/ 13046 h 13046"/>
            <a:gd name="connsiteX1" fmla="*/ 10000 w 10000"/>
            <a:gd name="connsiteY1" fmla="*/ 9615 h 13046"/>
            <a:gd name="connsiteX2" fmla="*/ 0 w 10000"/>
            <a:gd name="connsiteY2" fmla="*/ 9549 h 13046"/>
            <a:gd name="connsiteX3" fmla="*/ 1198 w 10000"/>
            <a:gd name="connsiteY3" fmla="*/ 641 h 13046"/>
            <a:gd name="connsiteX4" fmla="*/ 4737 w 10000"/>
            <a:gd name="connsiteY4" fmla="*/ 445 h 13046"/>
            <a:gd name="connsiteX0" fmla="*/ 10000 w 10000"/>
            <a:gd name="connsiteY0" fmla="*/ 12615 h 12615"/>
            <a:gd name="connsiteX1" fmla="*/ 10000 w 10000"/>
            <a:gd name="connsiteY1" fmla="*/ 9184 h 12615"/>
            <a:gd name="connsiteX2" fmla="*/ 0 w 10000"/>
            <a:gd name="connsiteY2" fmla="*/ 9118 h 12615"/>
            <a:gd name="connsiteX3" fmla="*/ 1198 w 10000"/>
            <a:gd name="connsiteY3" fmla="*/ 210 h 12615"/>
            <a:gd name="connsiteX4" fmla="*/ 4737 w 10000"/>
            <a:gd name="connsiteY4" fmla="*/ 14 h 12615"/>
            <a:gd name="connsiteX0" fmla="*/ 10000 w 10000"/>
            <a:gd name="connsiteY0" fmla="*/ 12615 h 12615"/>
            <a:gd name="connsiteX1" fmla="*/ 10000 w 10000"/>
            <a:gd name="connsiteY1" fmla="*/ 9184 h 12615"/>
            <a:gd name="connsiteX2" fmla="*/ 0 w 10000"/>
            <a:gd name="connsiteY2" fmla="*/ 9118 h 12615"/>
            <a:gd name="connsiteX3" fmla="*/ 1198 w 10000"/>
            <a:gd name="connsiteY3" fmla="*/ 210 h 12615"/>
            <a:gd name="connsiteX4" fmla="*/ 4737 w 10000"/>
            <a:gd name="connsiteY4" fmla="*/ 14 h 12615"/>
            <a:gd name="connsiteX0" fmla="*/ 10171 w 10171"/>
            <a:gd name="connsiteY0" fmla="*/ 11444 h 11444"/>
            <a:gd name="connsiteX1" fmla="*/ 10000 w 10171"/>
            <a:gd name="connsiteY1" fmla="*/ 9184 h 11444"/>
            <a:gd name="connsiteX2" fmla="*/ 0 w 10171"/>
            <a:gd name="connsiteY2" fmla="*/ 9118 h 11444"/>
            <a:gd name="connsiteX3" fmla="*/ 1198 w 10171"/>
            <a:gd name="connsiteY3" fmla="*/ 210 h 11444"/>
            <a:gd name="connsiteX4" fmla="*/ 4737 w 10171"/>
            <a:gd name="connsiteY4" fmla="*/ 14 h 11444"/>
            <a:gd name="connsiteX0" fmla="*/ 10171 w 10171"/>
            <a:gd name="connsiteY0" fmla="*/ 11533 h 11533"/>
            <a:gd name="connsiteX1" fmla="*/ 10000 w 10171"/>
            <a:gd name="connsiteY1" fmla="*/ 9273 h 11533"/>
            <a:gd name="connsiteX2" fmla="*/ 0 w 10171"/>
            <a:gd name="connsiteY2" fmla="*/ 9207 h 11533"/>
            <a:gd name="connsiteX3" fmla="*/ 1198 w 10171"/>
            <a:gd name="connsiteY3" fmla="*/ 299 h 11533"/>
            <a:gd name="connsiteX4" fmla="*/ 4737 w 10171"/>
            <a:gd name="connsiteY4" fmla="*/ 103 h 11533"/>
            <a:gd name="connsiteX0" fmla="*/ 10171 w 10171"/>
            <a:gd name="connsiteY0" fmla="*/ 11446 h 11446"/>
            <a:gd name="connsiteX1" fmla="*/ 10000 w 10171"/>
            <a:gd name="connsiteY1" fmla="*/ 9186 h 11446"/>
            <a:gd name="connsiteX2" fmla="*/ 0 w 10171"/>
            <a:gd name="connsiteY2" fmla="*/ 9120 h 11446"/>
            <a:gd name="connsiteX3" fmla="*/ 1198 w 10171"/>
            <a:gd name="connsiteY3" fmla="*/ 212 h 11446"/>
            <a:gd name="connsiteX4" fmla="*/ 4871 w 10171"/>
            <a:gd name="connsiteY4" fmla="*/ 329 h 11446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198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0 w 10171"/>
            <a:gd name="connsiteY1" fmla="*/ 8908 h 11234"/>
            <a:gd name="connsiteX2" fmla="*/ 1690 w 10171"/>
            <a:gd name="connsiteY2" fmla="*/ 0 h 11234"/>
            <a:gd name="connsiteX3" fmla="*/ 4871 w 10171"/>
            <a:gd name="connsiteY3" fmla="*/ 117 h 11234"/>
            <a:gd name="connsiteX0" fmla="*/ 0 w 4871"/>
            <a:gd name="connsiteY0" fmla="*/ 8908 h 8908"/>
            <a:gd name="connsiteX1" fmla="*/ 1690 w 4871"/>
            <a:gd name="connsiteY1" fmla="*/ 0 h 8908"/>
            <a:gd name="connsiteX2" fmla="*/ 4871 w 4871"/>
            <a:gd name="connsiteY2" fmla="*/ 117 h 8908"/>
            <a:gd name="connsiteX0" fmla="*/ 127 w 6639"/>
            <a:gd name="connsiteY0" fmla="*/ 7378 h 7378"/>
            <a:gd name="connsiteX1" fmla="*/ 109 w 6639"/>
            <a:gd name="connsiteY1" fmla="*/ 0 h 7378"/>
            <a:gd name="connsiteX2" fmla="*/ 6639 w 6639"/>
            <a:gd name="connsiteY2" fmla="*/ 131 h 7378"/>
            <a:gd name="connsiteX0" fmla="*/ 592 w 10401"/>
            <a:gd name="connsiteY0" fmla="*/ 10000 h 10000"/>
            <a:gd name="connsiteX1" fmla="*/ 565 w 10401"/>
            <a:gd name="connsiteY1" fmla="*/ 0 h 10000"/>
            <a:gd name="connsiteX2" fmla="*/ 10401 w 10401"/>
            <a:gd name="connsiteY2" fmla="*/ 178 h 10000"/>
            <a:gd name="connsiteX0" fmla="*/ 592 w 14222"/>
            <a:gd name="connsiteY0" fmla="*/ 10000 h 10000"/>
            <a:gd name="connsiteX1" fmla="*/ 565 w 14222"/>
            <a:gd name="connsiteY1" fmla="*/ 0 h 10000"/>
            <a:gd name="connsiteX2" fmla="*/ 14222 w 14222"/>
            <a:gd name="connsiteY2" fmla="*/ 293 h 10000"/>
            <a:gd name="connsiteX0" fmla="*/ 592 w 14222"/>
            <a:gd name="connsiteY0" fmla="*/ 10051 h 10051"/>
            <a:gd name="connsiteX1" fmla="*/ 565 w 14222"/>
            <a:gd name="connsiteY1" fmla="*/ 51 h 10051"/>
            <a:gd name="connsiteX2" fmla="*/ 14222 w 14222"/>
            <a:gd name="connsiteY2" fmla="*/ 0 h 10051"/>
            <a:gd name="connsiteX0" fmla="*/ 592 w 15655"/>
            <a:gd name="connsiteY0" fmla="*/ 10000 h 10000"/>
            <a:gd name="connsiteX1" fmla="*/ 565 w 15655"/>
            <a:gd name="connsiteY1" fmla="*/ 0 h 10000"/>
            <a:gd name="connsiteX2" fmla="*/ 15655 w 15655"/>
            <a:gd name="connsiteY2" fmla="*/ 178 h 10000"/>
            <a:gd name="connsiteX0" fmla="*/ 178 w 15241"/>
            <a:gd name="connsiteY0" fmla="*/ 10000 h 10000"/>
            <a:gd name="connsiteX1" fmla="*/ 151 w 15241"/>
            <a:gd name="connsiteY1" fmla="*/ 0 h 10000"/>
            <a:gd name="connsiteX2" fmla="*/ 15241 w 15241"/>
            <a:gd name="connsiteY2" fmla="*/ 178 h 10000"/>
            <a:gd name="connsiteX0" fmla="*/ 10383 w 15090"/>
            <a:gd name="connsiteY0" fmla="*/ 9795 h 9795"/>
            <a:gd name="connsiteX1" fmla="*/ 0 w 15090"/>
            <a:gd name="connsiteY1" fmla="*/ 0 h 9795"/>
            <a:gd name="connsiteX2" fmla="*/ 15090 w 15090"/>
            <a:gd name="connsiteY2" fmla="*/ 178 h 9795"/>
            <a:gd name="connsiteX0" fmla="*/ 6988 w 10107"/>
            <a:gd name="connsiteY0" fmla="*/ 10000 h 10000"/>
            <a:gd name="connsiteX1" fmla="*/ 2597 w 10107"/>
            <a:gd name="connsiteY1" fmla="*/ 8443 h 10000"/>
            <a:gd name="connsiteX2" fmla="*/ 107 w 10107"/>
            <a:gd name="connsiteY2" fmla="*/ 0 h 10000"/>
            <a:gd name="connsiteX3" fmla="*/ 10107 w 10107"/>
            <a:gd name="connsiteY3" fmla="*/ 182 h 10000"/>
            <a:gd name="connsiteX0" fmla="*/ 11649 w 11649"/>
            <a:gd name="connsiteY0" fmla="*/ 9880 h 9880"/>
            <a:gd name="connsiteX1" fmla="*/ 2597 w 11649"/>
            <a:gd name="connsiteY1" fmla="*/ 8443 h 9880"/>
            <a:gd name="connsiteX2" fmla="*/ 107 w 11649"/>
            <a:gd name="connsiteY2" fmla="*/ 0 h 9880"/>
            <a:gd name="connsiteX3" fmla="*/ 10107 w 11649"/>
            <a:gd name="connsiteY3" fmla="*/ 182 h 9880"/>
            <a:gd name="connsiteX0" fmla="*/ 10000 w 10000"/>
            <a:gd name="connsiteY0" fmla="*/ 10000 h 10000"/>
            <a:gd name="connsiteX1" fmla="*/ 2229 w 10000"/>
            <a:gd name="connsiteY1" fmla="*/ 8546 h 10000"/>
            <a:gd name="connsiteX2" fmla="*/ 92 w 10000"/>
            <a:gd name="connsiteY2" fmla="*/ 0 h 10000"/>
            <a:gd name="connsiteX3" fmla="*/ 8676 w 10000"/>
            <a:gd name="connsiteY3" fmla="*/ 184 h 10000"/>
            <a:gd name="connsiteX0" fmla="*/ 11779 w 11779"/>
            <a:gd name="connsiteY0" fmla="*/ 10212 h 10212"/>
            <a:gd name="connsiteX1" fmla="*/ 2229 w 11779"/>
            <a:gd name="connsiteY1" fmla="*/ 8546 h 10212"/>
            <a:gd name="connsiteX2" fmla="*/ 92 w 11779"/>
            <a:gd name="connsiteY2" fmla="*/ 0 h 10212"/>
            <a:gd name="connsiteX3" fmla="*/ 8676 w 11779"/>
            <a:gd name="connsiteY3" fmla="*/ 184 h 10212"/>
            <a:gd name="connsiteX0" fmla="*/ 11779 w 11779"/>
            <a:gd name="connsiteY0" fmla="*/ 10212 h 10212"/>
            <a:gd name="connsiteX1" fmla="*/ 2229 w 11779"/>
            <a:gd name="connsiteY1" fmla="*/ 8546 h 10212"/>
            <a:gd name="connsiteX2" fmla="*/ 92 w 11779"/>
            <a:gd name="connsiteY2" fmla="*/ 0 h 10212"/>
            <a:gd name="connsiteX3" fmla="*/ 8676 w 11779"/>
            <a:gd name="connsiteY3" fmla="*/ 184 h 10212"/>
            <a:gd name="connsiteX0" fmla="*/ 15336 w 15336"/>
            <a:gd name="connsiteY0" fmla="*/ 10424 h 10424"/>
            <a:gd name="connsiteX1" fmla="*/ 2229 w 15336"/>
            <a:gd name="connsiteY1" fmla="*/ 8546 h 10424"/>
            <a:gd name="connsiteX2" fmla="*/ 92 w 15336"/>
            <a:gd name="connsiteY2" fmla="*/ 0 h 10424"/>
            <a:gd name="connsiteX3" fmla="*/ 8676 w 15336"/>
            <a:gd name="connsiteY3" fmla="*/ 184 h 10424"/>
            <a:gd name="connsiteX0" fmla="*/ 15336 w 15336"/>
            <a:gd name="connsiteY0" fmla="*/ 10573 h 10573"/>
            <a:gd name="connsiteX1" fmla="*/ 2229 w 15336"/>
            <a:gd name="connsiteY1" fmla="*/ 8695 h 10573"/>
            <a:gd name="connsiteX2" fmla="*/ 92 w 15336"/>
            <a:gd name="connsiteY2" fmla="*/ 149 h 10573"/>
            <a:gd name="connsiteX3" fmla="*/ 8676 w 15336"/>
            <a:gd name="connsiteY3" fmla="*/ 0 h 10573"/>
            <a:gd name="connsiteX0" fmla="*/ 15336 w 15336"/>
            <a:gd name="connsiteY0" fmla="*/ 10573 h 10573"/>
            <a:gd name="connsiteX1" fmla="*/ 2229 w 15336"/>
            <a:gd name="connsiteY1" fmla="*/ 8695 h 10573"/>
            <a:gd name="connsiteX2" fmla="*/ 92 w 15336"/>
            <a:gd name="connsiteY2" fmla="*/ 149 h 10573"/>
            <a:gd name="connsiteX3" fmla="*/ 8676 w 15336"/>
            <a:gd name="connsiteY3" fmla="*/ 0 h 10573"/>
            <a:gd name="connsiteX0" fmla="*/ 15433 w 15433"/>
            <a:gd name="connsiteY0" fmla="*/ 10573 h 10573"/>
            <a:gd name="connsiteX1" fmla="*/ 1214 w 15433"/>
            <a:gd name="connsiteY1" fmla="*/ 8574 h 10573"/>
            <a:gd name="connsiteX2" fmla="*/ 189 w 15433"/>
            <a:gd name="connsiteY2" fmla="*/ 149 h 10573"/>
            <a:gd name="connsiteX3" fmla="*/ 8773 w 15433"/>
            <a:gd name="connsiteY3" fmla="*/ 0 h 10573"/>
            <a:gd name="connsiteX0" fmla="*/ 15433 w 15433"/>
            <a:gd name="connsiteY0" fmla="*/ 10424 h 10424"/>
            <a:gd name="connsiteX1" fmla="*/ 1214 w 15433"/>
            <a:gd name="connsiteY1" fmla="*/ 8425 h 10424"/>
            <a:gd name="connsiteX2" fmla="*/ 189 w 15433"/>
            <a:gd name="connsiteY2" fmla="*/ 0 h 10424"/>
            <a:gd name="connsiteX3" fmla="*/ 9885 w 15433"/>
            <a:gd name="connsiteY3" fmla="*/ 63 h 10424"/>
            <a:gd name="connsiteX0" fmla="*/ 15433 w 15433"/>
            <a:gd name="connsiteY0" fmla="*/ 10424 h 10424"/>
            <a:gd name="connsiteX1" fmla="*/ 1214 w 15433"/>
            <a:gd name="connsiteY1" fmla="*/ 8728 h 10424"/>
            <a:gd name="connsiteX2" fmla="*/ 189 w 15433"/>
            <a:gd name="connsiteY2" fmla="*/ 0 h 10424"/>
            <a:gd name="connsiteX3" fmla="*/ 9885 w 15433"/>
            <a:gd name="connsiteY3" fmla="*/ 63 h 10424"/>
            <a:gd name="connsiteX0" fmla="*/ 15433 w 15433"/>
            <a:gd name="connsiteY0" fmla="*/ 10424 h 10424"/>
            <a:gd name="connsiteX1" fmla="*/ 1214 w 15433"/>
            <a:gd name="connsiteY1" fmla="*/ 8728 h 10424"/>
            <a:gd name="connsiteX2" fmla="*/ 189 w 15433"/>
            <a:gd name="connsiteY2" fmla="*/ 0 h 10424"/>
            <a:gd name="connsiteX3" fmla="*/ 9885 w 15433"/>
            <a:gd name="connsiteY3" fmla="*/ 63 h 10424"/>
            <a:gd name="connsiteX0" fmla="*/ 16000 w 16000"/>
            <a:gd name="connsiteY0" fmla="*/ 10424 h 10424"/>
            <a:gd name="connsiteX1" fmla="*/ 477 w 16000"/>
            <a:gd name="connsiteY1" fmla="*/ 8942 h 10424"/>
            <a:gd name="connsiteX2" fmla="*/ 756 w 16000"/>
            <a:gd name="connsiteY2" fmla="*/ 0 h 10424"/>
            <a:gd name="connsiteX3" fmla="*/ 10452 w 16000"/>
            <a:gd name="connsiteY3" fmla="*/ 63 h 10424"/>
            <a:gd name="connsiteX0" fmla="*/ 16439 w 16439"/>
            <a:gd name="connsiteY0" fmla="*/ 10424 h 10424"/>
            <a:gd name="connsiteX1" fmla="*/ 354 w 16439"/>
            <a:gd name="connsiteY1" fmla="*/ 7180 h 10424"/>
            <a:gd name="connsiteX2" fmla="*/ 1195 w 16439"/>
            <a:gd name="connsiteY2" fmla="*/ 0 h 10424"/>
            <a:gd name="connsiteX3" fmla="*/ 10891 w 16439"/>
            <a:gd name="connsiteY3" fmla="*/ 63 h 10424"/>
            <a:gd name="connsiteX0" fmla="*/ 16124 w 16124"/>
            <a:gd name="connsiteY0" fmla="*/ 10424 h 10424"/>
            <a:gd name="connsiteX1" fmla="*/ 39 w 16124"/>
            <a:gd name="connsiteY1" fmla="*/ 7180 h 10424"/>
            <a:gd name="connsiteX2" fmla="*/ 880 w 16124"/>
            <a:gd name="connsiteY2" fmla="*/ 0 h 10424"/>
            <a:gd name="connsiteX3" fmla="*/ 10576 w 16124"/>
            <a:gd name="connsiteY3" fmla="*/ 63 h 10424"/>
            <a:gd name="connsiteX0" fmla="*/ 17422 w 17422"/>
            <a:gd name="connsiteY0" fmla="*/ 10588 h 10588"/>
            <a:gd name="connsiteX1" fmla="*/ 39 w 17422"/>
            <a:gd name="connsiteY1" fmla="*/ 7180 h 10588"/>
            <a:gd name="connsiteX2" fmla="*/ 880 w 17422"/>
            <a:gd name="connsiteY2" fmla="*/ 0 h 10588"/>
            <a:gd name="connsiteX3" fmla="*/ 10576 w 17422"/>
            <a:gd name="connsiteY3" fmla="*/ 63 h 10588"/>
            <a:gd name="connsiteX0" fmla="*/ 17422 w 17422"/>
            <a:gd name="connsiteY0" fmla="*/ 10588 h 10588"/>
            <a:gd name="connsiteX1" fmla="*/ 39 w 17422"/>
            <a:gd name="connsiteY1" fmla="*/ 7180 h 10588"/>
            <a:gd name="connsiteX2" fmla="*/ 880 w 17422"/>
            <a:gd name="connsiteY2" fmla="*/ 0 h 10588"/>
            <a:gd name="connsiteX3" fmla="*/ 10576 w 17422"/>
            <a:gd name="connsiteY3" fmla="*/ 63 h 10588"/>
            <a:gd name="connsiteX0" fmla="*/ 18220 w 18220"/>
            <a:gd name="connsiteY0" fmla="*/ 10643 h 10643"/>
            <a:gd name="connsiteX1" fmla="*/ 39 w 18220"/>
            <a:gd name="connsiteY1" fmla="*/ 7180 h 10643"/>
            <a:gd name="connsiteX2" fmla="*/ 880 w 18220"/>
            <a:gd name="connsiteY2" fmla="*/ 0 h 10643"/>
            <a:gd name="connsiteX3" fmla="*/ 10576 w 18220"/>
            <a:gd name="connsiteY3" fmla="*/ 63 h 10643"/>
            <a:gd name="connsiteX0" fmla="*/ 19218 w 19218"/>
            <a:gd name="connsiteY0" fmla="*/ 10752 h 10752"/>
            <a:gd name="connsiteX1" fmla="*/ 39 w 19218"/>
            <a:gd name="connsiteY1" fmla="*/ 7180 h 10752"/>
            <a:gd name="connsiteX2" fmla="*/ 880 w 19218"/>
            <a:gd name="connsiteY2" fmla="*/ 0 h 10752"/>
            <a:gd name="connsiteX3" fmla="*/ 10576 w 19218"/>
            <a:gd name="connsiteY3" fmla="*/ 63 h 107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9218" h="10752">
              <a:moveTo>
                <a:pt x="19218" y="10752"/>
              </a:moveTo>
              <a:cubicBezTo>
                <a:pt x="19264" y="10656"/>
                <a:pt x="3359" y="7897"/>
                <a:pt x="39" y="7180"/>
              </a:cubicBezTo>
              <a:cubicBezTo>
                <a:pt x="-147" y="5574"/>
                <a:pt x="379" y="1368"/>
                <a:pt x="880" y="0"/>
              </a:cubicBezTo>
              <a:lnTo>
                <a:pt x="10576" y="63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16</xdr:col>
      <xdr:colOff>316454</xdr:colOff>
      <xdr:row>60</xdr:row>
      <xdr:rowOff>21430</xdr:rowOff>
    </xdr:from>
    <xdr:ext cx="168764" cy="253194"/>
    <xdr:sp macro="" textlink="">
      <xdr:nvSpPr>
        <xdr:cNvPr id="2082" name="Text Box 1300">
          <a:extLst>
            <a:ext uri="{FF2B5EF4-FFF2-40B4-BE49-F238E27FC236}">
              <a16:creationId xmlns:a16="http://schemas.microsoft.com/office/drawing/2014/main" id="{0E168383-58B0-4BA1-8C34-106C521F920D}"/>
            </a:ext>
          </a:extLst>
        </xdr:cNvPr>
        <xdr:cNvSpPr txBox="1">
          <a:spLocks noChangeArrowheads="1"/>
        </xdr:cNvSpPr>
      </xdr:nvSpPr>
      <xdr:spPr bwMode="auto">
        <a:xfrm>
          <a:off x="18002500" y="2010665"/>
          <a:ext cx="168764" cy="25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644019</xdr:colOff>
      <xdr:row>63</xdr:row>
      <xdr:rowOff>35159</xdr:rowOff>
    </xdr:from>
    <xdr:ext cx="168764" cy="253194"/>
    <xdr:sp macro="" textlink="">
      <xdr:nvSpPr>
        <xdr:cNvPr id="2084" name="Text Box 1300">
          <a:extLst>
            <a:ext uri="{FF2B5EF4-FFF2-40B4-BE49-F238E27FC236}">
              <a16:creationId xmlns:a16="http://schemas.microsoft.com/office/drawing/2014/main" id="{F3BE6AE2-98DD-4EE4-8753-E78A38F964BC}"/>
            </a:ext>
          </a:extLst>
        </xdr:cNvPr>
        <xdr:cNvSpPr txBox="1">
          <a:spLocks noChangeArrowheads="1"/>
        </xdr:cNvSpPr>
      </xdr:nvSpPr>
      <xdr:spPr bwMode="auto">
        <a:xfrm>
          <a:off x="19078458" y="2520082"/>
          <a:ext cx="168764" cy="25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251265</xdr:colOff>
      <xdr:row>61</xdr:row>
      <xdr:rowOff>45891</xdr:rowOff>
    </xdr:from>
    <xdr:to>
      <xdr:col>16</xdr:col>
      <xdr:colOff>374136</xdr:colOff>
      <xdr:row>61</xdr:row>
      <xdr:rowOff>147163</xdr:rowOff>
    </xdr:to>
    <xdr:sp macro="" textlink="">
      <xdr:nvSpPr>
        <xdr:cNvPr id="2069" name="AutoShape 1094">
          <a:extLst>
            <a:ext uri="{FF2B5EF4-FFF2-40B4-BE49-F238E27FC236}">
              <a16:creationId xmlns:a16="http://schemas.microsoft.com/office/drawing/2014/main" id="{625643E7-F5D5-4AB5-81EB-6384E6BF637B}"/>
            </a:ext>
          </a:extLst>
        </xdr:cNvPr>
        <xdr:cNvSpPr>
          <a:spLocks noChangeArrowheads="1"/>
        </xdr:cNvSpPr>
      </xdr:nvSpPr>
      <xdr:spPr bwMode="auto">
        <a:xfrm>
          <a:off x="17966235" y="2191885"/>
          <a:ext cx="122871" cy="10127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608834</xdr:colOff>
      <xdr:row>64</xdr:row>
      <xdr:rowOff>3240</xdr:rowOff>
    </xdr:from>
    <xdr:to>
      <xdr:col>16</xdr:col>
      <xdr:colOff>71275</xdr:colOff>
      <xdr:row>64</xdr:row>
      <xdr:rowOff>122754</xdr:rowOff>
    </xdr:to>
    <xdr:sp macro="" textlink="">
      <xdr:nvSpPr>
        <xdr:cNvPr id="2071" name="六角形 2070">
          <a:extLst>
            <a:ext uri="{FF2B5EF4-FFF2-40B4-BE49-F238E27FC236}">
              <a16:creationId xmlns:a16="http://schemas.microsoft.com/office/drawing/2014/main" id="{A047A0A8-5B0A-4708-98CD-BED00ED8080C}"/>
            </a:ext>
          </a:extLst>
        </xdr:cNvPr>
        <xdr:cNvSpPr/>
      </xdr:nvSpPr>
      <xdr:spPr bwMode="auto">
        <a:xfrm>
          <a:off x="17630722" y="2653393"/>
          <a:ext cx="168716" cy="1195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 baseline="0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800" b="1" baseline="0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320740</xdr:colOff>
      <xdr:row>57</xdr:row>
      <xdr:rowOff>139311</xdr:rowOff>
    </xdr:from>
    <xdr:ext cx="372576" cy="87474"/>
    <xdr:sp macro="" textlink="">
      <xdr:nvSpPr>
        <xdr:cNvPr id="1805" name="Text Box 1300">
          <a:extLst>
            <a:ext uri="{FF2B5EF4-FFF2-40B4-BE49-F238E27FC236}">
              <a16:creationId xmlns:a16="http://schemas.microsoft.com/office/drawing/2014/main" id="{01B8A2C1-5F62-4E9E-94B8-07AB464637DE}"/>
            </a:ext>
          </a:extLst>
        </xdr:cNvPr>
        <xdr:cNvSpPr txBox="1">
          <a:spLocks noChangeArrowheads="1"/>
        </xdr:cNvSpPr>
      </xdr:nvSpPr>
      <xdr:spPr bwMode="auto">
        <a:xfrm>
          <a:off x="18006786" y="1632857"/>
          <a:ext cx="372576" cy="87474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txBody>
        <a:bodyPr vertOverflow="overflow" horzOverflow="overflow" vert="horz" wrap="none" lIns="18000" tIns="10800" rIns="0" bIns="0" anchor="ctr" anchorCtr="1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ｶﾞｽﾄ駅前店</a:t>
          </a:r>
          <a:endParaRPr lang="en-US" altLang="ja-JP" sz="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285104</xdr:colOff>
      <xdr:row>7</xdr:row>
      <xdr:rowOff>149031</xdr:rowOff>
    </xdr:from>
    <xdr:to>
      <xdr:col>20</xdr:col>
      <xdr:colOff>391688</xdr:colOff>
      <xdr:row>8</xdr:row>
      <xdr:rowOff>74016</xdr:rowOff>
    </xdr:to>
    <xdr:sp macro="" textlink="">
      <xdr:nvSpPr>
        <xdr:cNvPr id="1997" name="Oval 1295">
          <a:extLst>
            <a:ext uri="{FF2B5EF4-FFF2-40B4-BE49-F238E27FC236}">
              <a16:creationId xmlns:a16="http://schemas.microsoft.com/office/drawing/2014/main" id="{4F95922D-93ED-4C6F-86CA-1D6C07ED410D}"/>
            </a:ext>
          </a:extLst>
        </xdr:cNvPr>
        <xdr:cNvSpPr>
          <a:spLocks noChangeArrowheads="1"/>
        </xdr:cNvSpPr>
      </xdr:nvSpPr>
      <xdr:spPr bwMode="auto">
        <a:xfrm>
          <a:off x="12363063" y="3955791"/>
          <a:ext cx="106584" cy="902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oneCellAnchor>
    <xdr:from>
      <xdr:col>20</xdr:col>
      <xdr:colOff>424409</xdr:colOff>
      <xdr:row>6</xdr:row>
      <xdr:rowOff>90710</xdr:rowOff>
    </xdr:from>
    <xdr:ext cx="205441" cy="293249"/>
    <xdr:sp macro="" textlink="">
      <xdr:nvSpPr>
        <xdr:cNvPr id="2086" name="Text Box 1664">
          <a:extLst>
            <a:ext uri="{FF2B5EF4-FFF2-40B4-BE49-F238E27FC236}">
              <a16:creationId xmlns:a16="http://schemas.microsoft.com/office/drawing/2014/main" id="{828DEA0F-0DE3-4C8E-8A24-18CF3A6D65B7}"/>
            </a:ext>
          </a:extLst>
        </xdr:cNvPr>
        <xdr:cNvSpPr txBox="1">
          <a:spLocks noChangeArrowheads="1"/>
        </xdr:cNvSpPr>
      </xdr:nvSpPr>
      <xdr:spPr bwMode="auto">
        <a:xfrm>
          <a:off x="12502368" y="3732241"/>
          <a:ext cx="205441" cy="293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518369</xdr:colOff>
      <xdr:row>51</xdr:row>
      <xdr:rowOff>3</xdr:rowOff>
    </xdr:from>
    <xdr:ext cx="408211" cy="129591"/>
    <xdr:sp macro="" textlink="">
      <xdr:nvSpPr>
        <xdr:cNvPr id="2087" name="Text Box 1620">
          <a:extLst>
            <a:ext uri="{FF2B5EF4-FFF2-40B4-BE49-F238E27FC236}">
              <a16:creationId xmlns:a16="http://schemas.microsoft.com/office/drawing/2014/main" id="{47A28917-1A4A-42CA-9104-89E98EE2BF46}"/>
            </a:ext>
          </a:extLst>
        </xdr:cNvPr>
        <xdr:cNvSpPr txBox="1">
          <a:spLocks noChangeArrowheads="1"/>
        </xdr:cNvSpPr>
      </xdr:nvSpPr>
      <xdr:spPr bwMode="auto">
        <a:xfrm>
          <a:off x="18952808" y="502171"/>
          <a:ext cx="408211" cy="12959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金沢ﾃｸﾉﾊﾟｰｸ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2626</xdr:colOff>
      <xdr:row>53</xdr:row>
      <xdr:rowOff>64895</xdr:rowOff>
    </xdr:from>
    <xdr:ext cx="508649" cy="301439"/>
    <xdr:sp macro="" textlink="">
      <xdr:nvSpPr>
        <xdr:cNvPr id="2088" name="Text Box 1620">
          <a:extLst>
            <a:ext uri="{FF2B5EF4-FFF2-40B4-BE49-F238E27FC236}">
              <a16:creationId xmlns:a16="http://schemas.microsoft.com/office/drawing/2014/main" id="{FD9AF6F7-A926-499B-9685-B60DEF3694E9}"/>
            </a:ext>
          </a:extLst>
        </xdr:cNvPr>
        <xdr:cNvSpPr txBox="1">
          <a:spLocks noChangeArrowheads="1"/>
        </xdr:cNvSpPr>
      </xdr:nvSpPr>
      <xdr:spPr bwMode="auto">
        <a:xfrm>
          <a:off x="12033302" y="8714625"/>
          <a:ext cx="508649" cy="30143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森本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HGP創英角ﾎﾟｯﾌﾟ体" pitchFamily="50" charset="-128"/>
            <a:ea typeface="ふみゴシック" pitchFamily="65" charset="-128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金沢市街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3</xdr:col>
      <xdr:colOff>371642</xdr:colOff>
      <xdr:row>18</xdr:row>
      <xdr:rowOff>63030</xdr:rowOff>
    </xdr:from>
    <xdr:to>
      <xdr:col>4</xdr:col>
      <xdr:colOff>34397</xdr:colOff>
      <xdr:row>22</xdr:row>
      <xdr:rowOff>68410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E1BF3541-2F62-4180-AF00-A4181969E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17826795">
          <a:off x="1693336" y="4543270"/>
          <a:ext cx="670618" cy="365792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9</xdr:row>
      <xdr:rowOff>0</xdr:rowOff>
    </xdr:from>
    <xdr:to>
      <xdr:col>7</xdr:col>
      <xdr:colOff>177861</xdr:colOff>
      <xdr:row>9</xdr:row>
      <xdr:rowOff>157620</xdr:rowOff>
    </xdr:to>
    <xdr:sp macro="" textlink="">
      <xdr:nvSpPr>
        <xdr:cNvPr id="2043" name="六角形 2042">
          <a:extLst>
            <a:ext uri="{FF2B5EF4-FFF2-40B4-BE49-F238E27FC236}">
              <a16:creationId xmlns:a16="http://schemas.microsoft.com/office/drawing/2014/main" id="{B14A1B60-A790-41BD-A365-2D53A283E5C6}"/>
            </a:ext>
          </a:extLst>
        </xdr:cNvPr>
        <xdr:cNvSpPr/>
      </xdr:nvSpPr>
      <xdr:spPr bwMode="auto">
        <a:xfrm>
          <a:off x="2899833" y="2815167"/>
          <a:ext cx="177861" cy="15762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186264</xdr:colOff>
      <xdr:row>29</xdr:row>
      <xdr:rowOff>84668</xdr:rowOff>
    </xdr:from>
    <xdr:ext cx="211667" cy="152400"/>
    <xdr:sp macro="" textlink="">
      <xdr:nvSpPr>
        <xdr:cNvPr id="2044" name="Text Box 1620">
          <a:extLst>
            <a:ext uri="{FF2B5EF4-FFF2-40B4-BE49-F238E27FC236}">
              <a16:creationId xmlns:a16="http://schemas.microsoft.com/office/drawing/2014/main" id="{A5A29784-8DD9-4E0A-A9A7-67A35346421A}"/>
            </a:ext>
          </a:extLst>
        </xdr:cNvPr>
        <xdr:cNvSpPr txBox="1">
          <a:spLocks noChangeArrowheads="1"/>
        </xdr:cNvSpPr>
      </xdr:nvSpPr>
      <xdr:spPr bwMode="auto">
        <a:xfrm flipH="1">
          <a:off x="3086097" y="6201835"/>
          <a:ext cx="211667" cy="15240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↖</a:t>
          </a:r>
          <a:endParaRPr lang="en-US" altLang="ja-JP" sz="900" b="1" i="0" u="none" strike="noStrike" baseline="0">
            <a:solidFill>
              <a:srgbClr val="000000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13</xdr:col>
      <xdr:colOff>485873</xdr:colOff>
      <xdr:row>46</xdr:row>
      <xdr:rowOff>110645</xdr:rowOff>
    </xdr:from>
    <xdr:ext cx="336741" cy="279628"/>
    <xdr:sp macro="" textlink="">
      <xdr:nvSpPr>
        <xdr:cNvPr id="1480" name="Text Box 1300">
          <a:extLst>
            <a:ext uri="{FF2B5EF4-FFF2-40B4-BE49-F238E27FC236}">
              <a16:creationId xmlns:a16="http://schemas.microsoft.com/office/drawing/2014/main" id="{7BBACD47-692A-490C-BC89-FC5552B6FDBB}"/>
            </a:ext>
          </a:extLst>
        </xdr:cNvPr>
        <xdr:cNvSpPr txBox="1">
          <a:spLocks noChangeArrowheads="1"/>
        </xdr:cNvSpPr>
      </xdr:nvSpPr>
      <xdr:spPr bwMode="auto">
        <a:xfrm>
          <a:off x="7629623" y="10261024"/>
          <a:ext cx="336741" cy="27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ﾄﾚｰｽ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605695</xdr:colOff>
      <xdr:row>2</xdr:row>
      <xdr:rowOff>39078</xdr:rowOff>
    </xdr:from>
    <xdr:to>
      <xdr:col>4</xdr:col>
      <xdr:colOff>39080</xdr:colOff>
      <xdr:row>2</xdr:row>
      <xdr:rowOff>141654</xdr:rowOff>
    </xdr:to>
    <xdr:sp macro="" textlink="">
      <xdr:nvSpPr>
        <xdr:cNvPr id="1481" name="六角形 1480">
          <a:extLst>
            <a:ext uri="{FF2B5EF4-FFF2-40B4-BE49-F238E27FC236}">
              <a16:creationId xmlns:a16="http://schemas.microsoft.com/office/drawing/2014/main" id="{6BA956D4-CC59-4E9E-87F1-6155536D5A2A}"/>
            </a:ext>
          </a:extLst>
        </xdr:cNvPr>
        <xdr:cNvSpPr/>
      </xdr:nvSpPr>
      <xdr:spPr bwMode="auto">
        <a:xfrm>
          <a:off x="2080849" y="376116"/>
          <a:ext cx="136769" cy="1025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532425</xdr:colOff>
      <xdr:row>5</xdr:row>
      <xdr:rowOff>2570</xdr:rowOff>
    </xdr:from>
    <xdr:ext cx="542062" cy="116076"/>
    <xdr:sp macro="" textlink="">
      <xdr:nvSpPr>
        <xdr:cNvPr id="1482" name="Text Box 208">
          <a:extLst>
            <a:ext uri="{FF2B5EF4-FFF2-40B4-BE49-F238E27FC236}">
              <a16:creationId xmlns:a16="http://schemas.microsoft.com/office/drawing/2014/main" id="{5CF189F5-78DA-4B05-9DD4-90A566DA7406}"/>
            </a:ext>
          </a:extLst>
        </xdr:cNvPr>
        <xdr:cNvSpPr txBox="1">
          <a:spLocks noChangeArrowheads="1"/>
        </xdr:cNvSpPr>
      </xdr:nvSpPr>
      <xdr:spPr bwMode="auto">
        <a:xfrm>
          <a:off x="1307793" y="836425"/>
          <a:ext cx="542062" cy="11607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18000" tIns="1080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金沢駅前東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125164</xdr:colOff>
      <xdr:row>4</xdr:row>
      <xdr:rowOff>28061</xdr:rowOff>
    </xdr:from>
    <xdr:to>
      <xdr:col>3</xdr:col>
      <xdr:colOff>272432</xdr:colOff>
      <xdr:row>5</xdr:row>
      <xdr:rowOff>14055</xdr:rowOff>
    </xdr:to>
    <xdr:sp macro="" textlink="">
      <xdr:nvSpPr>
        <xdr:cNvPr id="1070" name="Oval 204">
          <a:extLst>
            <a:ext uri="{FF2B5EF4-FFF2-40B4-BE49-F238E27FC236}">
              <a16:creationId xmlns:a16="http://schemas.microsoft.com/office/drawing/2014/main" id="{A6B48936-412A-4692-AB92-85F42EC92678}"/>
            </a:ext>
          </a:extLst>
        </xdr:cNvPr>
        <xdr:cNvSpPr>
          <a:spLocks noChangeArrowheads="1"/>
        </xdr:cNvSpPr>
      </xdr:nvSpPr>
      <xdr:spPr bwMode="auto">
        <a:xfrm rot="16200000">
          <a:off x="1597916" y="699655"/>
          <a:ext cx="152071" cy="1472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402338</xdr:colOff>
      <xdr:row>2</xdr:row>
      <xdr:rowOff>158619</xdr:rowOff>
    </xdr:from>
    <xdr:to>
      <xdr:col>4</xdr:col>
      <xdr:colOff>626473</xdr:colOff>
      <xdr:row>4</xdr:row>
      <xdr:rowOff>37149</xdr:rowOff>
    </xdr:to>
    <xdr:pic>
      <xdr:nvPicPr>
        <xdr:cNvPr id="1487" name="図 67" descr="「コンビニのロゴ」の画像検索結果">
          <a:extLst>
            <a:ext uri="{FF2B5EF4-FFF2-40B4-BE49-F238E27FC236}">
              <a16:creationId xmlns:a16="http://schemas.microsoft.com/office/drawing/2014/main" id="{FBBA424B-BF69-49A1-ADD0-3ED755C59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2588075" y="496172"/>
          <a:ext cx="224135" cy="209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571500</xdr:colOff>
      <xdr:row>3</xdr:row>
      <xdr:rowOff>1</xdr:rowOff>
    </xdr:from>
    <xdr:to>
      <xdr:col>4</xdr:col>
      <xdr:colOff>696278</xdr:colOff>
      <xdr:row>7</xdr:row>
      <xdr:rowOff>126903</xdr:rowOff>
    </xdr:to>
    <xdr:sp macro="" textlink="">
      <xdr:nvSpPr>
        <xdr:cNvPr id="1488" name="Line 304">
          <a:extLst>
            <a:ext uri="{FF2B5EF4-FFF2-40B4-BE49-F238E27FC236}">
              <a16:creationId xmlns:a16="http://schemas.microsoft.com/office/drawing/2014/main" id="{F11865B2-63D7-4E2C-9A70-DBDBE09C7D9B}"/>
            </a:ext>
          </a:extLst>
        </xdr:cNvPr>
        <xdr:cNvSpPr>
          <a:spLocks noChangeShapeType="1"/>
        </xdr:cNvSpPr>
      </xdr:nvSpPr>
      <xdr:spPr bwMode="auto">
        <a:xfrm rot="15600000">
          <a:off x="2416822" y="836332"/>
          <a:ext cx="791210" cy="1247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271905</xdr:colOff>
      <xdr:row>3</xdr:row>
      <xdr:rowOff>108801</xdr:rowOff>
    </xdr:from>
    <xdr:ext cx="704001" cy="126011"/>
    <xdr:sp macro="" textlink="">
      <xdr:nvSpPr>
        <xdr:cNvPr id="1071" name="Text Box 208">
          <a:extLst>
            <a:ext uri="{FF2B5EF4-FFF2-40B4-BE49-F238E27FC236}">
              <a16:creationId xmlns:a16="http://schemas.microsoft.com/office/drawing/2014/main" id="{132CC835-B544-40ED-8C5E-199FB230E8EA}"/>
            </a:ext>
          </a:extLst>
        </xdr:cNvPr>
        <xdr:cNvSpPr txBox="1">
          <a:spLocks noChangeArrowheads="1"/>
        </xdr:cNvSpPr>
      </xdr:nvSpPr>
      <xdr:spPr bwMode="auto">
        <a:xfrm>
          <a:off x="1752458" y="611788"/>
          <a:ext cx="704001" cy="12601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金沢駅前中央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597069</xdr:colOff>
      <xdr:row>4</xdr:row>
      <xdr:rowOff>36460</xdr:rowOff>
    </xdr:from>
    <xdr:to>
      <xdr:col>4</xdr:col>
      <xdr:colOff>73697</xdr:colOff>
      <xdr:row>5</xdr:row>
      <xdr:rowOff>37281</xdr:rowOff>
    </xdr:to>
    <xdr:sp macro="" textlink="">
      <xdr:nvSpPr>
        <xdr:cNvPr id="1081" name="Oval 310">
          <a:extLst>
            <a:ext uri="{FF2B5EF4-FFF2-40B4-BE49-F238E27FC236}">
              <a16:creationId xmlns:a16="http://schemas.microsoft.com/office/drawing/2014/main" id="{EB3F954C-88AB-4102-AC0E-8BF999EA783D}"/>
            </a:ext>
          </a:extLst>
        </xdr:cNvPr>
        <xdr:cNvSpPr>
          <a:spLocks noChangeArrowheads="1"/>
        </xdr:cNvSpPr>
      </xdr:nvSpPr>
      <xdr:spPr bwMode="auto">
        <a:xfrm rot="16200000">
          <a:off x="2078780" y="699095"/>
          <a:ext cx="166898" cy="18001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114263</xdr:colOff>
      <xdr:row>2</xdr:row>
      <xdr:rowOff>26610</xdr:rowOff>
    </xdr:from>
    <xdr:to>
      <xdr:col>4</xdr:col>
      <xdr:colOff>457763</xdr:colOff>
      <xdr:row>6</xdr:row>
      <xdr:rowOff>21249</xdr:rowOff>
    </xdr:to>
    <xdr:sp macro="" textlink="">
      <xdr:nvSpPr>
        <xdr:cNvPr id="1489" name="Line 206">
          <a:extLst>
            <a:ext uri="{FF2B5EF4-FFF2-40B4-BE49-F238E27FC236}">
              <a16:creationId xmlns:a16="http://schemas.microsoft.com/office/drawing/2014/main" id="{7D57E47B-EB29-43DD-8561-88192D098117}"/>
            </a:ext>
          </a:extLst>
        </xdr:cNvPr>
        <xdr:cNvSpPr>
          <a:spLocks noChangeShapeType="1"/>
        </xdr:cNvSpPr>
      </xdr:nvSpPr>
      <xdr:spPr bwMode="auto">
        <a:xfrm rot="3710029" flipV="1">
          <a:off x="1790970" y="168009"/>
          <a:ext cx="656375" cy="1048684"/>
        </a:xfrm>
        <a:custGeom>
          <a:avLst/>
          <a:gdLst>
            <a:gd name="connsiteX0" fmla="*/ 0 w 264526"/>
            <a:gd name="connsiteY0" fmla="*/ 0 h 393264"/>
            <a:gd name="connsiteX1" fmla="*/ 264526 w 264526"/>
            <a:gd name="connsiteY1" fmla="*/ 393264 h 393264"/>
            <a:gd name="connsiteX0" fmla="*/ 0 w 264526"/>
            <a:gd name="connsiteY0" fmla="*/ 1207 h 394471"/>
            <a:gd name="connsiteX1" fmla="*/ 264526 w 264526"/>
            <a:gd name="connsiteY1" fmla="*/ 394471 h 394471"/>
            <a:gd name="connsiteX0" fmla="*/ 0 w 264526"/>
            <a:gd name="connsiteY0" fmla="*/ 4567 h 397831"/>
            <a:gd name="connsiteX1" fmla="*/ 264526 w 264526"/>
            <a:gd name="connsiteY1" fmla="*/ 397831 h 397831"/>
            <a:gd name="connsiteX0" fmla="*/ 0 w 279054"/>
            <a:gd name="connsiteY0" fmla="*/ 0 h 393264"/>
            <a:gd name="connsiteX1" fmla="*/ 255131 w 279054"/>
            <a:gd name="connsiteY1" fmla="*/ 93550 h 393264"/>
            <a:gd name="connsiteX2" fmla="*/ 264526 w 279054"/>
            <a:gd name="connsiteY2" fmla="*/ 393264 h 393264"/>
            <a:gd name="connsiteX0" fmla="*/ 0 w 292301"/>
            <a:gd name="connsiteY0" fmla="*/ 10531 h 403795"/>
            <a:gd name="connsiteX1" fmla="*/ 272140 w 292301"/>
            <a:gd name="connsiteY1" fmla="*/ 44550 h 403795"/>
            <a:gd name="connsiteX2" fmla="*/ 264526 w 292301"/>
            <a:gd name="connsiteY2" fmla="*/ 403795 h 403795"/>
            <a:gd name="connsiteX0" fmla="*/ 0 w 299436"/>
            <a:gd name="connsiteY0" fmla="*/ 2019 h 395283"/>
            <a:gd name="connsiteX1" fmla="*/ 272140 w 299436"/>
            <a:gd name="connsiteY1" fmla="*/ 36038 h 395283"/>
            <a:gd name="connsiteX2" fmla="*/ 264526 w 299436"/>
            <a:gd name="connsiteY2" fmla="*/ 395283 h 395283"/>
            <a:gd name="connsiteX0" fmla="*/ 0 w 297449"/>
            <a:gd name="connsiteY0" fmla="*/ 0 h 393264"/>
            <a:gd name="connsiteX1" fmla="*/ 272140 w 297449"/>
            <a:gd name="connsiteY1" fmla="*/ 34019 h 393264"/>
            <a:gd name="connsiteX2" fmla="*/ 264526 w 297449"/>
            <a:gd name="connsiteY2" fmla="*/ 393264 h 393264"/>
            <a:gd name="connsiteX0" fmla="*/ 0 w 272140"/>
            <a:gd name="connsiteY0" fmla="*/ 0 h 393264"/>
            <a:gd name="connsiteX1" fmla="*/ 272140 w 272140"/>
            <a:gd name="connsiteY1" fmla="*/ 34019 h 393264"/>
            <a:gd name="connsiteX2" fmla="*/ 264526 w 272140"/>
            <a:gd name="connsiteY2" fmla="*/ 393264 h 393264"/>
            <a:gd name="connsiteX0" fmla="*/ 7614 w 7614"/>
            <a:gd name="connsiteY0" fmla="*/ 0 h 359245"/>
            <a:gd name="connsiteX1" fmla="*/ 0 w 7614"/>
            <a:gd name="connsiteY1" fmla="*/ 359245 h 359245"/>
            <a:gd name="connsiteX0" fmla="*/ 366 w 327438"/>
            <a:gd name="connsiteY0" fmla="*/ 1590 h 2760"/>
            <a:gd name="connsiteX1" fmla="*/ 326722 w 327438"/>
            <a:gd name="connsiteY1" fmla="*/ 1665 h 2760"/>
            <a:gd name="connsiteX0" fmla="*/ 20 w 9987"/>
            <a:gd name="connsiteY0" fmla="*/ 0 h 6792"/>
            <a:gd name="connsiteX1" fmla="*/ 9987 w 9987"/>
            <a:gd name="connsiteY1" fmla="*/ 272 h 6792"/>
            <a:gd name="connsiteX0" fmla="*/ 11 w 15925"/>
            <a:gd name="connsiteY0" fmla="*/ 2652 h 11980"/>
            <a:gd name="connsiteX1" fmla="*/ 15925 w 15925"/>
            <a:gd name="connsiteY1" fmla="*/ 111 h 11980"/>
            <a:gd name="connsiteX0" fmla="*/ 0 w 15914"/>
            <a:gd name="connsiteY0" fmla="*/ 2822 h 4535"/>
            <a:gd name="connsiteX1" fmla="*/ 15914 w 15914"/>
            <a:gd name="connsiteY1" fmla="*/ 281 h 4535"/>
            <a:gd name="connsiteX0" fmla="*/ 0 w 23672"/>
            <a:gd name="connsiteY0" fmla="*/ 12582 h 15697"/>
            <a:gd name="connsiteX1" fmla="*/ 23672 w 23672"/>
            <a:gd name="connsiteY1" fmla="*/ 493 h 15697"/>
            <a:gd name="connsiteX0" fmla="*/ 0 w 23672"/>
            <a:gd name="connsiteY0" fmla="*/ 13590 h 13590"/>
            <a:gd name="connsiteX1" fmla="*/ 23672 w 23672"/>
            <a:gd name="connsiteY1" fmla="*/ 1501 h 13590"/>
            <a:gd name="connsiteX0" fmla="*/ 0 w 17706"/>
            <a:gd name="connsiteY0" fmla="*/ 16499 h 16499"/>
            <a:gd name="connsiteX1" fmla="*/ 17706 w 17706"/>
            <a:gd name="connsiteY1" fmla="*/ 1167 h 16499"/>
            <a:gd name="connsiteX0" fmla="*/ 0 w 17706"/>
            <a:gd name="connsiteY0" fmla="*/ 6751 h 6751"/>
            <a:gd name="connsiteX1" fmla="*/ 17706 w 17706"/>
            <a:gd name="connsiteY1" fmla="*/ 4390 h 6751"/>
            <a:gd name="connsiteX0" fmla="*/ 0 w 10000"/>
            <a:gd name="connsiteY0" fmla="*/ 5924 h 5924"/>
            <a:gd name="connsiteX1" fmla="*/ 10000 w 10000"/>
            <a:gd name="connsiteY1" fmla="*/ 2427 h 5924"/>
            <a:gd name="connsiteX0" fmla="*/ 0 w 5001"/>
            <a:gd name="connsiteY0" fmla="*/ 5 h 280072"/>
            <a:gd name="connsiteX1" fmla="*/ 5001 w 5001"/>
            <a:gd name="connsiteY1" fmla="*/ 280072 h 280072"/>
            <a:gd name="connsiteX0" fmla="*/ 0 w 10000"/>
            <a:gd name="connsiteY0" fmla="*/ 0 h 10031"/>
            <a:gd name="connsiteX1" fmla="*/ 9321 w 10000"/>
            <a:gd name="connsiteY1" fmla="*/ 10031 h 10031"/>
            <a:gd name="connsiteX2" fmla="*/ 10000 w 10000"/>
            <a:gd name="connsiteY2" fmla="*/ 10000 h 10031"/>
            <a:gd name="connsiteX0" fmla="*/ 1053 w 11053"/>
            <a:gd name="connsiteY0" fmla="*/ 0 h 10000"/>
            <a:gd name="connsiteX1" fmla="*/ 10 w 11053"/>
            <a:gd name="connsiteY1" fmla="*/ 8580 h 10000"/>
            <a:gd name="connsiteX2" fmla="*/ 11053 w 11053"/>
            <a:gd name="connsiteY2" fmla="*/ 10000 h 10000"/>
            <a:gd name="connsiteX0" fmla="*/ 1043 w 11043"/>
            <a:gd name="connsiteY0" fmla="*/ 0 h 10000"/>
            <a:gd name="connsiteX1" fmla="*/ 0 w 11043"/>
            <a:gd name="connsiteY1" fmla="*/ 8580 h 10000"/>
            <a:gd name="connsiteX2" fmla="*/ 11043 w 11043"/>
            <a:gd name="connsiteY2" fmla="*/ 10000 h 10000"/>
            <a:gd name="connsiteX0" fmla="*/ 1043 w 11089"/>
            <a:gd name="connsiteY0" fmla="*/ 0 h 9147"/>
            <a:gd name="connsiteX1" fmla="*/ 0 w 11089"/>
            <a:gd name="connsiteY1" fmla="*/ 8580 h 9147"/>
            <a:gd name="connsiteX2" fmla="*/ 11089 w 11089"/>
            <a:gd name="connsiteY2" fmla="*/ 9147 h 9147"/>
            <a:gd name="connsiteX0" fmla="*/ 941 w 10033"/>
            <a:gd name="connsiteY0" fmla="*/ 0 h 9399"/>
            <a:gd name="connsiteX1" fmla="*/ 0 w 10033"/>
            <a:gd name="connsiteY1" fmla="*/ 9380 h 9399"/>
            <a:gd name="connsiteX2" fmla="*/ 10033 w 10033"/>
            <a:gd name="connsiteY2" fmla="*/ 9254 h 9399"/>
            <a:gd name="connsiteX0" fmla="*/ 938 w 10000"/>
            <a:gd name="connsiteY0" fmla="*/ 0 h 10206"/>
            <a:gd name="connsiteX1" fmla="*/ 0 w 10000"/>
            <a:gd name="connsiteY1" fmla="*/ 9980 h 10206"/>
            <a:gd name="connsiteX2" fmla="*/ 10000 w 10000"/>
            <a:gd name="connsiteY2" fmla="*/ 9846 h 10206"/>
            <a:gd name="connsiteX0" fmla="*/ 492 w 10000"/>
            <a:gd name="connsiteY0" fmla="*/ 0 h 10239"/>
            <a:gd name="connsiteX1" fmla="*/ 0 w 10000"/>
            <a:gd name="connsiteY1" fmla="*/ 10013 h 10239"/>
            <a:gd name="connsiteX2" fmla="*/ 10000 w 10000"/>
            <a:gd name="connsiteY2" fmla="*/ 9879 h 10239"/>
            <a:gd name="connsiteX0" fmla="*/ 492 w 9686"/>
            <a:gd name="connsiteY0" fmla="*/ 0 h 10503"/>
            <a:gd name="connsiteX1" fmla="*/ 0 w 9686"/>
            <a:gd name="connsiteY1" fmla="*/ 10013 h 10503"/>
            <a:gd name="connsiteX2" fmla="*/ 9686 w 9686"/>
            <a:gd name="connsiteY2" fmla="*/ 10254 h 10503"/>
            <a:gd name="connsiteX0" fmla="*/ 508 w 10000"/>
            <a:gd name="connsiteY0" fmla="*/ 0 h 9763"/>
            <a:gd name="connsiteX1" fmla="*/ 0 w 10000"/>
            <a:gd name="connsiteY1" fmla="*/ 9533 h 9763"/>
            <a:gd name="connsiteX2" fmla="*/ 10000 w 10000"/>
            <a:gd name="connsiteY2" fmla="*/ 9763 h 9763"/>
            <a:gd name="connsiteX0" fmla="*/ 0 w 10000"/>
            <a:gd name="connsiteY0" fmla="*/ 0 h 236"/>
            <a:gd name="connsiteX1" fmla="*/ 10000 w 10000"/>
            <a:gd name="connsiteY1" fmla="*/ 236 h 236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7366"/>
            <a:gd name="connsiteY0" fmla="*/ 0 h 12022"/>
            <a:gd name="connsiteX1" fmla="*/ 7366 w 7366"/>
            <a:gd name="connsiteY1" fmla="*/ 12022 h 12022"/>
            <a:gd name="connsiteX0" fmla="*/ 0 w 11696"/>
            <a:gd name="connsiteY0" fmla="*/ 0 h 6235"/>
            <a:gd name="connsiteX1" fmla="*/ 11696 w 11696"/>
            <a:gd name="connsiteY1" fmla="*/ 6235 h 6235"/>
            <a:gd name="connsiteX0" fmla="*/ 0 w 10687"/>
            <a:gd name="connsiteY0" fmla="*/ 0 h 10000"/>
            <a:gd name="connsiteX1" fmla="*/ 10000 w 10687"/>
            <a:gd name="connsiteY1" fmla="*/ 10000 h 10000"/>
            <a:gd name="connsiteX0" fmla="*/ 0 w 10000"/>
            <a:gd name="connsiteY0" fmla="*/ 0 h 12111"/>
            <a:gd name="connsiteX1" fmla="*/ 10000 w 10000"/>
            <a:gd name="connsiteY1" fmla="*/ 10000 h 12111"/>
            <a:gd name="connsiteX0" fmla="*/ 0 w 7791"/>
            <a:gd name="connsiteY0" fmla="*/ 0 h 8320"/>
            <a:gd name="connsiteX1" fmla="*/ 7791 w 7791"/>
            <a:gd name="connsiteY1" fmla="*/ 5118 h 8320"/>
            <a:gd name="connsiteX0" fmla="*/ 0 w 10166"/>
            <a:gd name="connsiteY0" fmla="*/ 721 h 6943"/>
            <a:gd name="connsiteX1" fmla="*/ 10166 w 10166"/>
            <a:gd name="connsiteY1" fmla="*/ 0 h 6943"/>
            <a:gd name="connsiteX0" fmla="*/ 0 w 10000"/>
            <a:gd name="connsiteY0" fmla="*/ 1038 h 8351"/>
            <a:gd name="connsiteX1" fmla="*/ 10000 w 10000"/>
            <a:gd name="connsiteY1" fmla="*/ 0 h 8351"/>
            <a:gd name="connsiteX0" fmla="*/ 0 w 10000"/>
            <a:gd name="connsiteY0" fmla="*/ 4302 h 9790"/>
            <a:gd name="connsiteX1" fmla="*/ 10000 w 10000"/>
            <a:gd name="connsiteY1" fmla="*/ 3059 h 9790"/>
            <a:gd name="connsiteX0" fmla="*/ 0 w 10000"/>
            <a:gd name="connsiteY0" fmla="*/ 1269 h 11187"/>
            <a:gd name="connsiteX1" fmla="*/ 10000 w 10000"/>
            <a:gd name="connsiteY1" fmla="*/ 0 h 11187"/>
            <a:gd name="connsiteX0" fmla="*/ 0 w 10000"/>
            <a:gd name="connsiteY0" fmla="*/ 1269 h 4750"/>
            <a:gd name="connsiteX1" fmla="*/ 10000 w 10000"/>
            <a:gd name="connsiteY1" fmla="*/ 0 h 4750"/>
            <a:gd name="connsiteX0" fmla="*/ 0 w 10000"/>
            <a:gd name="connsiteY0" fmla="*/ 2672 h 8157"/>
            <a:gd name="connsiteX1" fmla="*/ 10000 w 10000"/>
            <a:gd name="connsiteY1" fmla="*/ 0 h 8157"/>
            <a:gd name="connsiteX0" fmla="*/ 0 w 10000"/>
            <a:gd name="connsiteY0" fmla="*/ 8262 h 8665"/>
            <a:gd name="connsiteX1" fmla="*/ 10000 w 10000"/>
            <a:gd name="connsiteY1" fmla="*/ 4986 h 8665"/>
            <a:gd name="connsiteX0" fmla="*/ 0 w 9340"/>
            <a:gd name="connsiteY0" fmla="*/ 1 h 16071"/>
            <a:gd name="connsiteX1" fmla="*/ 9340 w 9340"/>
            <a:gd name="connsiteY1" fmla="*/ 16071 h 16071"/>
            <a:gd name="connsiteX0" fmla="*/ 0 w 8637"/>
            <a:gd name="connsiteY0" fmla="*/ 0 h 11024"/>
            <a:gd name="connsiteX1" fmla="*/ 8637 w 8637"/>
            <a:gd name="connsiteY1" fmla="*/ 11024 h 11024"/>
            <a:gd name="connsiteX0" fmla="*/ 0 w 11895"/>
            <a:gd name="connsiteY0" fmla="*/ 0 h 10000"/>
            <a:gd name="connsiteX1" fmla="*/ 11895 w 11895"/>
            <a:gd name="connsiteY1" fmla="*/ 8925 h 10000"/>
            <a:gd name="connsiteX2" fmla="*/ 10000 w 11895"/>
            <a:gd name="connsiteY2" fmla="*/ 10000 h 10000"/>
            <a:gd name="connsiteX0" fmla="*/ 0 w 11895"/>
            <a:gd name="connsiteY0" fmla="*/ 0 h 10000"/>
            <a:gd name="connsiteX1" fmla="*/ 11895 w 11895"/>
            <a:gd name="connsiteY1" fmla="*/ 8925 h 10000"/>
            <a:gd name="connsiteX2" fmla="*/ 10000 w 11895"/>
            <a:gd name="connsiteY2" fmla="*/ 10000 h 10000"/>
            <a:gd name="connsiteX0" fmla="*/ 0 w 11895"/>
            <a:gd name="connsiteY0" fmla="*/ 0 h 10000"/>
            <a:gd name="connsiteX1" fmla="*/ 11895 w 11895"/>
            <a:gd name="connsiteY1" fmla="*/ 8925 h 10000"/>
            <a:gd name="connsiteX2" fmla="*/ 10000 w 11895"/>
            <a:gd name="connsiteY2" fmla="*/ 10000 h 10000"/>
            <a:gd name="connsiteX0" fmla="*/ 0 w 10208"/>
            <a:gd name="connsiteY0" fmla="*/ 3432 h 13432"/>
            <a:gd name="connsiteX1" fmla="*/ 3350 w 10208"/>
            <a:gd name="connsiteY1" fmla="*/ 1248 h 13432"/>
            <a:gd name="connsiteX2" fmla="*/ 10000 w 10208"/>
            <a:gd name="connsiteY2" fmla="*/ 13432 h 13432"/>
            <a:gd name="connsiteX0" fmla="*/ 0 w 9961"/>
            <a:gd name="connsiteY0" fmla="*/ 0 h 13998"/>
            <a:gd name="connsiteX1" fmla="*/ 3103 w 9961"/>
            <a:gd name="connsiteY1" fmla="*/ 1814 h 13998"/>
            <a:gd name="connsiteX2" fmla="*/ 9753 w 9961"/>
            <a:gd name="connsiteY2" fmla="*/ 13998 h 13998"/>
            <a:gd name="connsiteX0" fmla="*/ 0 w 10000"/>
            <a:gd name="connsiteY0" fmla="*/ 0 h 10000"/>
            <a:gd name="connsiteX1" fmla="*/ 3115 w 10000"/>
            <a:gd name="connsiteY1" fmla="*/ 1296 h 10000"/>
            <a:gd name="connsiteX2" fmla="*/ 9791 w 10000"/>
            <a:gd name="connsiteY2" fmla="*/ 10000 h 10000"/>
            <a:gd name="connsiteX0" fmla="*/ 0 w 10000"/>
            <a:gd name="connsiteY0" fmla="*/ 0 h 10000"/>
            <a:gd name="connsiteX1" fmla="*/ 3115 w 10000"/>
            <a:gd name="connsiteY1" fmla="*/ 1296 h 10000"/>
            <a:gd name="connsiteX2" fmla="*/ 9791 w 10000"/>
            <a:gd name="connsiteY2" fmla="*/ 10000 h 10000"/>
            <a:gd name="connsiteX0" fmla="*/ 0 w 10000"/>
            <a:gd name="connsiteY0" fmla="*/ 0 h 10000"/>
            <a:gd name="connsiteX1" fmla="*/ 3115 w 10000"/>
            <a:gd name="connsiteY1" fmla="*/ 1296 h 10000"/>
            <a:gd name="connsiteX2" fmla="*/ 9791 w 10000"/>
            <a:gd name="connsiteY2" fmla="*/ 10000 h 10000"/>
            <a:gd name="connsiteX0" fmla="*/ 0 w 10206"/>
            <a:gd name="connsiteY0" fmla="*/ 0 h 10000"/>
            <a:gd name="connsiteX1" fmla="*/ 3115 w 10206"/>
            <a:gd name="connsiteY1" fmla="*/ 1296 h 10000"/>
            <a:gd name="connsiteX2" fmla="*/ 9791 w 10206"/>
            <a:gd name="connsiteY2" fmla="*/ 10000 h 10000"/>
            <a:gd name="connsiteX0" fmla="*/ 0 w 10078"/>
            <a:gd name="connsiteY0" fmla="*/ 0 h 10000"/>
            <a:gd name="connsiteX1" fmla="*/ 3115 w 10078"/>
            <a:gd name="connsiteY1" fmla="*/ 1296 h 10000"/>
            <a:gd name="connsiteX2" fmla="*/ 9791 w 10078"/>
            <a:gd name="connsiteY2" fmla="*/ 10000 h 10000"/>
            <a:gd name="connsiteX0" fmla="*/ 0 w 11941"/>
            <a:gd name="connsiteY0" fmla="*/ 0 h 10097"/>
            <a:gd name="connsiteX1" fmla="*/ 3115 w 11941"/>
            <a:gd name="connsiteY1" fmla="*/ 1296 h 10097"/>
            <a:gd name="connsiteX2" fmla="*/ 11695 w 11941"/>
            <a:gd name="connsiteY2" fmla="*/ 9267 h 10097"/>
            <a:gd name="connsiteX3" fmla="*/ 9791 w 11941"/>
            <a:gd name="connsiteY3" fmla="*/ 10000 h 10097"/>
            <a:gd name="connsiteX0" fmla="*/ 0 w 11700"/>
            <a:gd name="connsiteY0" fmla="*/ 0 h 10000"/>
            <a:gd name="connsiteX1" fmla="*/ 3115 w 11700"/>
            <a:gd name="connsiteY1" fmla="*/ 1296 h 10000"/>
            <a:gd name="connsiteX2" fmla="*/ 11695 w 11700"/>
            <a:gd name="connsiteY2" fmla="*/ 9267 h 10000"/>
            <a:gd name="connsiteX3" fmla="*/ 9791 w 11700"/>
            <a:gd name="connsiteY3" fmla="*/ 10000 h 10000"/>
            <a:gd name="connsiteX0" fmla="*/ 0 w 11700"/>
            <a:gd name="connsiteY0" fmla="*/ 0 h 10000"/>
            <a:gd name="connsiteX1" fmla="*/ 3115 w 11700"/>
            <a:gd name="connsiteY1" fmla="*/ 1296 h 10000"/>
            <a:gd name="connsiteX2" fmla="*/ 11695 w 11700"/>
            <a:gd name="connsiteY2" fmla="*/ 9267 h 10000"/>
            <a:gd name="connsiteX3" fmla="*/ 9791 w 11700"/>
            <a:gd name="connsiteY3" fmla="*/ 10000 h 10000"/>
            <a:gd name="connsiteX0" fmla="*/ 0 w 11700"/>
            <a:gd name="connsiteY0" fmla="*/ 0 h 9958"/>
            <a:gd name="connsiteX1" fmla="*/ 3115 w 11700"/>
            <a:gd name="connsiteY1" fmla="*/ 1296 h 9958"/>
            <a:gd name="connsiteX2" fmla="*/ 11695 w 11700"/>
            <a:gd name="connsiteY2" fmla="*/ 9267 h 9958"/>
            <a:gd name="connsiteX3" fmla="*/ 9749 w 11700"/>
            <a:gd name="connsiteY3" fmla="*/ 9958 h 9958"/>
            <a:gd name="connsiteX0" fmla="*/ 0 w 10000"/>
            <a:gd name="connsiteY0" fmla="*/ 0 h 10000"/>
            <a:gd name="connsiteX1" fmla="*/ 2662 w 10000"/>
            <a:gd name="connsiteY1" fmla="*/ 1301 h 10000"/>
            <a:gd name="connsiteX2" fmla="*/ 9996 w 10000"/>
            <a:gd name="connsiteY2" fmla="*/ 9306 h 10000"/>
            <a:gd name="connsiteX3" fmla="*/ 8332 w 10000"/>
            <a:gd name="connsiteY3" fmla="*/ 10000 h 10000"/>
            <a:gd name="connsiteX0" fmla="*/ 0 w 10000"/>
            <a:gd name="connsiteY0" fmla="*/ 0 h 10000"/>
            <a:gd name="connsiteX1" fmla="*/ 2662 w 10000"/>
            <a:gd name="connsiteY1" fmla="*/ 1301 h 10000"/>
            <a:gd name="connsiteX2" fmla="*/ 9996 w 10000"/>
            <a:gd name="connsiteY2" fmla="*/ 9306 h 10000"/>
            <a:gd name="connsiteX3" fmla="*/ 8332 w 10000"/>
            <a:gd name="connsiteY3" fmla="*/ 10000 h 10000"/>
            <a:gd name="connsiteX0" fmla="*/ 0 w 10004"/>
            <a:gd name="connsiteY0" fmla="*/ 0 h 10000"/>
            <a:gd name="connsiteX1" fmla="*/ 2662 w 10004"/>
            <a:gd name="connsiteY1" fmla="*/ 1301 h 10000"/>
            <a:gd name="connsiteX2" fmla="*/ 9996 w 10004"/>
            <a:gd name="connsiteY2" fmla="*/ 9306 h 10000"/>
            <a:gd name="connsiteX3" fmla="*/ 8332 w 10004"/>
            <a:gd name="connsiteY3" fmla="*/ 10000 h 10000"/>
            <a:gd name="connsiteX0" fmla="*/ 0 w 9996"/>
            <a:gd name="connsiteY0" fmla="*/ 0 h 9902"/>
            <a:gd name="connsiteX1" fmla="*/ 2662 w 9996"/>
            <a:gd name="connsiteY1" fmla="*/ 1301 h 9902"/>
            <a:gd name="connsiteX2" fmla="*/ 9996 w 9996"/>
            <a:gd name="connsiteY2" fmla="*/ 9306 h 9902"/>
            <a:gd name="connsiteX3" fmla="*/ 8248 w 9996"/>
            <a:gd name="connsiteY3" fmla="*/ 9902 h 9902"/>
            <a:gd name="connsiteX0" fmla="*/ 0 w 9745"/>
            <a:gd name="connsiteY0" fmla="*/ 0 h 10000"/>
            <a:gd name="connsiteX1" fmla="*/ 2663 w 9745"/>
            <a:gd name="connsiteY1" fmla="*/ 1314 h 10000"/>
            <a:gd name="connsiteX2" fmla="*/ 9745 w 9745"/>
            <a:gd name="connsiteY2" fmla="*/ 9538 h 10000"/>
            <a:gd name="connsiteX3" fmla="*/ 8251 w 9745"/>
            <a:gd name="connsiteY3" fmla="*/ 10000 h 10000"/>
            <a:gd name="connsiteX0" fmla="*/ 0 w 10229"/>
            <a:gd name="connsiteY0" fmla="*/ 0 h 9925"/>
            <a:gd name="connsiteX1" fmla="*/ 2962 w 10229"/>
            <a:gd name="connsiteY1" fmla="*/ 1239 h 9925"/>
            <a:gd name="connsiteX2" fmla="*/ 10229 w 10229"/>
            <a:gd name="connsiteY2" fmla="*/ 9463 h 9925"/>
            <a:gd name="connsiteX3" fmla="*/ 8696 w 10229"/>
            <a:gd name="connsiteY3" fmla="*/ 9925 h 9925"/>
            <a:gd name="connsiteX0" fmla="*/ 0 w 9993"/>
            <a:gd name="connsiteY0" fmla="*/ 0 h 10094"/>
            <a:gd name="connsiteX1" fmla="*/ 2889 w 9993"/>
            <a:gd name="connsiteY1" fmla="*/ 1342 h 10094"/>
            <a:gd name="connsiteX2" fmla="*/ 9993 w 9993"/>
            <a:gd name="connsiteY2" fmla="*/ 9629 h 10094"/>
            <a:gd name="connsiteX3" fmla="*/ 8494 w 9993"/>
            <a:gd name="connsiteY3" fmla="*/ 10094 h 100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993" h="10094">
              <a:moveTo>
                <a:pt x="0" y="0"/>
              </a:moveTo>
              <a:cubicBezTo>
                <a:pt x="639" y="262"/>
                <a:pt x="1589" y="493"/>
                <a:pt x="2889" y="1342"/>
              </a:cubicBezTo>
              <a:cubicBezTo>
                <a:pt x="4288" y="2819"/>
                <a:pt x="9992" y="9648"/>
                <a:pt x="9993" y="9629"/>
              </a:cubicBezTo>
              <a:lnTo>
                <a:pt x="8494" y="10094"/>
              </a:lnTo>
            </a:path>
          </a:pathLst>
        </a:custGeom>
        <a:noFill/>
        <a:ln w="158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arrow" w="sm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9768</xdr:colOff>
      <xdr:row>4</xdr:row>
      <xdr:rowOff>9598</xdr:rowOff>
    </xdr:from>
    <xdr:to>
      <xdr:col>3</xdr:col>
      <xdr:colOff>688115</xdr:colOff>
      <xdr:row>5</xdr:row>
      <xdr:rowOff>94487</xdr:rowOff>
    </xdr:to>
    <xdr:sp macro="" textlink="">
      <xdr:nvSpPr>
        <xdr:cNvPr id="1075" name="Freeform 827">
          <a:extLst>
            <a:ext uri="{FF2B5EF4-FFF2-40B4-BE49-F238E27FC236}">
              <a16:creationId xmlns:a16="http://schemas.microsoft.com/office/drawing/2014/main" id="{FDA66890-1220-4314-A487-C00D267AD2E8}"/>
            </a:ext>
          </a:extLst>
        </xdr:cNvPr>
        <xdr:cNvSpPr>
          <a:spLocks/>
        </xdr:cNvSpPr>
      </xdr:nvSpPr>
      <xdr:spPr bwMode="auto">
        <a:xfrm rot="10800000">
          <a:off x="1490321" y="678019"/>
          <a:ext cx="678347" cy="250323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10000 w 10000"/>
            <a:gd name="connsiteY2" fmla="*/ 0 h 10000"/>
            <a:gd name="connsiteX0" fmla="*/ 0 w 10000"/>
            <a:gd name="connsiteY0" fmla="*/ 9417 h 9417"/>
            <a:gd name="connsiteX1" fmla="*/ 10000 w 10000"/>
            <a:gd name="connsiteY1" fmla="*/ 9417 h 9417"/>
            <a:gd name="connsiteX2" fmla="*/ 804 w 10000"/>
            <a:gd name="connsiteY2" fmla="*/ 0 h 9417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804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804 w 10000"/>
            <a:gd name="connsiteY2" fmla="*/ 0 h 10000"/>
            <a:gd name="connsiteX0" fmla="*/ 0 w 10425"/>
            <a:gd name="connsiteY0" fmla="*/ 10000 h 10000"/>
            <a:gd name="connsiteX1" fmla="*/ 10000 w 10425"/>
            <a:gd name="connsiteY1" fmla="*/ 10000 h 10000"/>
            <a:gd name="connsiteX2" fmla="*/ 804 w 10425"/>
            <a:gd name="connsiteY2" fmla="*/ 0 h 10000"/>
            <a:gd name="connsiteX0" fmla="*/ 0 w 10699"/>
            <a:gd name="connsiteY0" fmla="*/ 10000 h 10000"/>
            <a:gd name="connsiteX1" fmla="*/ 10000 w 10699"/>
            <a:gd name="connsiteY1" fmla="*/ 10000 h 10000"/>
            <a:gd name="connsiteX2" fmla="*/ 804 w 10699"/>
            <a:gd name="connsiteY2" fmla="*/ 0 h 10000"/>
            <a:gd name="connsiteX0" fmla="*/ 0 w 11242"/>
            <a:gd name="connsiteY0" fmla="*/ 10000 h 10000"/>
            <a:gd name="connsiteX1" fmla="*/ 10708 w 11242"/>
            <a:gd name="connsiteY1" fmla="*/ 7639 h 10000"/>
            <a:gd name="connsiteX2" fmla="*/ 804 w 11242"/>
            <a:gd name="connsiteY2" fmla="*/ 0 h 10000"/>
            <a:gd name="connsiteX0" fmla="*/ 0 w 11950"/>
            <a:gd name="connsiteY0" fmla="*/ 7778 h 7778"/>
            <a:gd name="connsiteX1" fmla="*/ 11416 w 11950"/>
            <a:gd name="connsiteY1" fmla="*/ 7639 h 7778"/>
            <a:gd name="connsiteX2" fmla="*/ 1512 w 11950"/>
            <a:gd name="connsiteY2" fmla="*/ 0 h 7778"/>
            <a:gd name="connsiteX0" fmla="*/ 0 w 8608"/>
            <a:gd name="connsiteY0" fmla="*/ 10000 h 10297"/>
            <a:gd name="connsiteX1" fmla="*/ 7578 w 8608"/>
            <a:gd name="connsiteY1" fmla="*/ 10297 h 10297"/>
            <a:gd name="connsiteX2" fmla="*/ 1265 w 8608"/>
            <a:gd name="connsiteY2" fmla="*/ 0 h 10297"/>
            <a:gd name="connsiteX0" fmla="*/ 0 w 11261"/>
            <a:gd name="connsiteY0" fmla="*/ 9712 h 9712"/>
            <a:gd name="connsiteX1" fmla="*/ 10639 w 11261"/>
            <a:gd name="connsiteY1" fmla="*/ 9538 h 9712"/>
            <a:gd name="connsiteX2" fmla="*/ 1470 w 11261"/>
            <a:gd name="connsiteY2" fmla="*/ 0 h 9712"/>
            <a:gd name="connsiteX0" fmla="*/ 0 w 10091"/>
            <a:gd name="connsiteY0" fmla="*/ 10000 h 10000"/>
            <a:gd name="connsiteX1" fmla="*/ 9448 w 10091"/>
            <a:gd name="connsiteY1" fmla="*/ 9821 h 10000"/>
            <a:gd name="connsiteX2" fmla="*/ 1305 w 10091"/>
            <a:gd name="connsiteY2" fmla="*/ 0 h 10000"/>
            <a:gd name="connsiteX0" fmla="*/ 0 w 9938"/>
            <a:gd name="connsiteY0" fmla="*/ 10000 h 10059"/>
            <a:gd name="connsiteX1" fmla="*/ 9244 w 9938"/>
            <a:gd name="connsiteY1" fmla="*/ 10059 h 10059"/>
            <a:gd name="connsiteX2" fmla="*/ 1305 w 9938"/>
            <a:gd name="connsiteY2" fmla="*/ 0 h 10059"/>
            <a:gd name="connsiteX0" fmla="*/ 0 w 10145"/>
            <a:gd name="connsiteY0" fmla="*/ 9941 h 10000"/>
            <a:gd name="connsiteX1" fmla="*/ 9302 w 10145"/>
            <a:gd name="connsiteY1" fmla="*/ 10000 h 10000"/>
            <a:gd name="connsiteX2" fmla="*/ 1313 w 10145"/>
            <a:gd name="connsiteY2" fmla="*/ 0 h 10000"/>
            <a:gd name="connsiteX0" fmla="*/ 0 w 10415"/>
            <a:gd name="connsiteY0" fmla="*/ 10651 h 10710"/>
            <a:gd name="connsiteX1" fmla="*/ 9302 w 10415"/>
            <a:gd name="connsiteY1" fmla="*/ 10710 h 10710"/>
            <a:gd name="connsiteX2" fmla="*/ 2133 w 10415"/>
            <a:gd name="connsiteY2" fmla="*/ 0 h 10710"/>
            <a:gd name="connsiteX0" fmla="*/ 0 w 10569"/>
            <a:gd name="connsiteY0" fmla="*/ 10473 h 10532"/>
            <a:gd name="connsiteX1" fmla="*/ 9302 w 10569"/>
            <a:gd name="connsiteY1" fmla="*/ 10532 h 10532"/>
            <a:gd name="connsiteX2" fmla="*/ 2543 w 10569"/>
            <a:gd name="connsiteY2" fmla="*/ 0 h 10532"/>
            <a:gd name="connsiteX0" fmla="*/ 0 w 10352"/>
            <a:gd name="connsiteY0" fmla="*/ 10473 h 10532"/>
            <a:gd name="connsiteX1" fmla="*/ 9302 w 10352"/>
            <a:gd name="connsiteY1" fmla="*/ 10532 h 10532"/>
            <a:gd name="connsiteX2" fmla="*/ 2543 w 10352"/>
            <a:gd name="connsiteY2" fmla="*/ 0 h 10532"/>
            <a:gd name="connsiteX0" fmla="*/ 0 w 10280"/>
            <a:gd name="connsiteY0" fmla="*/ 10473 h 10532"/>
            <a:gd name="connsiteX1" fmla="*/ 9302 w 10280"/>
            <a:gd name="connsiteY1" fmla="*/ 10532 h 10532"/>
            <a:gd name="connsiteX2" fmla="*/ 2543 w 10280"/>
            <a:gd name="connsiteY2" fmla="*/ 0 h 10532"/>
            <a:gd name="connsiteX0" fmla="*/ 0 w 9910"/>
            <a:gd name="connsiteY0" fmla="*/ 10473 h 10532"/>
            <a:gd name="connsiteX1" fmla="*/ 9302 w 9910"/>
            <a:gd name="connsiteY1" fmla="*/ 10532 h 10532"/>
            <a:gd name="connsiteX2" fmla="*/ 2543 w 9910"/>
            <a:gd name="connsiteY2" fmla="*/ 0 h 10532"/>
            <a:gd name="connsiteX0" fmla="*/ 1284 w 7434"/>
            <a:gd name="connsiteY0" fmla="*/ 9944 h 10000"/>
            <a:gd name="connsiteX1" fmla="*/ 6820 w 7434"/>
            <a:gd name="connsiteY1" fmla="*/ 10000 h 10000"/>
            <a:gd name="connsiteX2" fmla="*/ 0 w 7434"/>
            <a:gd name="connsiteY2" fmla="*/ 0 h 10000"/>
            <a:gd name="connsiteX0" fmla="*/ 0 w 42706"/>
            <a:gd name="connsiteY0" fmla="*/ 1821 h 3878"/>
            <a:gd name="connsiteX1" fmla="*/ 7447 w 42706"/>
            <a:gd name="connsiteY1" fmla="*/ 1877 h 3878"/>
            <a:gd name="connsiteX2" fmla="*/ 40181 w 42706"/>
            <a:gd name="connsiteY2" fmla="*/ 3201 h 3878"/>
            <a:gd name="connsiteX0" fmla="*/ 0 w 10459"/>
            <a:gd name="connsiteY0" fmla="*/ 3993 h 9342"/>
            <a:gd name="connsiteX1" fmla="*/ 7430 w 10459"/>
            <a:gd name="connsiteY1" fmla="*/ 4948 h 9342"/>
            <a:gd name="connsiteX2" fmla="*/ 9409 w 10459"/>
            <a:gd name="connsiteY2" fmla="*/ 7551 h 9342"/>
            <a:gd name="connsiteX0" fmla="*/ 0 w 10047"/>
            <a:gd name="connsiteY0" fmla="*/ 0 h 7359"/>
            <a:gd name="connsiteX1" fmla="*/ 7104 w 10047"/>
            <a:gd name="connsiteY1" fmla="*/ 1023 h 7359"/>
            <a:gd name="connsiteX2" fmla="*/ 8996 w 10047"/>
            <a:gd name="connsiteY2" fmla="*/ 3809 h 7359"/>
            <a:gd name="connsiteX0" fmla="*/ 0 w 8954"/>
            <a:gd name="connsiteY0" fmla="*/ 0 h 5176"/>
            <a:gd name="connsiteX1" fmla="*/ 7071 w 8954"/>
            <a:gd name="connsiteY1" fmla="*/ 1390 h 5176"/>
            <a:gd name="connsiteX2" fmla="*/ 8954 w 8954"/>
            <a:gd name="connsiteY2" fmla="*/ 5176 h 5176"/>
            <a:gd name="connsiteX0" fmla="*/ 0 w 10292"/>
            <a:gd name="connsiteY0" fmla="*/ 0 h 11710"/>
            <a:gd name="connsiteX1" fmla="*/ 7897 w 10292"/>
            <a:gd name="connsiteY1" fmla="*/ 2685 h 11710"/>
            <a:gd name="connsiteX2" fmla="*/ 10292 w 10292"/>
            <a:gd name="connsiteY2" fmla="*/ 11710 h 11710"/>
            <a:gd name="connsiteX0" fmla="*/ 0 w 9707"/>
            <a:gd name="connsiteY0" fmla="*/ 0 h 9430"/>
            <a:gd name="connsiteX1" fmla="*/ 7312 w 9707"/>
            <a:gd name="connsiteY1" fmla="*/ 405 h 9430"/>
            <a:gd name="connsiteX2" fmla="*/ 9707 w 9707"/>
            <a:gd name="connsiteY2" fmla="*/ 9430 h 9430"/>
            <a:gd name="connsiteX0" fmla="*/ 0 w 8762"/>
            <a:gd name="connsiteY0" fmla="*/ 0 h 22454"/>
            <a:gd name="connsiteX1" fmla="*/ 6295 w 8762"/>
            <a:gd name="connsiteY1" fmla="*/ 12883 h 22454"/>
            <a:gd name="connsiteX2" fmla="*/ 8762 w 8762"/>
            <a:gd name="connsiteY2" fmla="*/ 22454 h 22454"/>
            <a:gd name="connsiteX0" fmla="*/ 272 w 10272"/>
            <a:gd name="connsiteY0" fmla="*/ 0 h 10000"/>
            <a:gd name="connsiteX1" fmla="*/ 534 w 10272"/>
            <a:gd name="connsiteY1" fmla="*/ 5128 h 10000"/>
            <a:gd name="connsiteX2" fmla="*/ 7456 w 10272"/>
            <a:gd name="connsiteY2" fmla="*/ 5738 h 10000"/>
            <a:gd name="connsiteX3" fmla="*/ 10272 w 10272"/>
            <a:gd name="connsiteY3" fmla="*/ 10000 h 10000"/>
            <a:gd name="connsiteX0" fmla="*/ 0 w 10000"/>
            <a:gd name="connsiteY0" fmla="*/ 0 h 10000"/>
            <a:gd name="connsiteX1" fmla="*/ 262 w 10000"/>
            <a:gd name="connsiteY1" fmla="*/ 5128 h 10000"/>
            <a:gd name="connsiteX2" fmla="*/ 7184 w 10000"/>
            <a:gd name="connsiteY2" fmla="*/ 5738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45 w 10000"/>
            <a:gd name="connsiteY1" fmla="*/ 5128 h 10000"/>
            <a:gd name="connsiteX2" fmla="*/ 7184 w 10000"/>
            <a:gd name="connsiteY2" fmla="*/ 5738 h 10000"/>
            <a:gd name="connsiteX3" fmla="*/ 10000 w 10000"/>
            <a:gd name="connsiteY3" fmla="*/ 10000 h 10000"/>
            <a:gd name="connsiteX0" fmla="*/ 0 w 10109"/>
            <a:gd name="connsiteY0" fmla="*/ 0 h 11261"/>
            <a:gd name="connsiteX1" fmla="*/ 154 w 10109"/>
            <a:gd name="connsiteY1" fmla="*/ 6389 h 11261"/>
            <a:gd name="connsiteX2" fmla="*/ 7293 w 10109"/>
            <a:gd name="connsiteY2" fmla="*/ 6999 h 11261"/>
            <a:gd name="connsiteX3" fmla="*/ 10109 w 10109"/>
            <a:gd name="connsiteY3" fmla="*/ 11261 h 11261"/>
            <a:gd name="connsiteX0" fmla="*/ 0 w 10109"/>
            <a:gd name="connsiteY0" fmla="*/ 0 h 11261"/>
            <a:gd name="connsiteX1" fmla="*/ 154 w 10109"/>
            <a:gd name="connsiteY1" fmla="*/ 6389 h 11261"/>
            <a:gd name="connsiteX2" fmla="*/ 7293 w 10109"/>
            <a:gd name="connsiteY2" fmla="*/ 6999 h 11261"/>
            <a:gd name="connsiteX3" fmla="*/ 10109 w 10109"/>
            <a:gd name="connsiteY3" fmla="*/ 11261 h 11261"/>
            <a:gd name="connsiteX0" fmla="*/ 0 w 10109"/>
            <a:gd name="connsiteY0" fmla="*/ 0 h 11261"/>
            <a:gd name="connsiteX1" fmla="*/ 154 w 10109"/>
            <a:gd name="connsiteY1" fmla="*/ 6389 h 11261"/>
            <a:gd name="connsiteX2" fmla="*/ 7293 w 10109"/>
            <a:gd name="connsiteY2" fmla="*/ 6999 h 11261"/>
            <a:gd name="connsiteX3" fmla="*/ 10109 w 10109"/>
            <a:gd name="connsiteY3" fmla="*/ 11261 h 11261"/>
            <a:gd name="connsiteX0" fmla="*/ 0 w 10109"/>
            <a:gd name="connsiteY0" fmla="*/ 0 h 11261"/>
            <a:gd name="connsiteX1" fmla="*/ 154 w 10109"/>
            <a:gd name="connsiteY1" fmla="*/ 6389 h 11261"/>
            <a:gd name="connsiteX2" fmla="*/ 7293 w 10109"/>
            <a:gd name="connsiteY2" fmla="*/ 6999 h 11261"/>
            <a:gd name="connsiteX3" fmla="*/ 10109 w 10109"/>
            <a:gd name="connsiteY3" fmla="*/ 11261 h 11261"/>
            <a:gd name="connsiteX0" fmla="*/ 0 w 10109"/>
            <a:gd name="connsiteY0" fmla="*/ 0 h 11261"/>
            <a:gd name="connsiteX1" fmla="*/ 154 w 10109"/>
            <a:gd name="connsiteY1" fmla="*/ 6389 h 11261"/>
            <a:gd name="connsiteX2" fmla="*/ 7293 w 10109"/>
            <a:gd name="connsiteY2" fmla="*/ 6999 h 11261"/>
            <a:gd name="connsiteX3" fmla="*/ 10109 w 10109"/>
            <a:gd name="connsiteY3" fmla="*/ 11261 h 11261"/>
            <a:gd name="connsiteX0" fmla="*/ 0 w 10010"/>
            <a:gd name="connsiteY0" fmla="*/ 0 h 11337"/>
            <a:gd name="connsiteX1" fmla="*/ 55 w 10010"/>
            <a:gd name="connsiteY1" fmla="*/ 6465 h 11337"/>
            <a:gd name="connsiteX2" fmla="*/ 7194 w 10010"/>
            <a:gd name="connsiteY2" fmla="*/ 7075 h 11337"/>
            <a:gd name="connsiteX3" fmla="*/ 10010 w 10010"/>
            <a:gd name="connsiteY3" fmla="*/ 11337 h 113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10" h="11337">
              <a:moveTo>
                <a:pt x="0" y="0"/>
              </a:moveTo>
              <a:cubicBezTo>
                <a:pt x="50" y="161"/>
                <a:pt x="-56" y="3744"/>
                <a:pt x="55" y="6465"/>
              </a:cubicBezTo>
              <a:cubicBezTo>
                <a:pt x="882" y="6665"/>
                <a:pt x="5825" y="5797"/>
                <a:pt x="7194" y="7075"/>
              </a:cubicBezTo>
              <a:cubicBezTo>
                <a:pt x="7737" y="7150"/>
                <a:pt x="9189" y="9479"/>
                <a:pt x="10010" y="1133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265696</xdr:colOff>
      <xdr:row>4</xdr:row>
      <xdr:rowOff>162093</xdr:rowOff>
    </xdr:from>
    <xdr:ext cx="431133" cy="95249"/>
    <xdr:sp macro="" textlink="">
      <xdr:nvSpPr>
        <xdr:cNvPr id="1490" name="Text Box 1300">
          <a:extLst>
            <a:ext uri="{FF2B5EF4-FFF2-40B4-BE49-F238E27FC236}">
              <a16:creationId xmlns:a16="http://schemas.microsoft.com/office/drawing/2014/main" id="{CE3F4C55-2EB6-4712-B0A0-D9A53CAF6682}"/>
            </a:ext>
          </a:extLst>
        </xdr:cNvPr>
        <xdr:cNvSpPr txBox="1">
          <a:spLocks noChangeArrowheads="1"/>
        </xdr:cNvSpPr>
      </xdr:nvSpPr>
      <xdr:spPr bwMode="auto">
        <a:xfrm>
          <a:off x="2451433" y="830514"/>
          <a:ext cx="431133" cy="9524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vert="horz" wrap="none" lIns="0" tIns="0" rIns="0" bIns="0" anchor="ctr" anchorCtr="0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本町二丁目</a:t>
          </a: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578456</xdr:colOff>
      <xdr:row>4</xdr:row>
      <xdr:rowOff>60221</xdr:rowOff>
    </xdr:from>
    <xdr:to>
      <xdr:col>4</xdr:col>
      <xdr:colOff>680989</xdr:colOff>
      <xdr:row>5</xdr:row>
      <xdr:rowOff>4126</xdr:rowOff>
    </xdr:to>
    <xdr:sp macro="" textlink="">
      <xdr:nvSpPr>
        <xdr:cNvPr id="1486" name="Oval 529">
          <a:extLst>
            <a:ext uri="{FF2B5EF4-FFF2-40B4-BE49-F238E27FC236}">
              <a16:creationId xmlns:a16="http://schemas.microsoft.com/office/drawing/2014/main" id="{C5B81930-5A34-4B5E-92A9-7210D7B1FA0E}"/>
            </a:ext>
          </a:extLst>
        </xdr:cNvPr>
        <xdr:cNvSpPr>
          <a:spLocks noChangeArrowheads="1"/>
        </xdr:cNvSpPr>
      </xdr:nvSpPr>
      <xdr:spPr bwMode="auto">
        <a:xfrm>
          <a:off x="2765678" y="728735"/>
          <a:ext cx="102533" cy="10971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596853</xdr:colOff>
      <xdr:row>5</xdr:row>
      <xdr:rowOff>78814</xdr:rowOff>
    </xdr:from>
    <xdr:to>
      <xdr:col>4</xdr:col>
      <xdr:colOff>79885</xdr:colOff>
      <xdr:row>6</xdr:row>
      <xdr:rowOff>84032</xdr:rowOff>
    </xdr:to>
    <xdr:sp macro="" textlink="">
      <xdr:nvSpPr>
        <xdr:cNvPr id="1082" name="AutoShape 207">
          <a:extLst>
            <a:ext uri="{FF2B5EF4-FFF2-40B4-BE49-F238E27FC236}">
              <a16:creationId xmlns:a16="http://schemas.microsoft.com/office/drawing/2014/main" id="{72C9668F-BF39-4C4B-B688-F52B8E3D26B9}"/>
            </a:ext>
          </a:extLst>
        </xdr:cNvPr>
        <xdr:cNvSpPr>
          <a:spLocks noChangeArrowheads="1"/>
        </xdr:cNvSpPr>
      </xdr:nvSpPr>
      <xdr:spPr bwMode="auto">
        <a:xfrm>
          <a:off x="2078520" y="913133"/>
          <a:ext cx="188587" cy="1710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22680</xdr:colOff>
      <xdr:row>3</xdr:row>
      <xdr:rowOff>43191</xdr:rowOff>
    </xdr:from>
    <xdr:ext cx="263072" cy="120097"/>
    <xdr:sp macro="" textlink="">
      <xdr:nvSpPr>
        <xdr:cNvPr id="1491" name="Text Box 709">
          <a:extLst>
            <a:ext uri="{FF2B5EF4-FFF2-40B4-BE49-F238E27FC236}">
              <a16:creationId xmlns:a16="http://schemas.microsoft.com/office/drawing/2014/main" id="{1B0DAD70-09F1-4D61-90BA-6B274015ADDC}"/>
            </a:ext>
          </a:extLst>
        </xdr:cNvPr>
        <xdr:cNvSpPr txBox="1">
          <a:spLocks noChangeArrowheads="1"/>
        </xdr:cNvSpPr>
      </xdr:nvSpPr>
      <xdr:spPr bwMode="auto">
        <a:xfrm flipV="1">
          <a:off x="1496787" y="542120"/>
          <a:ext cx="263072" cy="120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0" tIns="0" rIns="0" bIns="0" anchor="b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</a:p>
      </xdr:txBody>
    </xdr:sp>
    <xdr:clientData/>
  </xdr:oneCellAnchor>
  <xdr:twoCellAnchor>
    <xdr:from>
      <xdr:col>7</xdr:col>
      <xdr:colOff>698499</xdr:colOff>
      <xdr:row>2</xdr:row>
      <xdr:rowOff>72569</xdr:rowOff>
    </xdr:from>
    <xdr:to>
      <xdr:col>8</xdr:col>
      <xdr:colOff>30274</xdr:colOff>
      <xdr:row>9</xdr:row>
      <xdr:rowOff>9569</xdr:rowOff>
    </xdr:to>
    <xdr:grpSp>
      <xdr:nvGrpSpPr>
        <xdr:cNvPr id="1507" name="グループ化 1506">
          <a:extLst>
            <a:ext uri="{FF2B5EF4-FFF2-40B4-BE49-F238E27FC236}">
              <a16:creationId xmlns:a16="http://schemas.microsoft.com/office/drawing/2014/main" id="{9C365A88-85A1-44BD-864D-2DE5D823F2AB}"/>
            </a:ext>
          </a:extLst>
        </xdr:cNvPr>
        <xdr:cNvGrpSpPr/>
      </xdr:nvGrpSpPr>
      <xdr:grpSpPr>
        <a:xfrm rot="21420000">
          <a:off x="4989040" y="407231"/>
          <a:ext cx="35423" cy="1078284"/>
          <a:chOff x="1261220" y="847582"/>
          <a:chExt cx="69622" cy="1381072"/>
        </a:xfrm>
      </xdr:grpSpPr>
      <xdr:grpSp>
        <xdr:nvGrpSpPr>
          <xdr:cNvPr id="1508" name="Group 802">
            <a:extLst>
              <a:ext uri="{FF2B5EF4-FFF2-40B4-BE49-F238E27FC236}">
                <a16:creationId xmlns:a16="http://schemas.microsoft.com/office/drawing/2014/main" id="{97C363C3-74C4-43E8-A352-C24EDA2B8673}"/>
              </a:ext>
            </a:extLst>
          </xdr:cNvPr>
          <xdr:cNvGrpSpPr>
            <a:grpSpLocks/>
          </xdr:cNvGrpSpPr>
        </xdr:nvGrpSpPr>
        <xdr:grpSpPr bwMode="auto">
          <a:xfrm>
            <a:off x="1261220" y="847582"/>
            <a:ext cx="69622" cy="1381072"/>
            <a:chOff x="1729" y="1694"/>
            <a:chExt cx="21" cy="146"/>
          </a:xfrm>
        </xdr:grpSpPr>
        <xdr:sp macro="" textlink="">
          <xdr:nvSpPr>
            <xdr:cNvPr id="1511" name="Line 803">
              <a:extLst>
                <a:ext uri="{FF2B5EF4-FFF2-40B4-BE49-F238E27FC236}">
                  <a16:creationId xmlns:a16="http://schemas.microsoft.com/office/drawing/2014/main" id="{F33BB3E3-E4F1-4D86-A42A-5C2C34886F3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38" y="1694"/>
              <a:ext cx="0" cy="14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12" name="Line 804">
              <a:extLst>
                <a:ext uri="{FF2B5EF4-FFF2-40B4-BE49-F238E27FC236}">
                  <a16:creationId xmlns:a16="http://schemas.microsoft.com/office/drawing/2014/main" id="{0722D90D-6F8E-479E-AAB0-75B5E53F5C11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694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13" name="Line 805">
              <a:extLst>
                <a:ext uri="{FF2B5EF4-FFF2-40B4-BE49-F238E27FC236}">
                  <a16:creationId xmlns:a16="http://schemas.microsoft.com/office/drawing/2014/main" id="{E3834EDE-6B82-4658-8D57-F3C4C419B3E2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0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14" name="Line 806">
              <a:extLst>
                <a:ext uri="{FF2B5EF4-FFF2-40B4-BE49-F238E27FC236}">
                  <a16:creationId xmlns:a16="http://schemas.microsoft.com/office/drawing/2014/main" id="{4B06506D-99FA-4BE4-B17A-9277636D392C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1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15" name="Line 807">
              <a:extLst>
                <a:ext uri="{FF2B5EF4-FFF2-40B4-BE49-F238E27FC236}">
                  <a16:creationId xmlns:a16="http://schemas.microsoft.com/office/drawing/2014/main" id="{9316ED70-6A07-4DF8-B66B-04A7969575C3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4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62" name="Line 808">
              <a:extLst>
                <a:ext uri="{FF2B5EF4-FFF2-40B4-BE49-F238E27FC236}">
                  <a16:creationId xmlns:a16="http://schemas.microsoft.com/office/drawing/2014/main" id="{AC593E94-34A2-43CD-A3ED-2056185338A4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6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63" name="Line 809">
              <a:extLst>
                <a:ext uri="{FF2B5EF4-FFF2-40B4-BE49-F238E27FC236}">
                  <a16:creationId xmlns:a16="http://schemas.microsoft.com/office/drawing/2014/main" id="{DB1A8473-F539-4CF5-838A-7D31E6388D59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7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64" name="Line 810">
              <a:extLst>
                <a:ext uri="{FF2B5EF4-FFF2-40B4-BE49-F238E27FC236}">
                  <a16:creationId xmlns:a16="http://schemas.microsoft.com/office/drawing/2014/main" id="{B4C825BF-182D-43D2-B3FB-39469AC5E2AD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2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65" name="Line 811">
              <a:extLst>
                <a:ext uri="{FF2B5EF4-FFF2-40B4-BE49-F238E27FC236}">
                  <a16:creationId xmlns:a16="http://schemas.microsoft.com/office/drawing/2014/main" id="{28FAD965-26D5-4E81-91E9-B34E90CD4A45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53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67" name="Line 812">
              <a:extLst>
                <a:ext uri="{FF2B5EF4-FFF2-40B4-BE49-F238E27FC236}">
                  <a16:creationId xmlns:a16="http://schemas.microsoft.com/office/drawing/2014/main" id="{0C779647-06C2-4766-8C61-7D0548E24C51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87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68" name="Line 813">
              <a:extLst>
                <a:ext uri="{FF2B5EF4-FFF2-40B4-BE49-F238E27FC236}">
                  <a16:creationId xmlns:a16="http://schemas.microsoft.com/office/drawing/2014/main" id="{A3224E36-D9DC-4A27-871F-72F0D6453755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9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69" name="Line 814">
              <a:extLst>
                <a:ext uri="{FF2B5EF4-FFF2-40B4-BE49-F238E27FC236}">
                  <a16:creationId xmlns:a16="http://schemas.microsoft.com/office/drawing/2014/main" id="{32B848C8-76EB-49CD-AFEC-844A27378874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81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70" name="Line 815">
              <a:extLst>
                <a:ext uri="{FF2B5EF4-FFF2-40B4-BE49-F238E27FC236}">
                  <a16:creationId xmlns:a16="http://schemas.microsoft.com/office/drawing/2014/main" id="{076FDD53-3E13-487D-8554-55CA8BE188C1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83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509" name="Line 813">
            <a:extLst>
              <a:ext uri="{FF2B5EF4-FFF2-40B4-BE49-F238E27FC236}">
                <a16:creationId xmlns:a16="http://schemas.microsoft.com/office/drawing/2014/main" id="{CDEE24DC-86DA-4793-871B-D747AAAD188B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026482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10" name="Line 814">
            <a:extLst>
              <a:ext uri="{FF2B5EF4-FFF2-40B4-BE49-F238E27FC236}">
                <a16:creationId xmlns:a16="http://schemas.microsoft.com/office/drawing/2014/main" id="{F0E56168-7C95-4B9F-A84A-D4C1F899A38C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114111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618990</xdr:colOff>
      <xdr:row>1</xdr:row>
      <xdr:rowOff>102111</xdr:rowOff>
    </xdr:from>
    <xdr:to>
      <xdr:col>7</xdr:col>
      <xdr:colOff>740222</xdr:colOff>
      <xdr:row>3</xdr:row>
      <xdr:rowOff>79090</xdr:rowOff>
    </xdr:to>
    <xdr:sp macro="" textlink="">
      <xdr:nvSpPr>
        <xdr:cNvPr id="1134" name="Text Box 528">
          <a:extLst>
            <a:ext uri="{FF2B5EF4-FFF2-40B4-BE49-F238E27FC236}">
              <a16:creationId xmlns:a16="http://schemas.microsoft.com/office/drawing/2014/main" id="{139EBFE7-ACB2-4D3E-8641-81BFD47D1BDE}"/>
            </a:ext>
          </a:extLst>
        </xdr:cNvPr>
        <xdr:cNvSpPr txBox="1">
          <a:spLocks noChangeArrowheads="1"/>
        </xdr:cNvSpPr>
      </xdr:nvSpPr>
      <xdr:spPr bwMode="auto">
        <a:xfrm rot="15503036">
          <a:off x="4799566" y="391935"/>
          <a:ext cx="319879" cy="831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553357</xdr:colOff>
      <xdr:row>1</xdr:row>
      <xdr:rowOff>63502</xdr:rowOff>
    </xdr:from>
    <xdr:ext cx="231321" cy="208642"/>
    <xdr:sp macro="" textlink="">
      <xdr:nvSpPr>
        <xdr:cNvPr id="1610" name="Text Box 1664">
          <a:extLst>
            <a:ext uri="{FF2B5EF4-FFF2-40B4-BE49-F238E27FC236}">
              <a16:creationId xmlns:a16="http://schemas.microsoft.com/office/drawing/2014/main" id="{FEB591D9-C889-45B9-86CB-2570D5BF605A}"/>
            </a:ext>
          </a:extLst>
        </xdr:cNvPr>
        <xdr:cNvSpPr txBox="1">
          <a:spLocks noChangeArrowheads="1"/>
        </xdr:cNvSpPr>
      </xdr:nvSpPr>
      <xdr:spPr bwMode="auto">
        <a:xfrm>
          <a:off x="4839607" y="235859"/>
          <a:ext cx="231321" cy="20864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内灘駅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599931</xdr:colOff>
      <xdr:row>5</xdr:row>
      <xdr:rowOff>1244</xdr:rowOff>
    </xdr:from>
    <xdr:to>
      <xdr:col>8</xdr:col>
      <xdr:colOff>41386</xdr:colOff>
      <xdr:row>5</xdr:row>
      <xdr:rowOff>116227</xdr:rowOff>
    </xdr:to>
    <xdr:sp macro="" textlink="">
      <xdr:nvSpPr>
        <xdr:cNvPr id="1135" name="AutoShape 495">
          <a:extLst>
            <a:ext uri="{FF2B5EF4-FFF2-40B4-BE49-F238E27FC236}">
              <a16:creationId xmlns:a16="http://schemas.microsoft.com/office/drawing/2014/main" id="{0F25C095-5FAD-4EC5-825B-B8CFE0886FD7}"/>
            </a:ext>
          </a:extLst>
        </xdr:cNvPr>
        <xdr:cNvSpPr>
          <a:spLocks noChangeArrowheads="1"/>
        </xdr:cNvSpPr>
      </xdr:nvSpPr>
      <xdr:spPr bwMode="auto">
        <a:xfrm>
          <a:off x="4909994" y="862463"/>
          <a:ext cx="147892" cy="1149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671285</xdr:colOff>
      <xdr:row>28</xdr:row>
      <xdr:rowOff>149676</xdr:rowOff>
    </xdr:from>
    <xdr:ext cx="693965" cy="358321"/>
    <xdr:sp macro="" textlink="">
      <xdr:nvSpPr>
        <xdr:cNvPr id="1819" name="Text Box 1563">
          <a:extLst>
            <a:ext uri="{FF2B5EF4-FFF2-40B4-BE49-F238E27FC236}">
              <a16:creationId xmlns:a16="http://schemas.microsoft.com/office/drawing/2014/main" id="{C2D93DDC-A432-4A10-8076-810BC70AC36A}"/>
            </a:ext>
          </a:extLst>
        </xdr:cNvPr>
        <xdr:cNvSpPr txBox="1">
          <a:spLocks noChangeArrowheads="1"/>
        </xdr:cNvSpPr>
      </xdr:nvSpPr>
      <xdr:spPr bwMode="auto">
        <a:xfrm>
          <a:off x="2145392" y="6037033"/>
          <a:ext cx="693965" cy="358321"/>
        </a:xfrm>
        <a:prstGeom prst="rect">
          <a:avLst/>
        </a:prstGeom>
        <a:solidFill>
          <a:schemeClr val="bg1">
            <a:alpha val="80000"/>
          </a:schemeClr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通過ﾁｪｯｸ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ヤセの断崖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343331</xdr:colOff>
      <xdr:row>28</xdr:row>
      <xdr:rowOff>69235</xdr:rowOff>
    </xdr:from>
    <xdr:to>
      <xdr:col>5</xdr:col>
      <xdr:colOff>506039</xdr:colOff>
      <xdr:row>29</xdr:row>
      <xdr:rowOff>39640</xdr:rowOff>
    </xdr:to>
    <xdr:sp macro="" textlink="">
      <xdr:nvSpPr>
        <xdr:cNvPr id="1821" name="六角形 1820">
          <a:extLst>
            <a:ext uri="{FF2B5EF4-FFF2-40B4-BE49-F238E27FC236}">
              <a16:creationId xmlns:a16="http://schemas.microsoft.com/office/drawing/2014/main" id="{F00EFF30-61ED-449F-B71B-8B0B38C41CDA}"/>
            </a:ext>
          </a:extLst>
        </xdr:cNvPr>
        <xdr:cNvSpPr/>
      </xdr:nvSpPr>
      <xdr:spPr bwMode="auto">
        <a:xfrm>
          <a:off x="1817438" y="5956592"/>
          <a:ext cx="162708" cy="1336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４９</a:t>
          </a:r>
        </a:p>
      </xdr:txBody>
    </xdr:sp>
    <xdr:clientData/>
  </xdr:twoCellAnchor>
  <xdr:twoCellAnchor>
    <xdr:from>
      <xdr:col>5</xdr:col>
      <xdr:colOff>20863</xdr:colOff>
      <xdr:row>29</xdr:row>
      <xdr:rowOff>72599</xdr:rowOff>
    </xdr:from>
    <xdr:to>
      <xdr:col>5</xdr:col>
      <xdr:colOff>574674</xdr:colOff>
      <xdr:row>30</xdr:row>
      <xdr:rowOff>85299</xdr:rowOff>
    </xdr:to>
    <xdr:sp macro="" textlink="">
      <xdr:nvSpPr>
        <xdr:cNvPr id="1572" name="Text Box 1664">
          <a:extLst>
            <a:ext uri="{FF2B5EF4-FFF2-40B4-BE49-F238E27FC236}">
              <a16:creationId xmlns:a16="http://schemas.microsoft.com/office/drawing/2014/main" id="{111D8C08-02B2-4073-B409-3D08E3A37526}"/>
            </a:ext>
          </a:extLst>
        </xdr:cNvPr>
        <xdr:cNvSpPr txBox="1">
          <a:spLocks noChangeArrowheads="1"/>
        </xdr:cNvSpPr>
      </xdr:nvSpPr>
      <xdr:spPr bwMode="auto">
        <a:xfrm>
          <a:off x="1494970" y="6123242"/>
          <a:ext cx="553811" cy="175986"/>
        </a:xfrm>
        <a:custGeom>
          <a:avLst/>
          <a:gdLst>
            <a:gd name="connsiteX0" fmla="*/ 0 w 612320"/>
            <a:gd name="connsiteY0" fmla="*/ 0 h 183687"/>
            <a:gd name="connsiteX1" fmla="*/ 612320 w 612320"/>
            <a:gd name="connsiteY1" fmla="*/ 0 h 183687"/>
            <a:gd name="connsiteX2" fmla="*/ 612320 w 612320"/>
            <a:gd name="connsiteY2" fmla="*/ 183687 h 183687"/>
            <a:gd name="connsiteX3" fmla="*/ 0 w 612320"/>
            <a:gd name="connsiteY3" fmla="*/ 183687 h 183687"/>
            <a:gd name="connsiteX4" fmla="*/ 0 w 612320"/>
            <a:gd name="connsiteY4" fmla="*/ 0 h 183687"/>
            <a:gd name="connsiteX0" fmla="*/ 0 w 612320"/>
            <a:gd name="connsiteY0" fmla="*/ 0 h 183687"/>
            <a:gd name="connsiteX1" fmla="*/ 612320 w 612320"/>
            <a:gd name="connsiteY1" fmla="*/ 0 h 183687"/>
            <a:gd name="connsiteX2" fmla="*/ 612320 w 612320"/>
            <a:gd name="connsiteY2" fmla="*/ 183687 h 183687"/>
            <a:gd name="connsiteX3" fmla="*/ 126438 w 612320"/>
            <a:gd name="connsiteY3" fmla="*/ 183687 h 183687"/>
            <a:gd name="connsiteX4" fmla="*/ 0 w 612320"/>
            <a:gd name="connsiteY4" fmla="*/ 0 h 183687"/>
            <a:gd name="connsiteX0" fmla="*/ 0 w 612320"/>
            <a:gd name="connsiteY0" fmla="*/ 0 h 194044"/>
            <a:gd name="connsiteX1" fmla="*/ 612320 w 612320"/>
            <a:gd name="connsiteY1" fmla="*/ 0 h 194044"/>
            <a:gd name="connsiteX2" fmla="*/ 546674 w 612320"/>
            <a:gd name="connsiteY2" fmla="*/ 194044 h 194044"/>
            <a:gd name="connsiteX3" fmla="*/ 126438 w 612320"/>
            <a:gd name="connsiteY3" fmla="*/ 183687 h 194044"/>
            <a:gd name="connsiteX4" fmla="*/ 0 w 612320"/>
            <a:gd name="connsiteY4" fmla="*/ 0 h 194044"/>
            <a:gd name="connsiteX0" fmla="*/ 0 w 612320"/>
            <a:gd name="connsiteY0" fmla="*/ 0 h 187830"/>
            <a:gd name="connsiteX1" fmla="*/ 612320 w 612320"/>
            <a:gd name="connsiteY1" fmla="*/ 0 h 187830"/>
            <a:gd name="connsiteX2" fmla="*/ 517027 w 612320"/>
            <a:gd name="connsiteY2" fmla="*/ 187830 h 187830"/>
            <a:gd name="connsiteX3" fmla="*/ 126438 w 612320"/>
            <a:gd name="connsiteY3" fmla="*/ 183687 h 187830"/>
            <a:gd name="connsiteX4" fmla="*/ 0 w 612320"/>
            <a:gd name="connsiteY4" fmla="*/ 0 h 187830"/>
            <a:gd name="connsiteX0" fmla="*/ 0 w 589027"/>
            <a:gd name="connsiteY0" fmla="*/ 2070 h 187830"/>
            <a:gd name="connsiteX1" fmla="*/ 589027 w 589027"/>
            <a:gd name="connsiteY1" fmla="*/ 0 h 187830"/>
            <a:gd name="connsiteX2" fmla="*/ 493734 w 589027"/>
            <a:gd name="connsiteY2" fmla="*/ 187830 h 187830"/>
            <a:gd name="connsiteX3" fmla="*/ 103145 w 589027"/>
            <a:gd name="connsiteY3" fmla="*/ 183687 h 187830"/>
            <a:gd name="connsiteX4" fmla="*/ 0 w 589027"/>
            <a:gd name="connsiteY4" fmla="*/ 2070 h 1878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89027" h="187830">
              <a:moveTo>
                <a:pt x="0" y="2070"/>
              </a:moveTo>
              <a:lnTo>
                <a:pt x="589027" y="0"/>
              </a:lnTo>
              <a:lnTo>
                <a:pt x="493734" y="187830"/>
              </a:lnTo>
              <a:lnTo>
                <a:pt x="103145" y="183687"/>
              </a:lnTo>
              <a:lnTo>
                <a:pt x="0" y="2070"/>
              </a:lnTo>
              <a:close/>
            </a:path>
          </a:pathLst>
        </a:custGeom>
        <a:solidFill>
          <a:srgbClr val="7030A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marL="0" marR="0" indent="0" algn="ctr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8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ヤセの断崖</a:t>
          </a:r>
          <a:endParaRPr lang="en-US" altLang="ja-JP" sz="8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8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←</a:t>
          </a:r>
          <a:r>
            <a:rPr lang="en-US" altLang="ja-JP" sz="8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lang="ja-JP" altLang="en-US" sz="8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ｍ</a:t>
          </a:r>
          <a:endParaRPr lang="ja-JP" altLang="ja-JP" sz="800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5</xdr:col>
      <xdr:colOff>575514</xdr:colOff>
      <xdr:row>29</xdr:row>
      <xdr:rowOff>149672</xdr:rowOff>
    </xdr:from>
    <xdr:to>
      <xdr:col>6</xdr:col>
      <xdr:colOff>31752</xdr:colOff>
      <xdr:row>31</xdr:row>
      <xdr:rowOff>90708</xdr:rowOff>
    </xdr:to>
    <xdr:sp macro="" textlink="">
      <xdr:nvSpPr>
        <xdr:cNvPr id="1068" name="Freeform 169">
          <a:extLst>
            <a:ext uri="{FF2B5EF4-FFF2-40B4-BE49-F238E27FC236}">
              <a16:creationId xmlns:a16="http://schemas.microsoft.com/office/drawing/2014/main" id="{5B21A679-4907-4123-8CB9-AF64EBED818A}"/>
            </a:ext>
          </a:extLst>
        </xdr:cNvPr>
        <xdr:cNvSpPr>
          <a:spLocks/>
        </xdr:cNvSpPr>
      </xdr:nvSpPr>
      <xdr:spPr bwMode="auto">
        <a:xfrm flipH="1">
          <a:off x="2049621" y="6200315"/>
          <a:ext cx="159274" cy="267607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497550</xdr:colOff>
      <xdr:row>30</xdr:row>
      <xdr:rowOff>10287</xdr:rowOff>
    </xdr:from>
    <xdr:to>
      <xdr:col>5</xdr:col>
      <xdr:colOff>635083</xdr:colOff>
      <xdr:row>30</xdr:row>
      <xdr:rowOff>109187</xdr:rowOff>
    </xdr:to>
    <xdr:sp macro="" textlink="">
      <xdr:nvSpPr>
        <xdr:cNvPr id="1069" name="AutoShape 1094">
          <a:extLst>
            <a:ext uri="{FF2B5EF4-FFF2-40B4-BE49-F238E27FC236}">
              <a16:creationId xmlns:a16="http://schemas.microsoft.com/office/drawing/2014/main" id="{F14C0A1C-7DB6-4080-BD4A-725057AD0626}"/>
            </a:ext>
          </a:extLst>
        </xdr:cNvPr>
        <xdr:cNvSpPr>
          <a:spLocks noChangeArrowheads="1"/>
        </xdr:cNvSpPr>
      </xdr:nvSpPr>
      <xdr:spPr bwMode="auto">
        <a:xfrm>
          <a:off x="1971657" y="6224216"/>
          <a:ext cx="137533" cy="98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22663</xdr:colOff>
      <xdr:row>30</xdr:row>
      <xdr:rowOff>137583</xdr:rowOff>
    </xdr:from>
    <xdr:ext cx="1351658" cy="334130"/>
    <xdr:sp macro="" textlink="">
      <xdr:nvSpPr>
        <xdr:cNvPr id="1838" name="Text Box 303">
          <a:extLst>
            <a:ext uri="{FF2B5EF4-FFF2-40B4-BE49-F238E27FC236}">
              <a16:creationId xmlns:a16="http://schemas.microsoft.com/office/drawing/2014/main" id="{E88453BC-8441-4D60-8E04-463DD3B6DB99}"/>
            </a:ext>
          </a:extLst>
        </xdr:cNvPr>
        <xdr:cNvSpPr txBox="1">
          <a:spLocks noChangeArrowheads="1"/>
        </xdr:cNvSpPr>
      </xdr:nvSpPr>
      <xdr:spPr bwMode="auto">
        <a:xfrm flipH="1">
          <a:off x="1496770" y="6351512"/>
          <a:ext cx="1351658" cy="33413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marL="0" marR="0" lvl="0" indent="0" algn="ct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サイン取得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､</a:t>
          </a:r>
        </a:p>
        <a:p>
          <a:pPr marL="0" marR="0" lvl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ｽﾀｯﾌ不在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時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､</a:t>
          </a:r>
          <a:r>
            <a:rPr lang="ja-JP" altLang="ja-JP" sz="900" b="1" i="0" baseline="0">
              <a:effectLst/>
              <a:latin typeface="+mn-lt"/>
              <a:ea typeface="+mn-ea"/>
              <a:cs typeface="+mn-cs"/>
            </a:rPr>
            <a:t>ヤセの断崖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に来たと分かる写真を撮影</a:t>
          </a:r>
          <a:endParaRPr lang="en-US" altLang="ja-JP" sz="900" b="1" i="0" baseline="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235856</xdr:colOff>
      <xdr:row>31</xdr:row>
      <xdr:rowOff>145135</xdr:rowOff>
    </xdr:from>
    <xdr:ext cx="350478" cy="147413"/>
    <xdr:sp macro="" textlink="">
      <xdr:nvSpPr>
        <xdr:cNvPr id="1840" name="Text Box 1620">
          <a:extLst>
            <a:ext uri="{FF2B5EF4-FFF2-40B4-BE49-F238E27FC236}">
              <a16:creationId xmlns:a16="http://schemas.microsoft.com/office/drawing/2014/main" id="{4220468B-88B8-4640-8EB3-327CF12BFA45}"/>
            </a:ext>
          </a:extLst>
        </xdr:cNvPr>
        <xdr:cNvSpPr txBox="1">
          <a:spLocks noChangeArrowheads="1"/>
        </xdr:cNvSpPr>
      </xdr:nvSpPr>
      <xdr:spPr bwMode="auto">
        <a:xfrm>
          <a:off x="3819070" y="6522349"/>
          <a:ext cx="350478" cy="14741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0.4km</a:t>
          </a:r>
        </a:p>
      </xdr:txBody>
    </xdr:sp>
    <xdr:clientData/>
  </xdr:oneCellAnchor>
  <xdr:oneCellAnchor>
    <xdr:from>
      <xdr:col>8</xdr:col>
      <xdr:colOff>95250</xdr:colOff>
      <xdr:row>64</xdr:row>
      <xdr:rowOff>15430</xdr:rowOff>
    </xdr:from>
    <xdr:ext cx="435430" cy="129716"/>
    <xdr:sp macro="" textlink="">
      <xdr:nvSpPr>
        <xdr:cNvPr id="1501" name="Text Box 1620">
          <a:extLst>
            <a:ext uri="{FF2B5EF4-FFF2-40B4-BE49-F238E27FC236}">
              <a16:creationId xmlns:a16="http://schemas.microsoft.com/office/drawing/2014/main" id="{D05ABD5E-F28A-4B62-A4C5-E84EC745041F}"/>
            </a:ext>
          </a:extLst>
        </xdr:cNvPr>
        <xdr:cNvSpPr txBox="1">
          <a:spLocks noChangeArrowheads="1"/>
        </xdr:cNvSpPr>
      </xdr:nvSpPr>
      <xdr:spPr bwMode="auto">
        <a:xfrm>
          <a:off x="12114893" y="1330787"/>
          <a:ext cx="435430" cy="12971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oneCellAnchor>
    <xdr:from>
      <xdr:col>16</xdr:col>
      <xdr:colOff>15879</xdr:colOff>
      <xdr:row>27</xdr:row>
      <xdr:rowOff>164702</xdr:rowOff>
    </xdr:from>
    <xdr:ext cx="292815" cy="285750"/>
    <xdr:pic>
      <xdr:nvPicPr>
        <xdr:cNvPr id="1502" name="図 1501" descr="「コンビニのロゴ」の画像検索結果">
          <a:extLst>
            <a:ext uri="{FF2B5EF4-FFF2-40B4-BE49-F238E27FC236}">
              <a16:creationId xmlns:a16="http://schemas.microsoft.com/office/drawing/2014/main" id="{5EAC91FD-D57E-473C-8261-A946220B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2129" y="5935265"/>
          <a:ext cx="29281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460620</xdr:colOff>
      <xdr:row>44</xdr:row>
      <xdr:rowOff>96743</xdr:rowOff>
    </xdr:from>
    <xdr:to>
      <xdr:col>9</xdr:col>
      <xdr:colOff>5803</xdr:colOff>
      <xdr:row>46</xdr:row>
      <xdr:rowOff>150494</xdr:rowOff>
    </xdr:to>
    <xdr:sp macro="" textlink="">
      <xdr:nvSpPr>
        <xdr:cNvPr id="300" name="Freeform 2883">
          <a:extLst>
            <a:ext uri="{FF2B5EF4-FFF2-40B4-BE49-F238E27FC236}">
              <a16:creationId xmlns:a16="http://schemas.microsoft.com/office/drawing/2014/main" id="{5AE624EF-5FB3-49F3-9E00-8D0A3CBEF60B}"/>
            </a:ext>
          </a:extLst>
        </xdr:cNvPr>
        <xdr:cNvSpPr>
          <a:spLocks/>
        </xdr:cNvSpPr>
      </xdr:nvSpPr>
      <xdr:spPr bwMode="auto">
        <a:xfrm rot="5400000">
          <a:off x="3625567" y="8454604"/>
          <a:ext cx="385904" cy="951952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1483 w 11483"/>
            <a:gd name="connsiteY0" fmla="*/ 59844 h 69563"/>
            <a:gd name="connsiteX1" fmla="*/ 11114 w 11483"/>
            <a:gd name="connsiteY1" fmla="*/ 69280 h 69563"/>
            <a:gd name="connsiteX2" fmla="*/ 0 w 11483"/>
            <a:gd name="connsiteY2" fmla="*/ 0 h 69563"/>
            <a:gd name="connsiteX0" fmla="*/ 11483 w 11483"/>
            <a:gd name="connsiteY0" fmla="*/ 59844 h 74955"/>
            <a:gd name="connsiteX1" fmla="*/ 11114 w 11483"/>
            <a:gd name="connsiteY1" fmla="*/ 69280 h 74955"/>
            <a:gd name="connsiteX2" fmla="*/ 4640 w 11483"/>
            <a:gd name="connsiteY2" fmla="*/ 71193 h 74955"/>
            <a:gd name="connsiteX3" fmla="*/ 0 w 11483"/>
            <a:gd name="connsiteY3" fmla="*/ 0 h 74955"/>
            <a:gd name="connsiteX0" fmla="*/ 11483 w 11483"/>
            <a:gd name="connsiteY0" fmla="*/ 59844 h 71193"/>
            <a:gd name="connsiteX1" fmla="*/ 11114 w 11483"/>
            <a:gd name="connsiteY1" fmla="*/ 69280 h 71193"/>
            <a:gd name="connsiteX2" fmla="*/ 4640 w 11483"/>
            <a:gd name="connsiteY2" fmla="*/ 71193 h 71193"/>
            <a:gd name="connsiteX3" fmla="*/ 0 w 11483"/>
            <a:gd name="connsiteY3" fmla="*/ 0 h 71193"/>
            <a:gd name="connsiteX0" fmla="*/ 11483 w 11483"/>
            <a:gd name="connsiteY0" fmla="*/ 59844 h 69563"/>
            <a:gd name="connsiteX1" fmla="*/ 11114 w 11483"/>
            <a:gd name="connsiteY1" fmla="*/ 69280 h 69563"/>
            <a:gd name="connsiteX2" fmla="*/ 4930 w 11483"/>
            <a:gd name="connsiteY2" fmla="*/ 69020 h 69563"/>
            <a:gd name="connsiteX3" fmla="*/ 0 w 11483"/>
            <a:gd name="connsiteY3" fmla="*/ 0 h 69563"/>
            <a:gd name="connsiteX0" fmla="*/ 11483 w 11483"/>
            <a:gd name="connsiteY0" fmla="*/ 59844 h 69563"/>
            <a:gd name="connsiteX1" fmla="*/ 11114 w 11483"/>
            <a:gd name="connsiteY1" fmla="*/ 69280 h 69563"/>
            <a:gd name="connsiteX2" fmla="*/ 4930 w 11483"/>
            <a:gd name="connsiteY2" fmla="*/ 69020 h 69563"/>
            <a:gd name="connsiteX3" fmla="*/ 0 w 11483"/>
            <a:gd name="connsiteY3" fmla="*/ 0 h 69563"/>
            <a:gd name="connsiteX0" fmla="*/ 11483 w 11483"/>
            <a:gd name="connsiteY0" fmla="*/ 59844 h 69563"/>
            <a:gd name="connsiteX1" fmla="*/ 11114 w 11483"/>
            <a:gd name="connsiteY1" fmla="*/ 69280 h 69563"/>
            <a:gd name="connsiteX2" fmla="*/ 4330 w 11483"/>
            <a:gd name="connsiteY2" fmla="*/ 69020 h 69563"/>
            <a:gd name="connsiteX3" fmla="*/ 0 w 11483"/>
            <a:gd name="connsiteY3" fmla="*/ 0 h 69563"/>
            <a:gd name="connsiteX0" fmla="*/ 11483 w 11483"/>
            <a:gd name="connsiteY0" fmla="*/ 59844 h 70553"/>
            <a:gd name="connsiteX1" fmla="*/ 11114 w 11483"/>
            <a:gd name="connsiteY1" fmla="*/ 69280 h 70553"/>
            <a:gd name="connsiteX2" fmla="*/ 4330 w 11483"/>
            <a:gd name="connsiteY2" fmla="*/ 69020 h 70553"/>
            <a:gd name="connsiteX3" fmla="*/ 0 w 11483"/>
            <a:gd name="connsiteY3" fmla="*/ 0 h 70553"/>
            <a:gd name="connsiteX0" fmla="*/ 11483 w 11483"/>
            <a:gd name="connsiteY0" fmla="*/ 59844 h 70553"/>
            <a:gd name="connsiteX1" fmla="*/ 11114 w 11483"/>
            <a:gd name="connsiteY1" fmla="*/ 69280 h 70553"/>
            <a:gd name="connsiteX2" fmla="*/ 4330 w 11483"/>
            <a:gd name="connsiteY2" fmla="*/ 69020 h 70553"/>
            <a:gd name="connsiteX3" fmla="*/ 0 w 11483"/>
            <a:gd name="connsiteY3" fmla="*/ 0 h 70553"/>
            <a:gd name="connsiteX0" fmla="*/ 11483 w 11483"/>
            <a:gd name="connsiteY0" fmla="*/ 59844 h 69878"/>
            <a:gd name="connsiteX1" fmla="*/ 11114 w 11483"/>
            <a:gd name="connsiteY1" fmla="*/ 69280 h 69878"/>
            <a:gd name="connsiteX2" fmla="*/ 4330 w 11483"/>
            <a:gd name="connsiteY2" fmla="*/ 69020 h 69878"/>
            <a:gd name="connsiteX3" fmla="*/ 0 w 11483"/>
            <a:gd name="connsiteY3" fmla="*/ 0 h 69878"/>
            <a:gd name="connsiteX0" fmla="*/ 11483 w 11483"/>
            <a:gd name="connsiteY0" fmla="*/ 59844 h 69812"/>
            <a:gd name="connsiteX1" fmla="*/ 11114 w 11483"/>
            <a:gd name="connsiteY1" fmla="*/ 69280 h 69812"/>
            <a:gd name="connsiteX2" fmla="*/ 4330 w 11483"/>
            <a:gd name="connsiteY2" fmla="*/ 69020 h 69812"/>
            <a:gd name="connsiteX3" fmla="*/ 0 w 11483"/>
            <a:gd name="connsiteY3" fmla="*/ 0 h 69812"/>
            <a:gd name="connsiteX0" fmla="*/ 11483 w 11483"/>
            <a:gd name="connsiteY0" fmla="*/ 59844 h 70826"/>
            <a:gd name="connsiteX1" fmla="*/ 11114 w 11483"/>
            <a:gd name="connsiteY1" fmla="*/ 69280 h 70826"/>
            <a:gd name="connsiteX2" fmla="*/ 4130 w 11483"/>
            <a:gd name="connsiteY2" fmla="*/ 70826 h 70826"/>
            <a:gd name="connsiteX3" fmla="*/ 0 w 11483"/>
            <a:gd name="connsiteY3" fmla="*/ 0 h 70826"/>
            <a:gd name="connsiteX0" fmla="*/ 11483 w 11483"/>
            <a:gd name="connsiteY0" fmla="*/ 59844 h 69994"/>
            <a:gd name="connsiteX1" fmla="*/ 11114 w 11483"/>
            <a:gd name="connsiteY1" fmla="*/ 69280 h 69994"/>
            <a:gd name="connsiteX2" fmla="*/ 3330 w 11483"/>
            <a:gd name="connsiteY2" fmla="*/ 69742 h 69994"/>
            <a:gd name="connsiteX3" fmla="*/ 0 w 11483"/>
            <a:gd name="connsiteY3" fmla="*/ 0 h 69994"/>
            <a:gd name="connsiteX0" fmla="*/ 11483 w 11483"/>
            <a:gd name="connsiteY0" fmla="*/ 59844 h 69742"/>
            <a:gd name="connsiteX1" fmla="*/ 11114 w 11483"/>
            <a:gd name="connsiteY1" fmla="*/ 69280 h 69742"/>
            <a:gd name="connsiteX2" fmla="*/ 3330 w 11483"/>
            <a:gd name="connsiteY2" fmla="*/ 69742 h 69742"/>
            <a:gd name="connsiteX3" fmla="*/ 0 w 11483"/>
            <a:gd name="connsiteY3" fmla="*/ 0 h 69742"/>
            <a:gd name="connsiteX0" fmla="*/ 8942 w 8942"/>
            <a:gd name="connsiteY0" fmla="*/ 69236 h 79134"/>
            <a:gd name="connsiteX1" fmla="*/ 8573 w 8942"/>
            <a:gd name="connsiteY1" fmla="*/ 78672 h 79134"/>
            <a:gd name="connsiteX2" fmla="*/ 789 w 8942"/>
            <a:gd name="connsiteY2" fmla="*/ 79134 h 79134"/>
            <a:gd name="connsiteX3" fmla="*/ 260 w 8942"/>
            <a:gd name="connsiteY3" fmla="*/ 0 h 79134"/>
            <a:gd name="connsiteX0" fmla="*/ 20896 w 20896"/>
            <a:gd name="connsiteY0" fmla="*/ 8795 h 10046"/>
            <a:gd name="connsiteX1" fmla="*/ 20483 w 20896"/>
            <a:gd name="connsiteY1" fmla="*/ 9988 h 10046"/>
            <a:gd name="connsiteX2" fmla="*/ 11778 w 20896"/>
            <a:gd name="connsiteY2" fmla="*/ 10046 h 10046"/>
            <a:gd name="connsiteX3" fmla="*/ 0 w 20896"/>
            <a:gd name="connsiteY3" fmla="*/ 0 h 10046"/>
            <a:gd name="connsiteX0" fmla="*/ 20896 w 20896"/>
            <a:gd name="connsiteY0" fmla="*/ 8803 h 10054"/>
            <a:gd name="connsiteX1" fmla="*/ 20483 w 20896"/>
            <a:gd name="connsiteY1" fmla="*/ 9996 h 10054"/>
            <a:gd name="connsiteX2" fmla="*/ 11778 w 20896"/>
            <a:gd name="connsiteY2" fmla="*/ 10054 h 10054"/>
            <a:gd name="connsiteX3" fmla="*/ 10515 w 20896"/>
            <a:gd name="connsiteY3" fmla="*/ 1062 h 10054"/>
            <a:gd name="connsiteX4" fmla="*/ 0 w 20896"/>
            <a:gd name="connsiteY4" fmla="*/ 8 h 10054"/>
            <a:gd name="connsiteX0" fmla="*/ 20896 w 20896"/>
            <a:gd name="connsiteY0" fmla="*/ 8973 h 10224"/>
            <a:gd name="connsiteX1" fmla="*/ 20483 w 20896"/>
            <a:gd name="connsiteY1" fmla="*/ 10166 h 10224"/>
            <a:gd name="connsiteX2" fmla="*/ 11778 w 20896"/>
            <a:gd name="connsiteY2" fmla="*/ 10224 h 10224"/>
            <a:gd name="connsiteX3" fmla="*/ 10963 w 20896"/>
            <a:gd name="connsiteY3" fmla="*/ 912 h 10224"/>
            <a:gd name="connsiteX4" fmla="*/ 0 w 20896"/>
            <a:gd name="connsiteY4" fmla="*/ 178 h 10224"/>
            <a:gd name="connsiteX0" fmla="*/ 20896 w 20896"/>
            <a:gd name="connsiteY0" fmla="*/ 9212 h 10463"/>
            <a:gd name="connsiteX1" fmla="*/ 20483 w 20896"/>
            <a:gd name="connsiteY1" fmla="*/ 10405 h 10463"/>
            <a:gd name="connsiteX2" fmla="*/ 11778 w 20896"/>
            <a:gd name="connsiteY2" fmla="*/ 10463 h 10463"/>
            <a:gd name="connsiteX3" fmla="*/ 11187 w 20896"/>
            <a:gd name="connsiteY3" fmla="*/ 786 h 10463"/>
            <a:gd name="connsiteX4" fmla="*/ 0 w 20896"/>
            <a:gd name="connsiteY4" fmla="*/ 417 h 10463"/>
            <a:gd name="connsiteX0" fmla="*/ 20896 w 20896"/>
            <a:gd name="connsiteY0" fmla="*/ 8795 h 10046"/>
            <a:gd name="connsiteX1" fmla="*/ 20483 w 20896"/>
            <a:gd name="connsiteY1" fmla="*/ 9988 h 10046"/>
            <a:gd name="connsiteX2" fmla="*/ 11778 w 20896"/>
            <a:gd name="connsiteY2" fmla="*/ 10046 h 10046"/>
            <a:gd name="connsiteX3" fmla="*/ 11187 w 20896"/>
            <a:gd name="connsiteY3" fmla="*/ 369 h 10046"/>
            <a:gd name="connsiteX4" fmla="*/ 0 w 20896"/>
            <a:gd name="connsiteY4" fmla="*/ 0 h 10046"/>
            <a:gd name="connsiteX0" fmla="*/ 21791 w 21791"/>
            <a:gd name="connsiteY0" fmla="*/ 8428 h 9679"/>
            <a:gd name="connsiteX1" fmla="*/ 21378 w 21791"/>
            <a:gd name="connsiteY1" fmla="*/ 9621 h 9679"/>
            <a:gd name="connsiteX2" fmla="*/ 12673 w 21791"/>
            <a:gd name="connsiteY2" fmla="*/ 9679 h 9679"/>
            <a:gd name="connsiteX3" fmla="*/ 12082 w 21791"/>
            <a:gd name="connsiteY3" fmla="*/ 2 h 9679"/>
            <a:gd name="connsiteX4" fmla="*/ 0 w 21791"/>
            <a:gd name="connsiteY4" fmla="*/ 89 h 9679"/>
            <a:gd name="connsiteX0" fmla="*/ 9897 w 9897"/>
            <a:gd name="connsiteY0" fmla="*/ 8805 h 10097"/>
            <a:gd name="connsiteX1" fmla="*/ 9707 w 9897"/>
            <a:gd name="connsiteY1" fmla="*/ 10037 h 10097"/>
            <a:gd name="connsiteX2" fmla="*/ 5713 w 9897"/>
            <a:gd name="connsiteY2" fmla="*/ 10097 h 10097"/>
            <a:gd name="connsiteX3" fmla="*/ 5441 w 9897"/>
            <a:gd name="connsiteY3" fmla="*/ 99 h 10097"/>
            <a:gd name="connsiteX4" fmla="*/ 0 w 9897"/>
            <a:gd name="connsiteY4" fmla="*/ 0 h 10097"/>
            <a:gd name="connsiteX0" fmla="*/ 10000 w 10000"/>
            <a:gd name="connsiteY0" fmla="*/ 8720 h 10000"/>
            <a:gd name="connsiteX1" fmla="*/ 9808 w 10000"/>
            <a:gd name="connsiteY1" fmla="*/ 9941 h 10000"/>
            <a:gd name="connsiteX2" fmla="*/ 5772 w 10000"/>
            <a:gd name="connsiteY2" fmla="*/ 10000 h 10000"/>
            <a:gd name="connsiteX3" fmla="*/ 5498 w 10000"/>
            <a:gd name="connsiteY3" fmla="*/ 98 h 10000"/>
            <a:gd name="connsiteX4" fmla="*/ 0 w 10000"/>
            <a:gd name="connsiteY4" fmla="*/ 0 h 10000"/>
            <a:gd name="connsiteX0" fmla="*/ 10000 w 10000"/>
            <a:gd name="connsiteY0" fmla="*/ 8720 h 10000"/>
            <a:gd name="connsiteX1" fmla="*/ 9808 w 10000"/>
            <a:gd name="connsiteY1" fmla="*/ 9941 h 10000"/>
            <a:gd name="connsiteX2" fmla="*/ 5772 w 10000"/>
            <a:gd name="connsiteY2" fmla="*/ 10000 h 10000"/>
            <a:gd name="connsiteX3" fmla="*/ 5498 w 10000"/>
            <a:gd name="connsiteY3" fmla="*/ 98 h 10000"/>
            <a:gd name="connsiteX4" fmla="*/ 0 w 10000"/>
            <a:gd name="connsiteY4" fmla="*/ 0 h 10000"/>
            <a:gd name="connsiteX0" fmla="*/ 10000 w 10000"/>
            <a:gd name="connsiteY0" fmla="*/ 8720 h 10000"/>
            <a:gd name="connsiteX1" fmla="*/ 9808 w 10000"/>
            <a:gd name="connsiteY1" fmla="*/ 9941 h 10000"/>
            <a:gd name="connsiteX2" fmla="*/ 5772 w 10000"/>
            <a:gd name="connsiteY2" fmla="*/ 10000 h 10000"/>
            <a:gd name="connsiteX3" fmla="*/ 5498 w 10000"/>
            <a:gd name="connsiteY3" fmla="*/ 98 h 10000"/>
            <a:gd name="connsiteX4" fmla="*/ 0 w 10000"/>
            <a:gd name="connsiteY4" fmla="*/ 0 h 10000"/>
            <a:gd name="connsiteX0" fmla="*/ 10000 w 10000"/>
            <a:gd name="connsiteY0" fmla="*/ 8720 h 10000"/>
            <a:gd name="connsiteX1" fmla="*/ 9808 w 10000"/>
            <a:gd name="connsiteY1" fmla="*/ 9941 h 10000"/>
            <a:gd name="connsiteX2" fmla="*/ 5772 w 10000"/>
            <a:gd name="connsiteY2" fmla="*/ 10000 h 10000"/>
            <a:gd name="connsiteX3" fmla="*/ 5498 w 10000"/>
            <a:gd name="connsiteY3" fmla="*/ 98 h 10000"/>
            <a:gd name="connsiteX4" fmla="*/ 0 w 10000"/>
            <a:gd name="connsiteY4" fmla="*/ 0 h 10000"/>
            <a:gd name="connsiteX0" fmla="*/ 4503 w 4503"/>
            <a:gd name="connsiteY0" fmla="*/ 8622 h 9902"/>
            <a:gd name="connsiteX1" fmla="*/ 4311 w 4503"/>
            <a:gd name="connsiteY1" fmla="*/ 9843 h 9902"/>
            <a:gd name="connsiteX2" fmla="*/ 275 w 4503"/>
            <a:gd name="connsiteY2" fmla="*/ 9902 h 9902"/>
            <a:gd name="connsiteX3" fmla="*/ 1 w 4503"/>
            <a:gd name="connsiteY3" fmla="*/ 0 h 9902"/>
            <a:gd name="connsiteX0" fmla="*/ 9389 w 9389"/>
            <a:gd name="connsiteY0" fmla="*/ 8601 h 9894"/>
            <a:gd name="connsiteX1" fmla="*/ 8963 w 9389"/>
            <a:gd name="connsiteY1" fmla="*/ 9834 h 9894"/>
            <a:gd name="connsiteX2" fmla="*/ 0 w 9389"/>
            <a:gd name="connsiteY2" fmla="*/ 9894 h 9894"/>
            <a:gd name="connsiteX3" fmla="*/ 312 w 9389"/>
            <a:gd name="connsiteY3" fmla="*/ 0 h 9894"/>
            <a:gd name="connsiteX0" fmla="*/ 10000 w 10000"/>
            <a:gd name="connsiteY0" fmla="*/ 42 h 1349"/>
            <a:gd name="connsiteX1" fmla="*/ 9546 w 10000"/>
            <a:gd name="connsiteY1" fmla="*/ 1288 h 1349"/>
            <a:gd name="connsiteX2" fmla="*/ 0 w 10000"/>
            <a:gd name="connsiteY2" fmla="*/ 1349 h 1349"/>
            <a:gd name="connsiteX0" fmla="*/ 13269 w 13269"/>
            <a:gd name="connsiteY0" fmla="*/ 305 h 9815"/>
            <a:gd name="connsiteX1" fmla="*/ 12815 w 13269"/>
            <a:gd name="connsiteY1" fmla="*/ 9542 h 9815"/>
            <a:gd name="connsiteX2" fmla="*/ 0 w 13269"/>
            <a:gd name="connsiteY2" fmla="*/ 9596 h 9815"/>
            <a:gd name="connsiteX0" fmla="*/ 9726 w 9726"/>
            <a:gd name="connsiteY0" fmla="*/ 8516 h 17982"/>
            <a:gd name="connsiteX1" fmla="*/ 9384 w 9726"/>
            <a:gd name="connsiteY1" fmla="*/ 17927 h 17982"/>
            <a:gd name="connsiteX2" fmla="*/ 0 w 9726"/>
            <a:gd name="connsiteY2" fmla="*/ 1 h 17982"/>
            <a:gd name="connsiteX0" fmla="*/ 10317 w 10317"/>
            <a:gd name="connsiteY0" fmla="*/ 4735 h 10627"/>
            <a:gd name="connsiteX1" fmla="*/ 9965 w 10317"/>
            <a:gd name="connsiteY1" fmla="*/ 9968 h 10627"/>
            <a:gd name="connsiteX2" fmla="*/ 599 w 10317"/>
            <a:gd name="connsiteY2" fmla="*/ 9870 h 10627"/>
            <a:gd name="connsiteX3" fmla="*/ 317 w 10317"/>
            <a:gd name="connsiteY3" fmla="*/ 0 h 10627"/>
            <a:gd name="connsiteX0" fmla="*/ 10317 w 10317"/>
            <a:gd name="connsiteY0" fmla="*/ 4735 h 10081"/>
            <a:gd name="connsiteX1" fmla="*/ 9965 w 10317"/>
            <a:gd name="connsiteY1" fmla="*/ 9968 h 10081"/>
            <a:gd name="connsiteX2" fmla="*/ 599 w 10317"/>
            <a:gd name="connsiteY2" fmla="*/ 9870 h 10081"/>
            <a:gd name="connsiteX3" fmla="*/ 317 w 10317"/>
            <a:gd name="connsiteY3" fmla="*/ 0 h 10081"/>
            <a:gd name="connsiteX0" fmla="*/ 10000 w 10000"/>
            <a:gd name="connsiteY0" fmla="*/ 4735 h 10081"/>
            <a:gd name="connsiteX1" fmla="*/ 9648 w 10000"/>
            <a:gd name="connsiteY1" fmla="*/ 9968 h 10081"/>
            <a:gd name="connsiteX2" fmla="*/ 282 w 10000"/>
            <a:gd name="connsiteY2" fmla="*/ 9870 h 10081"/>
            <a:gd name="connsiteX3" fmla="*/ 0 w 10000"/>
            <a:gd name="connsiteY3" fmla="*/ 0 h 10081"/>
            <a:gd name="connsiteX0" fmla="*/ 10000 w 10000"/>
            <a:gd name="connsiteY0" fmla="*/ 4735 h 10081"/>
            <a:gd name="connsiteX1" fmla="*/ 9648 w 10000"/>
            <a:gd name="connsiteY1" fmla="*/ 9968 h 10081"/>
            <a:gd name="connsiteX2" fmla="*/ 282 w 10000"/>
            <a:gd name="connsiteY2" fmla="*/ 9870 h 10081"/>
            <a:gd name="connsiteX3" fmla="*/ 0 w 10000"/>
            <a:gd name="connsiteY3" fmla="*/ 0 h 10081"/>
            <a:gd name="connsiteX0" fmla="*/ 9719 w 9719"/>
            <a:gd name="connsiteY0" fmla="*/ 23575 h 28921"/>
            <a:gd name="connsiteX1" fmla="*/ 9367 w 9719"/>
            <a:gd name="connsiteY1" fmla="*/ 28808 h 28921"/>
            <a:gd name="connsiteX2" fmla="*/ 1 w 9719"/>
            <a:gd name="connsiteY2" fmla="*/ 28710 h 28921"/>
            <a:gd name="connsiteX3" fmla="*/ 4163 w 9719"/>
            <a:gd name="connsiteY3" fmla="*/ 0 h 28921"/>
            <a:gd name="connsiteX0" fmla="*/ 10431 w 10431"/>
            <a:gd name="connsiteY0" fmla="*/ 8152 h 10000"/>
            <a:gd name="connsiteX1" fmla="*/ 10069 w 10431"/>
            <a:gd name="connsiteY1" fmla="*/ 9961 h 10000"/>
            <a:gd name="connsiteX2" fmla="*/ 432 w 10431"/>
            <a:gd name="connsiteY2" fmla="*/ 9927 h 10000"/>
            <a:gd name="connsiteX3" fmla="*/ 4714 w 10431"/>
            <a:gd name="connsiteY3" fmla="*/ 0 h 10000"/>
            <a:gd name="connsiteX0" fmla="*/ 10647 w 10647"/>
            <a:gd name="connsiteY0" fmla="*/ 8152 h 10000"/>
            <a:gd name="connsiteX1" fmla="*/ 10285 w 10647"/>
            <a:gd name="connsiteY1" fmla="*/ 9961 h 10000"/>
            <a:gd name="connsiteX2" fmla="*/ 648 w 10647"/>
            <a:gd name="connsiteY2" fmla="*/ 9927 h 10000"/>
            <a:gd name="connsiteX3" fmla="*/ 1501 w 10647"/>
            <a:gd name="connsiteY3" fmla="*/ 1886 h 10000"/>
            <a:gd name="connsiteX4" fmla="*/ 4930 w 10647"/>
            <a:gd name="connsiteY4" fmla="*/ 0 h 10000"/>
            <a:gd name="connsiteX0" fmla="*/ 10794 w 10794"/>
            <a:gd name="connsiteY0" fmla="*/ 8152 h 10000"/>
            <a:gd name="connsiteX1" fmla="*/ 10432 w 10794"/>
            <a:gd name="connsiteY1" fmla="*/ 9961 h 10000"/>
            <a:gd name="connsiteX2" fmla="*/ 795 w 10794"/>
            <a:gd name="connsiteY2" fmla="*/ 9927 h 10000"/>
            <a:gd name="connsiteX3" fmla="*/ 1076 w 10794"/>
            <a:gd name="connsiteY3" fmla="*/ 1886 h 10000"/>
            <a:gd name="connsiteX4" fmla="*/ 5077 w 10794"/>
            <a:gd name="connsiteY4" fmla="*/ 0 h 10000"/>
            <a:gd name="connsiteX0" fmla="*/ 11009 w 11009"/>
            <a:gd name="connsiteY0" fmla="*/ 8152 h 10000"/>
            <a:gd name="connsiteX1" fmla="*/ 10647 w 11009"/>
            <a:gd name="connsiteY1" fmla="*/ 9961 h 10000"/>
            <a:gd name="connsiteX2" fmla="*/ 1010 w 11009"/>
            <a:gd name="connsiteY2" fmla="*/ 9927 h 10000"/>
            <a:gd name="connsiteX3" fmla="*/ 719 w 11009"/>
            <a:gd name="connsiteY3" fmla="*/ 1829 h 10000"/>
            <a:gd name="connsiteX4" fmla="*/ 5292 w 11009"/>
            <a:gd name="connsiteY4" fmla="*/ 0 h 10000"/>
            <a:gd name="connsiteX0" fmla="*/ 11009 w 11009"/>
            <a:gd name="connsiteY0" fmla="*/ 8838 h 10686"/>
            <a:gd name="connsiteX1" fmla="*/ 10647 w 11009"/>
            <a:gd name="connsiteY1" fmla="*/ 10647 h 10686"/>
            <a:gd name="connsiteX2" fmla="*/ 1010 w 11009"/>
            <a:gd name="connsiteY2" fmla="*/ 10613 h 10686"/>
            <a:gd name="connsiteX3" fmla="*/ 719 w 11009"/>
            <a:gd name="connsiteY3" fmla="*/ 2515 h 10686"/>
            <a:gd name="connsiteX4" fmla="*/ 8579 w 11009"/>
            <a:gd name="connsiteY4" fmla="*/ 0 h 10686"/>
            <a:gd name="connsiteX0" fmla="*/ 11009 w 11009"/>
            <a:gd name="connsiteY0" fmla="*/ 8838 h 10686"/>
            <a:gd name="connsiteX1" fmla="*/ 10647 w 11009"/>
            <a:gd name="connsiteY1" fmla="*/ 10647 h 10686"/>
            <a:gd name="connsiteX2" fmla="*/ 1010 w 11009"/>
            <a:gd name="connsiteY2" fmla="*/ 10613 h 10686"/>
            <a:gd name="connsiteX3" fmla="*/ 719 w 11009"/>
            <a:gd name="connsiteY3" fmla="*/ 2515 h 10686"/>
            <a:gd name="connsiteX4" fmla="*/ 6436 w 11009"/>
            <a:gd name="connsiteY4" fmla="*/ 1657 h 10686"/>
            <a:gd name="connsiteX5" fmla="*/ 8579 w 11009"/>
            <a:gd name="connsiteY5" fmla="*/ 0 h 10686"/>
            <a:gd name="connsiteX0" fmla="*/ 11009 w 11009"/>
            <a:gd name="connsiteY0" fmla="*/ 8609 h 10457"/>
            <a:gd name="connsiteX1" fmla="*/ 10647 w 11009"/>
            <a:gd name="connsiteY1" fmla="*/ 10418 h 10457"/>
            <a:gd name="connsiteX2" fmla="*/ 1010 w 11009"/>
            <a:gd name="connsiteY2" fmla="*/ 10384 h 10457"/>
            <a:gd name="connsiteX3" fmla="*/ 719 w 11009"/>
            <a:gd name="connsiteY3" fmla="*/ 2286 h 10457"/>
            <a:gd name="connsiteX4" fmla="*/ 6436 w 11009"/>
            <a:gd name="connsiteY4" fmla="*/ 1428 h 10457"/>
            <a:gd name="connsiteX5" fmla="*/ 6435 w 11009"/>
            <a:gd name="connsiteY5" fmla="*/ 0 h 10457"/>
            <a:gd name="connsiteX0" fmla="*/ 11009 w 11009"/>
            <a:gd name="connsiteY0" fmla="*/ 8609 h 10457"/>
            <a:gd name="connsiteX1" fmla="*/ 10647 w 11009"/>
            <a:gd name="connsiteY1" fmla="*/ 10418 h 10457"/>
            <a:gd name="connsiteX2" fmla="*/ 1010 w 11009"/>
            <a:gd name="connsiteY2" fmla="*/ 10384 h 10457"/>
            <a:gd name="connsiteX3" fmla="*/ 719 w 11009"/>
            <a:gd name="connsiteY3" fmla="*/ 2800 h 10457"/>
            <a:gd name="connsiteX4" fmla="*/ 6436 w 11009"/>
            <a:gd name="connsiteY4" fmla="*/ 1428 h 10457"/>
            <a:gd name="connsiteX5" fmla="*/ 6435 w 11009"/>
            <a:gd name="connsiteY5" fmla="*/ 0 h 10457"/>
            <a:gd name="connsiteX0" fmla="*/ 11009 w 11009"/>
            <a:gd name="connsiteY0" fmla="*/ 8609 h 10457"/>
            <a:gd name="connsiteX1" fmla="*/ 10647 w 11009"/>
            <a:gd name="connsiteY1" fmla="*/ 10418 h 10457"/>
            <a:gd name="connsiteX2" fmla="*/ 1010 w 11009"/>
            <a:gd name="connsiteY2" fmla="*/ 10384 h 10457"/>
            <a:gd name="connsiteX3" fmla="*/ 719 w 11009"/>
            <a:gd name="connsiteY3" fmla="*/ 2800 h 10457"/>
            <a:gd name="connsiteX4" fmla="*/ 6436 w 11009"/>
            <a:gd name="connsiteY4" fmla="*/ 1428 h 10457"/>
            <a:gd name="connsiteX5" fmla="*/ 6435 w 11009"/>
            <a:gd name="connsiteY5" fmla="*/ 0 h 10457"/>
            <a:gd name="connsiteX0" fmla="*/ 10795 w 10795"/>
            <a:gd name="connsiteY0" fmla="*/ 8609 h 10457"/>
            <a:gd name="connsiteX1" fmla="*/ 10433 w 10795"/>
            <a:gd name="connsiteY1" fmla="*/ 10418 h 10457"/>
            <a:gd name="connsiteX2" fmla="*/ 796 w 10795"/>
            <a:gd name="connsiteY2" fmla="*/ 10384 h 10457"/>
            <a:gd name="connsiteX3" fmla="*/ 1077 w 10795"/>
            <a:gd name="connsiteY3" fmla="*/ 2857 h 10457"/>
            <a:gd name="connsiteX4" fmla="*/ 6222 w 10795"/>
            <a:gd name="connsiteY4" fmla="*/ 1428 h 10457"/>
            <a:gd name="connsiteX5" fmla="*/ 6221 w 10795"/>
            <a:gd name="connsiteY5" fmla="*/ 0 h 10457"/>
            <a:gd name="connsiteX0" fmla="*/ 10694 w 10694"/>
            <a:gd name="connsiteY0" fmla="*/ 8609 h 10457"/>
            <a:gd name="connsiteX1" fmla="*/ 10332 w 10694"/>
            <a:gd name="connsiteY1" fmla="*/ 10418 h 10457"/>
            <a:gd name="connsiteX2" fmla="*/ 695 w 10694"/>
            <a:gd name="connsiteY2" fmla="*/ 10384 h 10457"/>
            <a:gd name="connsiteX3" fmla="*/ 976 w 10694"/>
            <a:gd name="connsiteY3" fmla="*/ 2857 h 10457"/>
            <a:gd name="connsiteX4" fmla="*/ 6121 w 10694"/>
            <a:gd name="connsiteY4" fmla="*/ 1428 h 10457"/>
            <a:gd name="connsiteX5" fmla="*/ 6120 w 10694"/>
            <a:gd name="connsiteY5" fmla="*/ 0 h 10457"/>
            <a:gd name="connsiteX0" fmla="*/ 9999 w 9999"/>
            <a:gd name="connsiteY0" fmla="*/ 8609 h 10457"/>
            <a:gd name="connsiteX1" fmla="*/ 9637 w 9999"/>
            <a:gd name="connsiteY1" fmla="*/ 10418 h 10457"/>
            <a:gd name="connsiteX2" fmla="*/ 0 w 9999"/>
            <a:gd name="connsiteY2" fmla="*/ 10384 h 10457"/>
            <a:gd name="connsiteX3" fmla="*/ 281 w 9999"/>
            <a:gd name="connsiteY3" fmla="*/ 2857 h 10457"/>
            <a:gd name="connsiteX4" fmla="*/ 5426 w 9999"/>
            <a:gd name="connsiteY4" fmla="*/ 1428 h 10457"/>
            <a:gd name="connsiteX5" fmla="*/ 5425 w 9999"/>
            <a:gd name="connsiteY5" fmla="*/ 0 h 10457"/>
            <a:gd name="connsiteX0" fmla="*/ 9353 w 9696"/>
            <a:gd name="connsiteY0" fmla="*/ 8986 h 10000"/>
            <a:gd name="connsiteX1" fmla="*/ 9638 w 9696"/>
            <a:gd name="connsiteY1" fmla="*/ 9963 h 10000"/>
            <a:gd name="connsiteX2" fmla="*/ 0 w 9696"/>
            <a:gd name="connsiteY2" fmla="*/ 9930 h 10000"/>
            <a:gd name="connsiteX3" fmla="*/ 281 w 9696"/>
            <a:gd name="connsiteY3" fmla="*/ 2732 h 10000"/>
            <a:gd name="connsiteX4" fmla="*/ 5427 w 9696"/>
            <a:gd name="connsiteY4" fmla="*/ 1366 h 10000"/>
            <a:gd name="connsiteX5" fmla="*/ 5426 w 9696"/>
            <a:gd name="connsiteY5" fmla="*/ 0 h 10000"/>
            <a:gd name="connsiteX0" fmla="*/ 10091 w 10092"/>
            <a:gd name="connsiteY0" fmla="*/ 8897 h 10000"/>
            <a:gd name="connsiteX1" fmla="*/ 9940 w 10092"/>
            <a:gd name="connsiteY1" fmla="*/ 9963 h 10000"/>
            <a:gd name="connsiteX2" fmla="*/ 0 w 10092"/>
            <a:gd name="connsiteY2" fmla="*/ 9930 h 10000"/>
            <a:gd name="connsiteX3" fmla="*/ 290 w 10092"/>
            <a:gd name="connsiteY3" fmla="*/ 2732 h 10000"/>
            <a:gd name="connsiteX4" fmla="*/ 5597 w 10092"/>
            <a:gd name="connsiteY4" fmla="*/ 1366 h 10000"/>
            <a:gd name="connsiteX5" fmla="*/ 5596 w 10092"/>
            <a:gd name="connsiteY5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92" h="10000">
              <a:moveTo>
                <a:pt x="10091" y="8897"/>
              </a:moveTo>
              <a:cubicBezTo>
                <a:pt x="10049" y="8446"/>
                <a:pt x="10186" y="10147"/>
                <a:pt x="9940" y="9963"/>
              </a:cubicBezTo>
              <a:cubicBezTo>
                <a:pt x="9143" y="9953"/>
                <a:pt x="9629" y="10072"/>
                <a:pt x="0" y="9930"/>
              </a:cubicBezTo>
              <a:cubicBezTo>
                <a:pt x="372" y="6736"/>
                <a:pt x="-4" y="10161"/>
                <a:pt x="290" y="2732"/>
              </a:cubicBezTo>
              <a:cubicBezTo>
                <a:pt x="2722" y="1751"/>
                <a:pt x="4245" y="1766"/>
                <a:pt x="5597" y="1366"/>
              </a:cubicBezTo>
              <a:cubicBezTo>
                <a:pt x="6948" y="965"/>
                <a:pt x="4809" y="164"/>
                <a:pt x="559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6662</xdr:colOff>
      <xdr:row>44</xdr:row>
      <xdr:rowOff>92808</xdr:rowOff>
    </xdr:from>
    <xdr:ext cx="307731" cy="122115"/>
    <xdr:sp macro="" textlink="">
      <xdr:nvSpPr>
        <xdr:cNvPr id="1503" name="Text Box 1664">
          <a:extLst>
            <a:ext uri="{FF2B5EF4-FFF2-40B4-BE49-F238E27FC236}">
              <a16:creationId xmlns:a16="http://schemas.microsoft.com/office/drawing/2014/main" id="{B4F012DE-6EE5-4AA2-8584-0A6AB5108E33}"/>
            </a:ext>
          </a:extLst>
        </xdr:cNvPr>
        <xdr:cNvSpPr txBox="1">
          <a:spLocks noChangeArrowheads="1"/>
        </xdr:cNvSpPr>
      </xdr:nvSpPr>
      <xdr:spPr bwMode="auto">
        <a:xfrm>
          <a:off x="4301571" y="7464581"/>
          <a:ext cx="307731" cy="122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0" tIns="18288" rIns="27432" bIns="18288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灯台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563126</xdr:colOff>
      <xdr:row>14</xdr:row>
      <xdr:rowOff>109423</xdr:rowOff>
    </xdr:from>
    <xdr:to>
      <xdr:col>15</xdr:col>
      <xdr:colOff>695182</xdr:colOff>
      <xdr:row>15</xdr:row>
      <xdr:rowOff>62799</xdr:rowOff>
    </xdr:to>
    <xdr:sp macro="" textlink="">
      <xdr:nvSpPr>
        <xdr:cNvPr id="620" name="AutoShape 86">
          <a:extLst>
            <a:ext uri="{FF2B5EF4-FFF2-40B4-BE49-F238E27FC236}">
              <a16:creationId xmlns:a16="http://schemas.microsoft.com/office/drawing/2014/main" id="{D4F307FF-BAAF-4479-8F29-A9F79D93D92A}"/>
            </a:ext>
          </a:extLst>
        </xdr:cNvPr>
        <xdr:cNvSpPr>
          <a:spLocks noChangeArrowheads="1"/>
        </xdr:cNvSpPr>
      </xdr:nvSpPr>
      <xdr:spPr bwMode="auto">
        <a:xfrm>
          <a:off x="10481393" y="3767889"/>
          <a:ext cx="132056" cy="11934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540029</xdr:colOff>
      <xdr:row>3</xdr:row>
      <xdr:rowOff>153968</xdr:rowOff>
    </xdr:from>
    <xdr:to>
      <xdr:col>10</xdr:col>
      <xdr:colOff>83658</xdr:colOff>
      <xdr:row>5</xdr:row>
      <xdr:rowOff>5424</xdr:rowOff>
    </xdr:to>
    <xdr:sp macro="" textlink="">
      <xdr:nvSpPr>
        <xdr:cNvPr id="1779" name="六角形 1778">
          <a:extLst>
            <a:ext uri="{FF2B5EF4-FFF2-40B4-BE49-F238E27FC236}">
              <a16:creationId xmlns:a16="http://schemas.microsoft.com/office/drawing/2014/main" id="{773A5CDC-0A9D-4C91-8386-C0BB2D43FA4D}"/>
            </a:ext>
          </a:extLst>
        </xdr:cNvPr>
        <xdr:cNvSpPr/>
      </xdr:nvSpPr>
      <xdr:spPr bwMode="auto">
        <a:xfrm>
          <a:off x="6267729" y="657735"/>
          <a:ext cx="250596" cy="1816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448732</xdr:colOff>
      <xdr:row>1</xdr:row>
      <xdr:rowOff>93137</xdr:rowOff>
    </xdr:from>
    <xdr:to>
      <xdr:col>9</xdr:col>
      <xdr:colOff>702731</xdr:colOff>
      <xdr:row>2</xdr:row>
      <xdr:rowOff>109693</xdr:rowOff>
    </xdr:to>
    <xdr:sp macro="" textlink="">
      <xdr:nvSpPr>
        <xdr:cNvPr id="1820" name="六角形 1819">
          <a:extLst>
            <a:ext uri="{FF2B5EF4-FFF2-40B4-BE49-F238E27FC236}">
              <a16:creationId xmlns:a16="http://schemas.microsoft.com/office/drawing/2014/main" id="{5E8652C3-2256-49AA-B8DB-067315FF61B5}"/>
            </a:ext>
          </a:extLst>
        </xdr:cNvPr>
        <xdr:cNvSpPr/>
      </xdr:nvSpPr>
      <xdr:spPr bwMode="auto">
        <a:xfrm>
          <a:off x="6176432" y="266704"/>
          <a:ext cx="253999" cy="1816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227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571493</xdr:colOff>
      <xdr:row>3</xdr:row>
      <xdr:rowOff>59266</xdr:rowOff>
    </xdr:from>
    <xdr:ext cx="377825" cy="86493"/>
    <xdr:sp macro="" textlink="">
      <xdr:nvSpPr>
        <xdr:cNvPr id="1923" name="Text Box 1620">
          <a:extLst>
            <a:ext uri="{FF2B5EF4-FFF2-40B4-BE49-F238E27FC236}">
              <a16:creationId xmlns:a16="http://schemas.microsoft.com/office/drawing/2014/main" id="{99E5366A-C5B5-47F0-BDE2-7534635D4467}"/>
            </a:ext>
          </a:extLst>
        </xdr:cNvPr>
        <xdr:cNvSpPr txBox="1">
          <a:spLocks noChangeArrowheads="1"/>
        </xdr:cNvSpPr>
      </xdr:nvSpPr>
      <xdr:spPr bwMode="auto">
        <a:xfrm>
          <a:off x="6299193" y="563033"/>
          <a:ext cx="377825" cy="8649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9.7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㎞先高松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oneCellAnchor>
  <xdr:oneCellAnchor>
    <xdr:from>
      <xdr:col>9</xdr:col>
      <xdr:colOff>554570</xdr:colOff>
      <xdr:row>5</xdr:row>
      <xdr:rowOff>97367</xdr:rowOff>
    </xdr:from>
    <xdr:ext cx="377825" cy="86493"/>
    <xdr:sp macro="" textlink="">
      <xdr:nvSpPr>
        <xdr:cNvPr id="2017" name="Text Box 1620">
          <a:extLst>
            <a:ext uri="{FF2B5EF4-FFF2-40B4-BE49-F238E27FC236}">
              <a16:creationId xmlns:a16="http://schemas.microsoft.com/office/drawing/2014/main" id="{145E54C9-F12F-46B9-9449-F4203987A655}"/>
            </a:ext>
          </a:extLst>
        </xdr:cNvPr>
        <xdr:cNvSpPr txBox="1">
          <a:spLocks noChangeArrowheads="1"/>
        </xdr:cNvSpPr>
      </xdr:nvSpPr>
      <xdr:spPr bwMode="auto">
        <a:xfrm>
          <a:off x="6282270" y="931334"/>
          <a:ext cx="377825" cy="8649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13.5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oneCellAnchor>
  <xdr:twoCellAnchor>
    <xdr:from>
      <xdr:col>2</xdr:col>
      <xdr:colOff>279399</xdr:colOff>
      <xdr:row>15</xdr:row>
      <xdr:rowOff>25263</xdr:rowOff>
    </xdr:from>
    <xdr:to>
      <xdr:col>2</xdr:col>
      <xdr:colOff>440266</xdr:colOff>
      <xdr:row>16</xdr:row>
      <xdr:rowOff>4231</xdr:rowOff>
    </xdr:to>
    <xdr:sp macro="" textlink="">
      <xdr:nvSpPr>
        <xdr:cNvPr id="49" name="AutoShape 308">
          <a:extLst>
            <a:ext uri="{FF2B5EF4-FFF2-40B4-BE49-F238E27FC236}">
              <a16:creationId xmlns:a16="http://schemas.microsoft.com/office/drawing/2014/main" id="{0D868C78-82F1-4916-9968-D14AF23163C2}"/>
            </a:ext>
          </a:extLst>
        </xdr:cNvPr>
        <xdr:cNvSpPr>
          <a:spLocks noChangeArrowheads="1"/>
        </xdr:cNvSpPr>
      </xdr:nvSpPr>
      <xdr:spPr bwMode="auto">
        <a:xfrm>
          <a:off x="2472266" y="2510230"/>
          <a:ext cx="160867" cy="1440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143929</xdr:colOff>
      <xdr:row>11</xdr:row>
      <xdr:rowOff>0</xdr:rowOff>
    </xdr:from>
    <xdr:to>
      <xdr:col>1</xdr:col>
      <xdr:colOff>490918</xdr:colOff>
      <xdr:row>12</xdr:row>
      <xdr:rowOff>147435</xdr:rowOff>
    </xdr:to>
    <xdr:grpSp>
      <xdr:nvGrpSpPr>
        <xdr:cNvPr id="2019" name="Group 6672">
          <a:extLst>
            <a:ext uri="{FF2B5EF4-FFF2-40B4-BE49-F238E27FC236}">
              <a16:creationId xmlns:a16="http://schemas.microsoft.com/office/drawing/2014/main" id="{8AAFE851-C2D7-46A2-AFE8-71F6DBA77219}"/>
            </a:ext>
          </a:extLst>
        </xdr:cNvPr>
        <xdr:cNvGrpSpPr>
          <a:grpSpLocks/>
        </xdr:cNvGrpSpPr>
      </xdr:nvGrpSpPr>
      <xdr:grpSpPr bwMode="auto">
        <a:xfrm>
          <a:off x="212578" y="1802027"/>
          <a:ext cx="346989" cy="310476"/>
          <a:chOff x="536" y="110"/>
          <a:chExt cx="46" cy="44"/>
        </a:xfrm>
      </xdr:grpSpPr>
      <xdr:pic>
        <xdr:nvPicPr>
          <xdr:cNvPr id="2020" name="Picture 6673" descr="route2">
            <a:extLst>
              <a:ext uri="{FF2B5EF4-FFF2-40B4-BE49-F238E27FC236}">
                <a16:creationId xmlns:a16="http://schemas.microsoft.com/office/drawing/2014/main" id="{9DCE3467-842F-4760-9CE4-C1DD648C3A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21" name="Text Box 6674">
            <a:extLst>
              <a:ext uri="{FF2B5EF4-FFF2-40B4-BE49-F238E27FC236}">
                <a16:creationId xmlns:a16="http://schemas.microsoft.com/office/drawing/2014/main" id="{22C71F7C-5307-4F2D-9489-F2FB07C07B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>
    <xdr:from>
      <xdr:col>1</xdr:col>
      <xdr:colOff>226294</xdr:colOff>
      <xdr:row>9</xdr:row>
      <xdr:rowOff>133542</xdr:rowOff>
    </xdr:from>
    <xdr:to>
      <xdr:col>1</xdr:col>
      <xdr:colOff>564431</xdr:colOff>
      <xdr:row>12</xdr:row>
      <xdr:rowOff>141100</xdr:rowOff>
    </xdr:to>
    <xdr:sp macro="" textlink="">
      <xdr:nvSpPr>
        <xdr:cNvPr id="2074" name="Line 149">
          <a:extLst>
            <a:ext uri="{FF2B5EF4-FFF2-40B4-BE49-F238E27FC236}">
              <a16:creationId xmlns:a16="http://schemas.microsoft.com/office/drawing/2014/main" id="{E6802D40-FA98-4623-AF8E-35ACA69740EF}"/>
            </a:ext>
          </a:extLst>
        </xdr:cNvPr>
        <xdr:cNvSpPr>
          <a:spLocks noChangeShapeType="1"/>
        </xdr:cNvSpPr>
      </xdr:nvSpPr>
      <xdr:spPr bwMode="auto">
        <a:xfrm rot="17478998" flipV="1">
          <a:off x="1629834" y="1710269"/>
          <a:ext cx="502858" cy="338137"/>
        </a:xfrm>
        <a:custGeom>
          <a:avLst/>
          <a:gdLst>
            <a:gd name="connsiteX0" fmla="*/ 0 w 768802"/>
            <a:gd name="connsiteY0" fmla="*/ 0 h 82777"/>
            <a:gd name="connsiteX1" fmla="*/ 768802 w 768802"/>
            <a:gd name="connsiteY1" fmla="*/ 82777 h 82777"/>
            <a:gd name="connsiteX0" fmla="*/ 0 w 659944"/>
            <a:gd name="connsiteY0" fmla="*/ 0 h 293688"/>
            <a:gd name="connsiteX1" fmla="*/ 659944 w 659944"/>
            <a:gd name="connsiteY1" fmla="*/ 293688 h 293688"/>
            <a:gd name="connsiteX0" fmla="*/ 0 w 659944"/>
            <a:gd name="connsiteY0" fmla="*/ 0 h 293688"/>
            <a:gd name="connsiteX1" fmla="*/ 659944 w 659944"/>
            <a:gd name="connsiteY1" fmla="*/ 293688 h 293688"/>
            <a:gd name="connsiteX0" fmla="*/ 0 w 598712"/>
            <a:gd name="connsiteY0" fmla="*/ 0 h 293688"/>
            <a:gd name="connsiteX1" fmla="*/ 598712 w 598712"/>
            <a:gd name="connsiteY1" fmla="*/ 293688 h 293688"/>
            <a:gd name="connsiteX0" fmla="*/ 0 w 598712"/>
            <a:gd name="connsiteY0" fmla="*/ 0 h 293688"/>
            <a:gd name="connsiteX1" fmla="*/ 273253 w 598712"/>
            <a:gd name="connsiteY1" fmla="*/ 7936 h 293688"/>
            <a:gd name="connsiteX2" fmla="*/ 598712 w 598712"/>
            <a:gd name="connsiteY2" fmla="*/ 293688 h 293688"/>
            <a:gd name="connsiteX0" fmla="*/ 0 w 564694"/>
            <a:gd name="connsiteY0" fmla="*/ 0 h 348116"/>
            <a:gd name="connsiteX1" fmla="*/ 273253 w 564694"/>
            <a:gd name="connsiteY1" fmla="*/ 7936 h 348116"/>
            <a:gd name="connsiteX2" fmla="*/ 564694 w 564694"/>
            <a:gd name="connsiteY2" fmla="*/ 348116 h 3481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64694" h="348116">
              <a:moveTo>
                <a:pt x="0" y="0"/>
              </a:moveTo>
              <a:cubicBezTo>
                <a:pt x="37605" y="5858"/>
                <a:pt x="226247" y="613"/>
                <a:pt x="273253" y="7936"/>
              </a:cubicBezTo>
              <a:cubicBezTo>
                <a:pt x="303892" y="378"/>
                <a:pt x="274409" y="27970"/>
                <a:pt x="564694" y="34811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160011</xdr:colOff>
      <xdr:row>13</xdr:row>
      <xdr:rowOff>32871</xdr:rowOff>
    </xdr:from>
    <xdr:ext cx="284488" cy="136462"/>
    <xdr:sp macro="" textlink="">
      <xdr:nvSpPr>
        <xdr:cNvPr id="2083" name="Text Box 208">
          <a:extLst>
            <a:ext uri="{FF2B5EF4-FFF2-40B4-BE49-F238E27FC236}">
              <a16:creationId xmlns:a16="http://schemas.microsoft.com/office/drawing/2014/main" id="{46884303-5E04-4CB6-8794-BCECD9970470}"/>
            </a:ext>
          </a:extLst>
        </xdr:cNvPr>
        <xdr:cNvSpPr txBox="1">
          <a:spLocks noChangeArrowheads="1"/>
        </xdr:cNvSpPr>
      </xdr:nvSpPr>
      <xdr:spPr bwMode="auto">
        <a:xfrm>
          <a:off x="1645911" y="2187638"/>
          <a:ext cx="284488" cy="13646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免田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377822</xdr:colOff>
      <xdr:row>12</xdr:row>
      <xdr:rowOff>124311</xdr:rowOff>
    </xdr:from>
    <xdr:to>
      <xdr:col>1</xdr:col>
      <xdr:colOff>493574</xdr:colOff>
      <xdr:row>13</xdr:row>
      <xdr:rowOff>66028</xdr:rowOff>
    </xdr:to>
    <xdr:sp macro="" textlink="">
      <xdr:nvSpPr>
        <xdr:cNvPr id="2085" name="Oval 77">
          <a:extLst>
            <a:ext uri="{FF2B5EF4-FFF2-40B4-BE49-F238E27FC236}">
              <a16:creationId xmlns:a16="http://schemas.microsoft.com/office/drawing/2014/main" id="{551802AF-771F-4B1A-9884-341B1B279291}"/>
            </a:ext>
          </a:extLst>
        </xdr:cNvPr>
        <xdr:cNvSpPr>
          <a:spLocks noChangeArrowheads="1"/>
        </xdr:cNvSpPr>
      </xdr:nvSpPr>
      <xdr:spPr bwMode="auto">
        <a:xfrm>
          <a:off x="1863722" y="2113978"/>
          <a:ext cx="115752" cy="10681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419098</xdr:colOff>
      <xdr:row>9</xdr:row>
      <xdr:rowOff>12701</xdr:rowOff>
    </xdr:from>
    <xdr:to>
      <xdr:col>2</xdr:col>
      <xdr:colOff>71360</xdr:colOff>
      <xdr:row>11</xdr:row>
      <xdr:rowOff>24437</xdr:rowOff>
    </xdr:to>
    <xdr:grpSp>
      <xdr:nvGrpSpPr>
        <xdr:cNvPr id="2091" name="Group 6672">
          <a:extLst>
            <a:ext uri="{FF2B5EF4-FFF2-40B4-BE49-F238E27FC236}">
              <a16:creationId xmlns:a16="http://schemas.microsoft.com/office/drawing/2014/main" id="{312A59D6-3505-40CE-9F19-19CC3E85377A}"/>
            </a:ext>
          </a:extLst>
        </xdr:cNvPr>
        <xdr:cNvGrpSpPr>
          <a:grpSpLocks/>
        </xdr:cNvGrpSpPr>
      </xdr:nvGrpSpPr>
      <xdr:grpSpPr bwMode="auto">
        <a:xfrm>
          <a:off x="487747" y="1488647"/>
          <a:ext cx="355910" cy="337817"/>
          <a:chOff x="536" y="110"/>
          <a:chExt cx="46" cy="44"/>
        </a:xfrm>
      </xdr:grpSpPr>
      <xdr:pic>
        <xdr:nvPicPr>
          <xdr:cNvPr id="2092" name="Picture 6673" descr="route2">
            <a:extLst>
              <a:ext uri="{FF2B5EF4-FFF2-40B4-BE49-F238E27FC236}">
                <a16:creationId xmlns:a16="http://schemas.microsoft.com/office/drawing/2014/main" id="{5F618692-373F-4386-B1C7-F32D09B278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93" name="Text Box 6674">
            <a:extLst>
              <a:ext uri="{FF2B5EF4-FFF2-40B4-BE49-F238E27FC236}">
                <a16:creationId xmlns:a16="http://schemas.microsoft.com/office/drawing/2014/main" id="{FF8256C0-5A01-4450-B976-2E5A4BCF96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159</a:t>
            </a:r>
          </a:p>
        </xdr:txBody>
      </xdr:sp>
    </xdr:grpSp>
    <xdr:clientData/>
  </xdr:twoCellAnchor>
  <xdr:twoCellAnchor>
    <xdr:from>
      <xdr:col>1</xdr:col>
      <xdr:colOff>296562</xdr:colOff>
      <xdr:row>16</xdr:row>
      <xdr:rowOff>5949</xdr:rowOff>
    </xdr:from>
    <xdr:to>
      <xdr:col>1</xdr:col>
      <xdr:colOff>672902</xdr:colOff>
      <xdr:row>16</xdr:row>
      <xdr:rowOff>144101</xdr:rowOff>
    </xdr:to>
    <xdr:sp macro="" textlink="">
      <xdr:nvSpPr>
        <xdr:cNvPr id="2094" name="Text Box 709">
          <a:extLst>
            <a:ext uri="{FF2B5EF4-FFF2-40B4-BE49-F238E27FC236}">
              <a16:creationId xmlns:a16="http://schemas.microsoft.com/office/drawing/2014/main" id="{28A85568-758C-4B33-A589-F9C833B31C18}"/>
            </a:ext>
          </a:extLst>
        </xdr:cNvPr>
        <xdr:cNvSpPr txBox="1">
          <a:spLocks noChangeArrowheads="1"/>
        </xdr:cNvSpPr>
      </xdr:nvSpPr>
      <xdr:spPr bwMode="auto">
        <a:xfrm flipV="1">
          <a:off x="1782462" y="2656016"/>
          <a:ext cx="376340" cy="138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7000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297243</xdr:colOff>
      <xdr:row>13</xdr:row>
      <xdr:rowOff>114164</xdr:rowOff>
    </xdr:from>
    <xdr:to>
      <xdr:col>2</xdr:col>
      <xdr:colOff>329063</xdr:colOff>
      <xdr:row>16</xdr:row>
      <xdr:rowOff>46684</xdr:rowOff>
    </xdr:to>
    <xdr:sp macro="" textlink="">
      <xdr:nvSpPr>
        <xdr:cNvPr id="2095" name="AutoShape 1561">
          <a:extLst>
            <a:ext uri="{FF2B5EF4-FFF2-40B4-BE49-F238E27FC236}">
              <a16:creationId xmlns:a16="http://schemas.microsoft.com/office/drawing/2014/main" id="{F5E3A60B-2AC6-42F0-9D2C-1E56C7A72ECE}"/>
            </a:ext>
          </a:extLst>
        </xdr:cNvPr>
        <xdr:cNvSpPr>
          <a:spLocks/>
        </xdr:cNvSpPr>
      </xdr:nvSpPr>
      <xdr:spPr bwMode="auto">
        <a:xfrm rot="6639316" flipV="1">
          <a:off x="1938627" y="2113447"/>
          <a:ext cx="427820" cy="738787"/>
        </a:xfrm>
        <a:prstGeom prst="rightBrace">
          <a:avLst>
            <a:gd name="adj1" fmla="val 42740"/>
            <a:gd name="adj2" fmla="val 4975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114299</xdr:colOff>
      <xdr:row>23</xdr:row>
      <xdr:rowOff>120644</xdr:rowOff>
    </xdr:from>
    <xdr:ext cx="288038" cy="186974"/>
    <xdr:sp macro="" textlink="">
      <xdr:nvSpPr>
        <xdr:cNvPr id="2100" name="Text Box 1664">
          <a:extLst>
            <a:ext uri="{FF2B5EF4-FFF2-40B4-BE49-F238E27FC236}">
              <a16:creationId xmlns:a16="http://schemas.microsoft.com/office/drawing/2014/main" id="{E73F2BB7-E00B-499A-A883-A45E408E07CE}"/>
            </a:ext>
          </a:extLst>
        </xdr:cNvPr>
        <xdr:cNvSpPr txBox="1">
          <a:spLocks noChangeArrowheads="1"/>
        </xdr:cNvSpPr>
      </xdr:nvSpPr>
      <xdr:spPr bwMode="auto">
        <a:xfrm>
          <a:off x="5841999" y="3926411"/>
          <a:ext cx="288038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165102</xdr:colOff>
      <xdr:row>23</xdr:row>
      <xdr:rowOff>97363</xdr:rowOff>
    </xdr:from>
    <xdr:ext cx="377825" cy="86493"/>
    <xdr:sp macro="" textlink="">
      <xdr:nvSpPr>
        <xdr:cNvPr id="2101" name="Text Box 1620">
          <a:extLst>
            <a:ext uri="{FF2B5EF4-FFF2-40B4-BE49-F238E27FC236}">
              <a16:creationId xmlns:a16="http://schemas.microsoft.com/office/drawing/2014/main" id="{36ACB50C-AEE0-4879-BEA4-02151AB9F154}"/>
            </a:ext>
          </a:extLst>
        </xdr:cNvPr>
        <xdr:cNvSpPr txBox="1">
          <a:spLocks noChangeArrowheads="1"/>
        </xdr:cNvSpPr>
      </xdr:nvSpPr>
      <xdr:spPr bwMode="auto">
        <a:xfrm>
          <a:off x="5892802" y="3903130"/>
          <a:ext cx="377825" cy="8649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oneCellAnchor>
  <xdr:twoCellAnchor>
    <xdr:from>
      <xdr:col>11</xdr:col>
      <xdr:colOff>451577</xdr:colOff>
      <xdr:row>49</xdr:row>
      <xdr:rowOff>101468</xdr:rowOff>
    </xdr:from>
    <xdr:to>
      <xdr:col>12</xdr:col>
      <xdr:colOff>140065</xdr:colOff>
      <xdr:row>49</xdr:row>
      <xdr:rowOff>101468</xdr:rowOff>
    </xdr:to>
    <xdr:sp macro="" textlink="">
      <xdr:nvSpPr>
        <xdr:cNvPr id="2103" name="Line 238">
          <a:extLst>
            <a:ext uri="{FF2B5EF4-FFF2-40B4-BE49-F238E27FC236}">
              <a16:creationId xmlns:a16="http://schemas.microsoft.com/office/drawing/2014/main" id="{4EFC2EA1-F01B-40CD-878E-593DA091FC18}"/>
            </a:ext>
          </a:extLst>
        </xdr:cNvPr>
        <xdr:cNvSpPr>
          <a:spLocks noChangeShapeType="1"/>
        </xdr:cNvSpPr>
      </xdr:nvSpPr>
      <xdr:spPr bwMode="auto">
        <a:xfrm flipV="1">
          <a:off x="7568223" y="8172550"/>
          <a:ext cx="39318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680357</xdr:colOff>
      <xdr:row>48</xdr:row>
      <xdr:rowOff>122463</xdr:rowOff>
    </xdr:from>
    <xdr:to>
      <xdr:col>11</xdr:col>
      <xdr:colOff>680357</xdr:colOff>
      <xdr:row>49</xdr:row>
      <xdr:rowOff>117929</xdr:rowOff>
    </xdr:to>
    <xdr:sp macro="" textlink="">
      <xdr:nvSpPr>
        <xdr:cNvPr id="2104" name="Line 238">
          <a:extLst>
            <a:ext uri="{FF2B5EF4-FFF2-40B4-BE49-F238E27FC236}">
              <a16:creationId xmlns:a16="http://schemas.microsoft.com/office/drawing/2014/main" id="{92D5318B-585C-4D01-B0C0-6A6C0F32F4F3}"/>
            </a:ext>
          </a:extLst>
        </xdr:cNvPr>
        <xdr:cNvSpPr>
          <a:spLocks noChangeShapeType="1"/>
        </xdr:cNvSpPr>
      </xdr:nvSpPr>
      <xdr:spPr bwMode="auto">
        <a:xfrm>
          <a:off x="7778750" y="10604499"/>
          <a:ext cx="0" cy="1587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597455</xdr:colOff>
      <xdr:row>49</xdr:row>
      <xdr:rowOff>18186</xdr:rowOff>
    </xdr:from>
    <xdr:to>
      <xdr:col>12</xdr:col>
      <xdr:colOff>37323</xdr:colOff>
      <xdr:row>49</xdr:row>
      <xdr:rowOff>159052</xdr:rowOff>
    </xdr:to>
    <xdr:sp macro="" textlink="">
      <xdr:nvSpPr>
        <xdr:cNvPr id="2105" name="Oval 310">
          <a:extLst>
            <a:ext uri="{FF2B5EF4-FFF2-40B4-BE49-F238E27FC236}">
              <a16:creationId xmlns:a16="http://schemas.microsoft.com/office/drawing/2014/main" id="{71BE5845-C4D0-4E74-9BB8-4064CD72C62A}"/>
            </a:ext>
          </a:extLst>
        </xdr:cNvPr>
        <xdr:cNvSpPr>
          <a:spLocks noChangeArrowheads="1"/>
        </xdr:cNvSpPr>
      </xdr:nvSpPr>
      <xdr:spPr bwMode="auto">
        <a:xfrm>
          <a:off x="7695848" y="10663507"/>
          <a:ext cx="142904" cy="1408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12</xdr:col>
      <xdr:colOff>47838</xdr:colOff>
      <xdr:row>49</xdr:row>
      <xdr:rowOff>118415</xdr:rowOff>
    </xdr:from>
    <xdr:ext cx="196730" cy="74663"/>
    <xdr:sp macro="" textlink="">
      <xdr:nvSpPr>
        <xdr:cNvPr id="2107" name="Text Box 1300">
          <a:extLst>
            <a:ext uri="{FF2B5EF4-FFF2-40B4-BE49-F238E27FC236}">
              <a16:creationId xmlns:a16="http://schemas.microsoft.com/office/drawing/2014/main" id="{C095A518-F2AD-4DC0-817A-C97ECF3EDA95}"/>
            </a:ext>
          </a:extLst>
        </xdr:cNvPr>
        <xdr:cNvSpPr txBox="1">
          <a:spLocks noChangeArrowheads="1"/>
        </xdr:cNvSpPr>
      </xdr:nvSpPr>
      <xdr:spPr bwMode="auto">
        <a:xfrm>
          <a:off x="7856622" y="8115983"/>
          <a:ext cx="196730" cy="7466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435428</xdr:colOff>
      <xdr:row>52</xdr:row>
      <xdr:rowOff>158751</xdr:rowOff>
    </xdr:from>
    <xdr:to>
      <xdr:col>11</xdr:col>
      <xdr:colOff>630464</xdr:colOff>
      <xdr:row>53</xdr:row>
      <xdr:rowOff>108856</xdr:rowOff>
    </xdr:to>
    <xdr:sp macro="" textlink="">
      <xdr:nvSpPr>
        <xdr:cNvPr id="2111" name="六角形 2110">
          <a:extLst>
            <a:ext uri="{FF2B5EF4-FFF2-40B4-BE49-F238E27FC236}">
              <a16:creationId xmlns:a16="http://schemas.microsoft.com/office/drawing/2014/main" id="{EA34D220-61B0-4196-9731-37D8B2E78F66}"/>
            </a:ext>
          </a:extLst>
        </xdr:cNvPr>
        <xdr:cNvSpPr/>
      </xdr:nvSpPr>
      <xdr:spPr bwMode="auto">
        <a:xfrm>
          <a:off x="7533821" y="9964965"/>
          <a:ext cx="195036" cy="1133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270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585168</xdr:colOff>
      <xdr:row>50</xdr:row>
      <xdr:rowOff>31481</xdr:rowOff>
    </xdr:from>
    <xdr:to>
      <xdr:col>12</xdr:col>
      <xdr:colOff>42405</xdr:colOff>
      <xdr:row>51</xdr:row>
      <xdr:rowOff>25153</xdr:rowOff>
    </xdr:to>
    <xdr:sp macro="" textlink="">
      <xdr:nvSpPr>
        <xdr:cNvPr id="925" name="AutoShape 308">
          <a:extLst>
            <a:ext uri="{FF2B5EF4-FFF2-40B4-BE49-F238E27FC236}">
              <a16:creationId xmlns:a16="http://schemas.microsoft.com/office/drawing/2014/main" id="{42619ACD-BFCA-4485-A4C0-F0928C4331CF}"/>
            </a:ext>
          </a:extLst>
        </xdr:cNvPr>
        <xdr:cNvSpPr>
          <a:spLocks noChangeArrowheads="1"/>
        </xdr:cNvSpPr>
      </xdr:nvSpPr>
      <xdr:spPr bwMode="auto">
        <a:xfrm>
          <a:off x="7701814" y="8267121"/>
          <a:ext cx="161932" cy="1582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158750</xdr:colOff>
      <xdr:row>41</xdr:row>
      <xdr:rowOff>133350</xdr:rowOff>
    </xdr:to>
    <xdr:sp macro="" textlink="">
      <xdr:nvSpPr>
        <xdr:cNvPr id="1450" name="六角形 1449">
          <a:extLst>
            <a:ext uri="{FF2B5EF4-FFF2-40B4-BE49-F238E27FC236}">
              <a16:creationId xmlns:a16="http://schemas.microsoft.com/office/drawing/2014/main" id="{5CAAD6C4-E557-4364-A8AE-FFE484F40F7A}"/>
            </a:ext>
          </a:extLst>
        </xdr:cNvPr>
        <xdr:cNvSpPr/>
      </xdr:nvSpPr>
      <xdr:spPr bwMode="auto">
        <a:xfrm>
          <a:off x="5708650" y="6775450"/>
          <a:ext cx="158750" cy="13335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185964</xdr:colOff>
      <xdr:row>33</xdr:row>
      <xdr:rowOff>149224</xdr:rowOff>
    </xdr:to>
    <xdr:sp macro="" textlink="">
      <xdr:nvSpPr>
        <xdr:cNvPr id="1406" name="六角形 1405">
          <a:extLst>
            <a:ext uri="{FF2B5EF4-FFF2-40B4-BE49-F238E27FC236}">
              <a16:creationId xmlns:a16="http://schemas.microsoft.com/office/drawing/2014/main" id="{AE43A0FF-71F4-459F-AE38-4A2AC9B1F9C4}"/>
            </a:ext>
          </a:extLst>
        </xdr:cNvPr>
        <xdr:cNvSpPr/>
      </xdr:nvSpPr>
      <xdr:spPr bwMode="auto">
        <a:xfrm>
          <a:off x="2889250" y="5454650"/>
          <a:ext cx="185964" cy="14922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336178</xdr:colOff>
      <xdr:row>61</xdr:row>
      <xdr:rowOff>135406</xdr:rowOff>
    </xdr:from>
    <xdr:ext cx="348804" cy="253198"/>
    <xdr:sp macro="" textlink="">
      <xdr:nvSpPr>
        <xdr:cNvPr id="1397" name="Text Box 1664">
          <a:extLst>
            <a:ext uri="{FF2B5EF4-FFF2-40B4-BE49-F238E27FC236}">
              <a16:creationId xmlns:a16="http://schemas.microsoft.com/office/drawing/2014/main" id="{43E30B18-7A97-4C0A-A0FF-6A3994D3953C}"/>
            </a:ext>
          </a:extLst>
        </xdr:cNvPr>
        <xdr:cNvSpPr txBox="1">
          <a:spLocks noChangeArrowheads="1"/>
        </xdr:cNvSpPr>
      </xdr:nvSpPr>
      <xdr:spPr bwMode="auto">
        <a:xfrm>
          <a:off x="6751546" y="10113310"/>
          <a:ext cx="348804" cy="253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真脇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90657</xdr:colOff>
      <xdr:row>48</xdr:row>
      <xdr:rowOff>150547</xdr:rowOff>
    </xdr:from>
    <xdr:ext cx="416829" cy="117231"/>
    <xdr:sp macro="" textlink="">
      <xdr:nvSpPr>
        <xdr:cNvPr id="1404" name="Text Box 972">
          <a:extLst>
            <a:ext uri="{FF2B5EF4-FFF2-40B4-BE49-F238E27FC236}">
              <a16:creationId xmlns:a16="http://schemas.microsoft.com/office/drawing/2014/main" id="{5B83DE3C-12E5-4A60-885E-6749F15340FF}"/>
            </a:ext>
          </a:extLst>
        </xdr:cNvPr>
        <xdr:cNvSpPr txBox="1">
          <a:spLocks noChangeArrowheads="1"/>
        </xdr:cNvSpPr>
      </xdr:nvSpPr>
      <xdr:spPr bwMode="auto">
        <a:xfrm>
          <a:off x="7207303" y="8057071"/>
          <a:ext cx="416829" cy="117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1.9</a:t>
          </a:r>
        </a:p>
      </xdr:txBody>
    </xdr:sp>
    <xdr:clientData/>
  </xdr:oneCellAnchor>
  <xdr:twoCellAnchor>
    <xdr:from>
      <xdr:col>11</xdr:col>
      <xdr:colOff>300804</xdr:colOff>
      <xdr:row>49</xdr:row>
      <xdr:rowOff>88346</xdr:rowOff>
    </xdr:from>
    <xdr:to>
      <xdr:col>11</xdr:col>
      <xdr:colOff>435576</xdr:colOff>
      <xdr:row>50</xdr:row>
      <xdr:rowOff>56296</xdr:rowOff>
    </xdr:to>
    <xdr:sp macro="" textlink="">
      <xdr:nvSpPr>
        <xdr:cNvPr id="1405" name="六角形 1404">
          <a:extLst>
            <a:ext uri="{FF2B5EF4-FFF2-40B4-BE49-F238E27FC236}">
              <a16:creationId xmlns:a16="http://schemas.microsoft.com/office/drawing/2014/main" id="{CCCA9A88-B08F-47AE-BACC-6C25778E473E}"/>
            </a:ext>
          </a:extLst>
        </xdr:cNvPr>
        <xdr:cNvSpPr/>
      </xdr:nvSpPr>
      <xdr:spPr bwMode="auto">
        <a:xfrm>
          <a:off x="7421208" y="8105221"/>
          <a:ext cx="134772" cy="13136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148221</xdr:colOff>
      <xdr:row>49</xdr:row>
      <xdr:rowOff>87849</xdr:rowOff>
    </xdr:from>
    <xdr:to>
      <xdr:col>11</xdr:col>
      <xdr:colOff>277444</xdr:colOff>
      <xdr:row>50</xdr:row>
      <xdr:rowOff>45604</xdr:rowOff>
    </xdr:to>
    <xdr:sp macro="" textlink="">
      <xdr:nvSpPr>
        <xdr:cNvPr id="1407" name="六角形 1406">
          <a:extLst>
            <a:ext uri="{FF2B5EF4-FFF2-40B4-BE49-F238E27FC236}">
              <a16:creationId xmlns:a16="http://schemas.microsoft.com/office/drawing/2014/main" id="{4A79D7AD-B4EC-485C-9E3C-38DD52D3A427}"/>
            </a:ext>
          </a:extLst>
        </xdr:cNvPr>
        <xdr:cNvSpPr/>
      </xdr:nvSpPr>
      <xdr:spPr bwMode="auto">
        <a:xfrm>
          <a:off x="7268625" y="8104724"/>
          <a:ext cx="129223" cy="12117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72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278887</xdr:colOff>
      <xdr:row>14</xdr:row>
      <xdr:rowOff>102973</xdr:rowOff>
    </xdr:from>
    <xdr:ext cx="656451" cy="154460"/>
    <xdr:sp macro="" textlink="">
      <xdr:nvSpPr>
        <xdr:cNvPr id="1431" name="Text Box 1620">
          <a:extLst>
            <a:ext uri="{FF2B5EF4-FFF2-40B4-BE49-F238E27FC236}">
              <a16:creationId xmlns:a16="http://schemas.microsoft.com/office/drawing/2014/main" id="{7970541B-9916-4259-9F5F-32C0CEA74493}"/>
            </a:ext>
          </a:extLst>
        </xdr:cNvPr>
        <xdr:cNvSpPr txBox="1">
          <a:spLocks noChangeArrowheads="1"/>
        </xdr:cNvSpPr>
      </xdr:nvSpPr>
      <xdr:spPr bwMode="auto">
        <a:xfrm>
          <a:off x="13013211" y="2394122"/>
          <a:ext cx="656451" cy="154460"/>
        </a:xfrm>
        <a:prstGeom prst="rect">
          <a:avLst/>
        </a:prstGeom>
        <a:solidFill>
          <a:schemeClr val="bg1"/>
        </a:solidFill>
        <a:ln>
          <a:solidFill>
            <a:schemeClr val="tx2"/>
          </a:solidFill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海まで出る！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382443</xdr:colOff>
      <xdr:row>17</xdr:row>
      <xdr:rowOff>36796</xdr:rowOff>
    </xdr:from>
    <xdr:to>
      <xdr:col>2</xdr:col>
      <xdr:colOff>277813</xdr:colOff>
      <xdr:row>24</xdr:row>
      <xdr:rowOff>120584</xdr:rowOff>
    </xdr:to>
    <xdr:sp macro="" textlink="">
      <xdr:nvSpPr>
        <xdr:cNvPr id="1402" name="Freeform 169">
          <a:extLst>
            <a:ext uri="{FF2B5EF4-FFF2-40B4-BE49-F238E27FC236}">
              <a16:creationId xmlns:a16="http://schemas.microsoft.com/office/drawing/2014/main" id="{751B2D17-9428-4DA9-B346-732D4A95EF8F}"/>
            </a:ext>
          </a:extLst>
        </xdr:cNvPr>
        <xdr:cNvSpPr>
          <a:spLocks/>
        </xdr:cNvSpPr>
      </xdr:nvSpPr>
      <xdr:spPr bwMode="auto">
        <a:xfrm>
          <a:off x="3271693" y="2849846"/>
          <a:ext cx="600220" cy="1239488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751 w 10751"/>
            <a:gd name="connsiteY0" fmla="*/ 12373 h 12373"/>
            <a:gd name="connsiteX1" fmla="*/ 10000 w 10751"/>
            <a:gd name="connsiteY1" fmla="*/ 0 h 12373"/>
            <a:gd name="connsiteX2" fmla="*/ 0 w 10751"/>
            <a:gd name="connsiteY2" fmla="*/ 0 h 12373"/>
            <a:gd name="connsiteX0" fmla="*/ 17210 w 17210"/>
            <a:gd name="connsiteY0" fmla="*/ 12373 h 12373"/>
            <a:gd name="connsiteX1" fmla="*/ 16459 w 17210"/>
            <a:gd name="connsiteY1" fmla="*/ 0 h 12373"/>
            <a:gd name="connsiteX2" fmla="*/ 0 w 17210"/>
            <a:gd name="connsiteY2" fmla="*/ 508 h 12373"/>
            <a:gd name="connsiteX0" fmla="*/ 16759 w 16759"/>
            <a:gd name="connsiteY0" fmla="*/ 12373 h 12373"/>
            <a:gd name="connsiteX1" fmla="*/ 16008 w 16759"/>
            <a:gd name="connsiteY1" fmla="*/ 0 h 12373"/>
            <a:gd name="connsiteX2" fmla="*/ 0 w 16759"/>
            <a:gd name="connsiteY2" fmla="*/ 339 h 12373"/>
            <a:gd name="connsiteX0" fmla="*/ 18261 w 18261"/>
            <a:gd name="connsiteY0" fmla="*/ 12204 h 12204"/>
            <a:gd name="connsiteX1" fmla="*/ 16008 w 18261"/>
            <a:gd name="connsiteY1" fmla="*/ 0 h 12204"/>
            <a:gd name="connsiteX2" fmla="*/ 0 w 18261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0245 w 10245"/>
            <a:gd name="connsiteY0" fmla="*/ 28625 h 28625"/>
            <a:gd name="connsiteX1" fmla="*/ 9344 w 10245"/>
            <a:gd name="connsiteY1" fmla="*/ 16421 h 28625"/>
            <a:gd name="connsiteX2" fmla="*/ 0 w 10245"/>
            <a:gd name="connsiteY2" fmla="*/ 0 h 28625"/>
            <a:gd name="connsiteX0" fmla="*/ 9607 w 9607"/>
            <a:gd name="connsiteY0" fmla="*/ 31016 h 31016"/>
            <a:gd name="connsiteX1" fmla="*/ 8706 w 9607"/>
            <a:gd name="connsiteY1" fmla="*/ 18812 h 31016"/>
            <a:gd name="connsiteX2" fmla="*/ 0 w 9607"/>
            <a:gd name="connsiteY2" fmla="*/ 0 h 31016"/>
            <a:gd name="connsiteX0" fmla="*/ 10153 w 10153"/>
            <a:gd name="connsiteY0" fmla="*/ 10000 h 10000"/>
            <a:gd name="connsiteX1" fmla="*/ 9215 w 10153"/>
            <a:gd name="connsiteY1" fmla="*/ 6065 h 10000"/>
            <a:gd name="connsiteX2" fmla="*/ 153 w 10153"/>
            <a:gd name="connsiteY2" fmla="*/ 0 h 10000"/>
            <a:gd name="connsiteX0" fmla="*/ 11493 w 11493"/>
            <a:gd name="connsiteY0" fmla="*/ 10000 h 10000"/>
            <a:gd name="connsiteX1" fmla="*/ 10555 w 11493"/>
            <a:gd name="connsiteY1" fmla="*/ 6065 h 10000"/>
            <a:gd name="connsiteX2" fmla="*/ 449 w 11493"/>
            <a:gd name="connsiteY2" fmla="*/ 3744 h 10000"/>
            <a:gd name="connsiteX3" fmla="*/ 1493 w 11493"/>
            <a:gd name="connsiteY3" fmla="*/ 0 h 10000"/>
            <a:gd name="connsiteX0" fmla="*/ 11789 w 11789"/>
            <a:gd name="connsiteY0" fmla="*/ 10000 h 10000"/>
            <a:gd name="connsiteX1" fmla="*/ 10851 w 11789"/>
            <a:gd name="connsiteY1" fmla="*/ 6065 h 10000"/>
            <a:gd name="connsiteX2" fmla="*/ 413 w 11789"/>
            <a:gd name="connsiteY2" fmla="*/ 3487 h 10000"/>
            <a:gd name="connsiteX3" fmla="*/ 1789 w 11789"/>
            <a:gd name="connsiteY3" fmla="*/ 0 h 10000"/>
            <a:gd name="connsiteX0" fmla="*/ 11376 w 11376"/>
            <a:gd name="connsiteY0" fmla="*/ 10000 h 10000"/>
            <a:gd name="connsiteX1" fmla="*/ 10438 w 11376"/>
            <a:gd name="connsiteY1" fmla="*/ 6065 h 10000"/>
            <a:gd name="connsiteX2" fmla="*/ 0 w 11376"/>
            <a:gd name="connsiteY2" fmla="*/ 3487 h 10000"/>
            <a:gd name="connsiteX3" fmla="*/ 1376 w 11376"/>
            <a:gd name="connsiteY3" fmla="*/ 0 h 10000"/>
            <a:gd name="connsiteX0" fmla="*/ 12622 w 12622"/>
            <a:gd name="connsiteY0" fmla="*/ 10000 h 10000"/>
            <a:gd name="connsiteX1" fmla="*/ 11684 w 12622"/>
            <a:gd name="connsiteY1" fmla="*/ 6065 h 10000"/>
            <a:gd name="connsiteX2" fmla="*/ 0 w 12622"/>
            <a:gd name="connsiteY2" fmla="*/ 3120 h 10000"/>
            <a:gd name="connsiteX3" fmla="*/ 2622 w 12622"/>
            <a:gd name="connsiteY3" fmla="*/ 0 h 10000"/>
            <a:gd name="connsiteX0" fmla="*/ 12622 w 12622"/>
            <a:gd name="connsiteY0" fmla="*/ 10000 h 10000"/>
            <a:gd name="connsiteX1" fmla="*/ 11684 w 12622"/>
            <a:gd name="connsiteY1" fmla="*/ 6065 h 10000"/>
            <a:gd name="connsiteX2" fmla="*/ 3820 w 12622"/>
            <a:gd name="connsiteY2" fmla="*/ 4882 h 10000"/>
            <a:gd name="connsiteX3" fmla="*/ 0 w 12622"/>
            <a:gd name="connsiteY3" fmla="*/ 3120 h 10000"/>
            <a:gd name="connsiteX4" fmla="*/ 2622 w 12622"/>
            <a:gd name="connsiteY4" fmla="*/ 0 h 10000"/>
            <a:gd name="connsiteX0" fmla="*/ 12622 w 12622"/>
            <a:gd name="connsiteY0" fmla="*/ 10000 h 10000"/>
            <a:gd name="connsiteX1" fmla="*/ 11684 w 12622"/>
            <a:gd name="connsiteY1" fmla="*/ 6065 h 10000"/>
            <a:gd name="connsiteX2" fmla="*/ 3820 w 12622"/>
            <a:gd name="connsiteY2" fmla="*/ 4882 h 10000"/>
            <a:gd name="connsiteX3" fmla="*/ 0 w 12622"/>
            <a:gd name="connsiteY3" fmla="*/ 3120 h 10000"/>
            <a:gd name="connsiteX4" fmla="*/ 2622 w 12622"/>
            <a:gd name="connsiteY4" fmla="*/ 0 h 10000"/>
            <a:gd name="connsiteX0" fmla="*/ 12622 w 12622"/>
            <a:gd name="connsiteY0" fmla="*/ 10000 h 10000"/>
            <a:gd name="connsiteX1" fmla="*/ 11684 w 12622"/>
            <a:gd name="connsiteY1" fmla="*/ 6065 h 10000"/>
            <a:gd name="connsiteX2" fmla="*/ 4816 w 12622"/>
            <a:gd name="connsiteY2" fmla="*/ 5066 h 10000"/>
            <a:gd name="connsiteX3" fmla="*/ 0 w 12622"/>
            <a:gd name="connsiteY3" fmla="*/ 3120 h 10000"/>
            <a:gd name="connsiteX4" fmla="*/ 2622 w 12622"/>
            <a:gd name="connsiteY4" fmla="*/ 0 h 10000"/>
            <a:gd name="connsiteX0" fmla="*/ 12622 w 12622"/>
            <a:gd name="connsiteY0" fmla="*/ 10587 h 10587"/>
            <a:gd name="connsiteX1" fmla="*/ 11684 w 12622"/>
            <a:gd name="connsiteY1" fmla="*/ 6652 h 10587"/>
            <a:gd name="connsiteX2" fmla="*/ 4816 w 12622"/>
            <a:gd name="connsiteY2" fmla="*/ 5653 h 10587"/>
            <a:gd name="connsiteX3" fmla="*/ 0 w 12622"/>
            <a:gd name="connsiteY3" fmla="*/ 3707 h 10587"/>
            <a:gd name="connsiteX4" fmla="*/ 2539 w 12622"/>
            <a:gd name="connsiteY4" fmla="*/ 0 h 10587"/>
            <a:gd name="connsiteX0" fmla="*/ 14860 w 14860"/>
            <a:gd name="connsiteY0" fmla="*/ 13269 h 13269"/>
            <a:gd name="connsiteX1" fmla="*/ 11684 w 14860"/>
            <a:gd name="connsiteY1" fmla="*/ 6652 h 13269"/>
            <a:gd name="connsiteX2" fmla="*/ 4816 w 14860"/>
            <a:gd name="connsiteY2" fmla="*/ 5653 h 13269"/>
            <a:gd name="connsiteX3" fmla="*/ 0 w 14860"/>
            <a:gd name="connsiteY3" fmla="*/ 3707 h 13269"/>
            <a:gd name="connsiteX4" fmla="*/ 2539 w 14860"/>
            <a:gd name="connsiteY4" fmla="*/ 0 h 13269"/>
            <a:gd name="connsiteX0" fmla="*/ 14860 w 14860"/>
            <a:gd name="connsiteY0" fmla="*/ 13269 h 13269"/>
            <a:gd name="connsiteX1" fmla="*/ 11684 w 14860"/>
            <a:gd name="connsiteY1" fmla="*/ 6652 h 13269"/>
            <a:gd name="connsiteX2" fmla="*/ 4816 w 14860"/>
            <a:gd name="connsiteY2" fmla="*/ 5653 h 13269"/>
            <a:gd name="connsiteX3" fmla="*/ 0 w 14860"/>
            <a:gd name="connsiteY3" fmla="*/ 3707 h 13269"/>
            <a:gd name="connsiteX4" fmla="*/ 2539 w 14860"/>
            <a:gd name="connsiteY4" fmla="*/ 0 h 13269"/>
            <a:gd name="connsiteX0" fmla="*/ 14860 w 14860"/>
            <a:gd name="connsiteY0" fmla="*/ 13269 h 13269"/>
            <a:gd name="connsiteX1" fmla="*/ 11684 w 14860"/>
            <a:gd name="connsiteY1" fmla="*/ 6652 h 13269"/>
            <a:gd name="connsiteX2" fmla="*/ 4816 w 14860"/>
            <a:gd name="connsiteY2" fmla="*/ 5653 h 13269"/>
            <a:gd name="connsiteX3" fmla="*/ 0 w 14860"/>
            <a:gd name="connsiteY3" fmla="*/ 3707 h 13269"/>
            <a:gd name="connsiteX4" fmla="*/ 2539 w 14860"/>
            <a:gd name="connsiteY4" fmla="*/ 0 h 13269"/>
            <a:gd name="connsiteX0" fmla="*/ 14860 w 14860"/>
            <a:gd name="connsiteY0" fmla="*/ 13269 h 13269"/>
            <a:gd name="connsiteX1" fmla="*/ 11684 w 14860"/>
            <a:gd name="connsiteY1" fmla="*/ 6652 h 13269"/>
            <a:gd name="connsiteX2" fmla="*/ 4816 w 14860"/>
            <a:gd name="connsiteY2" fmla="*/ 5653 h 13269"/>
            <a:gd name="connsiteX3" fmla="*/ 0 w 14860"/>
            <a:gd name="connsiteY3" fmla="*/ 3707 h 13269"/>
            <a:gd name="connsiteX4" fmla="*/ 2539 w 14860"/>
            <a:gd name="connsiteY4" fmla="*/ 0 h 13269"/>
            <a:gd name="connsiteX0" fmla="*/ 14860 w 14860"/>
            <a:gd name="connsiteY0" fmla="*/ 13343 h 13343"/>
            <a:gd name="connsiteX1" fmla="*/ 11684 w 14860"/>
            <a:gd name="connsiteY1" fmla="*/ 6726 h 13343"/>
            <a:gd name="connsiteX2" fmla="*/ 4816 w 14860"/>
            <a:gd name="connsiteY2" fmla="*/ 5727 h 13343"/>
            <a:gd name="connsiteX3" fmla="*/ 0 w 14860"/>
            <a:gd name="connsiteY3" fmla="*/ 3781 h 13343"/>
            <a:gd name="connsiteX4" fmla="*/ 1341 w 14860"/>
            <a:gd name="connsiteY4" fmla="*/ 0 h 13343"/>
            <a:gd name="connsiteX0" fmla="*/ 14860 w 14860"/>
            <a:gd name="connsiteY0" fmla="*/ 13343 h 13343"/>
            <a:gd name="connsiteX1" fmla="*/ 11684 w 14860"/>
            <a:gd name="connsiteY1" fmla="*/ 6726 h 13343"/>
            <a:gd name="connsiteX2" fmla="*/ 4816 w 14860"/>
            <a:gd name="connsiteY2" fmla="*/ 5727 h 13343"/>
            <a:gd name="connsiteX3" fmla="*/ 0 w 14860"/>
            <a:gd name="connsiteY3" fmla="*/ 3781 h 13343"/>
            <a:gd name="connsiteX4" fmla="*/ 1341 w 14860"/>
            <a:gd name="connsiteY4" fmla="*/ 0 h 13343"/>
            <a:gd name="connsiteX0" fmla="*/ 14860 w 14860"/>
            <a:gd name="connsiteY0" fmla="*/ 13417 h 13417"/>
            <a:gd name="connsiteX1" fmla="*/ 11684 w 14860"/>
            <a:gd name="connsiteY1" fmla="*/ 6800 h 13417"/>
            <a:gd name="connsiteX2" fmla="*/ 4816 w 14860"/>
            <a:gd name="connsiteY2" fmla="*/ 5801 h 13417"/>
            <a:gd name="connsiteX3" fmla="*/ 0 w 14860"/>
            <a:gd name="connsiteY3" fmla="*/ 3855 h 13417"/>
            <a:gd name="connsiteX4" fmla="*/ 1740 w 14860"/>
            <a:gd name="connsiteY4" fmla="*/ 0 h 13417"/>
            <a:gd name="connsiteX0" fmla="*/ 14860 w 14860"/>
            <a:gd name="connsiteY0" fmla="*/ 13417 h 13417"/>
            <a:gd name="connsiteX1" fmla="*/ 11684 w 14860"/>
            <a:gd name="connsiteY1" fmla="*/ 6800 h 13417"/>
            <a:gd name="connsiteX2" fmla="*/ 4816 w 14860"/>
            <a:gd name="connsiteY2" fmla="*/ 5801 h 13417"/>
            <a:gd name="connsiteX3" fmla="*/ 0 w 14860"/>
            <a:gd name="connsiteY3" fmla="*/ 3855 h 13417"/>
            <a:gd name="connsiteX4" fmla="*/ 1740 w 14860"/>
            <a:gd name="connsiteY4" fmla="*/ 0 h 13417"/>
            <a:gd name="connsiteX0" fmla="*/ 14860 w 14860"/>
            <a:gd name="connsiteY0" fmla="*/ 13417 h 13417"/>
            <a:gd name="connsiteX1" fmla="*/ 11684 w 14860"/>
            <a:gd name="connsiteY1" fmla="*/ 6800 h 13417"/>
            <a:gd name="connsiteX2" fmla="*/ 4816 w 14860"/>
            <a:gd name="connsiteY2" fmla="*/ 5801 h 13417"/>
            <a:gd name="connsiteX3" fmla="*/ 0 w 14860"/>
            <a:gd name="connsiteY3" fmla="*/ 3855 h 13417"/>
            <a:gd name="connsiteX4" fmla="*/ 1740 w 14860"/>
            <a:gd name="connsiteY4" fmla="*/ 0 h 13417"/>
            <a:gd name="connsiteX0" fmla="*/ 14860 w 14860"/>
            <a:gd name="connsiteY0" fmla="*/ 13417 h 13417"/>
            <a:gd name="connsiteX1" fmla="*/ 11684 w 14860"/>
            <a:gd name="connsiteY1" fmla="*/ 6800 h 13417"/>
            <a:gd name="connsiteX2" fmla="*/ 3618 w 14860"/>
            <a:gd name="connsiteY2" fmla="*/ 5106 h 13417"/>
            <a:gd name="connsiteX3" fmla="*/ 0 w 14860"/>
            <a:gd name="connsiteY3" fmla="*/ 3855 h 13417"/>
            <a:gd name="connsiteX4" fmla="*/ 1740 w 14860"/>
            <a:gd name="connsiteY4" fmla="*/ 0 h 13417"/>
            <a:gd name="connsiteX0" fmla="*/ 14860 w 14860"/>
            <a:gd name="connsiteY0" fmla="*/ 13417 h 13417"/>
            <a:gd name="connsiteX1" fmla="*/ 11684 w 14860"/>
            <a:gd name="connsiteY1" fmla="*/ 6800 h 13417"/>
            <a:gd name="connsiteX2" fmla="*/ 3618 w 14860"/>
            <a:gd name="connsiteY2" fmla="*/ 5106 h 13417"/>
            <a:gd name="connsiteX3" fmla="*/ 0 w 14860"/>
            <a:gd name="connsiteY3" fmla="*/ 3855 h 13417"/>
            <a:gd name="connsiteX4" fmla="*/ 1740 w 14860"/>
            <a:gd name="connsiteY4" fmla="*/ 0 h 13417"/>
            <a:gd name="connsiteX0" fmla="*/ 14860 w 14860"/>
            <a:gd name="connsiteY0" fmla="*/ 13417 h 13417"/>
            <a:gd name="connsiteX1" fmla="*/ 11684 w 14860"/>
            <a:gd name="connsiteY1" fmla="*/ 6800 h 13417"/>
            <a:gd name="connsiteX2" fmla="*/ 3618 w 14860"/>
            <a:gd name="connsiteY2" fmla="*/ 5106 h 13417"/>
            <a:gd name="connsiteX3" fmla="*/ 0 w 14860"/>
            <a:gd name="connsiteY3" fmla="*/ 3855 h 13417"/>
            <a:gd name="connsiteX4" fmla="*/ 1740 w 14860"/>
            <a:gd name="connsiteY4" fmla="*/ 0 h 13417"/>
            <a:gd name="connsiteX0" fmla="*/ 14860 w 14860"/>
            <a:gd name="connsiteY0" fmla="*/ 13417 h 13417"/>
            <a:gd name="connsiteX1" fmla="*/ 11684 w 14860"/>
            <a:gd name="connsiteY1" fmla="*/ 6800 h 13417"/>
            <a:gd name="connsiteX2" fmla="*/ 3504 w 14860"/>
            <a:gd name="connsiteY2" fmla="*/ 4758 h 13417"/>
            <a:gd name="connsiteX3" fmla="*/ 0 w 14860"/>
            <a:gd name="connsiteY3" fmla="*/ 3855 h 13417"/>
            <a:gd name="connsiteX4" fmla="*/ 1740 w 14860"/>
            <a:gd name="connsiteY4" fmla="*/ 0 h 13417"/>
            <a:gd name="connsiteX0" fmla="*/ 14860 w 14860"/>
            <a:gd name="connsiteY0" fmla="*/ 13417 h 13417"/>
            <a:gd name="connsiteX1" fmla="*/ 11684 w 14860"/>
            <a:gd name="connsiteY1" fmla="*/ 6800 h 13417"/>
            <a:gd name="connsiteX2" fmla="*/ 3504 w 14860"/>
            <a:gd name="connsiteY2" fmla="*/ 4758 h 13417"/>
            <a:gd name="connsiteX3" fmla="*/ 0 w 14860"/>
            <a:gd name="connsiteY3" fmla="*/ 3855 h 13417"/>
            <a:gd name="connsiteX4" fmla="*/ 1740 w 14860"/>
            <a:gd name="connsiteY4" fmla="*/ 0 h 13417"/>
            <a:gd name="connsiteX0" fmla="*/ 14860 w 14860"/>
            <a:gd name="connsiteY0" fmla="*/ 13417 h 13417"/>
            <a:gd name="connsiteX1" fmla="*/ 11684 w 14860"/>
            <a:gd name="connsiteY1" fmla="*/ 6800 h 13417"/>
            <a:gd name="connsiteX2" fmla="*/ 3504 w 14860"/>
            <a:gd name="connsiteY2" fmla="*/ 4758 h 13417"/>
            <a:gd name="connsiteX3" fmla="*/ 0 w 14860"/>
            <a:gd name="connsiteY3" fmla="*/ 4004 h 13417"/>
            <a:gd name="connsiteX4" fmla="*/ 1740 w 14860"/>
            <a:gd name="connsiteY4" fmla="*/ 0 h 13417"/>
            <a:gd name="connsiteX0" fmla="*/ 14860 w 14860"/>
            <a:gd name="connsiteY0" fmla="*/ 13417 h 13417"/>
            <a:gd name="connsiteX1" fmla="*/ 11684 w 14860"/>
            <a:gd name="connsiteY1" fmla="*/ 6800 h 13417"/>
            <a:gd name="connsiteX2" fmla="*/ 3504 w 14860"/>
            <a:gd name="connsiteY2" fmla="*/ 4758 h 13417"/>
            <a:gd name="connsiteX3" fmla="*/ 0 w 14860"/>
            <a:gd name="connsiteY3" fmla="*/ 4004 h 13417"/>
            <a:gd name="connsiteX4" fmla="*/ 1740 w 14860"/>
            <a:gd name="connsiteY4" fmla="*/ 0 h 13417"/>
            <a:gd name="connsiteX0" fmla="*/ 14860 w 14860"/>
            <a:gd name="connsiteY0" fmla="*/ 13417 h 13417"/>
            <a:gd name="connsiteX1" fmla="*/ 11684 w 14860"/>
            <a:gd name="connsiteY1" fmla="*/ 6800 h 13417"/>
            <a:gd name="connsiteX2" fmla="*/ 3504 w 14860"/>
            <a:gd name="connsiteY2" fmla="*/ 4584 h 13417"/>
            <a:gd name="connsiteX3" fmla="*/ 0 w 14860"/>
            <a:gd name="connsiteY3" fmla="*/ 4004 h 13417"/>
            <a:gd name="connsiteX4" fmla="*/ 1740 w 14860"/>
            <a:gd name="connsiteY4" fmla="*/ 0 h 13417"/>
            <a:gd name="connsiteX0" fmla="*/ 14860 w 14860"/>
            <a:gd name="connsiteY0" fmla="*/ 13417 h 13417"/>
            <a:gd name="connsiteX1" fmla="*/ 11684 w 14860"/>
            <a:gd name="connsiteY1" fmla="*/ 6800 h 13417"/>
            <a:gd name="connsiteX2" fmla="*/ 3504 w 14860"/>
            <a:gd name="connsiteY2" fmla="*/ 4584 h 13417"/>
            <a:gd name="connsiteX3" fmla="*/ 0 w 14860"/>
            <a:gd name="connsiteY3" fmla="*/ 4004 h 13417"/>
            <a:gd name="connsiteX4" fmla="*/ 1740 w 14860"/>
            <a:gd name="connsiteY4" fmla="*/ 0 h 13417"/>
            <a:gd name="connsiteX0" fmla="*/ 14860 w 14860"/>
            <a:gd name="connsiteY0" fmla="*/ 13417 h 13417"/>
            <a:gd name="connsiteX1" fmla="*/ 11684 w 14860"/>
            <a:gd name="connsiteY1" fmla="*/ 6800 h 13417"/>
            <a:gd name="connsiteX2" fmla="*/ 4188 w 14860"/>
            <a:gd name="connsiteY2" fmla="*/ 4658 h 13417"/>
            <a:gd name="connsiteX3" fmla="*/ 0 w 14860"/>
            <a:gd name="connsiteY3" fmla="*/ 4004 h 13417"/>
            <a:gd name="connsiteX4" fmla="*/ 1740 w 14860"/>
            <a:gd name="connsiteY4" fmla="*/ 0 h 13417"/>
            <a:gd name="connsiteX0" fmla="*/ 14860 w 14860"/>
            <a:gd name="connsiteY0" fmla="*/ 13417 h 13417"/>
            <a:gd name="connsiteX1" fmla="*/ 11513 w 14860"/>
            <a:gd name="connsiteY1" fmla="*/ 6577 h 13417"/>
            <a:gd name="connsiteX2" fmla="*/ 4188 w 14860"/>
            <a:gd name="connsiteY2" fmla="*/ 4658 h 13417"/>
            <a:gd name="connsiteX3" fmla="*/ 0 w 14860"/>
            <a:gd name="connsiteY3" fmla="*/ 4004 h 13417"/>
            <a:gd name="connsiteX4" fmla="*/ 1740 w 14860"/>
            <a:gd name="connsiteY4" fmla="*/ 0 h 13417"/>
            <a:gd name="connsiteX0" fmla="*/ 14860 w 14860"/>
            <a:gd name="connsiteY0" fmla="*/ 13417 h 13417"/>
            <a:gd name="connsiteX1" fmla="*/ 11513 w 14860"/>
            <a:gd name="connsiteY1" fmla="*/ 6577 h 13417"/>
            <a:gd name="connsiteX2" fmla="*/ 4188 w 14860"/>
            <a:gd name="connsiteY2" fmla="*/ 4658 h 13417"/>
            <a:gd name="connsiteX3" fmla="*/ 0 w 14860"/>
            <a:gd name="connsiteY3" fmla="*/ 4004 h 13417"/>
            <a:gd name="connsiteX4" fmla="*/ 1740 w 14860"/>
            <a:gd name="connsiteY4" fmla="*/ 0 h 134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860" h="13417">
              <a:moveTo>
                <a:pt x="14860" y="13417"/>
              </a:moveTo>
              <a:cubicBezTo>
                <a:pt x="10701" y="11027"/>
                <a:pt x="11646" y="8343"/>
                <a:pt x="11513" y="6577"/>
              </a:cubicBezTo>
              <a:cubicBezTo>
                <a:pt x="9673" y="6153"/>
                <a:pt x="5793" y="6217"/>
                <a:pt x="4188" y="4658"/>
              </a:cubicBezTo>
              <a:cubicBezTo>
                <a:pt x="2424" y="4336"/>
                <a:pt x="568" y="4478"/>
                <a:pt x="0" y="4004"/>
              </a:cubicBezTo>
              <a:cubicBezTo>
                <a:pt x="805" y="2681"/>
                <a:pt x="897" y="1972"/>
                <a:pt x="174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145965</xdr:colOff>
      <xdr:row>17</xdr:row>
      <xdr:rowOff>143653</xdr:rowOff>
    </xdr:from>
    <xdr:to>
      <xdr:col>2</xdr:col>
      <xdr:colOff>228896</xdr:colOff>
      <xdr:row>21</xdr:row>
      <xdr:rowOff>109011</xdr:rowOff>
    </xdr:to>
    <xdr:sp macro="" textlink="">
      <xdr:nvSpPr>
        <xdr:cNvPr id="1403" name="Line 149">
          <a:extLst>
            <a:ext uri="{FF2B5EF4-FFF2-40B4-BE49-F238E27FC236}">
              <a16:creationId xmlns:a16="http://schemas.microsoft.com/office/drawing/2014/main" id="{26E4910B-3F27-4C1B-90F0-F6906FE65D32}"/>
            </a:ext>
          </a:extLst>
        </xdr:cNvPr>
        <xdr:cNvSpPr>
          <a:spLocks noChangeShapeType="1"/>
        </xdr:cNvSpPr>
      </xdr:nvSpPr>
      <xdr:spPr bwMode="auto">
        <a:xfrm flipH="1" flipV="1">
          <a:off x="3740065" y="2956703"/>
          <a:ext cx="82931" cy="62575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1785192 w 11785192"/>
            <a:gd name="connsiteY0" fmla="*/ 0 h 10356"/>
            <a:gd name="connsiteX1" fmla="*/ 0 w 11785192"/>
            <a:gd name="connsiteY1" fmla="*/ 10356 h 10356"/>
            <a:gd name="connsiteX0" fmla="*/ 11785192 w 11999230"/>
            <a:gd name="connsiteY0" fmla="*/ 0 h 10356"/>
            <a:gd name="connsiteX1" fmla="*/ 0 w 11999230"/>
            <a:gd name="connsiteY1" fmla="*/ 10356 h 10356"/>
            <a:gd name="connsiteX0" fmla="*/ 11785192 w 11785192"/>
            <a:gd name="connsiteY0" fmla="*/ 0 h 10356"/>
            <a:gd name="connsiteX1" fmla="*/ 0 w 11785192"/>
            <a:gd name="connsiteY1" fmla="*/ 10356 h 10356"/>
            <a:gd name="connsiteX0" fmla="*/ 11785192 w 11785192"/>
            <a:gd name="connsiteY0" fmla="*/ 0 h 10356"/>
            <a:gd name="connsiteX1" fmla="*/ 0 w 11785192"/>
            <a:gd name="connsiteY1" fmla="*/ 10356 h 10356"/>
            <a:gd name="connsiteX0" fmla="*/ 15948269 w 15948269"/>
            <a:gd name="connsiteY0" fmla="*/ 0 h 10356"/>
            <a:gd name="connsiteX1" fmla="*/ 0 w 15948269"/>
            <a:gd name="connsiteY1" fmla="*/ 10356 h 10356"/>
            <a:gd name="connsiteX0" fmla="*/ 15948269 w 15948269"/>
            <a:gd name="connsiteY0" fmla="*/ 0 h 10356"/>
            <a:gd name="connsiteX1" fmla="*/ 0 w 15948269"/>
            <a:gd name="connsiteY1" fmla="*/ 10356 h 10356"/>
            <a:gd name="connsiteX0" fmla="*/ 15948269 w 15948269"/>
            <a:gd name="connsiteY0" fmla="*/ 0 h 10356"/>
            <a:gd name="connsiteX1" fmla="*/ 0 w 15948269"/>
            <a:gd name="connsiteY1" fmla="*/ 10356 h 10356"/>
            <a:gd name="connsiteX0" fmla="*/ 15948269 w 15948269"/>
            <a:gd name="connsiteY0" fmla="*/ 0 h 10356"/>
            <a:gd name="connsiteX1" fmla="*/ 0 w 15948269"/>
            <a:gd name="connsiteY1" fmla="*/ 10356 h 103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948269" h="10356">
              <a:moveTo>
                <a:pt x="15948269" y="0"/>
              </a:moveTo>
              <a:cubicBezTo>
                <a:pt x="15489038" y="3749"/>
                <a:pt x="16417692" y="6726"/>
                <a:pt x="0" y="1035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75539</xdr:colOff>
      <xdr:row>21</xdr:row>
      <xdr:rowOff>43876</xdr:rowOff>
    </xdr:from>
    <xdr:to>
      <xdr:col>2</xdr:col>
      <xdr:colOff>235651</xdr:colOff>
      <xdr:row>22</xdr:row>
      <xdr:rowOff>27009</xdr:rowOff>
    </xdr:to>
    <xdr:sp macro="" textlink="">
      <xdr:nvSpPr>
        <xdr:cNvPr id="1412" name="AutoShape 86">
          <a:extLst>
            <a:ext uri="{FF2B5EF4-FFF2-40B4-BE49-F238E27FC236}">
              <a16:creationId xmlns:a16="http://schemas.microsoft.com/office/drawing/2014/main" id="{FA5941E1-7222-42F7-9C6F-B2BF049DCD54}"/>
            </a:ext>
          </a:extLst>
        </xdr:cNvPr>
        <xdr:cNvSpPr>
          <a:spLocks noChangeArrowheads="1"/>
        </xdr:cNvSpPr>
      </xdr:nvSpPr>
      <xdr:spPr bwMode="auto">
        <a:xfrm>
          <a:off x="3669639" y="3517326"/>
          <a:ext cx="160112" cy="14823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314265</xdr:colOff>
      <xdr:row>23</xdr:row>
      <xdr:rowOff>93181</xdr:rowOff>
    </xdr:from>
    <xdr:to>
      <xdr:col>2</xdr:col>
      <xdr:colOff>560707</xdr:colOff>
      <xdr:row>24</xdr:row>
      <xdr:rowOff>138157</xdr:rowOff>
    </xdr:to>
    <xdr:sp macro="" textlink="">
      <xdr:nvSpPr>
        <xdr:cNvPr id="1413" name="六角形 1412">
          <a:extLst>
            <a:ext uri="{FF2B5EF4-FFF2-40B4-BE49-F238E27FC236}">
              <a16:creationId xmlns:a16="http://schemas.microsoft.com/office/drawing/2014/main" id="{2E836921-0741-44EB-842F-18559B99292C}"/>
            </a:ext>
          </a:extLst>
        </xdr:cNvPr>
        <xdr:cNvSpPr/>
      </xdr:nvSpPr>
      <xdr:spPr bwMode="auto">
        <a:xfrm>
          <a:off x="3908365" y="3896831"/>
          <a:ext cx="246442" cy="2100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３６</a:t>
          </a:r>
        </a:p>
      </xdr:txBody>
    </xdr:sp>
    <xdr:clientData/>
  </xdr:twoCellAnchor>
  <xdr:twoCellAnchor>
    <xdr:from>
      <xdr:col>2</xdr:col>
      <xdr:colOff>195553</xdr:colOff>
      <xdr:row>19</xdr:row>
      <xdr:rowOff>152814</xdr:rowOff>
    </xdr:from>
    <xdr:to>
      <xdr:col>2</xdr:col>
      <xdr:colOff>391751</xdr:colOff>
      <xdr:row>20</xdr:row>
      <xdr:rowOff>141130</xdr:rowOff>
    </xdr:to>
    <xdr:sp macro="" textlink="">
      <xdr:nvSpPr>
        <xdr:cNvPr id="1452" name="六角形 1451">
          <a:extLst>
            <a:ext uri="{FF2B5EF4-FFF2-40B4-BE49-F238E27FC236}">
              <a16:creationId xmlns:a16="http://schemas.microsoft.com/office/drawing/2014/main" id="{4E167E06-47BA-4030-8C5A-6C654309CF64}"/>
            </a:ext>
          </a:extLst>
        </xdr:cNvPr>
        <xdr:cNvSpPr/>
      </xdr:nvSpPr>
      <xdr:spPr bwMode="auto">
        <a:xfrm>
          <a:off x="3789653" y="3296064"/>
          <a:ext cx="196198" cy="1534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３６</a:t>
          </a:r>
        </a:p>
      </xdr:txBody>
    </xdr:sp>
    <xdr:clientData/>
  </xdr:twoCellAnchor>
  <xdr:oneCellAnchor>
    <xdr:from>
      <xdr:col>1</xdr:col>
      <xdr:colOff>545859</xdr:colOff>
      <xdr:row>19</xdr:row>
      <xdr:rowOff>119635</xdr:rowOff>
    </xdr:from>
    <xdr:ext cx="304188" cy="124113"/>
    <xdr:sp macro="" textlink="">
      <xdr:nvSpPr>
        <xdr:cNvPr id="1459" name="Text Box 1664">
          <a:extLst>
            <a:ext uri="{FF2B5EF4-FFF2-40B4-BE49-F238E27FC236}">
              <a16:creationId xmlns:a16="http://schemas.microsoft.com/office/drawing/2014/main" id="{51AC342D-72C4-45C1-80B4-37CEDBEB70B9}"/>
            </a:ext>
          </a:extLst>
        </xdr:cNvPr>
        <xdr:cNvSpPr txBox="1">
          <a:spLocks noChangeArrowheads="1"/>
        </xdr:cNvSpPr>
      </xdr:nvSpPr>
      <xdr:spPr bwMode="auto">
        <a:xfrm>
          <a:off x="3435109" y="3262885"/>
          <a:ext cx="304188" cy="124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483466</xdr:colOff>
      <xdr:row>22</xdr:row>
      <xdr:rowOff>123407</xdr:rowOff>
    </xdr:from>
    <xdr:ext cx="304188" cy="186974"/>
    <xdr:sp macro="" textlink="">
      <xdr:nvSpPr>
        <xdr:cNvPr id="1465" name="Text Box 1664">
          <a:extLst>
            <a:ext uri="{FF2B5EF4-FFF2-40B4-BE49-F238E27FC236}">
              <a16:creationId xmlns:a16="http://schemas.microsoft.com/office/drawing/2014/main" id="{6B4FFDAA-45FA-473B-B9DB-16EF5C5EBA96}"/>
            </a:ext>
          </a:extLst>
        </xdr:cNvPr>
        <xdr:cNvSpPr txBox="1">
          <a:spLocks noChangeArrowheads="1"/>
        </xdr:cNvSpPr>
      </xdr:nvSpPr>
      <xdr:spPr bwMode="auto">
        <a:xfrm>
          <a:off x="3372716" y="3761957"/>
          <a:ext cx="304188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220463</xdr:colOff>
      <xdr:row>20</xdr:row>
      <xdr:rowOff>51383</xdr:rowOff>
    </xdr:from>
    <xdr:to>
      <xdr:col>2</xdr:col>
      <xdr:colOff>375596</xdr:colOff>
      <xdr:row>23</xdr:row>
      <xdr:rowOff>106447</xdr:rowOff>
    </xdr:to>
    <xdr:sp macro="" textlink="">
      <xdr:nvSpPr>
        <xdr:cNvPr id="1470" name="Line 149">
          <a:extLst>
            <a:ext uri="{FF2B5EF4-FFF2-40B4-BE49-F238E27FC236}">
              <a16:creationId xmlns:a16="http://schemas.microsoft.com/office/drawing/2014/main" id="{EC66FD39-E18E-4B81-A230-635D211F4C38}"/>
            </a:ext>
          </a:extLst>
        </xdr:cNvPr>
        <xdr:cNvSpPr>
          <a:spLocks noChangeShapeType="1"/>
        </xdr:cNvSpPr>
      </xdr:nvSpPr>
      <xdr:spPr bwMode="auto">
        <a:xfrm rot="12372586">
          <a:off x="3109713" y="3359733"/>
          <a:ext cx="859983" cy="550364"/>
        </a:xfrm>
        <a:custGeom>
          <a:avLst/>
          <a:gdLst>
            <a:gd name="connsiteX0" fmla="*/ 0 w 613408"/>
            <a:gd name="connsiteY0" fmla="*/ 0 h 296737"/>
            <a:gd name="connsiteX1" fmla="*/ 613408 w 613408"/>
            <a:gd name="connsiteY1" fmla="*/ 296737 h 296737"/>
            <a:gd name="connsiteX0" fmla="*/ 0 w 613408"/>
            <a:gd name="connsiteY0" fmla="*/ 0 h 296737"/>
            <a:gd name="connsiteX1" fmla="*/ 613408 w 613408"/>
            <a:gd name="connsiteY1" fmla="*/ 296737 h 296737"/>
            <a:gd name="connsiteX0" fmla="*/ 0 w 613408"/>
            <a:gd name="connsiteY0" fmla="*/ 0 h 296737"/>
            <a:gd name="connsiteX1" fmla="*/ 613408 w 613408"/>
            <a:gd name="connsiteY1" fmla="*/ 296737 h 296737"/>
            <a:gd name="connsiteX0" fmla="*/ 0 w 726801"/>
            <a:gd name="connsiteY0" fmla="*/ 0 h 373844"/>
            <a:gd name="connsiteX1" fmla="*/ 726801 w 726801"/>
            <a:gd name="connsiteY1" fmla="*/ 373844 h 373844"/>
            <a:gd name="connsiteX0" fmla="*/ 0 w 839215"/>
            <a:gd name="connsiteY0" fmla="*/ 0 h 450712"/>
            <a:gd name="connsiteX1" fmla="*/ 839215 w 839215"/>
            <a:gd name="connsiteY1" fmla="*/ 450712 h 450712"/>
            <a:gd name="connsiteX0" fmla="*/ 0 w 839215"/>
            <a:gd name="connsiteY0" fmla="*/ 33271 h 483983"/>
            <a:gd name="connsiteX1" fmla="*/ 839215 w 839215"/>
            <a:gd name="connsiteY1" fmla="*/ 483983 h 483983"/>
            <a:gd name="connsiteX0" fmla="*/ 0 w 839215"/>
            <a:gd name="connsiteY0" fmla="*/ 55731 h 506443"/>
            <a:gd name="connsiteX1" fmla="*/ 839215 w 839215"/>
            <a:gd name="connsiteY1" fmla="*/ 506443 h 506443"/>
            <a:gd name="connsiteX0" fmla="*/ 0 w 839215"/>
            <a:gd name="connsiteY0" fmla="*/ 63609 h 514321"/>
            <a:gd name="connsiteX1" fmla="*/ 839215 w 839215"/>
            <a:gd name="connsiteY1" fmla="*/ 514321 h 514321"/>
            <a:gd name="connsiteX0" fmla="*/ 0 w 838865"/>
            <a:gd name="connsiteY0" fmla="*/ 54819 h 564747"/>
            <a:gd name="connsiteX1" fmla="*/ 838865 w 838865"/>
            <a:gd name="connsiteY1" fmla="*/ 564747 h 564747"/>
            <a:gd name="connsiteX0" fmla="*/ 0 w 838865"/>
            <a:gd name="connsiteY0" fmla="*/ 59324 h 569252"/>
            <a:gd name="connsiteX1" fmla="*/ 838865 w 838865"/>
            <a:gd name="connsiteY1" fmla="*/ 569252 h 569252"/>
            <a:gd name="connsiteX0" fmla="*/ 0 w 838865"/>
            <a:gd name="connsiteY0" fmla="*/ 49224 h 559152"/>
            <a:gd name="connsiteX1" fmla="*/ 838865 w 838865"/>
            <a:gd name="connsiteY1" fmla="*/ 559152 h 559152"/>
            <a:gd name="connsiteX0" fmla="*/ 0 w 858074"/>
            <a:gd name="connsiteY0" fmla="*/ 46082 h 579821"/>
            <a:gd name="connsiteX1" fmla="*/ 858074 w 858074"/>
            <a:gd name="connsiteY1" fmla="*/ 579821 h 5798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58074" h="579821">
              <a:moveTo>
                <a:pt x="0" y="46082"/>
              </a:moveTo>
              <a:cubicBezTo>
                <a:pt x="865586" y="-92759"/>
                <a:pt x="736333" y="81277"/>
                <a:pt x="858074" y="57982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297852</xdr:colOff>
      <xdr:row>22</xdr:row>
      <xdr:rowOff>57518</xdr:rowOff>
    </xdr:from>
    <xdr:ext cx="358121" cy="233859"/>
    <xdr:sp macro="" textlink="">
      <xdr:nvSpPr>
        <xdr:cNvPr id="1473" name="Text Box 1563">
          <a:extLst>
            <a:ext uri="{FF2B5EF4-FFF2-40B4-BE49-F238E27FC236}">
              <a16:creationId xmlns:a16="http://schemas.microsoft.com/office/drawing/2014/main" id="{154B2A1A-FE4C-4DC6-83DA-DEA48DD2597A}"/>
            </a:ext>
          </a:extLst>
        </xdr:cNvPr>
        <xdr:cNvSpPr txBox="1">
          <a:spLocks noChangeArrowheads="1"/>
        </xdr:cNvSpPr>
      </xdr:nvSpPr>
      <xdr:spPr bwMode="auto">
        <a:xfrm>
          <a:off x="3891952" y="3696068"/>
          <a:ext cx="358121" cy="233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179587</xdr:colOff>
      <xdr:row>20</xdr:row>
      <xdr:rowOff>130999</xdr:rowOff>
    </xdr:from>
    <xdr:to>
      <xdr:col>2</xdr:col>
      <xdr:colOff>317217</xdr:colOff>
      <xdr:row>24</xdr:row>
      <xdr:rowOff>68552</xdr:rowOff>
    </xdr:to>
    <xdr:sp macro="" textlink="">
      <xdr:nvSpPr>
        <xdr:cNvPr id="1474" name="AutoShape 1653">
          <a:extLst>
            <a:ext uri="{FF2B5EF4-FFF2-40B4-BE49-F238E27FC236}">
              <a16:creationId xmlns:a16="http://schemas.microsoft.com/office/drawing/2014/main" id="{55C688CD-8FBF-4874-90C4-D0C1B187A578}"/>
            </a:ext>
          </a:extLst>
        </xdr:cNvPr>
        <xdr:cNvSpPr>
          <a:spLocks/>
        </xdr:cNvSpPr>
      </xdr:nvSpPr>
      <xdr:spPr bwMode="auto">
        <a:xfrm rot="10204117" flipH="1">
          <a:off x="3773687" y="3439349"/>
          <a:ext cx="137630" cy="597953"/>
        </a:xfrm>
        <a:prstGeom prst="rightBrace">
          <a:avLst>
            <a:gd name="adj1" fmla="val 42094"/>
            <a:gd name="adj2" fmla="val 3791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537128</xdr:colOff>
      <xdr:row>18</xdr:row>
      <xdr:rowOff>50616</xdr:rowOff>
    </xdr:from>
    <xdr:ext cx="358121" cy="233859"/>
    <xdr:sp macro="" textlink="">
      <xdr:nvSpPr>
        <xdr:cNvPr id="1475" name="Text Box 1563">
          <a:extLst>
            <a:ext uri="{FF2B5EF4-FFF2-40B4-BE49-F238E27FC236}">
              <a16:creationId xmlns:a16="http://schemas.microsoft.com/office/drawing/2014/main" id="{6A5B8CD3-AEA4-43C2-B0A5-35D7AD0B2B7B}"/>
            </a:ext>
          </a:extLst>
        </xdr:cNvPr>
        <xdr:cNvSpPr txBox="1">
          <a:spLocks noChangeArrowheads="1"/>
        </xdr:cNvSpPr>
      </xdr:nvSpPr>
      <xdr:spPr bwMode="auto">
        <a:xfrm>
          <a:off x="3426378" y="3028766"/>
          <a:ext cx="358121" cy="233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385347</xdr:colOff>
      <xdr:row>19</xdr:row>
      <xdr:rowOff>9161</xdr:rowOff>
    </xdr:from>
    <xdr:to>
      <xdr:col>2</xdr:col>
      <xdr:colOff>199238</xdr:colOff>
      <xdr:row>20</xdr:row>
      <xdr:rowOff>39310</xdr:rowOff>
    </xdr:to>
    <xdr:sp macro="" textlink="">
      <xdr:nvSpPr>
        <xdr:cNvPr id="1476" name="AutoShape 1653">
          <a:extLst>
            <a:ext uri="{FF2B5EF4-FFF2-40B4-BE49-F238E27FC236}">
              <a16:creationId xmlns:a16="http://schemas.microsoft.com/office/drawing/2014/main" id="{1A61B3DC-B964-471A-90B4-2050411040A6}"/>
            </a:ext>
          </a:extLst>
        </xdr:cNvPr>
        <xdr:cNvSpPr>
          <a:spLocks/>
        </xdr:cNvSpPr>
      </xdr:nvSpPr>
      <xdr:spPr bwMode="auto">
        <a:xfrm rot="6913295" flipH="1">
          <a:off x="3436343" y="2990665"/>
          <a:ext cx="195249" cy="518741"/>
        </a:xfrm>
        <a:prstGeom prst="rightBrace">
          <a:avLst>
            <a:gd name="adj1" fmla="val 42094"/>
            <a:gd name="adj2" fmla="val 4729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508460</xdr:colOff>
      <xdr:row>23</xdr:row>
      <xdr:rowOff>154151</xdr:rowOff>
    </xdr:from>
    <xdr:ext cx="368116" cy="117335"/>
    <xdr:sp macro="" textlink="">
      <xdr:nvSpPr>
        <xdr:cNvPr id="1492" name="Text Box 1664">
          <a:extLst>
            <a:ext uri="{FF2B5EF4-FFF2-40B4-BE49-F238E27FC236}">
              <a16:creationId xmlns:a16="http://schemas.microsoft.com/office/drawing/2014/main" id="{07D0C93C-A9CC-433E-89A8-078442CFCA95}"/>
            </a:ext>
          </a:extLst>
        </xdr:cNvPr>
        <xdr:cNvSpPr txBox="1">
          <a:spLocks noChangeArrowheads="1"/>
        </xdr:cNvSpPr>
      </xdr:nvSpPr>
      <xdr:spPr bwMode="auto">
        <a:xfrm>
          <a:off x="3397710" y="3957801"/>
          <a:ext cx="368116" cy="11733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通行止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</xdr:col>
      <xdr:colOff>239664</xdr:colOff>
      <xdr:row>22</xdr:row>
      <xdr:rowOff>1910</xdr:rowOff>
    </xdr:from>
    <xdr:to>
      <xdr:col>1</xdr:col>
      <xdr:colOff>466734</xdr:colOff>
      <xdr:row>24</xdr:row>
      <xdr:rowOff>146116</xdr:rowOff>
    </xdr:to>
    <xdr:pic>
      <xdr:nvPicPr>
        <xdr:cNvPr id="1493" name="図 1492">
          <a:extLst>
            <a:ext uri="{FF2B5EF4-FFF2-40B4-BE49-F238E27FC236}">
              <a16:creationId xmlns:a16="http://schemas.microsoft.com/office/drawing/2014/main" id="{EF4A782B-5F83-4B86-BF7A-4BC12D944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17362798">
          <a:off x="186704" y="3718992"/>
          <a:ext cx="470287" cy="227070"/>
        </a:xfrm>
        <a:prstGeom prst="rect">
          <a:avLst/>
        </a:prstGeom>
      </xdr:spPr>
    </xdr:pic>
    <xdr:clientData/>
  </xdr:twoCellAnchor>
  <xdr:oneCellAnchor>
    <xdr:from>
      <xdr:col>1</xdr:col>
      <xdr:colOff>306584</xdr:colOff>
      <xdr:row>19</xdr:row>
      <xdr:rowOff>154146</xdr:rowOff>
    </xdr:from>
    <xdr:ext cx="277812" cy="204107"/>
    <xdr:sp macro="" textlink="">
      <xdr:nvSpPr>
        <xdr:cNvPr id="1494" name="Text Box 1620">
          <a:extLst>
            <a:ext uri="{FF2B5EF4-FFF2-40B4-BE49-F238E27FC236}">
              <a16:creationId xmlns:a16="http://schemas.microsoft.com/office/drawing/2014/main" id="{A1467513-6E93-4EFA-A357-4CD0977000CC}"/>
            </a:ext>
          </a:extLst>
        </xdr:cNvPr>
        <xdr:cNvSpPr txBox="1">
          <a:spLocks noChangeArrowheads="1"/>
        </xdr:cNvSpPr>
      </xdr:nvSpPr>
      <xdr:spPr bwMode="auto">
        <a:xfrm flipH="1">
          <a:off x="3195834" y="3297396"/>
          <a:ext cx="277812" cy="20410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7200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oneCellAnchor>
    <xdr:from>
      <xdr:col>1</xdr:col>
      <xdr:colOff>661718</xdr:colOff>
      <xdr:row>17</xdr:row>
      <xdr:rowOff>46018</xdr:rowOff>
    </xdr:from>
    <xdr:ext cx="472540" cy="161051"/>
    <xdr:sp macro="" textlink="">
      <xdr:nvSpPr>
        <xdr:cNvPr id="1495" name="Text Box 1664">
          <a:extLst>
            <a:ext uri="{FF2B5EF4-FFF2-40B4-BE49-F238E27FC236}">
              <a16:creationId xmlns:a16="http://schemas.microsoft.com/office/drawing/2014/main" id="{5B766D78-ADDC-4314-87F2-C9BB9E1A4F0D}"/>
            </a:ext>
          </a:extLst>
        </xdr:cNvPr>
        <xdr:cNvSpPr txBox="1">
          <a:spLocks noChangeArrowheads="1"/>
        </xdr:cNvSpPr>
      </xdr:nvSpPr>
      <xdr:spPr bwMode="auto">
        <a:xfrm>
          <a:off x="3550968" y="2859068"/>
          <a:ext cx="472540" cy="16105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輪島・巌門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457842</xdr:colOff>
      <xdr:row>20</xdr:row>
      <xdr:rowOff>112684</xdr:rowOff>
    </xdr:from>
    <xdr:ext cx="407230" cy="348878"/>
    <xdr:sp macro="" textlink="">
      <xdr:nvSpPr>
        <xdr:cNvPr id="1496" name="Text Box 1664">
          <a:extLst>
            <a:ext uri="{FF2B5EF4-FFF2-40B4-BE49-F238E27FC236}">
              <a16:creationId xmlns:a16="http://schemas.microsoft.com/office/drawing/2014/main" id="{0BD170D6-3055-496F-8122-EA00C7109903}"/>
            </a:ext>
          </a:extLst>
        </xdr:cNvPr>
        <xdr:cNvSpPr txBox="1">
          <a:spLocks noChangeArrowheads="1"/>
        </xdr:cNvSpPr>
      </xdr:nvSpPr>
      <xdr:spPr bwMode="auto">
        <a:xfrm>
          <a:off x="3347092" y="3421034"/>
          <a:ext cx="407230" cy="3488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福浦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跡地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156743</xdr:colOff>
      <xdr:row>60</xdr:row>
      <xdr:rowOff>5487</xdr:rowOff>
    </xdr:from>
    <xdr:ext cx="285568" cy="285890"/>
    <xdr:pic>
      <xdr:nvPicPr>
        <xdr:cNvPr id="1460" name="図 1459" descr="クリックすると新しいウィンドウで開きます">
          <a:extLst>
            <a:ext uri="{FF2B5EF4-FFF2-40B4-BE49-F238E27FC236}">
              <a16:creationId xmlns:a16="http://schemas.microsoft.com/office/drawing/2014/main" id="{636219D0-481E-4B75-B97D-F25012AEF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753737" y="9898224"/>
          <a:ext cx="285568" cy="285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407598</xdr:colOff>
      <xdr:row>49</xdr:row>
      <xdr:rowOff>150168</xdr:rowOff>
    </xdr:from>
    <xdr:ext cx="416184" cy="193073"/>
    <xdr:sp macro="" textlink="">
      <xdr:nvSpPr>
        <xdr:cNvPr id="1498" name="Text Box 1563">
          <a:extLst>
            <a:ext uri="{FF2B5EF4-FFF2-40B4-BE49-F238E27FC236}">
              <a16:creationId xmlns:a16="http://schemas.microsoft.com/office/drawing/2014/main" id="{502FD4C1-968B-4CD2-9947-D34C962E4A3A}"/>
            </a:ext>
          </a:extLst>
        </xdr:cNvPr>
        <xdr:cNvSpPr txBox="1">
          <a:spLocks noChangeArrowheads="1"/>
        </xdr:cNvSpPr>
      </xdr:nvSpPr>
      <xdr:spPr bwMode="auto">
        <a:xfrm>
          <a:off x="1883544" y="8147736"/>
          <a:ext cx="416184" cy="193073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次ﾁｪｯｸ迄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21.2㎞</a:t>
          </a:r>
        </a:p>
      </xdr:txBody>
    </xdr:sp>
    <xdr:clientData/>
  </xdr:oneCellAnchor>
  <xdr:twoCellAnchor>
    <xdr:from>
      <xdr:col>3</xdr:col>
      <xdr:colOff>695067</xdr:colOff>
      <xdr:row>0</xdr:row>
      <xdr:rowOff>0</xdr:rowOff>
    </xdr:from>
    <xdr:to>
      <xdr:col>4</xdr:col>
      <xdr:colOff>169279</xdr:colOff>
      <xdr:row>0</xdr:row>
      <xdr:rowOff>157620</xdr:rowOff>
    </xdr:to>
    <xdr:sp macro="" textlink="">
      <xdr:nvSpPr>
        <xdr:cNvPr id="1499" name="六角形 1498">
          <a:extLst>
            <a:ext uri="{FF2B5EF4-FFF2-40B4-BE49-F238E27FC236}">
              <a16:creationId xmlns:a16="http://schemas.microsoft.com/office/drawing/2014/main" id="{276BB617-C1A5-4E51-B668-4BE03F3EBFFA}"/>
            </a:ext>
          </a:extLst>
        </xdr:cNvPr>
        <xdr:cNvSpPr/>
      </xdr:nvSpPr>
      <xdr:spPr bwMode="auto">
        <a:xfrm>
          <a:off x="2171013" y="0"/>
          <a:ext cx="177861" cy="15762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169564</xdr:colOff>
      <xdr:row>0</xdr:row>
      <xdr:rowOff>6514</xdr:rowOff>
    </xdr:from>
    <xdr:to>
      <xdr:col>4</xdr:col>
      <xdr:colOff>347425</xdr:colOff>
      <xdr:row>0</xdr:row>
      <xdr:rowOff>164134</xdr:rowOff>
    </xdr:to>
    <xdr:sp macro="" textlink="">
      <xdr:nvSpPr>
        <xdr:cNvPr id="1500" name="六角形 1499">
          <a:extLst>
            <a:ext uri="{FF2B5EF4-FFF2-40B4-BE49-F238E27FC236}">
              <a16:creationId xmlns:a16="http://schemas.microsoft.com/office/drawing/2014/main" id="{08908F98-2558-47E5-8D10-C9E82DB06B88}"/>
            </a:ext>
          </a:extLst>
        </xdr:cNvPr>
        <xdr:cNvSpPr/>
      </xdr:nvSpPr>
      <xdr:spPr bwMode="auto">
        <a:xfrm>
          <a:off x="2349159" y="6514"/>
          <a:ext cx="177861" cy="15762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vertOverflow="clip" wrap="square" lIns="27432" tIns="18288" rIns="27432" bIns="18288" anchor="b" upright="1"/>
      <a:lstStyle>
        <a:defPPr algn="l" rtl="0"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86D01-E888-4367-B911-28C0A8830E63}">
  <dimension ref="A1:AM236"/>
  <sheetViews>
    <sheetView tabSelected="1" view="pageBreakPreview" zoomScale="148" zoomScaleNormal="152" zoomScaleSheetLayoutView="148" zoomScalePageLayoutView="132" workbookViewId="0">
      <selection activeCell="B3" sqref="B3"/>
    </sheetView>
  </sheetViews>
  <sheetFormatPr defaultColWidth="9" defaultRowHeight="13" x14ac:dyDescent="0.2"/>
  <cols>
    <col min="1" max="1" width="1" style="2" customWidth="1"/>
    <col min="2" max="10" width="10.08984375" style="2" customWidth="1"/>
    <col min="11" max="11" width="10.08984375" style="1" customWidth="1"/>
    <col min="12" max="31" width="10.08984375" style="2" customWidth="1"/>
    <col min="32" max="33" width="9" style="2"/>
    <col min="34" max="34" width="9.26953125" style="2" bestFit="1" customWidth="1"/>
    <col min="35" max="16384" width="9" style="2"/>
  </cols>
  <sheetData>
    <row r="1" spans="2:39" ht="13.9" customHeight="1" thickBot="1" x14ac:dyDescent="0.25">
      <c r="B1" s="56" t="s">
        <v>64</v>
      </c>
      <c r="E1" s="78"/>
      <c r="L1" s="79" t="str">
        <f>B1</f>
        <v>'21BRM508近畿400㎞金沢のといち4.26　　　　　変更</v>
      </c>
      <c r="V1" s="2">
        <v>1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:39" s="62" customFormat="1" ht="13.25" customHeight="1" x14ac:dyDescent="0.2">
      <c r="B2" s="202" t="s">
        <v>47</v>
      </c>
      <c r="C2" s="129" t="s">
        <v>0</v>
      </c>
      <c r="D2" s="333">
        <v>44324.25</v>
      </c>
      <c r="E2" s="334"/>
      <c r="F2" s="104"/>
      <c r="G2" s="108" t="s">
        <v>23</v>
      </c>
      <c r="H2" s="111"/>
      <c r="I2" s="112"/>
      <c r="J2" s="104"/>
      <c r="K2" s="106" t="s">
        <v>44</v>
      </c>
      <c r="L2" s="251"/>
      <c r="M2" s="110"/>
      <c r="N2" s="139"/>
      <c r="O2" s="259" t="s">
        <v>56</v>
      </c>
      <c r="P2" s="139"/>
      <c r="Q2" s="140"/>
      <c r="R2" s="139"/>
      <c r="S2" s="140"/>
      <c r="T2" s="332">
        <f>$X$8-U3</f>
        <v>68.500000000000057</v>
      </c>
      <c r="U2" s="351"/>
      <c r="V2" s="2">
        <v>2</v>
      </c>
      <c r="W2" s="100"/>
      <c r="X2" s="99"/>
      <c r="Y2" s="376" t="s">
        <v>4</v>
      </c>
      <c r="Z2" s="377"/>
      <c r="AA2" s="376" t="s">
        <v>5</v>
      </c>
      <c r="AB2" s="377"/>
      <c r="AC2" s="376" t="s">
        <v>6</v>
      </c>
      <c r="AD2" s="377"/>
      <c r="AE2" s="371"/>
      <c r="AF2" s="372"/>
      <c r="AG2" s="105"/>
      <c r="AH2" s="215"/>
      <c r="AI2" s="61"/>
      <c r="AJ2" s="61"/>
      <c r="AK2" s="61"/>
      <c r="AL2" s="61"/>
      <c r="AM2" s="61"/>
    </row>
    <row r="3" spans="2:39" s="62" customFormat="1" ht="13.25" customHeight="1" thickBot="1" x14ac:dyDescent="0.25">
      <c r="B3" s="113"/>
      <c r="C3" s="130" t="s">
        <v>15</v>
      </c>
      <c r="D3" s="162">
        <v>0</v>
      </c>
      <c r="E3" s="114">
        <v>0</v>
      </c>
      <c r="F3" s="68">
        <v>0.1</v>
      </c>
      <c r="G3" s="58">
        <f>E3+F3</f>
        <v>0.1</v>
      </c>
      <c r="H3" s="115">
        <v>6.6</v>
      </c>
      <c r="I3" s="114">
        <f>G3+H3</f>
        <v>6.6999999999999993</v>
      </c>
      <c r="J3" s="60">
        <v>0.3</v>
      </c>
      <c r="K3" s="59">
        <f>I3+J3</f>
        <v>6.9999999999999991</v>
      </c>
      <c r="L3" s="208">
        <v>0.6</v>
      </c>
      <c r="M3" s="14">
        <f>K59+L3</f>
        <v>221.2</v>
      </c>
      <c r="N3" s="141">
        <v>0.4</v>
      </c>
      <c r="O3" s="127">
        <f>M3+N3</f>
        <v>221.6</v>
      </c>
      <c r="P3" s="115">
        <v>5.9</v>
      </c>
      <c r="Q3" s="170">
        <f>O3+P3</f>
        <v>227.5</v>
      </c>
      <c r="R3" s="115">
        <v>0.4</v>
      </c>
      <c r="S3" s="170">
        <f>Q3+R3</f>
        <v>227.9</v>
      </c>
      <c r="T3" s="304">
        <v>0.6</v>
      </c>
      <c r="U3" s="72">
        <f>S3+T3</f>
        <v>228.5</v>
      </c>
      <c r="V3" s="2">
        <v>3</v>
      </c>
      <c r="W3" s="26" t="s">
        <v>7</v>
      </c>
      <c r="X3" s="27" t="s">
        <v>8</v>
      </c>
      <c r="Y3" s="373" t="s">
        <v>9</v>
      </c>
      <c r="Z3" s="374"/>
      <c r="AA3" s="373" t="s">
        <v>9</v>
      </c>
      <c r="AB3" s="374"/>
      <c r="AC3" s="28" t="s">
        <v>10</v>
      </c>
      <c r="AD3" s="29" t="s">
        <v>11</v>
      </c>
      <c r="AE3" s="26" t="s">
        <v>7</v>
      </c>
      <c r="AF3" s="18"/>
      <c r="AG3" s="215"/>
      <c r="AH3" s="215"/>
      <c r="AI3" s="61"/>
      <c r="AJ3" s="61"/>
      <c r="AK3" s="61"/>
      <c r="AL3" s="61"/>
      <c r="AM3" s="61"/>
    </row>
    <row r="4" spans="2:39" ht="13.25" customHeight="1" thickTop="1" x14ac:dyDescent="0.2">
      <c r="B4" s="19"/>
      <c r="C4" s="131" t="s">
        <v>16</v>
      </c>
      <c r="D4" s="132"/>
      <c r="E4" s="250">
        <f>E3/15/24+$D$2</f>
        <v>44324.25</v>
      </c>
      <c r="F4" s="1"/>
      <c r="G4" s="119">
        <f>G3/15/24+$Y$4</f>
        <v>44324.250277777777</v>
      </c>
      <c r="H4" s="92"/>
      <c r="I4" s="126">
        <f>I3/15/24+$D$2</f>
        <v>44324.268611111111</v>
      </c>
      <c r="J4" s="61"/>
      <c r="K4" s="118">
        <f>K3/15/24+$D$2</f>
        <v>44324.269444444442</v>
      </c>
      <c r="L4" s="42"/>
      <c r="M4" s="48">
        <f>M3/15/24+$D$2</f>
        <v>44324.864444444444</v>
      </c>
      <c r="N4" s="182"/>
      <c r="O4" s="126">
        <f>O3/15/24+$D$2</f>
        <v>44324.865555555552</v>
      </c>
      <c r="P4" s="175"/>
      <c r="Q4" s="126">
        <f>Q3/15/24+$D$2</f>
        <v>44324.881944444445</v>
      </c>
      <c r="R4" s="175"/>
      <c r="S4" s="126">
        <f>S3/15/24+$D$2</f>
        <v>44324.883055555554</v>
      </c>
      <c r="T4" s="305"/>
      <c r="U4" s="118">
        <f>U3/15/24+$D$2</f>
        <v>44324.884722222225</v>
      </c>
      <c r="V4" s="2">
        <v>4</v>
      </c>
      <c r="W4" s="25" t="s">
        <v>12</v>
      </c>
      <c r="X4" s="31">
        <v>0</v>
      </c>
      <c r="Y4" s="375">
        <f>$D$2</f>
        <v>44324.25</v>
      </c>
      <c r="Z4" s="375"/>
      <c r="AA4" s="375">
        <f>Y4+0.5/24</f>
        <v>44324.270833333336</v>
      </c>
      <c r="AB4" s="375"/>
      <c r="AC4" s="32">
        <f>$X$5-$X$4</f>
        <v>53.599999999999994</v>
      </c>
      <c r="AD4" s="69">
        <f>$AC$4/($AA$5-$Y$4)/24</f>
        <v>14.460431654682312</v>
      </c>
      <c r="AE4" s="30" t="s">
        <v>12</v>
      </c>
      <c r="AF4" s="116"/>
      <c r="AG4" s="217"/>
      <c r="AH4" s="217"/>
      <c r="AI4" s="1"/>
      <c r="AJ4" s="1"/>
      <c r="AK4" s="1"/>
      <c r="AL4" s="1"/>
      <c r="AM4" s="1"/>
    </row>
    <row r="5" spans="2:39" ht="13.25" customHeight="1" x14ac:dyDescent="0.2">
      <c r="B5" s="249" t="s">
        <v>59</v>
      </c>
      <c r="C5" s="220" t="s">
        <v>49</v>
      </c>
      <c r="D5" s="133"/>
      <c r="E5" s="205"/>
      <c r="F5" s="221"/>
      <c r="G5" s="218">
        <v>17</v>
      </c>
      <c r="H5" s="92"/>
      <c r="I5" s="205">
        <v>7</v>
      </c>
      <c r="J5" s="222"/>
      <c r="K5" s="207">
        <v>14</v>
      </c>
      <c r="L5" s="42"/>
      <c r="M5" s="218">
        <v>32</v>
      </c>
      <c r="N5" s="92"/>
      <c r="O5" s="205">
        <v>2</v>
      </c>
      <c r="P5" s="122"/>
      <c r="Q5" s="205">
        <v>9</v>
      </c>
      <c r="R5" s="219"/>
      <c r="S5" s="205">
        <v>3</v>
      </c>
      <c r="T5" s="307"/>
      <c r="U5" s="207">
        <v>5</v>
      </c>
      <c r="V5" s="2">
        <v>5</v>
      </c>
      <c r="W5" s="25">
        <v>1</v>
      </c>
      <c r="X5" s="31">
        <f>E11</f>
        <v>53.599999999999994</v>
      </c>
      <c r="Y5" s="366">
        <f>(X5+0)/34/24+$D$2+1/24/120</f>
        <v>44324.316033496732</v>
      </c>
      <c r="Z5" s="366"/>
      <c r="AA5" s="366">
        <f>(X5+0)/15/24+$D$2+16/24/120</f>
        <v>44324.404444444444</v>
      </c>
      <c r="AB5" s="366"/>
      <c r="AC5" s="35">
        <f>X6-X5</f>
        <v>79.199999999999989</v>
      </c>
      <c r="AD5" s="37">
        <f>AC5/(AA6-AA5)/24</f>
        <v>15.114503816988652</v>
      </c>
      <c r="AE5" s="201">
        <v>1</v>
      </c>
      <c r="AF5" s="117"/>
      <c r="AG5" s="217"/>
      <c r="AH5" s="217"/>
      <c r="AI5" s="1"/>
      <c r="AJ5" s="1"/>
      <c r="AK5" s="1"/>
      <c r="AL5" s="1"/>
      <c r="AM5" s="1"/>
    </row>
    <row r="6" spans="2:39" ht="13.25" customHeight="1" x14ac:dyDescent="0.2">
      <c r="B6" s="25"/>
      <c r="C6" s="4"/>
      <c r="D6" s="133" t="s">
        <v>1</v>
      </c>
      <c r="E6" s="90"/>
      <c r="F6" s="1"/>
      <c r="G6" s="1"/>
      <c r="H6" s="92"/>
      <c r="I6" s="93"/>
      <c r="J6" s="1"/>
      <c r="K6" s="39"/>
      <c r="L6" s="42"/>
      <c r="M6" s="1"/>
      <c r="N6" s="92"/>
      <c r="O6" s="174"/>
      <c r="P6" s="172"/>
      <c r="Q6" s="171" t="s">
        <v>19</v>
      </c>
      <c r="R6" s="172"/>
      <c r="S6" s="171" t="s">
        <v>19</v>
      </c>
      <c r="T6" s="70"/>
      <c r="U6" s="210"/>
      <c r="V6" s="2">
        <v>6</v>
      </c>
      <c r="W6" s="33">
        <v>2</v>
      </c>
      <c r="X6" s="34">
        <f>E43</f>
        <v>132.79999999999998</v>
      </c>
      <c r="Y6" s="366">
        <f>(X6+0)/34/24+$D$2+4/24/120</f>
        <v>44324.414133986924</v>
      </c>
      <c r="Z6" s="366"/>
      <c r="AA6" s="366">
        <f>(X6-0.1)/15/24+$D$2+12/24/120</f>
        <v>44324.622777777775</v>
      </c>
      <c r="AB6" s="366"/>
      <c r="AC6" s="35">
        <f>X7-X6</f>
        <v>64.900000000000006</v>
      </c>
      <c r="AD6" s="37">
        <f>AC6/(AA7-AA6)/24</f>
        <v>12.979999999848895</v>
      </c>
      <c r="AE6" s="201">
        <v>2</v>
      </c>
      <c r="AF6" s="217"/>
      <c r="AG6" s="217"/>
      <c r="AH6" s="217"/>
      <c r="AI6" s="1"/>
      <c r="AJ6" s="1"/>
      <c r="AK6" s="1"/>
      <c r="AL6" s="1"/>
      <c r="AM6" s="1"/>
    </row>
    <row r="7" spans="2:39" ht="13.25" customHeight="1" x14ac:dyDescent="0.2">
      <c r="B7" s="201" t="s">
        <v>2</v>
      </c>
      <c r="C7" s="4"/>
      <c r="D7" s="132"/>
      <c r="E7" s="90"/>
      <c r="F7" s="1"/>
      <c r="G7" s="1"/>
      <c r="H7" s="92"/>
      <c r="I7" s="94"/>
      <c r="J7" s="1"/>
      <c r="K7" s="39"/>
      <c r="L7" s="42"/>
      <c r="M7" s="1"/>
      <c r="N7" s="92"/>
      <c r="O7" s="174" t="s">
        <v>1</v>
      </c>
      <c r="P7" s="122"/>
      <c r="Q7" s="173"/>
      <c r="R7" s="122"/>
      <c r="S7" s="173"/>
      <c r="T7" s="70"/>
      <c r="U7" s="210"/>
      <c r="V7" s="2">
        <v>7</v>
      </c>
      <c r="W7" s="66">
        <v>3</v>
      </c>
      <c r="X7" s="38">
        <f>E51</f>
        <v>197.7</v>
      </c>
      <c r="Y7" s="366">
        <f>(X7+0)/34/24+$D$2+5/24/120</f>
        <v>44324.494015522876</v>
      </c>
      <c r="Z7" s="366"/>
      <c r="AA7" s="366">
        <f>(X7+0)/15/24+$D$2+92/24/120</f>
        <v>44324.831111111111</v>
      </c>
      <c r="AB7" s="366"/>
      <c r="AC7" s="35">
        <f>X8-X7-0.04</f>
        <v>99.260000000000062</v>
      </c>
      <c r="AD7" s="37">
        <f>AC7/(AA8-AA7)/24</f>
        <v>16.766891891938062</v>
      </c>
      <c r="AE7" s="201">
        <v>3</v>
      </c>
      <c r="AF7" s="36"/>
      <c r="AG7" s="217"/>
      <c r="AH7" s="217"/>
      <c r="AI7" s="1"/>
      <c r="AJ7" s="1"/>
      <c r="AK7" s="1"/>
      <c r="AL7" s="1"/>
      <c r="AM7" s="1"/>
    </row>
    <row r="8" spans="2:39" ht="13.25" customHeight="1" x14ac:dyDescent="0.2">
      <c r="B8" s="64"/>
      <c r="C8" s="336">
        <f>$AD$4</f>
        <v>14.460431654682312</v>
      </c>
      <c r="D8" s="336"/>
      <c r="E8" s="91"/>
      <c r="F8" s="1"/>
      <c r="G8" s="1"/>
      <c r="H8" s="92"/>
      <c r="I8" s="95"/>
      <c r="J8" s="1"/>
      <c r="K8" s="39"/>
      <c r="L8" s="42"/>
      <c r="M8" s="1"/>
      <c r="N8" s="122"/>
      <c r="O8" s="123"/>
      <c r="P8" s="92"/>
      <c r="Q8" s="174"/>
      <c r="R8" s="92"/>
      <c r="S8" s="174"/>
      <c r="T8" s="70"/>
      <c r="U8" s="210"/>
      <c r="V8" s="2">
        <v>8</v>
      </c>
      <c r="W8" s="33">
        <v>4</v>
      </c>
      <c r="X8" s="34">
        <f>O27</f>
        <v>297.00000000000006</v>
      </c>
      <c r="Y8" s="366">
        <f>(X8+0)/34/24+$D$2+26/24/120</f>
        <v>44324.622998366016</v>
      </c>
      <c r="Z8" s="366"/>
      <c r="AA8" s="366">
        <f>(X8+0)/15/24+$D$2+8/24/120</f>
        <v>44325.077777777777</v>
      </c>
      <c r="AB8" s="366"/>
      <c r="AC8" s="35">
        <f>X9-X8</f>
        <v>58.300000000000011</v>
      </c>
      <c r="AD8" s="37">
        <f>AC8/(AA9-AA8)/24</f>
        <v>14.815756035148596</v>
      </c>
      <c r="AE8" s="201">
        <v>4</v>
      </c>
      <c r="AF8" s="217"/>
      <c r="AG8" s="217"/>
      <c r="AH8" s="217"/>
      <c r="AI8" s="1"/>
      <c r="AJ8" s="1"/>
      <c r="AK8" s="1"/>
      <c r="AL8" s="1"/>
      <c r="AM8" s="1"/>
    </row>
    <row r="9" spans="2:39" ht="13.25" customHeight="1" thickBot="1" x14ac:dyDescent="0.25">
      <c r="B9" s="80" t="s">
        <v>3</v>
      </c>
      <c r="C9" s="335">
        <f>$AC$4</f>
        <v>53.599999999999994</v>
      </c>
      <c r="D9" s="335"/>
      <c r="E9" s="128"/>
      <c r="F9" s="1"/>
      <c r="G9" s="1"/>
      <c r="H9" s="96"/>
      <c r="I9" s="97"/>
      <c r="J9" s="1"/>
      <c r="K9" s="39"/>
      <c r="L9" s="42"/>
      <c r="M9" s="1"/>
      <c r="N9" s="96"/>
      <c r="O9" s="125"/>
      <c r="P9" s="96"/>
      <c r="Q9" s="125"/>
      <c r="R9" s="96"/>
      <c r="S9" s="125"/>
      <c r="T9" s="134"/>
      <c r="U9" s="223"/>
      <c r="V9" s="2">
        <v>9</v>
      </c>
      <c r="W9" s="66">
        <v>5</v>
      </c>
      <c r="X9" s="38">
        <f>S43</f>
        <v>355.30000000000007</v>
      </c>
      <c r="Y9" s="366">
        <f>(X9+0)/34/24+$D$2+40/24/120</f>
        <v>44324.699305555558</v>
      </c>
      <c r="Z9" s="366"/>
      <c r="AA9" s="366">
        <f>(X9+0.1)/15/24+$D$2+13/24/120</f>
        <v>44325.241736111115</v>
      </c>
      <c r="AB9" s="366"/>
      <c r="AC9" s="35">
        <f>X10-X9</f>
        <v>45</v>
      </c>
      <c r="AD9" s="37">
        <f>AC9/(AA10-AA9)/24</f>
        <v>14.069828035817508</v>
      </c>
      <c r="AE9" s="201">
        <v>5</v>
      </c>
      <c r="AF9" s="1"/>
      <c r="AG9" s="1"/>
      <c r="AH9" s="1"/>
      <c r="AI9" s="1"/>
    </row>
    <row r="10" spans="2:39" s="62" customFormat="1" ht="13.25" customHeight="1" x14ac:dyDescent="0.2">
      <c r="B10" s="107"/>
      <c r="C10" s="108" t="s">
        <v>17</v>
      </c>
      <c r="D10" s="339">
        <f>$AC$5</f>
        <v>79.199999999999989</v>
      </c>
      <c r="E10" s="340"/>
      <c r="F10" s="357"/>
      <c r="G10" s="357"/>
      <c r="H10" s="139"/>
      <c r="I10" s="140" t="s">
        <v>50</v>
      </c>
      <c r="J10" s="139"/>
      <c r="K10" s="106" t="s">
        <v>27</v>
      </c>
      <c r="L10" s="107"/>
      <c r="M10" s="108" t="s">
        <v>42</v>
      </c>
      <c r="N10" s="139"/>
      <c r="O10" s="140" t="s">
        <v>43</v>
      </c>
      <c r="P10" s="143"/>
      <c r="Q10" s="144"/>
      <c r="R10" s="352">
        <f>X8-S11</f>
        <v>48.500000000000028</v>
      </c>
      <c r="S10" s="353"/>
      <c r="T10" s="302"/>
      <c r="U10" s="17"/>
      <c r="V10" s="2">
        <v>10</v>
      </c>
      <c r="W10" s="33" t="s">
        <v>18</v>
      </c>
      <c r="X10" s="34">
        <f>Q59</f>
        <v>400.30000000000007</v>
      </c>
      <c r="Y10" s="369">
        <f>(12+8/60)/24+$D$2</f>
        <v>44324.755555555559</v>
      </c>
      <c r="Z10" s="369"/>
      <c r="AA10" s="369">
        <f>27/24+$D$2</f>
        <v>44325.375</v>
      </c>
      <c r="AB10" s="369"/>
      <c r="AC10" s="32">
        <f t="shared" ref="AC10" si="0">X11-X10</f>
        <v>0.5</v>
      </c>
      <c r="AD10" s="63">
        <f t="shared" ref="AD10" si="1">AC10/(AA11-AA10)/24</f>
        <v>-0.99999999988358468</v>
      </c>
      <c r="AE10" s="245" t="s">
        <v>18</v>
      </c>
      <c r="AF10" s="2"/>
    </row>
    <row r="11" spans="2:39" ht="13.25" customHeight="1" x14ac:dyDescent="0.2">
      <c r="B11" s="43">
        <v>20.2</v>
      </c>
      <c r="C11" s="14">
        <f>K3+B11</f>
        <v>27.2</v>
      </c>
      <c r="D11" s="162">
        <v>26.4</v>
      </c>
      <c r="E11" s="127">
        <f>C11+D11</f>
        <v>53.599999999999994</v>
      </c>
      <c r="F11" s="60">
        <v>0.2</v>
      </c>
      <c r="G11" s="58">
        <f>E11+F11</f>
        <v>53.8</v>
      </c>
      <c r="H11" s="141">
        <v>0.8</v>
      </c>
      <c r="I11" s="127">
        <f>G11+H11</f>
        <v>54.599999999999994</v>
      </c>
      <c r="J11" s="141">
        <v>0.5</v>
      </c>
      <c r="K11" s="59">
        <f>I11+J11</f>
        <v>55.099999999999994</v>
      </c>
      <c r="L11" s="57">
        <v>1.5</v>
      </c>
      <c r="M11" s="257">
        <f>U3+L11</f>
        <v>230</v>
      </c>
      <c r="N11" s="115">
        <v>8.3000000000000007</v>
      </c>
      <c r="O11" s="170">
        <f>M11+N11</f>
        <v>238.3</v>
      </c>
      <c r="P11" s="141">
        <v>5.3</v>
      </c>
      <c r="Q11" s="127">
        <f>O11+P11</f>
        <v>243.60000000000002</v>
      </c>
      <c r="R11" s="199">
        <v>4.9000000000000004</v>
      </c>
      <c r="S11" s="136">
        <f>Q11+R11</f>
        <v>248.50000000000003</v>
      </c>
      <c r="T11" s="60">
        <v>6.4</v>
      </c>
      <c r="U11" s="59">
        <f>S11+T11</f>
        <v>254.90000000000003</v>
      </c>
      <c r="V11" s="2">
        <v>11</v>
      </c>
      <c r="W11" s="81" t="s">
        <v>14</v>
      </c>
      <c r="X11" s="34">
        <f>S59</f>
        <v>400.80000000000007</v>
      </c>
      <c r="Y11" s="370">
        <f>AA10-9/24</f>
        <v>44325</v>
      </c>
      <c r="Z11" s="370"/>
      <c r="AA11" s="370">
        <f>AA10-0.5/24</f>
        <v>44325.354166666664</v>
      </c>
      <c r="AB11" s="370"/>
      <c r="AC11" s="74" t="s">
        <v>13</v>
      </c>
      <c r="AD11" s="192" t="s">
        <v>13</v>
      </c>
      <c r="AE11" s="246" t="s">
        <v>14</v>
      </c>
      <c r="AF11" s="214"/>
    </row>
    <row r="12" spans="2:39" ht="13.25" customHeight="1" x14ac:dyDescent="0.2">
      <c r="B12" s="42"/>
      <c r="C12" s="48">
        <f>C11/15/24+$D$2</f>
        <v>44324.325555555559</v>
      </c>
      <c r="D12" s="345">
        <f>$AD$5</f>
        <v>15.114503816988652</v>
      </c>
      <c r="E12" s="346"/>
      <c r="F12" s="9"/>
      <c r="G12" s="48">
        <f>G11/15/24+$D$2</f>
        <v>44324.399444444447</v>
      </c>
      <c r="H12" s="142"/>
      <c r="I12" s="89">
        <f>I11/15/24+$D$2</f>
        <v>44324.401666666665</v>
      </c>
      <c r="J12" s="248"/>
      <c r="K12" s="47">
        <f>K11/15/24+$D$2</f>
        <v>44324.403055555558</v>
      </c>
      <c r="L12" s="225"/>
      <c r="M12" s="229">
        <f>M11/15/24+$D$2</f>
        <v>44324.888888888891</v>
      </c>
      <c r="N12" s="153"/>
      <c r="O12" s="126">
        <f>O11/15/24+$D$2</f>
        <v>44324.911944444444</v>
      </c>
      <c r="P12" s="92"/>
      <c r="Q12" s="89">
        <f>Q11/15/24+$D$2</f>
        <v>44324.926666666666</v>
      </c>
      <c r="R12" s="184"/>
      <c r="S12" s="89">
        <f>S11/15/24+$D$2</f>
        <v>44324.94027777778</v>
      </c>
      <c r="T12" s="298"/>
      <c r="U12" s="118">
        <f>U11/15/24+$D$2</f>
        <v>44324.958055555559</v>
      </c>
    </row>
    <row r="13" spans="2:39" ht="13.25" customHeight="1" x14ac:dyDescent="0.2">
      <c r="B13" s="254"/>
      <c r="C13" s="218">
        <v>18</v>
      </c>
      <c r="D13" s="163">
        <f>Y5</f>
        <v>44324.316033496732</v>
      </c>
      <c r="E13" s="164">
        <f>AA5</f>
        <v>44324.404444444444</v>
      </c>
      <c r="F13" s="9"/>
      <c r="G13" s="218">
        <v>10</v>
      </c>
      <c r="H13" s="92"/>
      <c r="I13" s="205">
        <v>5</v>
      </c>
      <c r="J13" s="206"/>
      <c r="K13" s="207">
        <v>5</v>
      </c>
      <c r="L13" s="236"/>
      <c r="M13" s="218">
        <v>8</v>
      </c>
      <c r="N13" s="122"/>
      <c r="O13" s="205">
        <v>3</v>
      </c>
      <c r="P13" s="176"/>
      <c r="Q13" s="205">
        <v>2</v>
      </c>
      <c r="R13" s="268"/>
      <c r="S13" s="205">
        <v>6</v>
      </c>
      <c r="T13" s="1"/>
      <c r="U13" s="207">
        <v>6</v>
      </c>
    </row>
    <row r="14" spans="2:39" ht="13.25" customHeight="1" x14ac:dyDescent="0.2">
      <c r="B14" s="42"/>
      <c r="C14" s="1"/>
      <c r="D14" s="347">
        <f>$C$27-E11</f>
        <v>21.400000000000006</v>
      </c>
      <c r="E14" s="348"/>
      <c r="F14" s="9"/>
      <c r="G14" s="1"/>
      <c r="H14" s="92"/>
      <c r="I14" s="137"/>
      <c r="J14" s="92"/>
      <c r="K14" s="39"/>
      <c r="L14" s="42"/>
      <c r="M14" s="4"/>
      <c r="N14" s="260"/>
      <c r="O14" s="171" t="s">
        <v>19</v>
      </c>
      <c r="P14" s="92"/>
      <c r="Q14" s="177"/>
      <c r="R14" s="184"/>
      <c r="S14" s="185"/>
      <c r="T14" s="1"/>
      <c r="U14" s="10"/>
    </row>
    <row r="15" spans="2:39" ht="13.25" customHeight="1" x14ac:dyDescent="0.2">
      <c r="B15" s="42"/>
      <c r="C15" s="1"/>
      <c r="D15" s="165"/>
      <c r="E15" s="89">
        <f>E11/15/24+$D$2</f>
        <v>44324.398888888885</v>
      </c>
      <c r="F15" s="9"/>
      <c r="G15" s="1"/>
      <c r="H15" s="92"/>
      <c r="I15" s="137"/>
      <c r="J15" s="92"/>
      <c r="K15" s="39"/>
      <c r="L15" s="42"/>
      <c r="M15" s="4" t="s">
        <v>1</v>
      </c>
      <c r="N15" s="122"/>
      <c r="O15" s="173"/>
      <c r="P15" s="92"/>
      <c r="Q15" s="173"/>
      <c r="R15" s="184" t="s">
        <v>1</v>
      </c>
      <c r="S15" s="185"/>
      <c r="T15" s="1"/>
      <c r="U15" s="10" t="s">
        <v>1</v>
      </c>
    </row>
    <row r="16" spans="2:39" ht="13.25" customHeight="1" x14ac:dyDescent="0.2">
      <c r="B16" s="42"/>
      <c r="C16" s="1"/>
      <c r="D16" s="165"/>
      <c r="E16" s="166"/>
      <c r="F16" s="9"/>
      <c r="G16" s="1"/>
      <c r="H16" s="92"/>
      <c r="I16" s="137"/>
      <c r="J16" s="92"/>
      <c r="K16" s="39"/>
      <c r="L16" s="201"/>
      <c r="M16" s="279"/>
      <c r="N16" s="92"/>
      <c r="O16" s="174"/>
      <c r="P16" s="92"/>
      <c r="Q16" s="174"/>
      <c r="R16" s="184"/>
      <c r="S16" s="185"/>
      <c r="T16" s="279"/>
      <c r="U16" s="50"/>
    </row>
    <row r="17" spans="1:24" ht="13.25" customHeight="1" thickBot="1" x14ac:dyDescent="0.25">
      <c r="B17" s="42"/>
      <c r="C17" s="1"/>
      <c r="D17" s="167"/>
      <c r="E17" s="168"/>
      <c r="F17" s="7"/>
      <c r="G17" s="44"/>
      <c r="H17" s="92"/>
      <c r="I17" s="137"/>
      <c r="J17" s="92"/>
      <c r="K17" s="39"/>
      <c r="L17" s="15"/>
      <c r="M17" s="6"/>
      <c r="N17" s="96"/>
      <c r="O17" s="125"/>
      <c r="P17" s="96"/>
      <c r="Q17" s="125"/>
      <c r="R17" s="186"/>
      <c r="S17" s="187"/>
      <c r="T17" s="7"/>
      <c r="U17" s="8"/>
    </row>
    <row r="18" spans="1:24" ht="13.25" customHeight="1" x14ac:dyDescent="0.2">
      <c r="A18" s="62"/>
      <c r="B18" s="341"/>
      <c r="C18" s="342"/>
      <c r="D18" s="143"/>
      <c r="E18" s="144"/>
      <c r="F18" s="302"/>
      <c r="G18" s="13"/>
      <c r="H18" s="358" t="s">
        <v>51</v>
      </c>
      <c r="I18" s="359"/>
      <c r="J18" s="266"/>
      <c r="K18" s="17" t="s">
        <v>39</v>
      </c>
      <c r="L18" s="253"/>
      <c r="M18" s="13"/>
      <c r="N18" s="139"/>
      <c r="O18" s="140" t="s">
        <v>57</v>
      </c>
      <c r="P18" s="139"/>
      <c r="Q18" s="140" t="s">
        <v>33</v>
      </c>
      <c r="R18" s="111"/>
      <c r="S18" s="269"/>
      <c r="T18" s="355" t="s">
        <v>48</v>
      </c>
      <c r="U18" s="356"/>
    </row>
    <row r="19" spans="1:24" ht="13.25" customHeight="1" x14ac:dyDescent="0.2">
      <c r="A19" s="62"/>
      <c r="B19" s="57">
        <v>9.8000000000000007</v>
      </c>
      <c r="C19" s="127">
        <f>K11+B19</f>
        <v>64.899999999999991</v>
      </c>
      <c r="D19" s="135">
        <v>0.9</v>
      </c>
      <c r="E19" s="146">
        <f>C19+D19</f>
        <v>65.8</v>
      </c>
      <c r="F19" s="303">
        <v>0.8</v>
      </c>
      <c r="G19" s="14">
        <f>E19+F19</f>
        <v>66.599999999999994</v>
      </c>
      <c r="H19" s="135">
        <v>0.9</v>
      </c>
      <c r="I19" s="146">
        <f>G19+H19</f>
        <v>67.5</v>
      </c>
      <c r="J19" s="145">
        <v>1.9</v>
      </c>
      <c r="K19" s="287">
        <f>I19+J19</f>
        <v>69.400000000000006</v>
      </c>
      <c r="L19" s="57">
        <v>0.8</v>
      </c>
      <c r="M19" s="67">
        <f>U11+L19</f>
        <v>255.70000000000005</v>
      </c>
      <c r="N19" s="115">
        <v>6.6</v>
      </c>
      <c r="O19" s="170">
        <f>M19+N19</f>
        <v>262.30000000000007</v>
      </c>
      <c r="P19" s="141">
        <v>6.1</v>
      </c>
      <c r="Q19" s="127">
        <f>O19+P19</f>
        <v>268.40000000000009</v>
      </c>
      <c r="R19" s="141">
        <v>12.4</v>
      </c>
      <c r="S19" s="127">
        <f>Q19+R19</f>
        <v>280.80000000000007</v>
      </c>
      <c r="T19" s="60">
        <v>2.4</v>
      </c>
      <c r="U19" s="59">
        <f>S19+T19</f>
        <v>283.20000000000005</v>
      </c>
    </row>
    <row r="20" spans="1:24" ht="13.25" customHeight="1" x14ac:dyDescent="0.2">
      <c r="B20" s="288"/>
      <c r="C20" s="89">
        <f>C19/15/24+$D$2</f>
        <v>44324.430277777778</v>
      </c>
      <c r="D20" s="92"/>
      <c r="E20" s="89">
        <f>E19/15/24+$D$2</f>
        <v>44324.43277777778</v>
      </c>
      <c r="F20" s="1"/>
      <c r="G20" s="48">
        <f>G19/15/24+$D$2</f>
        <v>44324.434999999998</v>
      </c>
      <c r="H20" s="92"/>
      <c r="I20" s="300">
        <f>I19/15/24+$D$2</f>
        <v>44324.4375</v>
      </c>
      <c r="J20" s="189"/>
      <c r="K20" s="47">
        <f>K19/15/24+$D$2</f>
        <v>44324.442777777775</v>
      </c>
      <c r="L20" s="201"/>
      <c r="M20" s="48">
        <f>M19/15/24+$D$2</f>
        <v>44324.960277777776</v>
      </c>
      <c r="N20" s="153"/>
      <c r="O20" s="89">
        <f>O19/15/24+$D$2</f>
        <v>44324.97861111111</v>
      </c>
      <c r="P20" s="142"/>
      <c r="Q20" s="89">
        <f>Q19/15/24+$D$2</f>
        <v>44324.995555555557</v>
      </c>
      <c r="R20" s="153"/>
      <c r="S20" s="89">
        <f>S19/15/24+$D$2</f>
        <v>44325.03</v>
      </c>
      <c r="T20" s="314"/>
      <c r="U20" s="47">
        <f>U19/15/24+$D$2</f>
        <v>44325.036666666667</v>
      </c>
      <c r="X20" s="2" t="s">
        <v>61</v>
      </c>
    </row>
    <row r="21" spans="1:24" ht="13.25" customHeight="1" x14ac:dyDescent="0.2">
      <c r="B21" s="236"/>
      <c r="C21" s="205">
        <v>43</v>
      </c>
      <c r="D21" s="92"/>
      <c r="E21" s="205">
        <v>36</v>
      </c>
      <c r="F21" s="221"/>
      <c r="G21" s="218">
        <v>19</v>
      </c>
      <c r="H21" s="232"/>
      <c r="I21" s="205">
        <v>62</v>
      </c>
      <c r="J21" s="149"/>
      <c r="K21" s="207">
        <v>43</v>
      </c>
      <c r="L21" s="254"/>
      <c r="M21" s="218">
        <v>3</v>
      </c>
      <c r="N21" s="219"/>
      <c r="O21" s="205">
        <v>1</v>
      </c>
      <c r="P21" s="232"/>
      <c r="Q21" s="205">
        <v>8</v>
      </c>
      <c r="R21" s="122"/>
      <c r="S21" s="205">
        <v>36</v>
      </c>
      <c r="T21" s="221"/>
      <c r="U21" s="207">
        <v>33</v>
      </c>
    </row>
    <row r="22" spans="1:24" ht="13.25" customHeight="1" x14ac:dyDescent="0.2">
      <c r="B22" s="42"/>
      <c r="C22" s="137"/>
      <c r="D22" s="92"/>
      <c r="E22" s="137"/>
      <c r="F22" s="1"/>
      <c r="G22" s="1"/>
      <c r="H22" s="92"/>
      <c r="I22" s="137"/>
      <c r="J22" s="149"/>
      <c r="K22" s="73"/>
      <c r="L22" s="231"/>
      <c r="M22" s="247" t="s">
        <v>19</v>
      </c>
      <c r="N22" s="122"/>
      <c r="O22" s="123"/>
      <c r="P22" s="149"/>
      <c r="Q22" s="93"/>
      <c r="R22" s="122"/>
      <c r="S22" s="123"/>
      <c r="T22" s="1"/>
      <c r="U22" s="39"/>
    </row>
    <row r="23" spans="1:24" ht="13.25" customHeight="1" x14ac:dyDescent="0.2">
      <c r="B23" s="42"/>
      <c r="C23" s="137"/>
      <c r="D23" s="92"/>
      <c r="E23" s="137"/>
      <c r="F23" s="1"/>
      <c r="G23" s="1"/>
      <c r="H23" s="92"/>
      <c r="I23" s="137"/>
      <c r="J23" s="149"/>
      <c r="K23" s="73"/>
      <c r="L23" s="201"/>
      <c r="M23" s="11"/>
      <c r="N23" s="122" t="s">
        <v>1</v>
      </c>
      <c r="O23" s="160"/>
      <c r="P23" s="149" t="s">
        <v>1</v>
      </c>
      <c r="Q23" s="93"/>
      <c r="R23" s="122"/>
      <c r="S23" s="174"/>
      <c r="T23" s="1"/>
      <c r="U23" s="39"/>
    </row>
    <row r="24" spans="1:24" ht="13.25" customHeight="1" x14ac:dyDescent="0.2">
      <c r="B24" s="42"/>
      <c r="C24" s="137"/>
      <c r="D24" s="92"/>
      <c r="E24" s="137"/>
      <c r="F24" s="1"/>
      <c r="G24" s="1"/>
      <c r="H24" s="92"/>
      <c r="I24" s="137"/>
      <c r="J24" s="150"/>
      <c r="K24" s="82"/>
      <c r="L24" s="42"/>
      <c r="M24" s="4"/>
      <c r="N24" s="122"/>
      <c r="O24" s="123"/>
      <c r="P24" s="149"/>
      <c r="Q24" s="93"/>
      <c r="R24" s="122"/>
      <c r="S24" s="123"/>
      <c r="T24" s="1"/>
      <c r="U24" s="39"/>
    </row>
    <row r="25" spans="1:24" ht="13.25" customHeight="1" thickBot="1" x14ac:dyDescent="0.25">
      <c r="B25" s="65"/>
      <c r="C25" s="138"/>
      <c r="D25" s="180"/>
      <c r="E25" s="138"/>
      <c r="F25" s="44"/>
      <c r="G25" s="44"/>
      <c r="H25" s="92"/>
      <c r="I25" s="137"/>
      <c r="J25" s="190"/>
      <c r="K25" s="289"/>
      <c r="L25" s="15"/>
      <c r="M25" s="6"/>
      <c r="N25" s="96"/>
      <c r="O25" s="125"/>
      <c r="P25" s="178"/>
      <c r="Q25" s="97"/>
      <c r="R25" s="96"/>
      <c r="S25" s="125"/>
      <c r="T25" s="44"/>
      <c r="U25" s="53"/>
    </row>
    <row r="26" spans="1:24" ht="13.25" customHeight="1" x14ac:dyDescent="0.2">
      <c r="A26" s="62"/>
      <c r="B26" s="101"/>
      <c r="C26" s="108" t="s">
        <v>28</v>
      </c>
      <c r="D26" s="147"/>
      <c r="E26" s="140"/>
      <c r="F26" s="354">
        <f>E35-G27</f>
        <v>30.799999999999997</v>
      </c>
      <c r="G26" s="354"/>
      <c r="H26" s="111"/>
      <c r="I26" s="152"/>
      <c r="J26" s="111"/>
      <c r="K26" s="103"/>
      <c r="L26" s="107"/>
      <c r="M26" s="108"/>
      <c r="N26" s="360">
        <f>$AC$8</f>
        <v>58.300000000000011</v>
      </c>
      <c r="O26" s="361"/>
      <c r="P26" s="139"/>
      <c r="Q26" s="140" t="s">
        <v>20</v>
      </c>
      <c r="R26" s="139"/>
      <c r="S26" s="140" t="s">
        <v>21</v>
      </c>
      <c r="T26" s="104"/>
      <c r="U26" s="255" t="s">
        <v>22</v>
      </c>
      <c r="V26" s="1"/>
    </row>
    <row r="27" spans="1:24" ht="13.25" customHeight="1" x14ac:dyDescent="0.2">
      <c r="A27" s="62"/>
      <c r="B27" s="86">
        <v>5.6</v>
      </c>
      <c r="C27" s="58">
        <f>K19+B27</f>
        <v>75</v>
      </c>
      <c r="D27" s="141">
        <v>1.9</v>
      </c>
      <c r="E27" s="127">
        <f>C27+D27</f>
        <v>76.900000000000006</v>
      </c>
      <c r="F27" s="304">
        <v>11.8</v>
      </c>
      <c r="G27" s="296">
        <f>E27+F27</f>
        <v>88.7</v>
      </c>
      <c r="H27" s="141">
        <v>1.9</v>
      </c>
      <c r="I27" s="127">
        <f>G27+H27</f>
        <v>90.600000000000009</v>
      </c>
      <c r="J27" s="141">
        <v>17</v>
      </c>
      <c r="K27" s="59">
        <f>I27+J27</f>
        <v>107.60000000000001</v>
      </c>
      <c r="L27" s="57">
        <v>3.2</v>
      </c>
      <c r="M27" s="67">
        <f>U19+L27</f>
        <v>286.40000000000003</v>
      </c>
      <c r="N27" s="162">
        <v>10.6</v>
      </c>
      <c r="O27" s="127">
        <f>M27+N27</f>
        <v>297.00000000000006</v>
      </c>
      <c r="P27" s="141">
        <v>9</v>
      </c>
      <c r="Q27" s="127">
        <f>O27+P27</f>
        <v>306.00000000000006</v>
      </c>
      <c r="R27" s="141">
        <v>0.8</v>
      </c>
      <c r="S27" s="127">
        <f>Q27+R27</f>
        <v>306.80000000000007</v>
      </c>
      <c r="T27" s="60">
        <v>3.3</v>
      </c>
      <c r="U27" s="59">
        <f>S27+T27</f>
        <v>310.10000000000008</v>
      </c>
      <c r="V27" s="1"/>
    </row>
    <row r="28" spans="1:24" ht="13.25" customHeight="1" x14ac:dyDescent="0.2">
      <c r="B28" s="193"/>
      <c r="C28" s="48">
        <f>C27/15/24+$D$2</f>
        <v>44324.458333333336</v>
      </c>
      <c r="D28" s="148"/>
      <c r="E28" s="89">
        <f>E27/15/24+$D$2</f>
        <v>44324.46361111111</v>
      </c>
      <c r="F28" s="305"/>
      <c r="G28" s="48">
        <f>G27/15/24+$D$2</f>
        <v>44324.496388888889</v>
      </c>
      <c r="H28" s="153"/>
      <c r="I28" s="89">
        <f>I27/15/24+$D$2</f>
        <v>44324.501666666663</v>
      </c>
      <c r="J28" s="153"/>
      <c r="K28" s="47">
        <f>K27/15/24+$D$2</f>
        <v>44324.548888888887</v>
      </c>
      <c r="L28" s="121"/>
      <c r="M28" s="48">
        <f>M27/15/24+$D$2</f>
        <v>44325.045555555553</v>
      </c>
      <c r="N28" s="345">
        <f>$AD$8</f>
        <v>14.815756035148596</v>
      </c>
      <c r="O28" s="346"/>
      <c r="P28" s="148"/>
      <c r="Q28" s="126">
        <f>Q27/15/24+$D$2</f>
        <v>44325.1</v>
      </c>
      <c r="R28" s="148"/>
      <c r="S28" s="126">
        <f>S27/15/24+$D$2</f>
        <v>44325.102222222224</v>
      </c>
      <c r="T28" s="119"/>
      <c r="U28" s="118">
        <f>U27/15/24+$D$2</f>
        <v>44325.111388888887</v>
      </c>
      <c r="V28" s="1"/>
    </row>
    <row r="29" spans="1:24" ht="13.25" customHeight="1" x14ac:dyDescent="0.2">
      <c r="B29" s="254"/>
      <c r="C29" s="218">
        <v>9</v>
      </c>
      <c r="D29" s="206"/>
      <c r="E29" s="205">
        <v>11</v>
      </c>
      <c r="F29" s="306"/>
      <c r="G29" s="218">
        <v>40</v>
      </c>
      <c r="H29" s="122"/>
      <c r="I29" s="205">
        <v>34</v>
      </c>
      <c r="J29" s="122"/>
      <c r="K29" s="207">
        <v>30</v>
      </c>
      <c r="L29" s="254"/>
      <c r="M29" s="218">
        <v>20</v>
      </c>
      <c r="N29" s="195">
        <f>Y8</f>
        <v>44324.622998366016</v>
      </c>
      <c r="O29" s="278">
        <f>AA8</f>
        <v>44325.077777777777</v>
      </c>
      <c r="P29" s="183"/>
      <c r="Q29" s="205">
        <v>36</v>
      </c>
      <c r="R29" s="219"/>
      <c r="S29" s="205">
        <v>36</v>
      </c>
      <c r="T29" s="315"/>
      <c r="U29" s="207">
        <v>36</v>
      </c>
      <c r="V29" s="1"/>
    </row>
    <row r="30" spans="1:24" ht="13.25" customHeight="1" x14ac:dyDescent="0.2">
      <c r="B30" s="46"/>
      <c r="C30" s="21"/>
      <c r="D30" s="149"/>
      <c r="E30" s="93"/>
      <c r="F30" s="70"/>
      <c r="G30" s="297"/>
      <c r="H30" s="122"/>
      <c r="I30" s="123"/>
      <c r="J30" s="122"/>
      <c r="K30" s="50"/>
      <c r="L30" s="42"/>
      <c r="M30" s="1"/>
      <c r="N30" s="261"/>
      <c r="O30" s="126">
        <f>O27/15/24+$D$2</f>
        <v>44325.074999999997</v>
      </c>
      <c r="P30" s="183"/>
      <c r="Q30" s="174"/>
      <c r="R30" s="183"/>
      <c r="S30" s="174"/>
      <c r="T30" s="4"/>
      <c r="U30" s="10"/>
      <c r="V30" s="1"/>
    </row>
    <row r="31" spans="1:24" ht="13.25" customHeight="1" x14ac:dyDescent="0.2">
      <c r="B31" s="46"/>
      <c r="C31" s="21"/>
      <c r="D31" s="149"/>
      <c r="E31" s="93"/>
      <c r="F31" s="70" t="s">
        <v>1</v>
      </c>
      <c r="G31" s="70"/>
      <c r="H31" s="122" t="s">
        <v>1</v>
      </c>
      <c r="I31" s="123"/>
      <c r="J31" s="122" t="s">
        <v>1</v>
      </c>
      <c r="K31" s="50"/>
      <c r="L31" s="42"/>
      <c r="M31" s="1"/>
      <c r="N31" s="165"/>
      <c r="O31" s="205">
        <v>20</v>
      </c>
      <c r="P31" s="122"/>
      <c r="Q31" s="123"/>
      <c r="R31" s="122"/>
      <c r="S31" s="123"/>
      <c r="T31" s="279"/>
      <c r="U31" s="50"/>
      <c r="V31" s="1"/>
    </row>
    <row r="32" spans="1:24" ht="13.25" customHeight="1" x14ac:dyDescent="0.2">
      <c r="B32" s="77"/>
      <c r="C32" s="23"/>
      <c r="D32" s="150"/>
      <c r="E32" s="95"/>
      <c r="F32" s="70"/>
      <c r="G32" s="70"/>
      <c r="H32" s="122"/>
      <c r="I32" s="123"/>
      <c r="J32" s="122"/>
      <c r="K32" s="50"/>
      <c r="L32" s="42"/>
      <c r="M32" s="1"/>
      <c r="N32" s="165"/>
      <c r="O32" s="166"/>
      <c r="P32" s="183"/>
      <c r="Q32" s="174"/>
      <c r="R32" s="183"/>
      <c r="S32" s="174"/>
      <c r="T32" s="4"/>
      <c r="U32" s="10"/>
      <c r="V32" s="1"/>
    </row>
    <row r="33" spans="2:33" ht="13.25" customHeight="1" thickBot="1" x14ac:dyDescent="0.25">
      <c r="B33" s="263"/>
      <c r="C33" s="22"/>
      <c r="D33" s="151"/>
      <c r="E33" s="308"/>
      <c r="F33" s="134"/>
      <c r="G33" s="159"/>
      <c r="H33" s="96"/>
      <c r="I33" s="125"/>
      <c r="J33" s="96"/>
      <c r="K33" s="8"/>
      <c r="L33" s="42"/>
      <c r="M33" s="198"/>
      <c r="N33" s="167"/>
      <c r="O33" s="168"/>
      <c r="P33" s="161"/>
      <c r="Q33" s="125"/>
      <c r="R33" s="161"/>
      <c r="S33" s="125"/>
      <c r="T33" s="6"/>
      <c r="U33" s="8"/>
      <c r="V33" s="1"/>
    </row>
    <row r="34" spans="2:33" ht="13.25" customHeight="1" x14ac:dyDescent="0.2">
      <c r="B34" s="290"/>
      <c r="C34" s="110"/>
      <c r="D34" s="343" t="s">
        <v>60</v>
      </c>
      <c r="E34" s="344"/>
      <c r="F34" s="302"/>
      <c r="G34" s="13"/>
      <c r="H34" s="203"/>
      <c r="I34" s="144" t="s">
        <v>52</v>
      </c>
      <c r="J34" s="154"/>
      <c r="K34" s="291"/>
      <c r="L34" s="256"/>
      <c r="M34" s="110"/>
      <c r="N34" s="179"/>
      <c r="O34" s="152" t="s">
        <v>24</v>
      </c>
      <c r="P34" s="238"/>
      <c r="Q34" s="226"/>
      <c r="R34" s="270"/>
      <c r="S34" s="226" t="s">
        <v>25</v>
      </c>
      <c r="T34" s="12"/>
      <c r="U34" s="204" t="s">
        <v>26</v>
      </c>
      <c r="V34" s="1"/>
      <c r="W34" s="1"/>
    </row>
    <row r="35" spans="2:33" ht="13.25" customHeight="1" x14ac:dyDescent="0.2">
      <c r="B35" s="292">
        <v>6.1</v>
      </c>
      <c r="C35" s="296">
        <f>K27+B35</f>
        <v>113.7</v>
      </c>
      <c r="D35" s="224">
        <v>5.8</v>
      </c>
      <c r="E35" s="170">
        <f>C35+D35</f>
        <v>119.5</v>
      </c>
      <c r="F35" s="68">
        <v>11.1</v>
      </c>
      <c r="G35" s="58">
        <f>E35+F35</f>
        <v>130.6</v>
      </c>
      <c r="H35" s="141">
        <v>0.5</v>
      </c>
      <c r="I35" s="146">
        <f>G35+H35</f>
        <v>131.1</v>
      </c>
      <c r="J35" s="200">
        <v>0.4</v>
      </c>
      <c r="K35" s="72">
        <f>I35+J35</f>
        <v>131.5</v>
      </c>
      <c r="L35" s="57">
        <v>2.4</v>
      </c>
      <c r="M35" s="258">
        <f>U27+L35</f>
        <v>312.50000000000006</v>
      </c>
      <c r="N35" s="141">
        <v>2.7</v>
      </c>
      <c r="O35" s="127">
        <f>M35+N35</f>
        <v>315.20000000000005</v>
      </c>
      <c r="P35" s="145">
        <v>26.5</v>
      </c>
      <c r="Q35" s="146">
        <f>O35+P35</f>
        <v>341.70000000000005</v>
      </c>
      <c r="R35" s="135">
        <v>1.6</v>
      </c>
      <c r="S35" s="146">
        <f>Q35+R35</f>
        <v>343.30000000000007</v>
      </c>
      <c r="T35" s="303">
        <v>2.4</v>
      </c>
      <c r="U35" s="16">
        <f>S35+T35</f>
        <v>345.70000000000005</v>
      </c>
      <c r="V35" s="1"/>
      <c r="W35" s="1"/>
    </row>
    <row r="36" spans="2:33" ht="13.25" customHeight="1" x14ac:dyDescent="0.2">
      <c r="B36" s="293"/>
      <c r="C36" s="119">
        <f>C35/15/24+$D$2</f>
        <v>44324.565833333334</v>
      </c>
      <c r="D36" s="184"/>
      <c r="E36" s="89">
        <f>E35/15/24+$D$2</f>
        <v>44324.581944444442</v>
      </c>
      <c r="F36" s="1"/>
      <c r="G36" s="48">
        <f>G35/15/24+$D$2</f>
        <v>44324.61277777778</v>
      </c>
      <c r="H36" s="122"/>
      <c r="I36" s="89">
        <f>I35/15/24+$D$2</f>
        <v>44324.614166666666</v>
      </c>
      <c r="J36" s="155"/>
      <c r="K36" s="118">
        <f>K35/15/24+$D$2</f>
        <v>44324.615277777775</v>
      </c>
      <c r="L36" s="120"/>
      <c r="M36" s="119">
        <f>M35/15/24+$D$2</f>
        <v>44325.118055555555</v>
      </c>
      <c r="N36" s="142"/>
      <c r="O36" s="89">
        <f>O35/15/24+$D$2</f>
        <v>44325.125555555554</v>
      </c>
      <c r="P36" s="92"/>
      <c r="Q36" s="89">
        <f>Q35/15/24+$D$2</f>
        <v>44325.199166666665</v>
      </c>
      <c r="R36" s="271"/>
      <c r="S36" s="89">
        <f>S35/15/24+$D$2</f>
        <v>44325.203611111108</v>
      </c>
      <c r="T36" s="316"/>
      <c r="U36" s="47">
        <f>U35/15/24+$D$2</f>
        <v>44325.210277777776</v>
      </c>
      <c r="V36" s="1"/>
      <c r="W36" s="1"/>
    </row>
    <row r="37" spans="2:33" ht="13.25" customHeight="1" x14ac:dyDescent="0.2">
      <c r="B37" s="294"/>
      <c r="C37" s="218">
        <v>125</v>
      </c>
      <c r="D37" s="349">
        <f>X6-E35</f>
        <v>13.299999999999983</v>
      </c>
      <c r="E37" s="350"/>
      <c r="F37" s="55"/>
      <c r="G37" s="218">
        <v>21</v>
      </c>
      <c r="H37" s="176"/>
      <c r="I37" s="205">
        <v>7</v>
      </c>
      <c r="J37" s="156"/>
      <c r="K37" s="207">
        <v>6</v>
      </c>
      <c r="L37" s="236"/>
      <c r="M37" s="218">
        <v>27</v>
      </c>
      <c r="N37" s="92"/>
      <c r="O37" s="205">
        <v>1</v>
      </c>
      <c r="P37" s="239"/>
      <c r="Q37" s="205">
        <v>7</v>
      </c>
      <c r="R37" s="206"/>
      <c r="S37" s="205">
        <v>5</v>
      </c>
      <c r="T37" s="221"/>
      <c r="U37" s="207">
        <v>4</v>
      </c>
      <c r="V37" s="217"/>
      <c r="W37" s="217"/>
      <c r="X37" s="217"/>
      <c r="Y37" s="217"/>
      <c r="Z37" s="217"/>
      <c r="AA37" s="217"/>
      <c r="AB37" s="1"/>
      <c r="AC37" s="1"/>
      <c r="AD37" s="1"/>
      <c r="AE37" s="1"/>
      <c r="AF37" s="1"/>
      <c r="AG37" s="1"/>
    </row>
    <row r="38" spans="2:33" ht="13.25" customHeight="1" x14ac:dyDescent="0.2">
      <c r="B38" s="294"/>
      <c r="C38" s="24"/>
      <c r="D38" s="184"/>
      <c r="E38" s="185"/>
      <c r="F38" s="1"/>
      <c r="G38" s="298"/>
      <c r="H38" s="122"/>
      <c r="I38" s="123"/>
      <c r="J38" s="157"/>
      <c r="K38" s="71"/>
      <c r="L38" s="42"/>
      <c r="M38" s="61"/>
      <c r="N38" s="92"/>
      <c r="O38" s="137"/>
      <c r="P38" s="320"/>
      <c r="Q38" s="321"/>
      <c r="R38" s="122"/>
      <c r="S38" s="123"/>
      <c r="T38" s="279"/>
      <c r="U38" s="50"/>
      <c r="V38" s="4"/>
      <c r="W38" s="217"/>
      <c r="X38" s="217"/>
      <c r="Y38" s="217"/>
      <c r="Z38" s="217"/>
      <c r="AA38" s="217"/>
      <c r="AB38" s="1"/>
      <c r="AC38" s="1"/>
      <c r="AD38" s="1"/>
      <c r="AE38" s="1"/>
      <c r="AF38" s="1"/>
      <c r="AG38" s="1"/>
    </row>
    <row r="39" spans="2:33" ht="13.25" customHeight="1" x14ac:dyDescent="0.2">
      <c r="B39" s="294"/>
      <c r="C39" s="24"/>
      <c r="D39" s="184" t="s">
        <v>1</v>
      </c>
      <c r="E39" s="185"/>
      <c r="F39" s="1"/>
      <c r="G39" s="11"/>
      <c r="H39" s="122" t="s">
        <v>1</v>
      </c>
      <c r="I39" s="123"/>
      <c r="J39" s="157"/>
      <c r="K39" s="71"/>
      <c r="L39" s="42"/>
      <c r="M39" s="1"/>
      <c r="N39" s="92"/>
      <c r="O39" s="137"/>
      <c r="P39" s="122"/>
      <c r="Q39" s="160"/>
      <c r="R39" s="92"/>
      <c r="S39" s="123"/>
      <c r="T39" s="279"/>
      <c r="U39" s="50"/>
      <c r="V39" s="4"/>
      <c r="W39" s="217"/>
      <c r="X39" s="217"/>
      <c r="Y39" s="217"/>
      <c r="Z39" s="217"/>
      <c r="AA39" s="217"/>
      <c r="AB39" s="1"/>
      <c r="AC39" s="1"/>
      <c r="AD39" s="1"/>
      <c r="AE39" s="1"/>
      <c r="AF39" s="1"/>
      <c r="AG39" s="1"/>
    </row>
    <row r="40" spans="2:33" ht="13.25" customHeight="1" x14ac:dyDescent="0.2">
      <c r="B40" s="294"/>
      <c r="C40" s="24"/>
      <c r="D40" s="184"/>
      <c r="E40" s="185"/>
      <c r="F40" s="1"/>
      <c r="G40" s="192"/>
      <c r="H40" s="122"/>
      <c r="I40" s="123"/>
      <c r="J40" s="157"/>
      <c r="K40" s="71"/>
      <c r="L40" s="42"/>
      <c r="M40" s="1"/>
      <c r="N40" s="92"/>
      <c r="O40" s="137"/>
      <c r="P40" s="122"/>
      <c r="Q40" s="123"/>
      <c r="R40" s="122"/>
      <c r="S40" s="123"/>
      <c r="T40" s="279"/>
      <c r="U40" s="50"/>
      <c r="V40" s="4"/>
      <c r="W40" s="217"/>
      <c r="X40" s="217"/>
      <c r="Y40" s="217"/>
      <c r="Z40" s="217"/>
      <c r="AA40" s="217"/>
      <c r="AB40" s="1"/>
      <c r="AC40" s="1"/>
      <c r="AD40" s="1"/>
      <c r="AE40" s="1"/>
      <c r="AF40" s="1"/>
      <c r="AG40" s="1"/>
    </row>
    <row r="41" spans="2:33" ht="13.25" customHeight="1" thickBot="1" x14ac:dyDescent="0.25">
      <c r="B41" s="295"/>
      <c r="C41" s="85"/>
      <c r="D41" s="186"/>
      <c r="E41" s="187"/>
      <c r="F41" s="7"/>
      <c r="G41" s="6"/>
      <c r="H41" s="96"/>
      <c r="I41" s="125"/>
      <c r="J41" s="158"/>
      <c r="K41" s="87"/>
      <c r="L41" s="65"/>
      <c r="M41" s="44"/>
      <c r="N41" s="180"/>
      <c r="O41" s="138"/>
      <c r="P41" s="96"/>
      <c r="Q41" s="125"/>
      <c r="R41" s="96"/>
      <c r="S41" s="125"/>
      <c r="T41" s="7"/>
      <c r="U41" s="8"/>
      <c r="V41" s="3"/>
      <c r="W41" s="9"/>
      <c r="X41" s="3"/>
      <c r="Y41" s="9"/>
      <c r="Z41" s="3"/>
      <c r="AA41" s="3"/>
      <c r="AB41" s="1"/>
      <c r="AC41" s="1"/>
      <c r="AD41" s="1"/>
      <c r="AE41" s="1"/>
      <c r="AF41" s="1"/>
      <c r="AG41" s="1"/>
    </row>
    <row r="42" spans="2:33" s="62" customFormat="1" ht="13.25" customHeight="1" x14ac:dyDescent="0.2">
      <c r="B42" s="107"/>
      <c r="C42" s="108" t="s">
        <v>40</v>
      </c>
      <c r="D42" s="326">
        <f>I43-E43</f>
        <v>45.599999999999994</v>
      </c>
      <c r="E42" s="327"/>
      <c r="F42" s="12" t="s">
        <v>45</v>
      </c>
      <c r="G42" s="49"/>
      <c r="H42" s="330">
        <f>X7-I43</f>
        <v>19.300000000000011</v>
      </c>
      <c r="I42" s="331"/>
      <c r="J42" s="111"/>
      <c r="K42" s="103"/>
      <c r="L42" s="51"/>
      <c r="M42" s="49"/>
      <c r="N42" s="203"/>
      <c r="O42" s="226" t="s">
        <v>29</v>
      </c>
      <c r="P42" s="203"/>
      <c r="Q42" s="226" t="s">
        <v>30</v>
      </c>
      <c r="R42" s="362">
        <f>AC9</f>
        <v>45</v>
      </c>
      <c r="S42" s="363"/>
      <c r="T42" s="12"/>
      <c r="U42" s="204" t="s">
        <v>31</v>
      </c>
      <c r="V42" s="105"/>
      <c r="W42" s="105"/>
      <c r="X42" s="61"/>
      <c r="Y42" s="61"/>
      <c r="Z42" s="61"/>
      <c r="AA42" s="61"/>
      <c r="AB42" s="61"/>
      <c r="AC42" s="61"/>
    </row>
    <row r="43" spans="2:33" s="62" customFormat="1" ht="13.25" customHeight="1" x14ac:dyDescent="0.2">
      <c r="B43" s="57">
        <v>0.7</v>
      </c>
      <c r="C43" s="67">
        <f>K35+B43</f>
        <v>132.19999999999999</v>
      </c>
      <c r="D43" s="162">
        <v>0.6</v>
      </c>
      <c r="E43" s="127">
        <f>C43+D43</f>
        <v>132.79999999999998</v>
      </c>
      <c r="F43" s="60">
        <v>29.5</v>
      </c>
      <c r="G43" s="58">
        <f>E43+F43</f>
        <v>162.29999999999998</v>
      </c>
      <c r="H43" s="237">
        <v>16.100000000000001</v>
      </c>
      <c r="I43" s="127">
        <f>G43+H43</f>
        <v>178.39999999999998</v>
      </c>
      <c r="J43" s="115">
        <v>10.9</v>
      </c>
      <c r="K43" s="59">
        <f>I43+J43</f>
        <v>189.29999999999998</v>
      </c>
      <c r="L43" s="43">
        <v>2.8</v>
      </c>
      <c r="M43" s="14">
        <f>U35+L43</f>
        <v>348.50000000000006</v>
      </c>
      <c r="N43" s="135">
        <v>1.6</v>
      </c>
      <c r="O43" s="262">
        <f>M43+N43</f>
        <v>350.10000000000008</v>
      </c>
      <c r="P43" s="145">
        <v>3.5</v>
      </c>
      <c r="Q43" s="146">
        <f>O43+P43</f>
        <v>353.60000000000008</v>
      </c>
      <c r="R43" s="272">
        <v>1.7</v>
      </c>
      <c r="S43" s="146">
        <f>Q43+R43</f>
        <v>355.30000000000007</v>
      </c>
      <c r="T43" s="303">
        <v>15.7</v>
      </c>
      <c r="U43" s="16">
        <f>S43+T43</f>
        <v>371.00000000000006</v>
      </c>
      <c r="V43" s="76"/>
      <c r="W43" s="215"/>
      <c r="X43" s="61"/>
      <c r="Y43" s="61"/>
      <c r="Z43" s="61"/>
      <c r="AA43" s="61"/>
      <c r="AB43" s="61"/>
      <c r="AC43" s="61"/>
    </row>
    <row r="44" spans="2:33" s="62" customFormat="1" ht="13.25" customHeight="1" x14ac:dyDescent="0.2">
      <c r="B44" s="121"/>
      <c r="C44" s="119">
        <f>C43/15/24+$D$2</f>
        <v>44324.617222222223</v>
      </c>
      <c r="D44" s="163">
        <f>$Y$6</f>
        <v>44324.414133986924</v>
      </c>
      <c r="E44" s="309">
        <f>$AA$6</f>
        <v>44324.622777777775</v>
      </c>
      <c r="F44" s="279"/>
      <c r="G44" s="48">
        <f>G43/15/24+$D$2</f>
        <v>44324.700833333336</v>
      </c>
      <c r="H44" s="184"/>
      <c r="I44" s="89">
        <f>I43/15/24+$D$2</f>
        <v>44324.745555555557</v>
      </c>
      <c r="J44" s="92"/>
      <c r="K44" s="47">
        <f>K43/15/24+$D$2</f>
        <v>44324.775833333333</v>
      </c>
      <c r="L44" s="213"/>
      <c r="M44" s="48">
        <f>M43/15/24+$D$2</f>
        <v>44325.218055555553</v>
      </c>
      <c r="N44" s="122"/>
      <c r="O44" s="89">
        <f>O43/15/24+$Y$4</f>
        <v>44325.222500000003</v>
      </c>
      <c r="P44" s="189"/>
      <c r="Q44" s="89">
        <f>Q43/15/24+$Y$4</f>
        <v>44325.232222222221</v>
      </c>
      <c r="R44" s="318">
        <f>AD9</f>
        <v>14.069828035817508</v>
      </c>
      <c r="S44" s="319"/>
      <c r="T44" s="48" t="s">
        <v>19</v>
      </c>
      <c r="U44" s="47">
        <f>U43/15/24+$Y$4</f>
        <v>44325.280555555553</v>
      </c>
      <c r="V44" s="215"/>
      <c r="W44" s="215"/>
      <c r="X44" s="61"/>
      <c r="Y44" s="61"/>
      <c r="Z44" s="61"/>
      <c r="AA44" s="61"/>
      <c r="AB44" s="61"/>
      <c r="AC44" s="61"/>
    </row>
    <row r="45" spans="2:33" ht="13.25" customHeight="1" x14ac:dyDescent="0.2">
      <c r="B45" s="201"/>
      <c r="C45" s="218">
        <v>6</v>
      </c>
      <c r="D45" s="328">
        <f>AC6</f>
        <v>64.900000000000006</v>
      </c>
      <c r="E45" s="329"/>
      <c r="F45" s="279"/>
      <c r="G45" s="218">
        <v>3</v>
      </c>
      <c r="H45" s="184"/>
      <c r="I45" s="185"/>
      <c r="J45" s="92"/>
      <c r="K45" s="207">
        <v>7</v>
      </c>
      <c r="L45" s="212"/>
      <c r="M45" s="218">
        <v>3</v>
      </c>
      <c r="N45" s="92"/>
      <c r="O45" s="205">
        <v>2</v>
      </c>
      <c r="P45" s="219"/>
      <c r="Q45" s="205">
        <v>62</v>
      </c>
      <c r="R45" s="195">
        <f>Y8</f>
        <v>44324.622998366016</v>
      </c>
      <c r="S45" s="273">
        <f>AA8</f>
        <v>44325.077777777777</v>
      </c>
      <c r="T45" s="279"/>
      <c r="U45" s="207">
        <v>36</v>
      </c>
      <c r="V45" s="217"/>
      <c r="W45" s="217"/>
      <c r="X45" s="1"/>
      <c r="Y45" s="1"/>
      <c r="Z45" s="1"/>
      <c r="AA45" s="1"/>
      <c r="AB45" s="1"/>
      <c r="AC45" s="1"/>
    </row>
    <row r="46" spans="2:33" ht="13.25" customHeight="1" x14ac:dyDescent="0.2">
      <c r="B46" s="201"/>
      <c r="C46" s="279"/>
      <c r="D46" s="324">
        <f>AD6</f>
        <v>12.979999999848895</v>
      </c>
      <c r="E46" s="325"/>
      <c r="F46" s="279"/>
      <c r="G46" s="299"/>
      <c r="H46" s="184"/>
      <c r="I46" s="301"/>
      <c r="J46" s="92"/>
      <c r="K46" s="10"/>
      <c r="L46" s="201"/>
      <c r="M46" s="279"/>
      <c r="N46" s="122"/>
      <c r="O46" s="123"/>
      <c r="P46" s="122"/>
      <c r="Q46" s="123"/>
      <c r="R46" s="274"/>
      <c r="S46" s="196"/>
      <c r="T46" s="279"/>
      <c r="U46" s="50"/>
      <c r="V46" s="217"/>
      <c r="W46" s="217"/>
      <c r="X46" s="1"/>
      <c r="Y46" s="1"/>
      <c r="Z46" s="1"/>
      <c r="AA46" s="1"/>
      <c r="AB46" s="1"/>
      <c r="AC46" s="1"/>
    </row>
    <row r="47" spans="2:33" ht="13.25" customHeight="1" x14ac:dyDescent="0.2">
      <c r="B47" s="201" t="s">
        <v>1</v>
      </c>
      <c r="C47" s="192"/>
      <c r="D47" s="165"/>
      <c r="E47" s="89">
        <f>E43/15/24+$D$2</f>
        <v>44324.618888888886</v>
      </c>
      <c r="F47" s="279"/>
      <c r="G47" s="279"/>
      <c r="H47" s="184"/>
      <c r="I47" s="301"/>
      <c r="J47" s="92"/>
      <c r="K47" s="50"/>
      <c r="L47" s="201"/>
      <c r="M47" s="279"/>
      <c r="N47" s="122"/>
      <c r="O47" s="123"/>
      <c r="P47" s="122"/>
      <c r="Q47" s="123"/>
      <c r="R47" s="133"/>
      <c r="S47" s="90"/>
      <c r="T47" s="279"/>
      <c r="U47" s="50"/>
      <c r="V47" s="217"/>
      <c r="W47" s="217"/>
      <c r="X47" s="1"/>
      <c r="Y47" s="1"/>
      <c r="Z47" s="1"/>
      <c r="AA47" s="1"/>
      <c r="AB47" s="1"/>
      <c r="AC47" s="1"/>
    </row>
    <row r="48" spans="2:33" ht="13.25" customHeight="1" x14ac:dyDescent="0.2">
      <c r="B48" s="201"/>
      <c r="C48" s="279"/>
      <c r="D48" s="165"/>
      <c r="E48" s="205">
        <v>7</v>
      </c>
      <c r="F48" s="279"/>
      <c r="G48" s="279"/>
      <c r="H48" s="184"/>
      <c r="I48" s="185"/>
      <c r="J48" s="92"/>
      <c r="K48" s="10"/>
      <c r="L48" s="25"/>
      <c r="M48" s="3"/>
      <c r="N48" s="183"/>
      <c r="O48" s="174"/>
      <c r="P48" s="183"/>
      <c r="Q48" s="174"/>
      <c r="R48" s="275"/>
      <c r="S48" s="197"/>
      <c r="T48" s="4"/>
      <c r="U48" s="10"/>
      <c r="V48" s="217"/>
      <c r="W48" s="217"/>
      <c r="X48" s="1"/>
      <c r="Y48" s="1"/>
      <c r="Z48" s="1"/>
      <c r="AA48" s="1"/>
      <c r="AB48" s="1"/>
      <c r="AC48" s="1"/>
    </row>
    <row r="49" spans="2:29" ht="13.25" customHeight="1" thickBot="1" x14ac:dyDescent="0.25">
      <c r="B49" s="15"/>
      <c r="C49" s="6"/>
      <c r="D49" s="167"/>
      <c r="E49" s="168"/>
      <c r="F49" s="7"/>
      <c r="G49" s="6"/>
      <c r="H49" s="186"/>
      <c r="I49" s="187"/>
      <c r="J49" s="96"/>
      <c r="K49" s="8"/>
      <c r="L49" s="211"/>
      <c r="M49" s="1"/>
      <c r="N49" s="280"/>
      <c r="O49" s="281"/>
      <c r="P49" s="161"/>
      <c r="Q49" s="125"/>
      <c r="R49" s="276"/>
      <c r="S49" s="277">
        <v>20</v>
      </c>
      <c r="T49" s="6"/>
      <c r="U49" s="8"/>
      <c r="V49" s="3"/>
      <c r="W49" s="3"/>
      <c r="X49" s="1"/>
      <c r="Y49" s="1"/>
      <c r="Z49" s="1"/>
      <c r="AA49" s="1"/>
      <c r="AB49" s="1"/>
      <c r="AC49" s="1"/>
    </row>
    <row r="50" spans="2:29" s="62" customFormat="1" ht="13.25" customHeight="1" x14ac:dyDescent="0.2">
      <c r="B50" s="109"/>
      <c r="C50" s="110"/>
      <c r="D50" s="322">
        <f>$AC$7</f>
        <v>99.260000000000062</v>
      </c>
      <c r="E50" s="323"/>
      <c r="F50" s="181"/>
      <c r="G50" s="181" t="s">
        <v>41</v>
      </c>
      <c r="H50" s="139"/>
      <c r="I50" s="267">
        <f>I51/15/24+$D$2</f>
        <v>44324.83</v>
      </c>
      <c r="J50" s="240"/>
      <c r="K50" s="264"/>
      <c r="L50" s="282"/>
      <c r="M50" s="152" t="s">
        <v>32</v>
      </c>
      <c r="N50" s="179"/>
      <c r="O50" s="152" t="s">
        <v>34</v>
      </c>
      <c r="P50" s="241"/>
      <c r="Q50" s="152" t="s">
        <v>35</v>
      </c>
      <c r="R50" s="111"/>
      <c r="S50" s="152" t="s">
        <v>36</v>
      </c>
      <c r="T50" s="102"/>
      <c r="U50" s="103" t="s">
        <v>58</v>
      </c>
      <c r="V50" s="215"/>
      <c r="W50" s="216"/>
      <c r="X50" s="61"/>
      <c r="Y50" s="61"/>
      <c r="Z50" s="61"/>
      <c r="AA50" s="61"/>
    </row>
    <row r="51" spans="2:29" ht="13.25" customHeight="1" x14ac:dyDescent="0.2">
      <c r="B51" s="57">
        <v>1.8</v>
      </c>
      <c r="C51" s="67">
        <f>K43+B51</f>
        <v>191.1</v>
      </c>
      <c r="D51" s="162">
        <v>6.6</v>
      </c>
      <c r="E51" s="127">
        <f>C51+D51</f>
        <v>197.7</v>
      </c>
      <c r="F51" s="209">
        <v>5.8</v>
      </c>
      <c r="G51" s="14">
        <f>E51+F51</f>
        <v>203.5</v>
      </c>
      <c r="H51" s="135">
        <v>5.3</v>
      </c>
      <c r="I51" s="146">
        <f>G51+H51</f>
        <v>208.8</v>
      </c>
      <c r="J51" s="145">
        <v>0.6</v>
      </c>
      <c r="K51" s="16">
        <f>I51+J51</f>
        <v>209.4</v>
      </c>
      <c r="L51" s="57">
        <v>2.2999999999999998</v>
      </c>
      <c r="M51" s="194">
        <f>U43+L51</f>
        <v>373.30000000000007</v>
      </c>
      <c r="N51" s="141">
        <v>1.2</v>
      </c>
      <c r="O51" s="127">
        <f>M51+N51</f>
        <v>374.50000000000006</v>
      </c>
      <c r="P51" s="188">
        <v>4.9000000000000004</v>
      </c>
      <c r="Q51" s="127">
        <f>O51+P51</f>
        <v>379.40000000000003</v>
      </c>
      <c r="R51" s="115">
        <v>10.8</v>
      </c>
      <c r="S51" s="127">
        <f>Q51+R51</f>
        <v>390.20000000000005</v>
      </c>
      <c r="T51" s="60">
        <v>1.7</v>
      </c>
      <c r="U51" s="59">
        <f>S51+T51</f>
        <v>391.90000000000003</v>
      </c>
      <c r="V51" s="20"/>
      <c r="W51" s="18"/>
      <c r="X51" s="217"/>
      <c r="Y51" s="83"/>
      <c r="Z51" s="1"/>
      <c r="AA51" s="1"/>
      <c r="AB51" s="1"/>
      <c r="AC51" s="1"/>
    </row>
    <row r="52" spans="2:29" s="62" customFormat="1" ht="13.25" customHeight="1" x14ac:dyDescent="0.2">
      <c r="B52" s="42"/>
      <c r="C52" s="48">
        <f>C51/15/24+$D$2</f>
        <v>44324.780833333331</v>
      </c>
      <c r="D52" s="318">
        <f>$AD$7</f>
        <v>16.766891891938062</v>
      </c>
      <c r="E52" s="319"/>
      <c r="F52" s="1"/>
      <c r="G52" s="48">
        <f>G51/15/24+$D$2</f>
        <v>44324.81527777778</v>
      </c>
      <c r="H52" s="92"/>
      <c r="I52" s="89"/>
      <c r="J52" s="92"/>
      <c r="K52" s="47">
        <f>K51/15/24+$D$2</f>
        <v>44324.831666666665</v>
      </c>
      <c r="L52" s="43"/>
      <c r="M52" s="61"/>
      <c r="N52" s="92"/>
      <c r="O52" s="89">
        <f>O51/15/24+$D$2</f>
        <v>44325.290277777778</v>
      </c>
      <c r="P52" s="155"/>
      <c r="Q52" s="89">
        <f>Q51/15/24+$D$2</f>
        <v>44325.303888888891</v>
      </c>
      <c r="R52" s="227"/>
      <c r="S52" s="89">
        <f>S51/15/24+$D$2</f>
        <v>44325.33388888889</v>
      </c>
      <c r="T52" s="316"/>
      <c r="U52" s="47">
        <f>U51/15/24+$D$2</f>
        <v>44325.33861111111</v>
      </c>
      <c r="V52" s="216"/>
      <c r="W52" s="61"/>
      <c r="X52" s="61"/>
      <c r="Y52" s="61"/>
      <c r="Z52" s="61"/>
    </row>
    <row r="53" spans="2:29" ht="13.25" customHeight="1" x14ac:dyDescent="0.2">
      <c r="B53" s="236"/>
      <c r="C53" s="218">
        <v>7</v>
      </c>
      <c r="D53" s="195">
        <f>$Y$7</f>
        <v>44324.494015522876</v>
      </c>
      <c r="E53" s="164">
        <f>$AA$7</f>
        <v>44324.831111111111</v>
      </c>
      <c r="F53" s="279"/>
      <c r="G53" s="218">
        <v>5</v>
      </c>
      <c r="H53" s="122"/>
      <c r="I53" s="137"/>
      <c r="J53" s="92"/>
      <c r="K53" s="207">
        <v>5</v>
      </c>
      <c r="L53" s="201"/>
      <c r="M53" s="48">
        <f>M51/15/24+$Q$36</f>
        <v>44326.236111111109</v>
      </c>
      <c r="N53" s="232"/>
      <c r="O53" s="205">
        <v>27</v>
      </c>
      <c r="P53" s="149"/>
      <c r="Q53" s="205">
        <v>48</v>
      </c>
      <c r="R53" s="219"/>
      <c r="S53" s="205">
        <v>23</v>
      </c>
      <c r="T53" s="221"/>
      <c r="U53" s="207">
        <v>130</v>
      </c>
      <c r="V53" s="217"/>
      <c r="W53" s="5"/>
      <c r="X53" s="1"/>
      <c r="Y53" s="1"/>
      <c r="Z53" s="1"/>
      <c r="AA53" s="1"/>
    </row>
    <row r="54" spans="2:29" ht="13.25" customHeight="1" x14ac:dyDescent="0.2">
      <c r="B54" s="42"/>
      <c r="C54" s="1"/>
      <c r="D54" s="165"/>
      <c r="E54" s="89">
        <f>E51/15/24+$D$2</f>
        <v>44324.799166666664</v>
      </c>
      <c r="F54" s="279"/>
      <c r="G54" s="279"/>
      <c r="H54" s="122"/>
      <c r="I54" s="205">
        <v>29</v>
      </c>
      <c r="J54" s="92"/>
      <c r="K54" s="39"/>
      <c r="L54" s="212"/>
      <c r="M54" s="218">
        <v>34</v>
      </c>
      <c r="N54" s="92"/>
      <c r="O54" s="137"/>
      <c r="P54" s="149"/>
      <c r="Q54" s="123"/>
      <c r="R54" s="122"/>
      <c r="S54" s="123"/>
      <c r="T54" s="1"/>
      <c r="U54" s="39"/>
      <c r="V54" s="217"/>
      <c r="W54" s="5"/>
      <c r="X54" s="1"/>
      <c r="Y54" s="1"/>
      <c r="Z54" s="1"/>
      <c r="AA54" s="1"/>
    </row>
    <row r="55" spans="2:29" ht="13.25" customHeight="1" x14ac:dyDescent="0.2">
      <c r="B55" s="42"/>
      <c r="C55" s="1"/>
      <c r="D55" s="165"/>
      <c r="E55" s="166"/>
      <c r="F55" s="279"/>
      <c r="G55" s="279"/>
      <c r="H55" s="122"/>
      <c r="I55" s="123"/>
      <c r="J55" s="92"/>
      <c r="K55" s="39"/>
      <c r="L55" s="201"/>
      <c r="M55" s="279"/>
      <c r="N55" s="92"/>
      <c r="O55" s="137"/>
      <c r="P55" s="157"/>
      <c r="Q55" s="123"/>
      <c r="R55" s="122"/>
      <c r="S55" s="123"/>
      <c r="T55" s="1"/>
      <c r="U55" s="39"/>
      <c r="V55" s="217"/>
      <c r="W55" s="5"/>
      <c r="X55" s="1"/>
      <c r="Y55" s="1"/>
      <c r="Z55" s="1"/>
      <c r="AA55" s="1"/>
    </row>
    <row r="56" spans="2:29" ht="13.25" customHeight="1" x14ac:dyDescent="0.2">
      <c r="B56" s="42"/>
      <c r="C56" s="1"/>
      <c r="D56" s="165"/>
      <c r="E56" s="205">
        <v>4</v>
      </c>
      <c r="F56" s="279"/>
      <c r="G56" s="279"/>
      <c r="H56" s="122"/>
      <c r="I56" s="137"/>
      <c r="J56" s="92"/>
      <c r="K56" s="39"/>
      <c r="L56" s="201"/>
      <c r="M56" s="279"/>
      <c r="N56" s="92"/>
      <c r="O56" s="137"/>
      <c r="P56" s="149"/>
      <c r="Q56" s="124"/>
      <c r="R56" s="122"/>
      <c r="S56" s="123"/>
      <c r="U56" s="39"/>
      <c r="V56" s="217"/>
      <c r="W56" s="5"/>
      <c r="X56" s="1"/>
      <c r="Y56" s="1"/>
      <c r="Z56" s="1"/>
      <c r="AA56" s="1"/>
    </row>
    <row r="57" spans="2:29" ht="13.25" customHeight="1" thickBot="1" x14ac:dyDescent="0.25">
      <c r="B57" s="65"/>
      <c r="C57" s="44"/>
      <c r="D57" s="167"/>
      <c r="E57" s="168"/>
      <c r="F57" s="6"/>
      <c r="G57" s="6"/>
      <c r="H57" s="161"/>
      <c r="I57" s="125"/>
      <c r="J57" s="180"/>
      <c r="K57" s="53"/>
      <c r="L57" s="310"/>
      <c r="M57" s="311"/>
      <c r="N57" s="180"/>
      <c r="O57" s="138"/>
      <c r="P57" s="178"/>
      <c r="Q57" s="125"/>
      <c r="R57" s="96" t="s">
        <v>63</v>
      </c>
      <c r="S57" s="125"/>
      <c r="T57" s="96" t="s">
        <v>63</v>
      </c>
      <c r="U57" s="53"/>
      <c r="V57" s="9"/>
      <c r="W57" s="9"/>
      <c r="X57" s="1"/>
      <c r="Y57" s="1"/>
      <c r="Z57" s="1"/>
      <c r="AA57" s="1"/>
    </row>
    <row r="58" spans="2:29" s="62" customFormat="1" ht="13.25" customHeight="1" x14ac:dyDescent="0.2">
      <c r="B58" s="251"/>
      <c r="C58" s="110" t="s">
        <v>53</v>
      </c>
      <c r="D58" s="337" t="s">
        <v>54</v>
      </c>
      <c r="E58" s="338"/>
      <c r="F58" s="332">
        <f>U3-G59</f>
        <v>9.5999999999999943</v>
      </c>
      <c r="G58" s="332"/>
      <c r="H58" s="139"/>
      <c r="I58" s="140"/>
      <c r="J58" s="139"/>
      <c r="K58" s="252" t="s">
        <v>55</v>
      </c>
      <c r="L58" s="109"/>
      <c r="M58" s="152" t="s">
        <v>37</v>
      </c>
      <c r="N58" s="111"/>
      <c r="O58" s="152" t="s">
        <v>38</v>
      </c>
      <c r="P58" s="364">
        <f>AC10</f>
        <v>0.5</v>
      </c>
      <c r="Q58" s="365"/>
      <c r="R58" s="367" t="s">
        <v>46</v>
      </c>
      <c r="S58" s="368"/>
    </row>
    <row r="59" spans="2:29" s="62" customFormat="1" ht="13.25" customHeight="1" x14ac:dyDescent="0.2">
      <c r="B59" s="208">
        <v>0.4</v>
      </c>
      <c r="C59" s="14">
        <f>K51+B59</f>
        <v>209.8</v>
      </c>
      <c r="D59" s="188">
        <v>1.4</v>
      </c>
      <c r="E59" s="114">
        <f>C59+D59</f>
        <v>211.20000000000002</v>
      </c>
      <c r="F59" s="265">
        <v>7.7</v>
      </c>
      <c r="G59" s="296">
        <f>E59+F59</f>
        <v>218.9</v>
      </c>
      <c r="H59" s="115">
        <v>0.7</v>
      </c>
      <c r="I59" s="127">
        <f>G59+H59</f>
        <v>219.6</v>
      </c>
      <c r="J59" s="141">
        <v>1</v>
      </c>
      <c r="K59" s="59">
        <f>I59+J59</f>
        <v>220.6</v>
      </c>
      <c r="L59" s="57">
        <v>2.2999999999999998</v>
      </c>
      <c r="M59" s="127">
        <f>U51+L59</f>
        <v>394.20000000000005</v>
      </c>
      <c r="N59" s="141">
        <v>3.6</v>
      </c>
      <c r="O59" s="127">
        <f>M59+N59</f>
        <v>397.80000000000007</v>
      </c>
      <c r="P59" s="141">
        <v>2.5</v>
      </c>
      <c r="Q59" s="234">
        <f>O59+P59</f>
        <v>400.30000000000007</v>
      </c>
      <c r="R59" s="169">
        <v>0.5</v>
      </c>
      <c r="S59" s="59">
        <f>Q59+R59</f>
        <v>400.80000000000007</v>
      </c>
    </row>
    <row r="60" spans="2:29" s="62" customFormat="1" ht="13.25" customHeight="1" x14ac:dyDescent="0.2">
      <c r="B60" s="42"/>
      <c r="C60" s="48">
        <f>C59/15/24+$D$2</f>
        <v>44324.832777777781</v>
      </c>
      <c r="D60" s="191"/>
      <c r="E60" s="126">
        <f>E59/15/24+$D$2</f>
        <v>44324.83666666667</v>
      </c>
      <c r="F60" s="70"/>
      <c r="G60" s="48">
        <f>G59/15/24+$D$2</f>
        <v>44324.858055555553</v>
      </c>
      <c r="H60" s="92"/>
      <c r="I60" s="89">
        <f>I59/15/24+$D$2</f>
        <v>44324.86</v>
      </c>
      <c r="J60" s="92"/>
      <c r="K60" s="47">
        <f>K59/15/24+$D$2</f>
        <v>44324.86277777778</v>
      </c>
      <c r="L60" s="312"/>
      <c r="M60" s="228">
        <f>M59/15/24+$D$2</f>
        <v>44325.345000000001</v>
      </c>
      <c r="N60" s="235"/>
      <c r="O60" s="228">
        <f>O59/15/24+$D$2</f>
        <v>44325.355000000003</v>
      </c>
      <c r="P60" s="233">
        <f>Y10</f>
        <v>44324.755555555559</v>
      </c>
      <c r="Q60" s="230">
        <f>AA10</f>
        <v>44325.375</v>
      </c>
      <c r="R60" s="244">
        <f>$Y$11</f>
        <v>44325</v>
      </c>
      <c r="S60" s="243">
        <f>$AA$11</f>
        <v>44325.354166666664</v>
      </c>
    </row>
    <row r="61" spans="2:29" ht="13.25" customHeight="1" x14ac:dyDescent="0.2">
      <c r="B61" s="42"/>
      <c r="C61" s="218">
        <v>4</v>
      </c>
      <c r="D61" s="232"/>
      <c r="E61" s="205">
        <v>7</v>
      </c>
      <c r="F61" s="307"/>
      <c r="G61" s="218">
        <v>4</v>
      </c>
      <c r="H61" s="219"/>
      <c r="I61" s="205">
        <v>23</v>
      </c>
      <c r="J61" s="176"/>
      <c r="K61" s="207">
        <v>51</v>
      </c>
      <c r="L61" s="46"/>
      <c r="M61" s="205">
        <v>9</v>
      </c>
      <c r="N61" s="149"/>
      <c r="O61" s="205">
        <v>19</v>
      </c>
      <c r="P61" s="165"/>
      <c r="Q61" s="166"/>
      <c r="R61" s="40"/>
      <c r="S61" s="47">
        <f>S59/15/24+$D$2</f>
        <v>44325.363333333335</v>
      </c>
    </row>
    <row r="62" spans="2:29" ht="13.25" customHeight="1" x14ac:dyDescent="0.2">
      <c r="B62" s="42"/>
      <c r="C62" s="1"/>
      <c r="D62" s="92"/>
      <c r="E62" s="137"/>
      <c r="F62" s="70"/>
      <c r="G62" s="70"/>
      <c r="H62" s="92"/>
      <c r="I62" s="177"/>
      <c r="J62" s="92"/>
      <c r="K62" s="88"/>
      <c r="L62" s="46"/>
      <c r="M62" s="93"/>
      <c r="N62" s="149"/>
      <c r="O62" s="93"/>
      <c r="P62" s="165"/>
      <c r="Q62" s="166"/>
      <c r="R62" s="40"/>
      <c r="S62" s="207">
        <v>27</v>
      </c>
    </row>
    <row r="63" spans="2:29" ht="14.5" customHeight="1" x14ac:dyDescent="0.2">
      <c r="B63" s="42"/>
      <c r="C63" s="1"/>
      <c r="D63" s="92"/>
      <c r="E63" s="137"/>
      <c r="F63" s="70" t="s">
        <v>1</v>
      </c>
      <c r="G63" s="70"/>
      <c r="H63" s="92"/>
      <c r="I63" s="173"/>
      <c r="J63" s="92"/>
      <c r="K63" s="52"/>
      <c r="L63" s="46"/>
      <c r="M63" s="93"/>
      <c r="N63" s="149"/>
      <c r="O63" s="93"/>
      <c r="P63" s="165"/>
      <c r="Q63" s="166"/>
      <c r="R63" s="84" t="s">
        <v>1</v>
      </c>
      <c r="S63" s="75"/>
    </row>
    <row r="64" spans="2:29" ht="13.25" customHeight="1" x14ac:dyDescent="0.2">
      <c r="B64" s="42"/>
      <c r="C64" s="1"/>
      <c r="D64" s="92"/>
      <c r="E64" s="137"/>
      <c r="F64" s="70"/>
      <c r="G64" s="70"/>
      <c r="H64" s="92"/>
      <c r="I64" s="174"/>
      <c r="J64" s="92"/>
      <c r="K64" s="10"/>
      <c r="L64" s="77"/>
      <c r="M64" s="95"/>
      <c r="N64" s="150"/>
      <c r="O64" s="95"/>
      <c r="P64" s="165"/>
      <c r="Q64" s="166"/>
      <c r="R64" s="84"/>
      <c r="S64" s="75"/>
    </row>
    <row r="65" spans="1:21" ht="13.25" customHeight="1" thickBot="1" x14ac:dyDescent="0.25">
      <c r="B65" s="65"/>
      <c r="C65" s="44"/>
      <c r="D65" s="180"/>
      <c r="E65" s="138"/>
      <c r="F65" s="134"/>
      <c r="G65" s="159"/>
      <c r="H65" s="96"/>
      <c r="I65" s="125"/>
      <c r="J65" s="96"/>
      <c r="K65" s="8"/>
      <c r="L65" s="313"/>
      <c r="M65" s="97"/>
      <c r="N65" s="190"/>
      <c r="O65" s="97"/>
      <c r="P65" s="242">
        <f>Q59/15/24+$D$2</f>
        <v>44325.361944444441</v>
      </c>
      <c r="Q65" s="168"/>
      <c r="R65" s="41"/>
      <c r="S65" s="98"/>
    </row>
    <row r="66" spans="1:21" x14ac:dyDescent="0.2">
      <c r="A66" s="3"/>
      <c r="F66" s="217"/>
      <c r="G66" s="3"/>
      <c r="H66" s="217"/>
      <c r="I66" s="1"/>
      <c r="J66" s="1"/>
      <c r="L66" s="286"/>
      <c r="M66" s="13"/>
      <c r="N66" s="283"/>
      <c r="O66" s="283"/>
      <c r="P66" s="284"/>
      <c r="Q66" s="285"/>
      <c r="R66" s="283"/>
    </row>
    <row r="67" spans="1:21" x14ac:dyDescent="0.2">
      <c r="A67" s="1"/>
      <c r="F67" s="317"/>
      <c r="G67" s="317"/>
      <c r="H67" s="217"/>
      <c r="I67" s="1"/>
      <c r="J67" s="1"/>
      <c r="L67" s="1"/>
      <c r="M67" s="1"/>
      <c r="N67" s="1"/>
      <c r="O67" s="1"/>
      <c r="P67" s="1"/>
      <c r="Q67" s="1"/>
      <c r="R67" s="1"/>
    </row>
    <row r="68" spans="1:21" x14ac:dyDescent="0.2">
      <c r="A68" s="1"/>
      <c r="F68" s="1"/>
      <c r="G68" s="4"/>
      <c r="H68" s="1"/>
      <c r="I68" s="1"/>
      <c r="J68" s="1"/>
      <c r="L68" s="1"/>
      <c r="M68" s="1"/>
      <c r="N68" s="1"/>
      <c r="O68" s="1"/>
      <c r="P68" s="1"/>
    </row>
    <row r="69" spans="1:21" x14ac:dyDescent="0.2">
      <c r="A69" s="1"/>
      <c r="F69" s="1"/>
      <c r="G69" s="217"/>
      <c r="H69" s="54"/>
      <c r="I69" s="1"/>
      <c r="J69" s="1"/>
      <c r="L69" s="1"/>
      <c r="M69" s="1"/>
      <c r="N69" s="1"/>
      <c r="O69" s="1"/>
      <c r="P69" s="1"/>
    </row>
    <row r="70" spans="1:21" x14ac:dyDescent="0.2">
      <c r="L70" s="1" t="s">
        <v>62</v>
      </c>
      <c r="M70" s="1"/>
      <c r="N70" s="4"/>
      <c r="O70" s="317"/>
      <c r="P70" s="317"/>
      <c r="Q70" s="1"/>
      <c r="R70" s="4"/>
      <c r="S70" s="1"/>
      <c r="T70" s="1"/>
      <c r="U70" s="1"/>
    </row>
    <row r="71" spans="1:21" x14ac:dyDescent="0.2">
      <c r="L71" s="1"/>
      <c r="M71" s="1"/>
      <c r="N71" s="4"/>
      <c r="O71" s="217"/>
      <c r="P71" s="217"/>
      <c r="Q71" s="1"/>
      <c r="R71" s="4"/>
      <c r="S71" s="1"/>
      <c r="T71" s="1"/>
      <c r="U71" s="1"/>
    </row>
    <row r="72" spans="1:21" x14ac:dyDescent="0.2">
      <c r="L72" s="1"/>
      <c r="M72" s="1"/>
      <c r="N72" s="4"/>
      <c r="O72" s="217"/>
      <c r="P72" s="217"/>
      <c r="Q72" s="1"/>
      <c r="R72" s="4"/>
      <c r="S72" s="1"/>
      <c r="T72" s="1"/>
      <c r="U72" s="1"/>
    </row>
    <row r="73" spans="1:21" x14ac:dyDescent="0.2">
      <c r="L73" s="1"/>
      <c r="M73" s="9"/>
      <c r="N73" s="3"/>
      <c r="O73" s="9"/>
      <c r="P73" s="3"/>
      <c r="Q73" s="9"/>
      <c r="R73" s="3"/>
      <c r="S73" s="9"/>
      <c r="T73" s="1"/>
      <c r="U73" s="1"/>
    </row>
    <row r="74" spans="1:21" x14ac:dyDescent="0.2">
      <c r="L74" s="1"/>
      <c r="M74" s="9"/>
      <c r="N74" s="3"/>
      <c r="O74" s="9"/>
      <c r="P74" s="1"/>
      <c r="Q74" s="1"/>
      <c r="R74" s="1"/>
      <c r="S74" s="1"/>
      <c r="T74" s="1"/>
      <c r="U74" s="1"/>
    </row>
    <row r="75" spans="1:21" x14ac:dyDescent="0.2"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"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"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"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"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"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17" x14ac:dyDescent="0.2">
      <c r="B81" s="1"/>
      <c r="C81" s="1"/>
      <c r="D81" s="1"/>
      <c r="E81" s="1"/>
      <c r="F81" s="1"/>
      <c r="G81" s="1"/>
      <c r="H81" s="1"/>
      <c r="I81" s="1"/>
      <c r="J81" s="1"/>
      <c r="L81" s="1"/>
      <c r="M81" s="1"/>
      <c r="N81" s="1"/>
      <c r="O81" s="1"/>
      <c r="P81" s="1"/>
      <c r="Q81" s="1"/>
    </row>
    <row r="82" spans="2:17" x14ac:dyDescent="0.2">
      <c r="B82" s="1"/>
      <c r="C82" s="1"/>
      <c r="D82" s="1"/>
      <c r="E82" s="1"/>
      <c r="F82" s="1"/>
      <c r="G82" s="1"/>
      <c r="H82" s="1"/>
      <c r="I82" s="1"/>
      <c r="J82" s="1"/>
      <c r="L82" s="1"/>
      <c r="M82" s="1"/>
      <c r="N82" s="1"/>
      <c r="O82" s="1"/>
      <c r="P82" s="1"/>
      <c r="Q82" s="1"/>
    </row>
    <row r="83" spans="2:17" x14ac:dyDescent="0.2">
      <c r="B83" s="1"/>
      <c r="C83" s="1"/>
      <c r="D83" s="1"/>
      <c r="E83" s="1"/>
      <c r="F83" s="1"/>
      <c r="G83" s="1"/>
      <c r="H83" s="1"/>
      <c r="I83" s="1"/>
      <c r="J83" s="1"/>
      <c r="L83" s="1"/>
      <c r="M83" s="1"/>
      <c r="N83" s="1"/>
      <c r="O83" s="1"/>
      <c r="P83" s="1"/>
      <c r="Q83" s="1"/>
    </row>
    <row r="84" spans="2:17" x14ac:dyDescent="0.2">
      <c r="B84" s="1"/>
      <c r="C84" s="1"/>
      <c r="D84" s="1"/>
      <c r="E84" s="1"/>
      <c r="F84" s="1"/>
      <c r="G84" s="1"/>
      <c r="H84" s="1"/>
      <c r="I84" s="1"/>
      <c r="J84" s="1"/>
      <c r="L84" s="1"/>
      <c r="M84" s="1"/>
      <c r="N84" s="1"/>
      <c r="O84" s="1"/>
      <c r="P84" s="1"/>
      <c r="Q84" s="1"/>
    </row>
    <row r="85" spans="2:17" x14ac:dyDescent="0.2">
      <c r="B85" s="1"/>
      <c r="C85" s="1"/>
      <c r="D85" s="1"/>
      <c r="E85" s="1"/>
      <c r="F85" s="1"/>
      <c r="G85" s="1"/>
      <c r="H85" s="1"/>
      <c r="I85" s="1"/>
      <c r="J85" s="1"/>
      <c r="L85" s="1"/>
      <c r="M85" s="1"/>
      <c r="N85" s="1"/>
      <c r="O85" s="1"/>
      <c r="P85" s="1"/>
      <c r="Q85" s="1"/>
    </row>
    <row r="86" spans="2:17" x14ac:dyDescent="0.2">
      <c r="B86" s="1"/>
      <c r="C86" s="1"/>
      <c r="D86" s="1"/>
      <c r="E86" s="1"/>
      <c r="F86" s="1"/>
      <c r="G86" s="1"/>
      <c r="H86" s="1"/>
      <c r="I86" s="1"/>
      <c r="J86" s="1"/>
      <c r="L86" s="1"/>
      <c r="M86" s="1"/>
      <c r="N86" s="1"/>
      <c r="O86" s="1"/>
      <c r="P86" s="1"/>
      <c r="Q86" s="1"/>
    </row>
    <row r="87" spans="2:17" x14ac:dyDescent="0.2">
      <c r="B87" s="1"/>
      <c r="C87" s="1"/>
      <c r="D87" s="1"/>
      <c r="E87" s="1"/>
      <c r="F87" s="1"/>
      <c r="G87" s="1"/>
      <c r="H87" s="1"/>
      <c r="I87" s="1"/>
      <c r="J87" s="1"/>
      <c r="L87" s="1"/>
      <c r="M87" s="1"/>
      <c r="N87" s="1"/>
      <c r="O87" s="1"/>
      <c r="P87" s="1"/>
      <c r="Q87" s="1"/>
    </row>
    <row r="88" spans="2:17" x14ac:dyDescent="0.2">
      <c r="B88" s="1"/>
      <c r="C88" s="1"/>
      <c r="D88" s="1"/>
      <c r="E88" s="1"/>
      <c r="F88" s="1"/>
      <c r="G88" s="1"/>
      <c r="H88" s="1"/>
      <c r="I88" s="1"/>
      <c r="J88" s="1"/>
      <c r="L88" s="1"/>
      <c r="M88" s="1"/>
      <c r="N88" s="1"/>
      <c r="O88" s="1"/>
      <c r="P88" s="1"/>
      <c r="Q88" s="1"/>
    </row>
    <row r="89" spans="2:17" x14ac:dyDescent="0.2">
      <c r="B89" s="1"/>
      <c r="C89" s="1"/>
      <c r="D89" s="1"/>
      <c r="E89" s="1"/>
      <c r="F89" s="1"/>
      <c r="G89" s="1"/>
      <c r="H89" s="1"/>
      <c r="I89" s="1"/>
      <c r="J89" s="1"/>
      <c r="L89" s="1"/>
      <c r="M89" s="1"/>
      <c r="N89" s="1"/>
      <c r="O89" s="1"/>
      <c r="P89" s="1"/>
      <c r="Q89" s="1"/>
    </row>
    <row r="90" spans="2:17" x14ac:dyDescent="0.2">
      <c r="B90" s="1"/>
      <c r="C90" s="1"/>
      <c r="D90" s="1"/>
      <c r="E90" s="1"/>
      <c r="F90" s="1"/>
      <c r="G90" s="1"/>
      <c r="H90" s="1"/>
      <c r="I90" s="1"/>
      <c r="J90" s="1"/>
      <c r="L90" s="1"/>
      <c r="M90" s="1"/>
      <c r="N90" s="1"/>
      <c r="O90" s="1"/>
      <c r="P90" s="1"/>
      <c r="Q90" s="1"/>
    </row>
    <row r="91" spans="2:17" x14ac:dyDescent="0.2">
      <c r="B91" s="1"/>
      <c r="C91" s="1"/>
      <c r="D91" s="1"/>
      <c r="E91" s="1"/>
      <c r="F91" s="1"/>
      <c r="G91" s="1"/>
      <c r="H91" s="1"/>
      <c r="I91" s="1"/>
      <c r="J91" s="1"/>
      <c r="L91" s="1"/>
      <c r="M91" s="1"/>
      <c r="N91" s="1"/>
      <c r="O91" s="1"/>
      <c r="P91" s="1"/>
      <c r="Q91" s="1"/>
    </row>
    <row r="92" spans="2:17" x14ac:dyDescent="0.2">
      <c r="B92" s="1"/>
      <c r="C92" s="1"/>
      <c r="D92" s="1"/>
      <c r="E92" s="1"/>
      <c r="F92" s="1"/>
      <c r="G92" s="1"/>
      <c r="H92" s="1"/>
      <c r="I92" s="1"/>
      <c r="J92" s="1"/>
      <c r="L92" s="1"/>
      <c r="M92" s="1"/>
      <c r="N92" s="1"/>
      <c r="O92" s="1"/>
      <c r="P92" s="1"/>
      <c r="Q92" s="1"/>
    </row>
    <row r="93" spans="2:17" x14ac:dyDescent="0.2">
      <c r="B93" s="1"/>
      <c r="C93" s="1"/>
      <c r="D93" s="1"/>
      <c r="E93" s="1"/>
      <c r="F93" s="1"/>
      <c r="G93" s="1"/>
      <c r="H93" s="1"/>
      <c r="I93" s="1"/>
      <c r="J93" s="1"/>
      <c r="L93" s="1"/>
      <c r="M93" s="1"/>
      <c r="N93" s="1"/>
      <c r="O93" s="1"/>
      <c r="P93" s="1"/>
      <c r="Q93" s="1"/>
    </row>
    <row r="94" spans="2:17" x14ac:dyDescent="0.2">
      <c r="B94" s="1"/>
      <c r="C94" s="1"/>
      <c r="D94" s="1"/>
      <c r="E94" s="1"/>
      <c r="F94" s="1"/>
      <c r="G94" s="1"/>
      <c r="H94" s="1"/>
      <c r="I94" s="1"/>
      <c r="J94" s="1"/>
      <c r="L94" s="1"/>
      <c r="M94" s="1"/>
      <c r="N94" s="1"/>
      <c r="O94" s="1"/>
      <c r="P94" s="1"/>
      <c r="Q94" s="1"/>
    </row>
    <row r="95" spans="2:17" x14ac:dyDescent="0.2">
      <c r="B95" s="1"/>
      <c r="C95" s="1"/>
      <c r="D95" s="1"/>
      <c r="E95" s="1"/>
      <c r="F95" s="1"/>
      <c r="G95" s="1"/>
      <c r="H95" s="1"/>
      <c r="I95" s="1"/>
      <c r="J95" s="1"/>
      <c r="L95" s="1"/>
      <c r="M95" s="1"/>
      <c r="N95" s="1"/>
      <c r="O95" s="1"/>
      <c r="P95" s="1"/>
      <c r="Q95" s="1"/>
    </row>
    <row r="96" spans="2:17" x14ac:dyDescent="0.2">
      <c r="B96" s="1"/>
      <c r="C96" s="1"/>
      <c r="D96" s="1"/>
      <c r="E96" s="1"/>
      <c r="F96" s="1"/>
      <c r="G96" s="1"/>
      <c r="H96" s="1"/>
      <c r="I96" s="1"/>
      <c r="J96" s="1"/>
      <c r="L96" s="1"/>
      <c r="M96" s="1"/>
      <c r="N96" s="1"/>
      <c r="O96" s="1"/>
      <c r="P96" s="1"/>
      <c r="Q96" s="1"/>
    </row>
    <row r="97" spans="2:29" x14ac:dyDescent="0.2">
      <c r="B97" s="1"/>
      <c r="C97" s="1"/>
      <c r="D97" s="1"/>
      <c r="E97" s="1"/>
      <c r="F97" s="1"/>
      <c r="G97" s="1"/>
      <c r="H97" s="1"/>
      <c r="I97" s="1"/>
      <c r="J97" s="1"/>
      <c r="L97" s="1"/>
      <c r="M97" s="1"/>
      <c r="N97" s="1"/>
      <c r="O97" s="1"/>
      <c r="P97" s="1"/>
      <c r="Q97" s="1"/>
    </row>
    <row r="98" spans="2:29" x14ac:dyDescent="0.2">
      <c r="B98" s="1"/>
      <c r="C98" s="1"/>
      <c r="D98" s="1"/>
      <c r="E98" s="1"/>
      <c r="F98" s="1"/>
      <c r="G98" s="1"/>
      <c r="H98" s="1"/>
      <c r="I98" s="1"/>
      <c r="J98" s="1"/>
      <c r="L98" s="1"/>
      <c r="M98" s="1"/>
      <c r="N98" s="1"/>
      <c r="O98" s="1"/>
      <c r="P98" s="1"/>
      <c r="Q98" s="1"/>
    </row>
    <row r="99" spans="2:29" x14ac:dyDescent="0.2">
      <c r="B99" s="1"/>
      <c r="C99" s="1"/>
      <c r="D99" s="1"/>
      <c r="E99" s="1"/>
      <c r="F99" s="1"/>
      <c r="G99" s="1"/>
      <c r="H99" s="1"/>
      <c r="I99" s="1"/>
      <c r="J99" s="1"/>
      <c r="L99" s="1"/>
      <c r="M99" s="1"/>
      <c r="N99" s="1"/>
      <c r="O99" s="1"/>
      <c r="P99" s="1"/>
      <c r="Q99" s="1"/>
    </row>
    <row r="100" spans="2:29" x14ac:dyDescent="0.2">
      <c r="B100" s="1"/>
      <c r="C100" s="1"/>
      <c r="D100" s="1"/>
      <c r="E100" s="1"/>
      <c r="F100" s="1"/>
      <c r="G100" s="1"/>
      <c r="H100" s="1"/>
      <c r="I100" s="1"/>
      <c r="J100" s="1"/>
      <c r="L100" s="1"/>
      <c r="M100" s="1"/>
      <c r="N100" s="1"/>
      <c r="O100" s="1"/>
      <c r="P100" s="1"/>
      <c r="Q100" s="1"/>
    </row>
    <row r="101" spans="2:29" x14ac:dyDescent="0.2">
      <c r="B101" s="1"/>
      <c r="C101" s="1"/>
      <c r="D101" s="1"/>
      <c r="E101" s="1"/>
      <c r="F101" s="1"/>
      <c r="G101" s="1"/>
      <c r="H101" s="1"/>
      <c r="I101" s="1"/>
      <c r="J101" s="1"/>
      <c r="L101" s="1"/>
      <c r="M101" s="1"/>
      <c r="N101" s="1"/>
      <c r="O101" s="1"/>
      <c r="P101" s="1"/>
      <c r="Q101" s="1"/>
    </row>
    <row r="102" spans="2:29" x14ac:dyDescent="0.2">
      <c r="B102" s="1"/>
      <c r="C102" s="1"/>
      <c r="D102" s="1"/>
      <c r="E102" s="1"/>
      <c r="F102" s="1"/>
      <c r="G102" s="1"/>
      <c r="H102" s="1"/>
      <c r="I102" s="1"/>
      <c r="J102" s="1"/>
      <c r="L102" s="1"/>
      <c r="M102" s="1"/>
      <c r="N102" s="1"/>
      <c r="O102" s="1"/>
      <c r="P102" s="1"/>
      <c r="Q102" s="1"/>
    </row>
    <row r="103" spans="2:29" x14ac:dyDescent="0.2">
      <c r="B103" s="1"/>
      <c r="C103" s="1"/>
      <c r="D103" s="1"/>
      <c r="E103" s="1"/>
      <c r="F103" s="1"/>
      <c r="G103" s="1"/>
      <c r="H103" s="1"/>
      <c r="I103" s="1"/>
      <c r="J103" s="1"/>
      <c r="L103" s="1"/>
      <c r="M103" s="1"/>
      <c r="N103" s="1"/>
      <c r="O103" s="1"/>
      <c r="P103" s="1"/>
      <c r="Q103" s="1"/>
    </row>
    <row r="104" spans="2:29" x14ac:dyDescent="0.2">
      <c r="B104" s="1"/>
      <c r="C104" s="1"/>
      <c r="D104" s="1"/>
      <c r="E104" s="1"/>
      <c r="F104" s="1"/>
      <c r="G104" s="1"/>
      <c r="H104" s="1"/>
      <c r="I104" s="1"/>
      <c r="J104" s="1"/>
      <c r="L104" s="1"/>
      <c r="M104" s="1"/>
      <c r="N104" s="1"/>
      <c r="O104" s="1"/>
      <c r="P104" s="1"/>
      <c r="Q104" s="1"/>
    </row>
    <row r="105" spans="2:29" x14ac:dyDescent="0.2">
      <c r="B105" s="1"/>
      <c r="C105" s="1"/>
      <c r="D105" s="1"/>
      <c r="E105" s="1"/>
      <c r="F105" s="1"/>
      <c r="G105" s="1"/>
      <c r="H105" s="1"/>
      <c r="I105" s="1"/>
      <c r="J105" s="1"/>
      <c r="L105" s="1"/>
      <c r="M105" s="1"/>
      <c r="N105" s="1"/>
      <c r="O105" s="1"/>
      <c r="P105" s="1"/>
      <c r="Q105" s="1"/>
    </row>
    <row r="106" spans="2:29" x14ac:dyDescent="0.2">
      <c r="B106" s="1"/>
      <c r="C106" s="1"/>
      <c r="D106" s="1"/>
      <c r="E106" s="1"/>
      <c r="F106" s="1"/>
      <c r="G106" s="1"/>
      <c r="H106" s="1"/>
      <c r="I106" s="1"/>
      <c r="J106" s="1"/>
      <c r="L106" s="1"/>
      <c r="M106" s="1"/>
      <c r="N106" s="1"/>
      <c r="O106" s="1"/>
      <c r="P106" s="1"/>
      <c r="Q106" s="1"/>
    </row>
    <row r="107" spans="2:29" x14ac:dyDescent="0.2">
      <c r="J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2:29" x14ac:dyDescent="0.2">
      <c r="J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2:29" x14ac:dyDescent="0.2">
      <c r="J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2:29" x14ac:dyDescent="0.2">
      <c r="J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2:29" x14ac:dyDescent="0.2">
      <c r="J111" s="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2:29" x14ac:dyDescent="0.2">
      <c r="J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0:39" x14ac:dyDescent="0.2">
      <c r="J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0:39" x14ac:dyDescent="0.2">
      <c r="J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0:39" x14ac:dyDescent="0.2">
      <c r="J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0:39" x14ac:dyDescent="0.2">
      <c r="J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0:39" x14ac:dyDescent="0.2">
      <c r="J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0:39" x14ac:dyDescent="0.2">
      <c r="J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0:39" x14ac:dyDescent="0.2">
      <c r="J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0:39" x14ac:dyDescent="0.2">
      <c r="J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0:39" x14ac:dyDescent="0.2">
      <c r="J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0:39" x14ac:dyDescent="0.2">
      <c r="J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0:39" x14ac:dyDescent="0.2">
      <c r="J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0:39" x14ac:dyDescent="0.2">
      <c r="J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0:39" x14ac:dyDescent="0.2">
      <c r="J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0:39" x14ac:dyDescent="0.2">
      <c r="J126" s="1"/>
      <c r="L126" s="1"/>
      <c r="M126" s="1"/>
      <c r="N126" s="1"/>
      <c r="O126" s="1"/>
      <c r="P126" s="1"/>
      <c r="Q126" s="1"/>
      <c r="S126" s="1"/>
      <c r="T126" s="1"/>
      <c r="U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0:39" x14ac:dyDescent="0.2">
      <c r="J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0:39" x14ac:dyDescent="0.2">
      <c r="J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0:39" x14ac:dyDescent="0.2">
      <c r="J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0:39" x14ac:dyDescent="0.2">
      <c r="J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0:39" x14ac:dyDescent="0.2">
      <c r="J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0:39" x14ac:dyDescent="0.2">
      <c r="J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0:39" x14ac:dyDescent="0.2">
      <c r="J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0:39" x14ac:dyDescent="0.2">
      <c r="J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0:39" x14ac:dyDescent="0.2"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0:39" x14ac:dyDescent="0.2"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0:39" x14ac:dyDescent="0.2"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0:39" x14ac:dyDescent="0.2"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0:39" x14ac:dyDescent="0.2"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0:39" x14ac:dyDescent="0.2"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0:39" x14ac:dyDescent="0.2"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0:39" x14ac:dyDescent="0.2"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0:39" x14ac:dyDescent="0.2"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0:39" x14ac:dyDescent="0.2"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23:39" x14ac:dyDescent="0.2"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23:39" x14ac:dyDescent="0.2"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23:39" x14ac:dyDescent="0.2"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23:39" x14ac:dyDescent="0.2"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23:39" x14ac:dyDescent="0.2"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23:39" x14ac:dyDescent="0.2"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23:39" x14ac:dyDescent="0.2"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23:39" x14ac:dyDescent="0.2"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23:39" x14ac:dyDescent="0.2"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23:39" x14ac:dyDescent="0.2"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23:39" x14ac:dyDescent="0.2"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23:39" x14ac:dyDescent="0.2"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23:39" x14ac:dyDescent="0.2"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23:39" x14ac:dyDescent="0.2"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23:39" x14ac:dyDescent="0.2"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23:39" x14ac:dyDescent="0.2"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23:39" x14ac:dyDescent="0.2"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23:39" x14ac:dyDescent="0.2"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23:39" x14ac:dyDescent="0.2"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23:39" x14ac:dyDescent="0.2"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23:39" x14ac:dyDescent="0.2"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23:39" x14ac:dyDescent="0.2"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23:39" x14ac:dyDescent="0.2"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23:39" x14ac:dyDescent="0.2"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23:39" x14ac:dyDescent="0.2"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23:39" x14ac:dyDescent="0.2"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23:39" x14ac:dyDescent="0.2"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23:39" x14ac:dyDescent="0.2"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23:39" x14ac:dyDescent="0.2"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23:39" x14ac:dyDescent="0.2"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23:39" x14ac:dyDescent="0.2"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23:39" x14ac:dyDescent="0.2"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23:39" x14ac:dyDescent="0.2"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23:39" x14ac:dyDescent="0.2"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23:39" x14ac:dyDescent="0.2"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23:39" x14ac:dyDescent="0.2"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23:39" x14ac:dyDescent="0.2"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23:39" x14ac:dyDescent="0.2"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23:39" x14ac:dyDescent="0.2"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23:39" x14ac:dyDescent="0.2"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23:39" x14ac:dyDescent="0.2"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23:39" x14ac:dyDescent="0.2"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23:39" x14ac:dyDescent="0.2"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23:39" x14ac:dyDescent="0.2"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23:39" x14ac:dyDescent="0.2"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23:39" x14ac:dyDescent="0.2"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23:39" x14ac:dyDescent="0.2"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23:39" x14ac:dyDescent="0.2"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23:39" x14ac:dyDescent="0.2"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23:39" x14ac:dyDescent="0.2"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23:39" x14ac:dyDescent="0.2"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23:39" x14ac:dyDescent="0.2"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23:39" x14ac:dyDescent="0.2"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23:39" x14ac:dyDescent="0.2"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23:39" x14ac:dyDescent="0.2"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23:39" x14ac:dyDescent="0.2"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23:39" x14ac:dyDescent="0.2"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23:39" x14ac:dyDescent="0.2"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23:39" x14ac:dyDescent="0.2"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23:39" x14ac:dyDescent="0.2"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23:39" x14ac:dyDescent="0.2"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23:39" x14ac:dyDescent="0.2"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23:39" x14ac:dyDescent="0.2"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23:39" x14ac:dyDescent="0.2"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23:39" x14ac:dyDescent="0.2"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23:39" x14ac:dyDescent="0.2"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23:39" x14ac:dyDescent="0.2"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23:39" x14ac:dyDescent="0.2"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23:39" x14ac:dyDescent="0.2"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23:39" x14ac:dyDescent="0.2"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23:39" x14ac:dyDescent="0.2"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23:39" x14ac:dyDescent="0.2"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23:39" x14ac:dyDescent="0.2"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23:39" x14ac:dyDescent="0.2"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23:39" x14ac:dyDescent="0.2"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23:39" x14ac:dyDescent="0.2"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23:39" x14ac:dyDescent="0.2"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23:39" x14ac:dyDescent="0.2"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23:39" x14ac:dyDescent="0.2"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23:39" x14ac:dyDescent="0.2"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23:39" x14ac:dyDescent="0.2"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23:39" x14ac:dyDescent="0.2"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23:39" x14ac:dyDescent="0.2"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23:39" x14ac:dyDescent="0.2"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23:39" x14ac:dyDescent="0.2">
      <c r="Y229" s="1"/>
      <c r="Z229" s="1"/>
      <c r="AA229" s="1"/>
      <c r="AB229" s="1"/>
      <c r="AC229" s="1"/>
      <c r="AD229" s="1"/>
      <c r="AE229" s="1"/>
    </row>
    <row r="230" spans="23:39" x14ac:dyDescent="0.2">
      <c r="Y230" s="1"/>
      <c r="Z230" s="1"/>
      <c r="AA230" s="1"/>
      <c r="AB230" s="1"/>
      <c r="AC230" s="1"/>
      <c r="AD230" s="1"/>
      <c r="AE230" s="1"/>
    </row>
    <row r="231" spans="23:39" x14ac:dyDescent="0.2">
      <c r="Y231" s="1"/>
      <c r="Z231" s="1"/>
      <c r="AA231" s="1"/>
      <c r="AB231" s="1"/>
      <c r="AC231" s="1"/>
      <c r="AD231" s="1"/>
      <c r="AE231" s="1"/>
    </row>
    <row r="232" spans="23:39" x14ac:dyDescent="0.2">
      <c r="Y232" s="1"/>
      <c r="Z232" s="1"/>
      <c r="AA232" s="1"/>
      <c r="AB232" s="1"/>
      <c r="AC232" s="1"/>
      <c r="AD232" s="1"/>
      <c r="AE232" s="1"/>
    </row>
    <row r="233" spans="23:39" x14ac:dyDescent="0.2">
      <c r="Y233" s="1"/>
      <c r="Z233" s="1"/>
      <c r="AA233" s="1"/>
      <c r="AB233" s="1"/>
      <c r="AC233" s="1"/>
      <c r="AD233" s="1"/>
      <c r="AE233" s="1"/>
    </row>
    <row r="234" spans="23:39" x14ac:dyDescent="0.2">
      <c r="Y234" s="1"/>
      <c r="Z234" s="1"/>
      <c r="AA234" s="1"/>
      <c r="AB234" s="1"/>
      <c r="AC234" s="1"/>
      <c r="AD234" s="1"/>
      <c r="AE234" s="1"/>
    </row>
    <row r="235" spans="23:39" x14ac:dyDescent="0.2">
      <c r="Y235" s="1"/>
      <c r="Z235" s="1"/>
      <c r="AA235" s="1"/>
      <c r="AB235" s="1"/>
      <c r="AC235" s="1"/>
      <c r="AD235" s="1"/>
      <c r="AE235" s="1"/>
    </row>
    <row r="236" spans="23:39" x14ac:dyDescent="0.2">
      <c r="Y236" s="1"/>
      <c r="Z236" s="1"/>
      <c r="AA236" s="1"/>
      <c r="AB236" s="1"/>
      <c r="AC236" s="1"/>
      <c r="AD236" s="1"/>
      <c r="AE236" s="1"/>
    </row>
  </sheetData>
  <mergeCells count="54">
    <mergeCell ref="Y7:Z7"/>
    <mergeCell ref="AA7:AB7"/>
    <mergeCell ref="AE2:AF2"/>
    <mergeCell ref="Y3:Z3"/>
    <mergeCell ref="AA3:AB3"/>
    <mergeCell ref="Y4:Z4"/>
    <mergeCell ref="AA4:AB4"/>
    <mergeCell ref="AC2:AD2"/>
    <mergeCell ref="Y2:Z2"/>
    <mergeCell ref="AA2:AB2"/>
    <mergeCell ref="Y5:Z5"/>
    <mergeCell ref="AA5:AB5"/>
    <mergeCell ref="Y6:Z6"/>
    <mergeCell ref="AA6:AB6"/>
    <mergeCell ref="AA8:AB8"/>
    <mergeCell ref="Y10:Z10"/>
    <mergeCell ref="AA10:AB10"/>
    <mergeCell ref="Y11:Z11"/>
    <mergeCell ref="AA11:AB11"/>
    <mergeCell ref="Y9:Z9"/>
    <mergeCell ref="AA9:AB9"/>
    <mergeCell ref="N28:O28"/>
    <mergeCell ref="R42:S42"/>
    <mergeCell ref="R44:S44"/>
    <mergeCell ref="P58:Q58"/>
    <mergeCell ref="Y8:Z8"/>
    <mergeCell ref="R58:S58"/>
    <mergeCell ref="T2:U2"/>
    <mergeCell ref="R10:S10"/>
    <mergeCell ref="F26:G26"/>
    <mergeCell ref="T18:U18"/>
    <mergeCell ref="F10:G10"/>
    <mergeCell ref="H18:I18"/>
    <mergeCell ref="N26:O26"/>
    <mergeCell ref="D2:E2"/>
    <mergeCell ref="C9:D9"/>
    <mergeCell ref="C8:D8"/>
    <mergeCell ref="D58:E58"/>
    <mergeCell ref="D10:E10"/>
    <mergeCell ref="B18:C18"/>
    <mergeCell ref="D34:E34"/>
    <mergeCell ref="D12:E12"/>
    <mergeCell ref="D14:E14"/>
    <mergeCell ref="D37:E37"/>
    <mergeCell ref="O70:P70"/>
    <mergeCell ref="D52:E52"/>
    <mergeCell ref="P38:Q38"/>
    <mergeCell ref="D50:E50"/>
    <mergeCell ref="D46:E46"/>
    <mergeCell ref="D42:E42"/>
    <mergeCell ref="D45:E45"/>
    <mergeCell ref="F67:G67"/>
    <mergeCell ref="H42:I42"/>
    <mergeCell ref="F58:G58"/>
  </mergeCells>
  <phoneticPr fontId="2"/>
  <pageMargins left="0.39370078740157483" right="0" top="0.23622047244094491" bottom="0" header="0" footer="0"/>
  <pageSetup paperSize="9" scale="99" orientation="portrait" horizontalDpi="4294967292" r:id="rId1"/>
  <headerFooter alignWithMargins="0">
    <oddHeader>&amp;R&amp;"ＭＳ Ｐ明朝,標準"&amp;9　　　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A4:AC8"/>
  <sheetViews>
    <sheetView workbookViewId="0">
      <selection activeCell="B28" sqref="B28"/>
    </sheetView>
  </sheetViews>
  <sheetFormatPr defaultRowHeight="13" x14ac:dyDescent="0.2"/>
  <sheetData>
    <row r="4" spans="27:29" x14ac:dyDescent="0.2">
      <c r="AA4" s="45">
        <v>41426.333333333336</v>
      </c>
      <c r="AC4" s="45">
        <v>41426.354166666664</v>
      </c>
    </row>
    <row r="5" spans="27:29" x14ac:dyDescent="0.2">
      <c r="AA5" s="45">
        <v>41426.413888888892</v>
      </c>
      <c r="AC5" s="45">
        <v>41426.51666666667</v>
      </c>
    </row>
    <row r="6" spans="27:29" x14ac:dyDescent="0.2">
      <c r="AA6" s="45">
        <v>41426.453472222223</v>
      </c>
      <c r="AC6" s="45">
        <v>41426.605555555558</v>
      </c>
    </row>
    <row r="7" spans="27:29" x14ac:dyDescent="0.2">
      <c r="AA7" s="45">
        <v>41426.531944444447</v>
      </c>
      <c r="AC7" s="45">
        <v>41426.783333333333</v>
      </c>
    </row>
    <row r="8" spans="27:29" x14ac:dyDescent="0.2">
      <c r="AA8" s="45">
        <v>41518.578472222223</v>
      </c>
      <c r="AC8" s="45">
        <v>41426.895833333336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21.508金沢のとイチ400.426</vt:lpstr>
      <vt:lpstr>Sheet1</vt:lpstr>
      <vt:lpstr>'21.508金沢のとイチ400.426'!Print_Area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tkita</cp:lastModifiedBy>
  <cp:lastPrinted>2021-04-26T12:56:18Z</cp:lastPrinted>
  <dcterms:created xsi:type="dcterms:W3CDTF">2005-08-30T00:38:44Z</dcterms:created>
  <dcterms:modified xsi:type="dcterms:W3CDTF">2021-04-26T13:28:11Z</dcterms:modified>
</cp:coreProperties>
</file>