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8060" windowHeight="9690" tabRatio="474"/>
  </bookViews>
  <sheets>
    <sheet name="BRM703コマ図" sheetId="5" r:id="rId1"/>
  </sheets>
  <definedNames>
    <definedName name="_xlnm.Print_Area" localSheetId="0">BRM703コマ図!$B$1:$P$118</definedName>
  </definedNames>
  <calcPr calcId="152511"/>
</workbook>
</file>

<file path=xl/calcChain.xml><?xml version="1.0" encoding="utf-8"?>
<calcChain xmlns="http://schemas.openxmlformats.org/spreadsheetml/2006/main">
  <c r="U10" i="5" l="1"/>
  <c r="U9" i="5"/>
  <c r="U8" i="5"/>
  <c r="U7" i="5"/>
  <c r="U6" i="5"/>
  <c r="U5" i="5"/>
  <c r="U4" i="5"/>
  <c r="U3" i="5"/>
  <c r="C117" i="5" l="1"/>
  <c r="C116" i="5"/>
  <c r="O81" i="5"/>
  <c r="O80" i="5"/>
  <c r="L45" i="5"/>
  <c r="L44" i="5"/>
  <c r="L63" i="5"/>
  <c r="L62" i="5"/>
  <c r="X6" i="5" l="1"/>
  <c r="X8" i="5"/>
  <c r="X10" i="5"/>
  <c r="W10" i="5" l="1"/>
  <c r="W4" i="5"/>
  <c r="U2" i="5" l="1"/>
  <c r="F8" i="5" s="1"/>
  <c r="C7" i="5" l="1"/>
  <c r="J3" i="5" l="1"/>
  <c r="J10" i="5" l="1"/>
  <c r="M3" i="5"/>
  <c r="P3" i="5" l="1"/>
  <c r="M10" i="5"/>
  <c r="D12" i="5" l="1"/>
  <c r="G12" i="5" s="1"/>
  <c r="P10" i="5"/>
  <c r="D19" i="5" l="1"/>
  <c r="G19" i="5"/>
  <c r="J12" i="5"/>
  <c r="J19" i="5" l="1"/>
  <c r="M12" i="5"/>
  <c r="P12" i="5" s="1"/>
  <c r="M19" i="5" l="1"/>
  <c r="P19" i="5" l="1"/>
  <c r="D21" i="5"/>
  <c r="D28" i="5" l="1"/>
  <c r="G21" i="5"/>
  <c r="G28" i="5" l="1"/>
  <c r="J21" i="5"/>
  <c r="J28" i="5" l="1"/>
  <c r="M21" i="5"/>
  <c r="M28" i="5" l="1"/>
  <c r="P21" i="5"/>
  <c r="P28" i="5" l="1"/>
  <c r="D30" i="5"/>
  <c r="X4" i="5"/>
  <c r="D37" i="5" l="1"/>
  <c r="G30" i="5"/>
  <c r="W6" i="5"/>
  <c r="G37" i="5" l="1"/>
  <c r="J30" i="5"/>
  <c r="W8" i="5"/>
  <c r="J37" i="5" l="1"/>
  <c r="M30" i="5"/>
  <c r="P30" i="5" l="1"/>
  <c r="M37" i="5"/>
  <c r="P37" i="5" l="1"/>
  <c r="D39" i="5"/>
  <c r="G39" i="5" l="1"/>
  <c r="J39" i="5" s="1"/>
  <c r="M39" i="5" s="1"/>
  <c r="P39" i="5" s="1"/>
  <c r="D46" i="5"/>
  <c r="P46" i="5" l="1"/>
  <c r="D48" i="5"/>
  <c r="G48" i="5" s="1"/>
  <c r="J48" i="5" s="1"/>
  <c r="J46" i="5"/>
  <c r="J55" i="5" l="1"/>
  <c r="M48" i="5"/>
  <c r="P48" i="5" s="1"/>
  <c r="G55" i="5"/>
  <c r="D55" i="5"/>
  <c r="P55" i="5" l="1"/>
  <c r="D57" i="5"/>
  <c r="M55" i="5"/>
  <c r="D64" i="5" l="1"/>
  <c r="G57" i="5"/>
  <c r="J57" i="5" l="1"/>
  <c r="G64" i="5"/>
  <c r="J64" i="5" l="1"/>
  <c r="M57" i="5"/>
  <c r="P57" i="5" l="1"/>
  <c r="D66" i="5" l="1"/>
  <c r="G66" i="5" s="1"/>
  <c r="P64" i="5"/>
  <c r="G73" i="5" l="1"/>
  <c r="J66" i="5"/>
  <c r="D73" i="5"/>
  <c r="M66" i="5" l="1"/>
  <c r="P66" i="5" s="1"/>
  <c r="J73" i="5"/>
  <c r="P73" i="5" l="1"/>
  <c r="D75" i="5"/>
  <c r="M73" i="5"/>
  <c r="G75" i="5" l="1"/>
  <c r="D82" i="5"/>
  <c r="G82" i="5" l="1"/>
  <c r="J75" i="5"/>
  <c r="J82" i="5" l="1"/>
  <c r="M75" i="5"/>
  <c r="P75" i="5" s="1"/>
  <c r="M82" i="5" l="1"/>
  <c r="D84" i="5" l="1"/>
  <c r="G84" i="5" s="1"/>
  <c r="J84" i="5" l="1"/>
  <c r="M84" i="5" l="1"/>
  <c r="P84" i="5" l="1"/>
  <c r="D93" i="5" l="1"/>
  <c r="G93" i="5" l="1"/>
  <c r="J93" i="5" l="1"/>
  <c r="M93" i="5" l="1"/>
  <c r="P93" i="5" l="1"/>
  <c r="D102" i="5" l="1"/>
  <c r="G102" i="5" s="1"/>
  <c r="J102" i="5" l="1"/>
  <c r="M102" i="5" l="1"/>
  <c r="P102" i="5" l="1"/>
  <c r="D111" i="5" l="1"/>
  <c r="M91" i="5" l="1"/>
  <c r="P100" i="5"/>
  <c r="J91" i="5"/>
  <c r="D109" i="5"/>
  <c r="G91" i="5"/>
  <c r="G109" i="5"/>
  <c r="M100" i="5"/>
  <c r="D91" i="5"/>
  <c r="J109" i="5"/>
  <c r="P109" i="5"/>
  <c r="D100" i="5"/>
  <c r="M109" i="5"/>
  <c r="G100" i="5"/>
  <c r="J100" i="5"/>
  <c r="P91" i="5"/>
</calcChain>
</file>

<file path=xl/sharedStrings.xml><?xml version="1.0" encoding="utf-8"?>
<sst xmlns="http://schemas.openxmlformats.org/spreadsheetml/2006/main" count="58" uniqueCount="51">
  <si>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</si>
  <si>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</si>
  <si>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</si>
  <si>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</si>
  <si>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</si>
  <si>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</si>
  <si>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</si>
  <si>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</si>
  <si>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Arrivée</t>
    <phoneticPr fontId="3"/>
  </si>
  <si>
    <t>Départ</t>
    <phoneticPr fontId="3"/>
  </si>
  <si>
    <t>open</t>
    <phoneticPr fontId="3"/>
  </si>
  <si>
    <t>close</t>
    <phoneticPr fontId="3"/>
  </si>
  <si>
    <t>PC1</t>
    <phoneticPr fontId="3"/>
  </si>
  <si>
    <t>close</t>
    <phoneticPr fontId="3"/>
  </si>
  <si>
    <t>PC2</t>
    <phoneticPr fontId="3"/>
  </si>
  <si>
    <t>open</t>
    <phoneticPr fontId="3"/>
  </si>
  <si>
    <t>close</t>
    <phoneticPr fontId="3"/>
  </si>
  <si>
    <t>通過チェック</t>
    <rPh sb="0" eb="2">
      <t>ツウカ</t>
    </rPh>
    <phoneticPr fontId="3"/>
  </si>
  <si>
    <t>PC3</t>
    <phoneticPr fontId="3"/>
  </si>
  <si>
    <t>1,2</t>
    <phoneticPr fontId="3"/>
  </si>
  <si>
    <t>滝</t>
    <rPh sb="0" eb="1">
      <t>タキ</t>
    </rPh>
    <phoneticPr fontId="3"/>
  </si>
  <si>
    <t>覚善</t>
    <rPh sb="0" eb="2">
      <t>カクゼン</t>
    </rPh>
    <phoneticPr fontId="3"/>
  </si>
  <si>
    <t>新保</t>
    <rPh sb="0" eb="2">
      <t>シンホ</t>
    </rPh>
    <phoneticPr fontId="3"/>
  </si>
  <si>
    <t>下荒井</t>
    <rPh sb="0" eb="1">
      <t>シモ</t>
    </rPh>
    <rPh sb="1" eb="3">
      <t>アライ</t>
    </rPh>
    <phoneticPr fontId="3"/>
  </si>
  <si>
    <t>東古市</t>
    <rPh sb="0" eb="1">
      <t>ヒガシ</t>
    </rPh>
    <rPh sb="1" eb="3">
      <t>フルイチ</t>
    </rPh>
    <phoneticPr fontId="3"/>
  </si>
  <si>
    <t>平山</t>
    <rPh sb="0" eb="2">
      <t>ヒラヤマ</t>
    </rPh>
    <phoneticPr fontId="3"/>
  </si>
  <si>
    <t>三国東５丁目</t>
    <rPh sb="0" eb="3">
      <t>ミクニヒガシ</t>
    </rPh>
    <rPh sb="4" eb="6">
      <t>チョウメ</t>
    </rPh>
    <phoneticPr fontId="3"/>
  </si>
  <si>
    <t>庄田</t>
    <rPh sb="0" eb="2">
      <t>ショウダ</t>
    </rPh>
    <phoneticPr fontId="3"/>
  </si>
  <si>
    <t>－</t>
    <phoneticPr fontId="3"/>
  </si>
  <si>
    <r>
      <t>START;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76.6</t>
    </r>
    <r>
      <rPr>
        <b/>
        <sz val="9"/>
        <rFont val="ＭＳ Ｐゴシック"/>
        <family val="3"/>
        <charset val="128"/>
      </rPr>
      <t>km</t>
    </r>
    <rPh sb="6" eb="7">
      <t>ツギ</t>
    </rPh>
    <phoneticPr fontId="3"/>
  </si>
  <si>
    <r>
      <t>PC1;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45.5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</si>
  <si>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r>
      <t>PC2;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35.4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</si>
  <si>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中休</t>
    <rPh sb="0" eb="2">
      <t>ナカヤス</t>
    </rPh>
    <phoneticPr fontId="3"/>
  </si>
  <si>
    <r>
      <t>PC3;</t>
    </r>
    <r>
      <rPr>
        <b/>
        <sz val="8"/>
        <rFont val="ＭＳ Ｐゴシック"/>
        <family val="3"/>
        <charset val="128"/>
      </rPr>
      <t>次ｺﾞｰﾙ</t>
    </r>
    <r>
      <rPr>
        <b/>
        <sz val="12"/>
        <rFont val="ＭＳ Ｐゴシック"/>
        <family val="3"/>
        <charset val="128"/>
      </rPr>
      <t>44.5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</si>
  <si>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FINISH</t>
    <phoneticPr fontId="3"/>
  </si>
  <si>
    <t>2021BRM703近畿200km苔寺</t>
    <rPh sb="10" eb="12">
      <t>キンキ</t>
    </rPh>
    <rPh sb="17" eb="19">
      <t>コケデラ</t>
    </rPh>
    <phoneticPr fontId="3"/>
  </si>
  <si>
    <t>8,9</t>
    <phoneticPr fontId="3"/>
  </si>
  <si>
    <t>12,13</t>
    <phoneticPr fontId="3"/>
  </si>
  <si>
    <t>16~18</t>
    <phoneticPr fontId="3"/>
  </si>
  <si>
    <t>20~22</t>
    <phoneticPr fontId="3"/>
  </si>
  <si>
    <t>27~30</t>
    <phoneticPr fontId="3"/>
  </si>
  <si>
    <t>39~41</t>
    <phoneticPr fontId="3"/>
  </si>
  <si>
    <t>43,44</t>
    <phoneticPr fontId="3"/>
  </si>
  <si>
    <t>-</t>
    <phoneticPr fontId="3"/>
  </si>
  <si>
    <t>53,54</t>
    <phoneticPr fontId="3"/>
  </si>
  <si>
    <t>59,60</t>
    <phoneticPr fontId="3"/>
  </si>
  <si>
    <t>61~63</t>
    <phoneticPr fontId="3"/>
  </si>
  <si>
    <t>64,65</t>
    <phoneticPr fontId="3"/>
  </si>
  <si>
    <t>67,68</t>
    <phoneticPr fontId="3"/>
  </si>
  <si>
    <t>71,72</t>
    <phoneticPr fontId="3"/>
  </si>
  <si>
    <t>74,75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</si>
</sst>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9" fillId="0" borderId="2" xfId="0" applyNumberFormat="1" applyFont="1" applyBorder="1">
      <alignment vertical="center"/>
    </xf>
    <xf numFmtId="178" fontId="9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0" fillId="0" borderId="11" xfId="0" applyFont="1" applyBorder="1" applyAlignment="1">
      <alignment vertical="center" shrinkToFit="1"/>
    </xf>
    <xf numFmtId="177" fontId="11" fillId="0" borderId="11" xfId="0" applyNumberFormat="1" applyFont="1" applyBorder="1">
      <alignment vertical="center"/>
    </xf>
    <xf numFmtId="0" fontId="12" fillId="0" borderId="0" xfId="0" applyFont="1" applyBorder="1">
      <alignment vertical="center"/>
    </xf>
    <xf numFmtId="178" fontId="9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 shrinkToFit="1"/>
    </xf>
    <xf numFmtId="0" fontId="4" fillId="4" borderId="9" xfId="0" applyFont="1" applyFill="1" applyBorder="1" applyAlignment="1">
      <alignment horizontal="left" vertical="center" shrinkToFit="1"/>
    </xf>
    <xf numFmtId="177" fontId="11" fillId="0" borderId="0" xfId="0" applyNumberFormat="1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vertical="center" shrinkToFit="1"/>
    </xf>
    <xf numFmtId="0" fontId="2" fillId="4" borderId="8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8" fontId="9" fillId="0" borderId="0" xfId="0" applyNumberFormat="1" applyFont="1" applyBorder="1">
      <alignment vertical="center"/>
    </xf>
    <xf numFmtId="177" fontId="11" fillId="0" borderId="10" xfId="0" applyNumberFormat="1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0" fontId="2" fillId="3" borderId="7" xfId="0" applyFont="1" applyFill="1" applyBorder="1" applyAlignment="1">
      <alignment horizontal="right" vertical="center" shrinkToFit="1"/>
    </xf>
    <xf numFmtId="0" fontId="2" fillId="3" borderId="8" xfId="0" applyFont="1" applyFill="1" applyBorder="1" applyAlignment="1">
      <alignment horizontal="right" vertical="center" shrinkToFit="1"/>
    </xf>
    <xf numFmtId="0" fontId="4" fillId="3" borderId="7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  <color rgb="FFFF6600"/>
      <color rgb="FF00CC00"/>
      <color rgb="FF800000"/>
      <color rgb="FF009900"/>
      <color rgb="FF00FF00"/>
      <color rgb="FFFF00FF"/>
      <color rgb="FFFFFFFF"/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255050</xdr:colOff>
      <xdr:row>85</xdr:row>
      <xdr:rowOff>6442</xdr:rowOff>
    </xdr:from>
    <xdr:ext cx="426713" cy="372721"/>
    <xdr:sp macro="" textlink="">
      <xdr:nvSpPr>
        <xdr:cNvPr id="1416" name="AutoShape 6505"/>
        <xdr:cNvSpPr>
          <a:spLocks noChangeArrowheads="1"/>
        </xdr:cNvSpPr>
      </xdr:nvSpPr>
      <xdr:spPr bwMode="auto">
        <a:xfrm>
          <a:off x="17868973" y="405090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239</a:t>
          </a:r>
        </a:p>
      </xdr:txBody>
    </xdr:sp>
    <xdr:clientData/>
  </xdr:oneCellAnchor>
  <xdr:oneCellAnchor>
    <xdr:from>
      <xdr:col>5</xdr:col>
      <xdr:colOff>405652</xdr:colOff>
      <xdr:row>66</xdr:row>
      <xdr:rowOff>108697</xdr:rowOff>
    </xdr:from>
    <xdr:ext cx="426713" cy="372721"/>
    <xdr:sp macro="" textlink="">
      <xdr:nvSpPr>
        <xdr:cNvPr id="1233" name="AutoShape 6505"/>
        <xdr:cNvSpPr>
          <a:spLocks noChangeArrowheads="1"/>
        </xdr:cNvSpPr>
      </xdr:nvSpPr>
      <xdr:spPr bwMode="auto">
        <a:xfrm>
          <a:off x="4148417" y="389628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oneCellAnchor>
  <xdr:twoCellAnchor>
    <xdr:from>
      <xdr:col>1</xdr:col>
      <xdr:colOff>102577</xdr:colOff>
      <xdr:row>87</xdr:row>
      <xdr:rowOff>58615</xdr:rowOff>
    </xdr:from>
    <xdr:to>
      <xdr:col>3</xdr:col>
      <xdr:colOff>87922</xdr:colOff>
      <xdr:row>90</xdr:row>
      <xdr:rowOff>58615</xdr:rowOff>
    </xdr:to>
    <xdr:sp macro="" textlink="">
      <xdr:nvSpPr>
        <xdr:cNvPr id="1700" name="フリーフォーム 1699"/>
        <xdr:cNvSpPr/>
      </xdr:nvSpPr>
      <xdr:spPr bwMode="auto">
        <a:xfrm>
          <a:off x="17716500" y="4469423"/>
          <a:ext cx="805960" cy="549519"/>
        </a:xfrm>
        <a:custGeom>
          <a:avLst/>
          <a:gdLst>
            <a:gd name="connsiteX0" fmla="*/ 893884 w 893884"/>
            <a:gd name="connsiteY0" fmla="*/ 718038 h 718038"/>
            <a:gd name="connsiteX1" fmla="*/ 893884 w 893884"/>
            <a:gd name="connsiteY1" fmla="*/ 0 h 718038"/>
            <a:gd name="connsiteX2" fmla="*/ 0 w 893884"/>
            <a:gd name="connsiteY2" fmla="*/ 0 h 7180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93884" h="718038">
              <a:moveTo>
                <a:pt x="893884" y="718038"/>
              </a:moveTo>
              <a:lnTo>
                <a:pt x="893884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71311</xdr:colOff>
      <xdr:row>78</xdr:row>
      <xdr:rowOff>141592</xdr:rowOff>
    </xdr:from>
    <xdr:to>
      <xdr:col>13</xdr:col>
      <xdr:colOff>267024</xdr:colOff>
      <xdr:row>79</xdr:row>
      <xdr:rowOff>158557</xdr:rowOff>
    </xdr:to>
    <xdr:sp macro="" textlink="">
      <xdr:nvSpPr>
        <xdr:cNvPr id="1603" name="Oval 6509"/>
        <xdr:cNvSpPr>
          <a:spLocks noChangeArrowheads="1"/>
        </xdr:cNvSpPr>
      </xdr:nvSpPr>
      <xdr:spPr bwMode="auto">
        <a:xfrm>
          <a:off x="16138482" y="4493013"/>
          <a:ext cx="195713" cy="197439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327830</xdr:colOff>
      <xdr:row>75</xdr:row>
      <xdr:rowOff>30038</xdr:rowOff>
    </xdr:from>
    <xdr:to>
      <xdr:col>2</xdr:col>
      <xdr:colOff>331303</xdr:colOff>
      <xdr:row>77</xdr:row>
      <xdr:rowOff>173935</xdr:rowOff>
    </xdr:to>
    <xdr:sp macro="" textlink="">
      <xdr:nvSpPr>
        <xdr:cNvPr id="1602" name="Line 6499"/>
        <xdr:cNvSpPr>
          <a:spLocks noChangeShapeType="1"/>
        </xdr:cNvSpPr>
      </xdr:nvSpPr>
      <xdr:spPr bwMode="auto">
        <a:xfrm flipH="1" flipV="1">
          <a:off x="10349787" y="3873168"/>
          <a:ext cx="3473" cy="50833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359528</xdr:colOff>
      <xdr:row>66</xdr:row>
      <xdr:rowOff>151334</xdr:rowOff>
    </xdr:from>
    <xdr:ext cx="426713" cy="372721"/>
    <xdr:sp macro="" textlink="">
      <xdr:nvSpPr>
        <xdr:cNvPr id="1601" name="AutoShape 6505"/>
        <xdr:cNvSpPr>
          <a:spLocks noChangeArrowheads="1"/>
        </xdr:cNvSpPr>
      </xdr:nvSpPr>
      <xdr:spPr bwMode="auto">
        <a:xfrm>
          <a:off x="7258349" y="1185347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oneCellAnchor>
  <xdr:twoCellAnchor>
    <xdr:from>
      <xdr:col>14</xdr:col>
      <xdr:colOff>140240</xdr:colOff>
      <xdr:row>66</xdr:row>
      <xdr:rowOff>137255</xdr:rowOff>
    </xdr:from>
    <xdr:to>
      <xdr:col>14</xdr:col>
      <xdr:colOff>204202</xdr:colOff>
      <xdr:row>72</xdr:row>
      <xdr:rowOff>87558</xdr:rowOff>
    </xdr:to>
    <xdr:sp macro="" textlink="">
      <xdr:nvSpPr>
        <xdr:cNvPr id="1698" name="フリーフォーム 1697"/>
        <xdr:cNvSpPr/>
      </xdr:nvSpPr>
      <xdr:spPr bwMode="auto">
        <a:xfrm>
          <a:off x="7039061" y="11839398"/>
          <a:ext cx="63962" cy="1011660"/>
        </a:xfrm>
        <a:custGeom>
          <a:avLst/>
          <a:gdLst>
            <a:gd name="connsiteX0" fmla="*/ 26006 w 61595"/>
            <a:gd name="connsiteY0" fmla="*/ 0 h 1043608"/>
            <a:gd name="connsiteX1" fmla="*/ 1159 w 61595"/>
            <a:gd name="connsiteY1" fmla="*/ 356152 h 1043608"/>
            <a:gd name="connsiteX2" fmla="*/ 59137 w 61595"/>
            <a:gd name="connsiteY2" fmla="*/ 679173 h 1043608"/>
            <a:gd name="connsiteX3" fmla="*/ 50854 w 61595"/>
            <a:gd name="connsiteY3" fmla="*/ 1043608 h 10436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595" h="1043608">
              <a:moveTo>
                <a:pt x="26006" y="0"/>
              </a:moveTo>
              <a:cubicBezTo>
                <a:pt x="10821" y="121478"/>
                <a:pt x="-4363" y="242957"/>
                <a:pt x="1159" y="356152"/>
              </a:cubicBezTo>
              <a:cubicBezTo>
                <a:pt x="6681" y="469347"/>
                <a:pt x="50855" y="564597"/>
                <a:pt x="59137" y="679173"/>
              </a:cubicBezTo>
              <a:cubicBezTo>
                <a:pt x="67419" y="793749"/>
                <a:pt x="52235" y="985630"/>
                <a:pt x="50854" y="1043608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43312</xdr:colOff>
      <xdr:row>69</xdr:row>
      <xdr:rowOff>16443</xdr:rowOff>
    </xdr:from>
    <xdr:to>
      <xdr:col>14</xdr:col>
      <xdr:colOff>306532</xdr:colOff>
      <xdr:row>70</xdr:row>
      <xdr:rowOff>16841</xdr:rowOff>
    </xdr:to>
    <xdr:grpSp>
      <xdr:nvGrpSpPr>
        <xdr:cNvPr id="1596" name="Group 17064"/>
        <xdr:cNvGrpSpPr>
          <a:grpSpLocks/>
        </xdr:cNvGrpSpPr>
      </xdr:nvGrpSpPr>
      <xdr:grpSpPr bwMode="auto">
        <a:xfrm rot="9095494">
          <a:off x="6990959" y="12410149"/>
          <a:ext cx="263220" cy="179692"/>
          <a:chOff x="1084" y="110"/>
          <a:chExt cx="86" cy="28"/>
        </a:xfrm>
      </xdr:grpSpPr>
      <xdr:sp macro="" textlink="">
        <xdr:nvSpPr>
          <xdr:cNvPr id="1597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98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99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124557</xdr:colOff>
      <xdr:row>60</xdr:row>
      <xdr:rowOff>109903</xdr:rowOff>
    </xdr:from>
    <xdr:to>
      <xdr:col>9</xdr:col>
      <xdr:colOff>718039</xdr:colOff>
      <xdr:row>61</xdr:row>
      <xdr:rowOff>51288</xdr:rowOff>
    </xdr:to>
    <xdr:sp macro="" textlink="">
      <xdr:nvSpPr>
        <xdr:cNvPr id="1464" name="フリーフォーム 1463"/>
        <xdr:cNvSpPr/>
      </xdr:nvSpPr>
      <xdr:spPr bwMode="auto">
        <a:xfrm>
          <a:off x="25688192" y="2872153"/>
          <a:ext cx="1414097" cy="124558"/>
        </a:xfrm>
        <a:custGeom>
          <a:avLst/>
          <a:gdLst>
            <a:gd name="connsiteX0" fmla="*/ 1414097 w 1414097"/>
            <a:gd name="connsiteY0" fmla="*/ 124558 h 124558"/>
            <a:gd name="connsiteX1" fmla="*/ 989135 w 1414097"/>
            <a:gd name="connsiteY1" fmla="*/ 21981 h 124558"/>
            <a:gd name="connsiteX2" fmla="*/ 571500 w 1414097"/>
            <a:gd name="connsiteY2" fmla="*/ 36635 h 124558"/>
            <a:gd name="connsiteX3" fmla="*/ 0 w 1414097"/>
            <a:gd name="connsiteY3" fmla="*/ 0 h 124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14097" h="124558">
              <a:moveTo>
                <a:pt x="1414097" y="124558"/>
              </a:moveTo>
              <a:cubicBezTo>
                <a:pt x="1271832" y="80596"/>
                <a:pt x="1129568" y="36635"/>
                <a:pt x="989135" y="21981"/>
              </a:cubicBezTo>
              <a:cubicBezTo>
                <a:pt x="848702" y="7327"/>
                <a:pt x="736356" y="40298"/>
                <a:pt x="571500" y="36635"/>
              </a:cubicBezTo>
              <a:cubicBezTo>
                <a:pt x="406644" y="32972"/>
                <a:pt x="105019" y="8548"/>
                <a:pt x="0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384662</xdr:colOff>
      <xdr:row>60</xdr:row>
      <xdr:rowOff>18316</xdr:rowOff>
    </xdr:from>
    <xdr:to>
      <xdr:col>9</xdr:col>
      <xdr:colOff>124558</xdr:colOff>
      <xdr:row>61</xdr:row>
      <xdr:rowOff>36634</xdr:rowOff>
    </xdr:to>
    <xdr:grpSp>
      <xdr:nvGrpSpPr>
        <xdr:cNvPr id="1453" name="Group 17064"/>
        <xdr:cNvGrpSpPr>
          <a:grpSpLocks/>
        </xdr:cNvGrpSpPr>
      </xdr:nvGrpSpPr>
      <xdr:grpSpPr bwMode="auto">
        <a:xfrm rot="5400000">
          <a:off x="4105878" y="10819924"/>
          <a:ext cx="197612" cy="154513"/>
          <a:chOff x="1084" y="110"/>
          <a:chExt cx="86" cy="28"/>
        </a:xfrm>
      </xdr:grpSpPr>
      <xdr:sp macro="" textlink="">
        <xdr:nvSpPr>
          <xdr:cNvPr id="1454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55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6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188979</xdr:colOff>
      <xdr:row>49</xdr:row>
      <xdr:rowOff>40</xdr:rowOff>
    </xdr:from>
    <xdr:ext cx="426713" cy="372721"/>
    <xdr:sp macro="" textlink="">
      <xdr:nvSpPr>
        <xdr:cNvPr id="1299" name="AutoShape 6505"/>
        <xdr:cNvSpPr>
          <a:spLocks noChangeArrowheads="1"/>
        </xdr:cNvSpPr>
      </xdr:nvSpPr>
      <xdr:spPr bwMode="auto">
        <a:xfrm>
          <a:off x="21803402" y="239594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201</a:t>
          </a:r>
        </a:p>
      </xdr:txBody>
    </xdr:sp>
    <xdr:clientData/>
  </xdr:oneCellAnchor>
  <xdr:oneCellAnchor>
    <xdr:from>
      <xdr:col>5</xdr:col>
      <xdr:colOff>9913</xdr:colOff>
      <xdr:row>49</xdr:row>
      <xdr:rowOff>88353</xdr:rowOff>
    </xdr:from>
    <xdr:ext cx="426713" cy="372721"/>
    <xdr:sp macro="" textlink="">
      <xdr:nvSpPr>
        <xdr:cNvPr id="1173" name="AutoShape 6505"/>
        <xdr:cNvSpPr>
          <a:spLocks noChangeArrowheads="1"/>
        </xdr:cNvSpPr>
      </xdr:nvSpPr>
      <xdr:spPr bwMode="auto">
        <a:xfrm>
          <a:off x="16444201" y="248425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oneCellAnchor>
  <xdr:oneCellAnchor>
    <xdr:from>
      <xdr:col>12</xdr:col>
      <xdr:colOff>194915</xdr:colOff>
      <xdr:row>21</xdr:row>
      <xdr:rowOff>12459</xdr:rowOff>
    </xdr:from>
    <xdr:ext cx="426713" cy="372721"/>
    <xdr:sp macro="" textlink="">
      <xdr:nvSpPr>
        <xdr:cNvPr id="1115" name="AutoShape 6505"/>
        <xdr:cNvSpPr>
          <a:spLocks noChangeArrowheads="1"/>
        </xdr:cNvSpPr>
      </xdr:nvSpPr>
      <xdr:spPr bwMode="auto">
        <a:xfrm>
          <a:off x="23399280" y="57663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</a:p>
      </xdr:txBody>
    </xdr:sp>
    <xdr:clientData/>
  </xdr:oneCellAnchor>
  <xdr:oneCellAnchor>
    <xdr:from>
      <xdr:col>10</xdr:col>
      <xdr:colOff>19707</xdr:colOff>
      <xdr:row>26</xdr:row>
      <xdr:rowOff>14654</xdr:rowOff>
    </xdr:from>
    <xdr:ext cx="359896" cy="314358"/>
    <xdr:sp macro="" textlink="">
      <xdr:nvSpPr>
        <xdr:cNvPr id="1114" name="AutoShape 6505"/>
        <xdr:cNvSpPr>
          <a:spLocks noChangeArrowheads="1"/>
        </xdr:cNvSpPr>
      </xdr:nvSpPr>
      <xdr:spPr bwMode="auto">
        <a:xfrm>
          <a:off x="22403457" y="1494692"/>
          <a:ext cx="359896" cy="314358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120</a:t>
          </a:r>
        </a:p>
      </xdr:txBody>
    </xdr:sp>
    <xdr:clientData/>
  </xdr:oneCellAnchor>
  <xdr:oneCellAnchor>
    <xdr:from>
      <xdr:col>11</xdr:col>
      <xdr:colOff>180897</xdr:colOff>
      <xdr:row>21</xdr:row>
      <xdr:rowOff>88176</xdr:rowOff>
    </xdr:from>
    <xdr:ext cx="426713" cy="372721"/>
    <xdr:sp macro="" textlink="">
      <xdr:nvSpPr>
        <xdr:cNvPr id="1113" name="AutoShape 6505"/>
        <xdr:cNvSpPr>
          <a:spLocks noChangeArrowheads="1"/>
        </xdr:cNvSpPr>
      </xdr:nvSpPr>
      <xdr:spPr bwMode="auto">
        <a:xfrm>
          <a:off x="22974955" y="65234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120</a:t>
          </a:r>
        </a:p>
      </xdr:txBody>
    </xdr:sp>
    <xdr:clientData/>
  </xdr:oneCellAnchor>
  <xdr:twoCellAnchor>
    <xdr:from>
      <xdr:col>12</xdr:col>
      <xdr:colOff>169206</xdr:colOff>
      <xdr:row>25</xdr:row>
      <xdr:rowOff>0</xdr:rowOff>
    </xdr:from>
    <xdr:to>
      <xdr:col>12</xdr:col>
      <xdr:colOff>300404</xdr:colOff>
      <xdr:row>27</xdr:row>
      <xdr:rowOff>117230</xdr:rowOff>
    </xdr:to>
    <xdr:sp macro="" textlink="">
      <xdr:nvSpPr>
        <xdr:cNvPr id="2761" name="フリーフォーム 2760"/>
        <xdr:cNvSpPr/>
      </xdr:nvSpPr>
      <xdr:spPr bwMode="auto">
        <a:xfrm>
          <a:off x="23373571" y="1296865"/>
          <a:ext cx="131198" cy="483577"/>
        </a:xfrm>
        <a:custGeom>
          <a:avLst/>
          <a:gdLst>
            <a:gd name="connsiteX0" fmla="*/ 6641 w 131198"/>
            <a:gd name="connsiteY0" fmla="*/ 483577 h 483577"/>
            <a:gd name="connsiteX1" fmla="*/ 13967 w 131198"/>
            <a:gd name="connsiteY1" fmla="*/ 175847 h 483577"/>
            <a:gd name="connsiteX2" fmla="*/ 131198 w 131198"/>
            <a:gd name="connsiteY2" fmla="*/ 0 h 4835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1198" h="483577">
              <a:moveTo>
                <a:pt x="6641" y="483577"/>
              </a:moveTo>
              <a:cubicBezTo>
                <a:pt x="-76" y="370010"/>
                <a:pt x="-6792" y="256443"/>
                <a:pt x="13967" y="175847"/>
              </a:cubicBezTo>
              <a:cubicBezTo>
                <a:pt x="34726" y="95251"/>
                <a:pt x="126313" y="26865"/>
                <a:pt x="131198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102576</xdr:colOff>
      <xdr:row>26</xdr:row>
      <xdr:rowOff>36635</xdr:rowOff>
    </xdr:from>
    <xdr:to>
      <xdr:col>12</xdr:col>
      <xdr:colOff>219807</xdr:colOff>
      <xdr:row>26</xdr:row>
      <xdr:rowOff>168520</xdr:rowOff>
    </xdr:to>
    <xdr:grpSp>
      <xdr:nvGrpSpPr>
        <xdr:cNvPr id="1078" name="Group 17064"/>
        <xdr:cNvGrpSpPr>
          <a:grpSpLocks/>
        </xdr:cNvGrpSpPr>
      </xdr:nvGrpSpPr>
      <xdr:grpSpPr bwMode="auto">
        <a:xfrm rot="10800000">
          <a:off x="5862400" y="4720694"/>
          <a:ext cx="117231" cy="131885"/>
          <a:chOff x="1084" y="110"/>
          <a:chExt cx="86" cy="28"/>
        </a:xfrm>
      </xdr:grpSpPr>
      <xdr:sp macro="" textlink="">
        <xdr:nvSpPr>
          <xdr:cNvPr id="109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9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0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252862</xdr:colOff>
      <xdr:row>23</xdr:row>
      <xdr:rowOff>100468</xdr:rowOff>
    </xdr:from>
    <xdr:ext cx="283442" cy="264034"/>
    <xdr:pic>
      <xdr:nvPicPr>
        <xdr:cNvPr id="1063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579207">
          <a:off x="17866785" y="1030987"/>
          <a:ext cx="283442" cy="2640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10</xdr:col>
      <xdr:colOff>38621</xdr:colOff>
      <xdr:row>105</xdr:row>
      <xdr:rowOff>88608</xdr:rowOff>
    </xdr:from>
    <xdr:to>
      <xdr:col>12</xdr:col>
      <xdr:colOff>365713</xdr:colOff>
      <xdr:row>108</xdr:row>
      <xdr:rowOff>154929</xdr:rowOff>
    </xdr:to>
    <xdr:sp macro="" textlink="">
      <xdr:nvSpPr>
        <xdr:cNvPr id="1572" name="フリーフォーム 1571"/>
        <xdr:cNvSpPr/>
      </xdr:nvSpPr>
      <xdr:spPr bwMode="auto">
        <a:xfrm rot="5400000">
          <a:off x="425196" y="5909705"/>
          <a:ext cx="618114" cy="1141644"/>
        </a:xfrm>
        <a:custGeom>
          <a:avLst/>
          <a:gdLst>
            <a:gd name="connsiteX0" fmla="*/ 647700 w 647700"/>
            <a:gd name="connsiteY0" fmla="*/ 0 h 1143000"/>
            <a:gd name="connsiteX1" fmla="*/ 257175 w 647700"/>
            <a:gd name="connsiteY1" fmla="*/ 0 h 1143000"/>
            <a:gd name="connsiteX2" fmla="*/ 0 w 647700"/>
            <a:gd name="connsiteY2" fmla="*/ 428625 h 1143000"/>
            <a:gd name="connsiteX3" fmla="*/ 85725 w 647700"/>
            <a:gd name="connsiteY3" fmla="*/ 1143000 h 1143000"/>
            <a:gd name="connsiteX0" fmla="*/ 647700 w 647700"/>
            <a:gd name="connsiteY0" fmla="*/ 19050 h 1162050"/>
            <a:gd name="connsiteX1" fmla="*/ 361950 w 647700"/>
            <a:gd name="connsiteY1" fmla="*/ 0 h 1162050"/>
            <a:gd name="connsiteX2" fmla="*/ 0 w 647700"/>
            <a:gd name="connsiteY2" fmla="*/ 447675 h 1162050"/>
            <a:gd name="connsiteX3" fmla="*/ 85725 w 647700"/>
            <a:gd name="connsiteY3" fmla="*/ 1162050 h 1162050"/>
            <a:gd name="connsiteX0" fmla="*/ 647700 w 647700"/>
            <a:gd name="connsiteY0" fmla="*/ 19050 h 1162050"/>
            <a:gd name="connsiteX1" fmla="*/ 361950 w 647700"/>
            <a:gd name="connsiteY1" fmla="*/ 0 h 1162050"/>
            <a:gd name="connsiteX2" fmla="*/ 0 w 647700"/>
            <a:gd name="connsiteY2" fmla="*/ 447675 h 1162050"/>
            <a:gd name="connsiteX3" fmla="*/ 85725 w 647700"/>
            <a:gd name="connsiteY3" fmla="*/ 1162050 h 1162050"/>
            <a:gd name="connsiteX0" fmla="*/ 647700 w 647700"/>
            <a:gd name="connsiteY0" fmla="*/ 0 h 1143000"/>
            <a:gd name="connsiteX1" fmla="*/ 361950 w 647700"/>
            <a:gd name="connsiteY1" fmla="*/ 2502 h 1143000"/>
            <a:gd name="connsiteX2" fmla="*/ 0 w 647700"/>
            <a:gd name="connsiteY2" fmla="*/ 428625 h 1143000"/>
            <a:gd name="connsiteX3" fmla="*/ 85725 w 647700"/>
            <a:gd name="connsiteY3" fmla="*/ 1143000 h 1143000"/>
            <a:gd name="connsiteX0" fmla="*/ 647700 w 647700"/>
            <a:gd name="connsiteY0" fmla="*/ 6119 h 1149119"/>
            <a:gd name="connsiteX1" fmla="*/ 361950 w 647700"/>
            <a:gd name="connsiteY1" fmla="*/ 0 h 1149119"/>
            <a:gd name="connsiteX2" fmla="*/ 0 w 647700"/>
            <a:gd name="connsiteY2" fmla="*/ 434744 h 1149119"/>
            <a:gd name="connsiteX3" fmla="*/ 85725 w 647700"/>
            <a:gd name="connsiteY3" fmla="*/ 1149119 h 1149119"/>
            <a:gd name="connsiteX0" fmla="*/ 647700 w 647700"/>
            <a:gd name="connsiteY0" fmla="*/ 0 h 1143000"/>
            <a:gd name="connsiteX1" fmla="*/ 344609 w 647700"/>
            <a:gd name="connsiteY1" fmla="*/ 2501 h 1143000"/>
            <a:gd name="connsiteX2" fmla="*/ 0 w 647700"/>
            <a:gd name="connsiteY2" fmla="*/ 428625 h 1143000"/>
            <a:gd name="connsiteX3" fmla="*/ 85725 w 647700"/>
            <a:gd name="connsiteY3" fmla="*/ 1143000 h 1143000"/>
            <a:gd name="connsiteX0" fmla="*/ 647700 w 647700"/>
            <a:gd name="connsiteY0" fmla="*/ 0 h 1143000"/>
            <a:gd name="connsiteX1" fmla="*/ 344609 w 647700"/>
            <a:gd name="connsiteY1" fmla="*/ 2501 h 1143000"/>
            <a:gd name="connsiteX2" fmla="*/ 0 w 647700"/>
            <a:gd name="connsiteY2" fmla="*/ 428625 h 1143000"/>
            <a:gd name="connsiteX3" fmla="*/ 85725 w 647700"/>
            <a:gd name="connsiteY3" fmla="*/ 1143000 h 1143000"/>
            <a:gd name="connsiteX0" fmla="*/ 647700 w 647700"/>
            <a:gd name="connsiteY0" fmla="*/ 0 h 1143000"/>
            <a:gd name="connsiteX1" fmla="*/ 344609 w 647700"/>
            <a:gd name="connsiteY1" fmla="*/ 2501 h 1143000"/>
            <a:gd name="connsiteX2" fmla="*/ 0 w 647700"/>
            <a:gd name="connsiteY2" fmla="*/ 428625 h 1143000"/>
            <a:gd name="connsiteX3" fmla="*/ 85725 w 647700"/>
            <a:gd name="connsiteY3" fmla="*/ 1143000 h 1143000"/>
            <a:gd name="connsiteX0" fmla="*/ 647700 w 647700"/>
            <a:gd name="connsiteY0" fmla="*/ 0 h 1143000"/>
            <a:gd name="connsiteX1" fmla="*/ 344609 w 647700"/>
            <a:gd name="connsiteY1" fmla="*/ 2501 h 1143000"/>
            <a:gd name="connsiteX2" fmla="*/ 0 w 647700"/>
            <a:gd name="connsiteY2" fmla="*/ 428625 h 1143000"/>
            <a:gd name="connsiteX3" fmla="*/ 85725 w 647700"/>
            <a:gd name="connsiteY3" fmla="*/ 1143000 h 1143000"/>
            <a:gd name="connsiteX0" fmla="*/ 665041 w 665041"/>
            <a:gd name="connsiteY0" fmla="*/ 0 h 1143000"/>
            <a:gd name="connsiteX1" fmla="*/ 361950 w 665041"/>
            <a:gd name="connsiteY1" fmla="*/ 2501 h 1143000"/>
            <a:gd name="connsiteX2" fmla="*/ 0 w 665041"/>
            <a:gd name="connsiteY2" fmla="*/ 523451 h 1143000"/>
            <a:gd name="connsiteX3" fmla="*/ 103066 w 665041"/>
            <a:gd name="connsiteY3" fmla="*/ 1143000 h 1143000"/>
            <a:gd name="connsiteX0" fmla="*/ 665041 w 665041"/>
            <a:gd name="connsiteY0" fmla="*/ 0 h 1143000"/>
            <a:gd name="connsiteX1" fmla="*/ 361950 w 665041"/>
            <a:gd name="connsiteY1" fmla="*/ 2501 h 1143000"/>
            <a:gd name="connsiteX2" fmla="*/ 0 w 665041"/>
            <a:gd name="connsiteY2" fmla="*/ 523451 h 1143000"/>
            <a:gd name="connsiteX3" fmla="*/ 103066 w 665041"/>
            <a:gd name="connsiteY3" fmla="*/ 1143000 h 1143000"/>
            <a:gd name="connsiteX0" fmla="*/ 665041 w 665041"/>
            <a:gd name="connsiteY0" fmla="*/ 0 h 1143000"/>
            <a:gd name="connsiteX1" fmla="*/ 361950 w 665041"/>
            <a:gd name="connsiteY1" fmla="*/ 2501 h 1143000"/>
            <a:gd name="connsiteX2" fmla="*/ 0 w 665041"/>
            <a:gd name="connsiteY2" fmla="*/ 523451 h 1143000"/>
            <a:gd name="connsiteX3" fmla="*/ 103066 w 665041"/>
            <a:gd name="connsiteY3" fmla="*/ 1143000 h 1143000"/>
            <a:gd name="connsiteX0" fmla="*/ 665041 w 665041"/>
            <a:gd name="connsiteY0" fmla="*/ 0 h 1143000"/>
            <a:gd name="connsiteX1" fmla="*/ 361950 w 665041"/>
            <a:gd name="connsiteY1" fmla="*/ 2501 h 1143000"/>
            <a:gd name="connsiteX2" fmla="*/ 0 w 665041"/>
            <a:gd name="connsiteY2" fmla="*/ 523451 h 1143000"/>
            <a:gd name="connsiteX3" fmla="*/ 103066 w 665041"/>
            <a:gd name="connsiteY3" fmla="*/ 1143000 h 1143000"/>
            <a:gd name="connsiteX0" fmla="*/ 593388 w 593388"/>
            <a:gd name="connsiteY0" fmla="*/ 0 h 1143000"/>
            <a:gd name="connsiteX1" fmla="*/ 290297 w 593388"/>
            <a:gd name="connsiteY1" fmla="*/ 2501 h 1143000"/>
            <a:gd name="connsiteX2" fmla="*/ 0 w 593388"/>
            <a:gd name="connsiteY2" fmla="*/ 503721 h 1143000"/>
            <a:gd name="connsiteX3" fmla="*/ 31413 w 593388"/>
            <a:gd name="connsiteY3" fmla="*/ 1143000 h 1143000"/>
            <a:gd name="connsiteX0" fmla="*/ 593388 w 593388"/>
            <a:gd name="connsiteY0" fmla="*/ 0 h 1143000"/>
            <a:gd name="connsiteX1" fmla="*/ 290297 w 593388"/>
            <a:gd name="connsiteY1" fmla="*/ 2501 h 1143000"/>
            <a:gd name="connsiteX2" fmla="*/ 0 w 593388"/>
            <a:gd name="connsiteY2" fmla="*/ 503721 h 1143000"/>
            <a:gd name="connsiteX3" fmla="*/ 31413 w 593388"/>
            <a:gd name="connsiteY3" fmla="*/ 1143000 h 1143000"/>
            <a:gd name="connsiteX0" fmla="*/ 593388 w 593388"/>
            <a:gd name="connsiteY0" fmla="*/ 0 h 1143000"/>
            <a:gd name="connsiteX1" fmla="*/ 290297 w 593388"/>
            <a:gd name="connsiteY1" fmla="*/ 2501 h 1143000"/>
            <a:gd name="connsiteX2" fmla="*/ 0 w 593388"/>
            <a:gd name="connsiteY2" fmla="*/ 503721 h 1143000"/>
            <a:gd name="connsiteX3" fmla="*/ 31413 w 593388"/>
            <a:gd name="connsiteY3" fmla="*/ 1143000 h 1143000"/>
            <a:gd name="connsiteX0" fmla="*/ 612926 w 612926"/>
            <a:gd name="connsiteY0" fmla="*/ 0 h 1143000"/>
            <a:gd name="connsiteX1" fmla="*/ 309835 w 612926"/>
            <a:gd name="connsiteY1" fmla="*/ 2501 h 1143000"/>
            <a:gd name="connsiteX2" fmla="*/ 0 w 612926"/>
            <a:gd name="connsiteY2" fmla="*/ 556335 h 1143000"/>
            <a:gd name="connsiteX3" fmla="*/ 50951 w 612926"/>
            <a:gd name="connsiteY3" fmla="*/ 1143000 h 1143000"/>
            <a:gd name="connsiteX0" fmla="*/ 612926 w 612926"/>
            <a:gd name="connsiteY0" fmla="*/ 0 h 1143000"/>
            <a:gd name="connsiteX1" fmla="*/ 309835 w 612926"/>
            <a:gd name="connsiteY1" fmla="*/ 2501 h 1143000"/>
            <a:gd name="connsiteX2" fmla="*/ 0 w 612926"/>
            <a:gd name="connsiteY2" fmla="*/ 556335 h 1143000"/>
            <a:gd name="connsiteX3" fmla="*/ 50951 w 612926"/>
            <a:gd name="connsiteY3" fmla="*/ 1143000 h 1143000"/>
            <a:gd name="connsiteX0" fmla="*/ 612926 w 612926"/>
            <a:gd name="connsiteY0" fmla="*/ 0 h 1143000"/>
            <a:gd name="connsiteX1" fmla="*/ 309835 w 612926"/>
            <a:gd name="connsiteY1" fmla="*/ 2501 h 1143000"/>
            <a:gd name="connsiteX2" fmla="*/ 0 w 612926"/>
            <a:gd name="connsiteY2" fmla="*/ 556335 h 1143000"/>
            <a:gd name="connsiteX3" fmla="*/ 50951 w 612926"/>
            <a:gd name="connsiteY3" fmla="*/ 114300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2926" h="1143000">
              <a:moveTo>
                <a:pt x="612926" y="0"/>
              </a:moveTo>
              <a:lnTo>
                <a:pt x="309835" y="2501"/>
              </a:lnTo>
              <a:cubicBezTo>
                <a:pt x="-78794" y="29251"/>
                <a:pt x="120586" y="396891"/>
                <a:pt x="0" y="556335"/>
              </a:cubicBezTo>
              <a:cubicBezTo>
                <a:pt x="112391" y="758541"/>
                <a:pt x="38273" y="927864"/>
                <a:pt x="50951" y="114300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269703</xdr:colOff>
      <xdr:row>102</xdr:row>
      <xdr:rowOff>11287</xdr:rowOff>
    </xdr:from>
    <xdr:to>
      <xdr:col>11</xdr:col>
      <xdr:colOff>293327</xdr:colOff>
      <xdr:row>103</xdr:row>
      <xdr:rowOff>168089</xdr:rowOff>
    </xdr:to>
    <xdr:sp macro="" textlink="">
      <xdr:nvSpPr>
        <xdr:cNvPr id="1561" name="AutoShape 6505"/>
        <xdr:cNvSpPr>
          <a:spLocks noChangeArrowheads="1"/>
        </xdr:cNvSpPr>
      </xdr:nvSpPr>
      <xdr:spPr bwMode="auto">
        <a:xfrm>
          <a:off x="394513" y="5542356"/>
          <a:ext cx="430900" cy="34073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twoCellAnchor>
  <xdr:oneCellAnchor>
    <xdr:from>
      <xdr:col>9</xdr:col>
      <xdr:colOff>52578</xdr:colOff>
      <xdr:row>105</xdr:row>
      <xdr:rowOff>40541</xdr:rowOff>
    </xdr:from>
    <xdr:ext cx="426713" cy="372721"/>
    <xdr:sp macro="" textlink="">
      <xdr:nvSpPr>
        <xdr:cNvPr id="1559" name="AutoShape 6505"/>
        <xdr:cNvSpPr>
          <a:spLocks noChangeArrowheads="1"/>
        </xdr:cNvSpPr>
      </xdr:nvSpPr>
      <xdr:spPr bwMode="auto">
        <a:xfrm>
          <a:off x="26446353" y="440299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oneCellAnchor>
  <xdr:twoCellAnchor>
    <xdr:from>
      <xdr:col>3</xdr:col>
      <xdr:colOff>177862</xdr:colOff>
      <xdr:row>102</xdr:row>
      <xdr:rowOff>123825</xdr:rowOff>
    </xdr:from>
    <xdr:to>
      <xdr:col>3</xdr:col>
      <xdr:colOff>276225</xdr:colOff>
      <xdr:row>108</xdr:row>
      <xdr:rowOff>114300</xdr:rowOff>
    </xdr:to>
    <xdr:sp macro="" textlink="">
      <xdr:nvSpPr>
        <xdr:cNvPr id="1553" name="フリーフォーム 1552"/>
        <xdr:cNvSpPr/>
      </xdr:nvSpPr>
      <xdr:spPr bwMode="auto">
        <a:xfrm>
          <a:off x="24980962" y="3943350"/>
          <a:ext cx="98363" cy="1076325"/>
        </a:xfrm>
        <a:custGeom>
          <a:avLst/>
          <a:gdLst>
            <a:gd name="connsiteX0" fmla="*/ 12638 w 98363"/>
            <a:gd name="connsiteY0" fmla="*/ 0 h 1076325"/>
            <a:gd name="connsiteX1" fmla="*/ 3113 w 98363"/>
            <a:gd name="connsiteY1" fmla="*/ 466725 h 1076325"/>
            <a:gd name="connsiteX2" fmla="*/ 60263 w 98363"/>
            <a:gd name="connsiteY2" fmla="*/ 800100 h 1076325"/>
            <a:gd name="connsiteX3" fmla="*/ 98363 w 98363"/>
            <a:gd name="connsiteY3" fmla="*/ 1076325 h 1076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363" h="1076325">
              <a:moveTo>
                <a:pt x="12638" y="0"/>
              </a:moveTo>
              <a:cubicBezTo>
                <a:pt x="3906" y="166687"/>
                <a:pt x="-4825" y="333375"/>
                <a:pt x="3113" y="466725"/>
              </a:cubicBezTo>
              <a:cubicBezTo>
                <a:pt x="11050" y="600075"/>
                <a:pt x="44388" y="698500"/>
                <a:pt x="60263" y="800100"/>
              </a:cubicBezTo>
              <a:cubicBezTo>
                <a:pt x="76138" y="901700"/>
                <a:pt x="98363" y="1076325"/>
                <a:pt x="98363" y="1076325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285750</xdr:colOff>
      <xdr:row>102</xdr:row>
      <xdr:rowOff>123825</xdr:rowOff>
    </xdr:from>
    <xdr:to>
      <xdr:col>2</xdr:col>
      <xdr:colOff>394980</xdr:colOff>
      <xdr:row>108</xdr:row>
      <xdr:rowOff>171450</xdr:rowOff>
    </xdr:to>
    <xdr:sp macro="" textlink="">
      <xdr:nvSpPr>
        <xdr:cNvPr id="1554" name="フリーフォーム 1553"/>
        <xdr:cNvSpPr/>
      </xdr:nvSpPr>
      <xdr:spPr bwMode="auto">
        <a:xfrm>
          <a:off x="24679275" y="3943350"/>
          <a:ext cx="109230" cy="1133475"/>
        </a:xfrm>
        <a:custGeom>
          <a:avLst/>
          <a:gdLst>
            <a:gd name="connsiteX0" fmla="*/ 0 w 109230"/>
            <a:gd name="connsiteY0" fmla="*/ 0 h 1133475"/>
            <a:gd name="connsiteX1" fmla="*/ 104775 w 109230"/>
            <a:gd name="connsiteY1" fmla="*/ 647700 h 1133475"/>
            <a:gd name="connsiteX2" fmla="*/ 85725 w 109230"/>
            <a:gd name="connsiteY2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230" h="1133475">
              <a:moveTo>
                <a:pt x="0" y="0"/>
              </a:moveTo>
              <a:cubicBezTo>
                <a:pt x="45244" y="229394"/>
                <a:pt x="90488" y="458788"/>
                <a:pt x="104775" y="647700"/>
              </a:cubicBezTo>
              <a:cubicBezTo>
                <a:pt x="119062" y="836612"/>
                <a:pt x="95250" y="1063625"/>
                <a:pt x="85725" y="1133475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314325</xdr:colOff>
      <xdr:row>105</xdr:row>
      <xdr:rowOff>66675</xdr:rowOff>
    </xdr:from>
    <xdr:to>
      <xdr:col>3</xdr:col>
      <xdr:colOff>228590</xdr:colOff>
      <xdr:row>106</xdr:row>
      <xdr:rowOff>76589</xdr:rowOff>
    </xdr:to>
    <xdr:grpSp>
      <xdr:nvGrpSpPr>
        <xdr:cNvPr id="1549" name="Group 17064"/>
        <xdr:cNvGrpSpPr>
          <a:grpSpLocks/>
        </xdr:cNvGrpSpPr>
      </xdr:nvGrpSpPr>
      <xdr:grpSpPr bwMode="auto">
        <a:xfrm rot="10615827">
          <a:off x="852207" y="18914969"/>
          <a:ext cx="328883" cy="189208"/>
          <a:chOff x="1084" y="110"/>
          <a:chExt cx="86" cy="28"/>
        </a:xfrm>
      </xdr:grpSpPr>
      <xdr:sp macro="" textlink="">
        <xdr:nvSpPr>
          <xdr:cNvPr id="1550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51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52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14</xdr:col>
      <xdr:colOff>176403</xdr:colOff>
      <xdr:row>94</xdr:row>
      <xdr:rowOff>2441</xdr:rowOff>
    </xdr:from>
    <xdr:ext cx="426713" cy="372721"/>
    <xdr:sp macro="" textlink="">
      <xdr:nvSpPr>
        <xdr:cNvPr id="1532" name="AutoShape 6505"/>
        <xdr:cNvSpPr>
          <a:spLocks noChangeArrowheads="1"/>
        </xdr:cNvSpPr>
      </xdr:nvSpPr>
      <xdr:spPr bwMode="auto">
        <a:xfrm>
          <a:off x="3891153" y="563171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255</a:t>
          </a:r>
        </a:p>
      </xdr:txBody>
    </xdr:sp>
    <xdr:clientData/>
  </xdr:oneCellAnchor>
  <xdr:twoCellAnchor>
    <xdr:from>
      <xdr:col>10</xdr:col>
      <xdr:colOff>348155</xdr:colOff>
      <xdr:row>93</xdr:row>
      <xdr:rowOff>32845</xdr:rowOff>
    </xdr:from>
    <xdr:to>
      <xdr:col>11</xdr:col>
      <xdr:colOff>214805</xdr:colOff>
      <xdr:row>99</xdr:row>
      <xdr:rowOff>109045</xdr:rowOff>
    </xdr:to>
    <xdr:sp macro="" textlink="">
      <xdr:nvSpPr>
        <xdr:cNvPr id="1514" name="フリーフォーム 1513"/>
        <xdr:cNvSpPr/>
      </xdr:nvSpPr>
      <xdr:spPr bwMode="auto">
        <a:xfrm>
          <a:off x="21053534" y="3908535"/>
          <a:ext cx="273926" cy="1179786"/>
        </a:xfrm>
        <a:custGeom>
          <a:avLst/>
          <a:gdLst>
            <a:gd name="connsiteX0" fmla="*/ 276225 w 276225"/>
            <a:gd name="connsiteY0" fmla="*/ 0 h 1162050"/>
            <a:gd name="connsiteX1" fmla="*/ 247650 w 276225"/>
            <a:gd name="connsiteY1" fmla="*/ 590550 h 1162050"/>
            <a:gd name="connsiteX2" fmla="*/ 247650 w 276225"/>
            <a:gd name="connsiteY2" fmla="*/ 866775 h 1162050"/>
            <a:gd name="connsiteX3" fmla="*/ 0 w 276225"/>
            <a:gd name="connsiteY3" fmla="*/ 116205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6225" h="1162050">
              <a:moveTo>
                <a:pt x="276225" y="0"/>
              </a:moveTo>
              <a:cubicBezTo>
                <a:pt x="264318" y="223044"/>
                <a:pt x="252412" y="446088"/>
                <a:pt x="247650" y="590550"/>
              </a:cubicBezTo>
              <a:cubicBezTo>
                <a:pt x="242888" y="735012"/>
                <a:pt x="288925" y="771525"/>
                <a:pt x="247650" y="866775"/>
              </a:cubicBezTo>
              <a:cubicBezTo>
                <a:pt x="206375" y="962025"/>
                <a:pt x="31750" y="1120775"/>
                <a:pt x="0" y="116205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151028</xdr:colOff>
      <xdr:row>93</xdr:row>
      <xdr:rowOff>35144</xdr:rowOff>
    </xdr:from>
    <xdr:to>
      <xdr:col>12</xdr:col>
      <xdr:colOff>200350</xdr:colOff>
      <xdr:row>99</xdr:row>
      <xdr:rowOff>130394</xdr:rowOff>
    </xdr:to>
    <xdr:sp macro="" textlink="">
      <xdr:nvSpPr>
        <xdr:cNvPr id="1515" name="フリーフォーム 1514"/>
        <xdr:cNvSpPr/>
      </xdr:nvSpPr>
      <xdr:spPr bwMode="auto">
        <a:xfrm>
          <a:off x="21670959" y="3910834"/>
          <a:ext cx="49322" cy="1198836"/>
        </a:xfrm>
        <a:custGeom>
          <a:avLst/>
          <a:gdLst>
            <a:gd name="connsiteX0" fmla="*/ 47682 w 49322"/>
            <a:gd name="connsiteY0" fmla="*/ 0 h 1181100"/>
            <a:gd name="connsiteX1" fmla="*/ 57 w 49322"/>
            <a:gd name="connsiteY1" fmla="*/ 619125 h 1181100"/>
            <a:gd name="connsiteX2" fmla="*/ 38157 w 49322"/>
            <a:gd name="connsiteY2" fmla="*/ 1047750 h 1181100"/>
            <a:gd name="connsiteX3" fmla="*/ 47682 w 49322"/>
            <a:gd name="connsiteY3" fmla="*/ 1181100 h 1181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322" h="1181100">
              <a:moveTo>
                <a:pt x="47682" y="0"/>
              </a:moveTo>
              <a:cubicBezTo>
                <a:pt x="24663" y="222250"/>
                <a:pt x="1644" y="444500"/>
                <a:pt x="57" y="619125"/>
              </a:cubicBezTo>
              <a:cubicBezTo>
                <a:pt x="-1530" y="793750"/>
                <a:pt x="30219" y="954088"/>
                <a:pt x="38157" y="1047750"/>
              </a:cubicBezTo>
              <a:cubicBezTo>
                <a:pt x="46094" y="1141413"/>
                <a:pt x="52445" y="1168400"/>
                <a:pt x="47682" y="118110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145447</xdr:colOff>
      <xdr:row>93</xdr:row>
      <xdr:rowOff>164366</xdr:rowOff>
    </xdr:from>
    <xdr:ext cx="426713" cy="372721"/>
    <xdr:sp macro="" textlink="">
      <xdr:nvSpPr>
        <xdr:cNvPr id="1527" name="AutoShape 6505"/>
        <xdr:cNvSpPr>
          <a:spLocks noChangeArrowheads="1"/>
        </xdr:cNvSpPr>
      </xdr:nvSpPr>
      <xdr:spPr bwMode="auto">
        <a:xfrm>
          <a:off x="21258102" y="404005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131</a:t>
          </a:r>
        </a:p>
      </xdr:txBody>
    </xdr:sp>
    <xdr:clientData/>
  </xdr:oneCellAnchor>
  <xdr:oneCellAnchor>
    <xdr:from>
      <xdr:col>9</xdr:col>
      <xdr:colOff>730085</xdr:colOff>
      <xdr:row>93</xdr:row>
      <xdr:rowOff>26418</xdr:rowOff>
    </xdr:from>
    <xdr:ext cx="426713" cy="372721"/>
    <xdr:sp macro="" textlink="">
      <xdr:nvSpPr>
        <xdr:cNvPr id="1528" name="AutoShape 6505"/>
        <xdr:cNvSpPr>
          <a:spLocks noChangeArrowheads="1"/>
        </xdr:cNvSpPr>
      </xdr:nvSpPr>
      <xdr:spPr bwMode="auto">
        <a:xfrm>
          <a:off x="20666895" y="39021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168</a:t>
          </a:r>
        </a:p>
      </xdr:txBody>
    </xdr:sp>
    <xdr:clientData/>
  </xdr:oneCellAnchor>
  <xdr:oneCellAnchor>
    <xdr:from>
      <xdr:col>9</xdr:col>
      <xdr:colOff>310984</xdr:colOff>
      <xdr:row>96</xdr:row>
      <xdr:rowOff>131193</xdr:rowOff>
    </xdr:from>
    <xdr:ext cx="426713" cy="372721"/>
    <xdr:sp macro="" textlink="">
      <xdr:nvSpPr>
        <xdr:cNvPr id="1485" name="AutoShape 6505"/>
        <xdr:cNvSpPr>
          <a:spLocks noChangeArrowheads="1"/>
        </xdr:cNvSpPr>
      </xdr:nvSpPr>
      <xdr:spPr bwMode="auto">
        <a:xfrm>
          <a:off x="1253959" y="612241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132</a:t>
          </a:r>
        </a:p>
      </xdr:txBody>
    </xdr:sp>
    <xdr:clientData/>
  </xdr:oneCellAnchor>
  <xdr:oneCellAnchor>
    <xdr:from>
      <xdr:col>15</xdr:col>
      <xdr:colOff>391647</xdr:colOff>
      <xdr:row>85</xdr:row>
      <xdr:rowOff>89087</xdr:rowOff>
    </xdr:from>
    <xdr:ext cx="377818" cy="330013"/>
    <xdr:sp macro="" textlink="">
      <xdr:nvSpPr>
        <xdr:cNvPr id="1481" name="AutoShape 6505"/>
        <xdr:cNvSpPr>
          <a:spLocks noChangeArrowheads="1"/>
        </xdr:cNvSpPr>
      </xdr:nvSpPr>
      <xdr:spPr bwMode="auto">
        <a:xfrm>
          <a:off x="15650697" y="4089587"/>
          <a:ext cx="377818" cy="330013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oneCellAnchor>
  <xdr:oneCellAnchor>
    <xdr:from>
      <xdr:col>13</xdr:col>
      <xdr:colOff>112047</xdr:colOff>
      <xdr:row>86</xdr:row>
      <xdr:rowOff>115806</xdr:rowOff>
    </xdr:from>
    <xdr:ext cx="426713" cy="372721"/>
    <xdr:sp macro="" textlink="">
      <xdr:nvSpPr>
        <xdr:cNvPr id="1480" name="AutoShape 6505"/>
        <xdr:cNvSpPr>
          <a:spLocks noChangeArrowheads="1"/>
        </xdr:cNvSpPr>
      </xdr:nvSpPr>
      <xdr:spPr bwMode="auto">
        <a:xfrm>
          <a:off x="14551947" y="429728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169</a:t>
          </a:r>
        </a:p>
      </xdr:txBody>
    </xdr:sp>
    <xdr:clientData/>
  </xdr:oneCellAnchor>
  <xdr:twoCellAnchor>
    <xdr:from>
      <xdr:col>10</xdr:col>
      <xdr:colOff>323850</xdr:colOff>
      <xdr:row>84</xdr:row>
      <xdr:rowOff>19050</xdr:rowOff>
    </xdr:from>
    <xdr:to>
      <xdr:col>11</xdr:col>
      <xdr:colOff>190500</xdr:colOff>
      <xdr:row>90</xdr:row>
      <xdr:rowOff>95250</xdr:rowOff>
    </xdr:to>
    <xdr:sp macro="" textlink="">
      <xdr:nvSpPr>
        <xdr:cNvPr id="2771" name="フリーフォーム 2770"/>
        <xdr:cNvSpPr/>
      </xdr:nvSpPr>
      <xdr:spPr bwMode="auto">
        <a:xfrm>
          <a:off x="13173075" y="3838575"/>
          <a:ext cx="276225" cy="1162050"/>
        </a:xfrm>
        <a:custGeom>
          <a:avLst/>
          <a:gdLst>
            <a:gd name="connsiteX0" fmla="*/ 276225 w 276225"/>
            <a:gd name="connsiteY0" fmla="*/ 0 h 1162050"/>
            <a:gd name="connsiteX1" fmla="*/ 247650 w 276225"/>
            <a:gd name="connsiteY1" fmla="*/ 590550 h 1162050"/>
            <a:gd name="connsiteX2" fmla="*/ 247650 w 276225"/>
            <a:gd name="connsiteY2" fmla="*/ 866775 h 1162050"/>
            <a:gd name="connsiteX3" fmla="*/ 0 w 276225"/>
            <a:gd name="connsiteY3" fmla="*/ 1162050 h 1162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6225" h="1162050">
              <a:moveTo>
                <a:pt x="276225" y="0"/>
              </a:moveTo>
              <a:cubicBezTo>
                <a:pt x="264318" y="223044"/>
                <a:pt x="252412" y="446088"/>
                <a:pt x="247650" y="590550"/>
              </a:cubicBezTo>
              <a:cubicBezTo>
                <a:pt x="242888" y="735012"/>
                <a:pt x="288925" y="771525"/>
                <a:pt x="247650" y="866775"/>
              </a:cubicBezTo>
              <a:cubicBezTo>
                <a:pt x="206375" y="962025"/>
                <a:pt x="31750" y="1120775"/>
                <a:pt x="0" y="116205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133293</xdr:colOff>
      <xdr:row>84</xdr:row>
      <xdr:rowOff>47625</xdr:rowOff>
    </xdr:from>
    <xdr:to>
      <xdr:col>12</xdr:col>
      <xdr:colOff>182615</xdr:colOff>
      <xdr:row>90</xdr:row>
      <xdr:rowOff>142875</xdr:rowOff>
    </xdr:to>
    <xdr:sp macro="" textlink="">
      <xdr:nvSpPr>
        <xdr:cNvPr id="2772" name="フリーフォーム 2771"/>
        <xdr:cNvSpPr/>
      </xdr:nvSpPr>
      <xdr:spPr bwMode="auto">
        <a:xfrm>
          <a:off x="13801668" y="3867150"/>
          <a:ext cx="49322" cy="1181100"/>
        </a:xfrm>
        <a:custGeom>
          <a:avLst/>
          <a:gdLst>
            <a:gd name="connsiteX0" fmla="*/ 47682 w 49322"/>
            <a:gd name="connsiteY0" fmla="*/ 0 h 1181100"/>
            <a:gd name="connsiteX1" fmla="*/ 57 w 49322"/>
            <a:gd name="connsiteY1" fmla="*/ 619125 h 1181100"/>
            <a:gd name="connsiteX2" fmla="*/ 38157 w 49322"/>
            <a:gd name="connsiteY2" fmla="*/ 1047750 h 1181100"/>
            <a:gd name="connsiteX3" fmla="*/ 47682 w 49322"/>
            <a:gd name="connsiteY3" fmla="*/ 1181100 h 1181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322" h="1181100">
              <a:moveTo>
                <a:pt x="47682" y="0"/>
              </a:moveTo>
              <a:cubicBezTo>
                <a:pt x="24663" y="222250"/>
                <a:pt x="1644" y="444500"/>
                <a:pt x="57" y="619125"/>
              </a:cubicBezTo>
              <a:cubicBezTo>
                <a:pt x="-1530" y="793750"/>
                <a:pt x="30219" y="954088"/>
                <a:pt x="38157" y="1047750"/>
              </a:cubicBezTo>
              <a:cubicBezTo>
                <a:pt x="46094" y="1141413"/>
                <a:pt x="52445" y="1168400"/>
                <a:pt x="47682" y="118110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53630</xdr:colOff>
      <xdr:row>86</xdr:row>
      <xdr:rowOff>41621</xdr:rowOff>
    </xdr:from>
    <xdr:to>
      <xdr:col>12</xdr:col>
      <xdr:colOff>276226</xdr:colOff>
      <xdr:row>87</xdr:row>
      <xdr:rowOff>0</xdr:rowOff>
    </xdr:to>
    <xdr:grpSp>
      <xdr:nvGrpSpPr>
        <xdr:cNvPr id="1471" name="グループ化 1470"/>
        <xdr:cNvGrpSpPr/>
      </xdr:nvGrpSpPr>
      <xdr:grpSpPr>
        <a:xfrm rot="16200000">
          <a:off x="5648606" y="15233557"/>
          <a:ext cx="137673" cy="637214"/>
          <a:chOff x="3013338" y="111919"/>
          <a:chExt cx="168318" cy="678656"/>
        </a:xfrm>
      </xdr:grpSpPr>
      <xdr:sp macro="" textlink="">
        <xdr:nvSpPr>
          <xdr:cNvPr id="1472" name="Rectangle 6595"/>
          <xdr:cNvSpPr>
            <a:spLocks noChangeArrowheads="1"/>
          </xdr:cNvSpPr>
        </xdr:nvSpPr>
        <xdr:spPr bwMode="auto">
          <a:xfrm rot="10800000">
            <a:off x="3049700" y="122512"/>
            <a:ext cx="91848" cy="64164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73" name="フリーフォーム 1472"/>
          <xdr:cNvSpPr/>
        </xdr:nvSpPr>
        <xdr:spPr>
          <a:xfrm>
            <a:off x="3144785" y="112687"/>
            <a:ext cx="36871" cy="677581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74" name="フリーフォーム 1473"/>
          <xdr:cNvSpPr/>
        </xdr:nvSpPr>
        <xdr:spPr>
          <a:xfrm flipH="1">
            <a:off x="3013338" y="111919"/>
            <a:ext cx="36000" cy="678656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12</xdr:col>
      <xdr:colOff>191621</xdr:colOff>
      <xdr:row>88</xdr:row>
      <xdr:rowOff>3362</xdr:rowOff>
    </xdr:from>
    <xdr:ext cx="426713" cy="372721"/>
    <xdr:sp macro="" textlink="">
      <xdr:nvSpPr>
        <xdr:cNvPr id="1469" name="AutoShape 6505"/>
        <xdr:cNvSpPr>
          <a:spLocks noChangeArrowheads="1"/>
        </xdr:cNvSpPr>
      </xdr:nvSpPr>
      <xdr:spPr bwMode="auto">
        <a:xfrm>
          <a:off x="13859996" y="454678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26</a:t>
          </a:r>
        </a:p>
      </xdr:txBody>
    </xdr:sp>
    <xdr:clientData/>
  </xdr:oneCellAnchor>
  <xdr:twoCellAnchor>
    <xdr:from>
      <xdr:col>10</xdr:col>
      <xdr:colOff>66675</xdr:colOff>
      <xdr:row>86</xdr:row>
      <xdr:rowOff>114300</xdr:rowOff>
    </xdr:from>
    <xdr:to>
      <xdr:col>12</xdr:col>
      <xdr:colOff>752475</xdr:colOff>
      <xdr:row>89</xdr:row>
      <xdr:rowOff>133350</xdr:rowOff>
    </xdr:to>
    <xdr:sp macro="" textlink="">
      <xdr:nvSpPr>
        <xdr:cNvPr id="2770" name="フリーフォーム 2769"/>
        <xdr:cNvSpPr/>
      </xdr:nvSpPr>
      <xdr:spPr bwMode="auto">
        <a:xfrm>
          <a:off x="12915900" y="4295775"/>
          <a:ext cx="1504950" cy="561975"/>
        </a:xfrm>
        <a:custGeom>
          <a:avLst/>
          <a:gdLst>
            <a:gd name="connsiteX0" fmla="*/ 0 w 1504950"/>
            <a:gd name="connsiteY0" fmla="*/ 561975 h 561975"/>
            <a:gd name="connsiteX1" fmla="*/ 228600 w 1504950"/>
            <a:gd name="connsiteY1" fmla="*/ 266700 h 561975"/>
            <a:gd name="connsiteX2" fmla="*/ 228600 w 1504950"/>
            <a:gd name="connsiteY2" fmla="*/ 0 h 561975"/>
            <a:gd name="connsiteX3" fmla="*/ 1276350 w 1504950"/>
            <a:gd name="connsiteY3" fmla="*/ 0 h 561975"/>
            <a:gd name="connsiteX4" fmla="*/ 1276350 w 1504950"/>
            <a:gd name="connsiteY4" fmla="*/ 180975 h 561975"/>
            <a:gd name="connsiteX5" fmla="*/ 1504950 w 1504950"/>
            <a:gd name="connsiteY5" fmla="*/ 400050 h 561975"/>
            <a:gd name="connsiteX0" fmla="*/ 0 w 1504950"/>
            <a:gd name="connsiteY0" fmla="*/ 561975 h 561975"/>
            <a:gd name="connsiteX1" fmla="*/ 228600 w 1504950"/>
            <a:gd name="connsiteY1" fmla="*/ 266700 h 561975"/>
            <a:gd name="connsiteX2" fmla="*/ 228600 w 1504950"/>
            <a:gd name="connsiteY2" fmla="*/ 0 h 561975"/>
            <a:gd name="connsiteX3" fmla="*/ 1276350 w 1504950"/>
            <a:gd name="connsiteY3" fmla="*/ 0 h 561975"/>
            <a:gd name="connsiteX4" fmla="*/ 1276350 w 1504950"/>
            <a:gd name="connsiteY4" fmla="*/ 180975 h 561975"/>
            <a:gd name="connsiteX5" fmla="*/ 1504950 w 1504950"/>
            <a:gd name="connsiteY5" fmla="*/ 400050 h 561975"/>
            <a:gd name="connsiteX0" fmla="*/ 0 w 1504950"/>
            <a:gd name="connsiteY0" fmla="*/ 561975 h 561975"/>
            <a:gd name="connsiteX1" fmla="*/ 228600 w 1504950"/>
            <a:gd name="connsiteY1" fmla="*/ 266700 h 561975"/>
            <a:gd name="connsiteX2" fmla="*/ 228600 w 1504950"/>
            <a:gd name="connsiteY2" fmla="*/ 0 h 561975"/>
            <a:gd name="connsiteX3" fmla="*/ 1276350 w 1504950"/>
            <a:gd name="connsiteY3" fmla="*/ 0 h 561975"/>
            <a:gd name="connsiteX4" fmla="*/ 1276350 w 1504950"/>
            <a:gd name="connsiteY4" fmla="*/ 180975 h 561975"/>
            <a:gd name="connsiteX5" fmla="*/ 1504950 w 1504950"/>
            <a:gd name="connsiteY5" fmla="*/ 400050 h 561975"/>
            <a:gd name="connsiteX0" fmla="*/ 0 w 1504950"/>
            <a:gd name="connsiteY0" fmla="*/ 561975 h 561975"/>
            <a:gd name="connsiteX1" fmla="*/ 228600 w 1504950"/>
            <a:gd name="connsiteY1" fmla="*/ 266700 h 561975"/>
            <a:gd name="connsiteX2" fmla="*/ 228600 w 1504950"/>
            <a:gd name="connsiteY2" fmla="*/ 0 h 561975"/>
            <a:gd name="connsiteX3" fmla="*/ 1276350 w 1504950"/>
            <a:gd name="connsiteY3" fmla="*/ 0 h 561975"/>
            <a:gd name="connsiteX4" fmla="*/ 1276350 w 1504950"/>
            <a:gd name="connsiteY4" fmla="*/ 180975 h 561975"/>
            <a:gd name="connsiteX5" fmla="*/ 1504950 w 1504950"/>
            <a:gd name="connsiteY5" fmla="*/ 400050 h 561975"/>
            <a:gd name="connsiteX0" fmla="*/ 0 w 1504950"/>
            <a:gd name="connsiteY0" fmla="*/ 561975 h 561975"/>
            <a:gd name="connsiteX1" fmla="*/ 228600 w 1504950"/>
            <a:gd name="connsiteY1" fmla="*/ 266700 h 561975"/>
            <a:gd name="connsiteX2" fmla="*/ 228600 w 1504950"/>
            <a:gd name="connsiteY2" fmla="*/ 0 h 561975"/>
            <a:gd name="connsiteX3" fmla="*/ 1276350 w 1504950"/>
            <a:gd name="connsiteY3" fmla="*/ 0 h 561975"/>
            <a:gd name="connsiteX4" fmla="*/ 1276350 w 1504950"/>
            <a:gd name="connsiteY4" fmla="*/ 180975 h 561975"/>
            <a:gd name="connsiteX5" fmla="*/ 1504950 w 1504950"/>
            <a:gd name="connsiteY5" fmla="*/ 400050 h 561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04950" h="561975">
              <a:moveTo>
                <a:pt x="0" y="561975"/>
              </a:moveTo>
              <a:cubicBezTo>
                <a:pt x="114300" y="473075"/>
                <a:pt x="238125" y="374650"/>
                <a:pt x="228600" y="266700"/>
              </a:cubicBezTo>
              <a:lnTo>
                <a:pt x="228600" y="0"/>
              </a:lnTo>
              <a:lnTo>
                <a:pt x="1276350" y="0"/>
              </a:lnTo>
              <a:lnTo>
                <a:pt x="1276350" y="180975"/>
              </a:lnTo>
              <a:cubicBezTo>
                <a:pt x="1257300" y="330200"/>
                <a:pt x="1381125" y="346075"/>
                <a:pt x="1504950" y="40005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219075</xdr:colOff>
      <xdr:row>85</xdr:row>
      <xdr:rowOff>95250</xdr:rowOff>
    </xdr:from>
    <xdr:to>
      <xdr:col>9</xdr:col>
      <xdr:colOff>228600</xdr:colOff>
      <xdr:row>87</xdr:row>
      <xdr:rowOff>142875</xdr:rowOff>
    </xdr:to>
    <xdr:sp macro="" textlink="">
      <xdr:nvSpPr>
        <xdr:cNvPr id="2767" name="フリーフォーム 2766"/>
        <xdr:cNvSpPr/>
      </xdr:nvSpPr>
      <xdr:spPr bwMode="auto">
        <a:xfrm>
          <a:off x="11477625" y="4095750"/>
          <a:ext cx="828675" cy="409575"/>
        </a:xfrm>
        <a:custGeom>
          <a:avLst/>
          <a:gdLst>
            <a:gd name="connsiteX0" fmla="*/ 828675 w 828675"/>
            <a:gd name="connsiteY0" fmla="*/ 0 h 409575"/>
            <a:gd name="connsiteX1" fmla="*/ 542925 w 828675"/>
            <a:gd name="connsiteY1" fmla="*/ 190500 h 409575"/>
            <a:gd name="connsiteX2" fmla="*/ 295275 w 828675"/>
            <a:gd name="connsiteY2" fmla="*/ 276225 h 409575"/>
            <a:gd name="connsiteX3" fmla="*/ 0 w 828675"/>
            <a:gd name="connsiteY3" fmla="*/ 409575 h 409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675" h="409575">
              <a:moveTo>
                <a:pt x="828675" y="0"/>
              </a:moveTo>
              <a:cubicBezTo>
                <a:pt x="730250" y="72231"/>
                <a:pt x="631825" y="144463"/>
                <a:pt x="542925" y="190500"/>
              </a:cubicBezTo>
              <a:cubicBezTo>
                <a:pt x="454025" y="236538"/>
                <a:pt x="385762" y="239713"/>
                <a:pt x="295275" y="276225"/>
              </a:cubicBezTo>
              <a:cubicBezTo>
                <a:pt x="204788" y="312737"/>
                <a:pt x="46037" y="398463"/>
                <a:pt x="0" y="409575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84</xdr:row>
      <xdr:rowOff>47625</xdr:rowOff>
    </xdr:from>
    <xdr:to>
      <xdr:col>9</xdr:col>
      <xdr:colOff>704850</xdr:colOff>
      <xdr:row>86</xdr:row>
      <xdr:rowOff>0</xdr:rowOff>
    </xdr:to>
    <xdr:sp macro="" textlink="">
      <xdr:nvSpPr>
        <xdr:cNvPr id="2766" name="フリーフォーム 2765"/>
        <xdr:cNvSpPr/>
      </xdr:nvSpPr>
      <xdr:spPr bwMode="auto">
        <a:xfrm>
          <a:off x="11744325" y="3867150"/>
          <a:ext cx="1038225" cy="314325"/>
        </a:xfrm>
        <a:custGeom>
          <a:avLst/>
          <a:gdLst>
            <a:gd name="connsiteX0" fmla="*/ 1038225 w 1038225"/>
            <a:gd name="connsiteY0" fmla="*/ 314325 h 314325"/>
            <a:gd name="connsiteX1" fmla="*/ 571500 w 1038225"/>
            <a:gd name="connsiteY1" fmla="*/ 219075 h 314325"/>
            <a:gd name="connsiteX2" fmla="*/ 333375 w 1038225"/>
            <a:gd name="connsiteY2" fmla="*/ 219075 h 314325"/>
            <a:gd name="connsiteX3" fmla="*/ 0 w 1038225"/>
            <a:gd name="connsiteY3" fmla="*/ 0 h 314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8225" h="314325">
              <a:moveTo>
                <a:pt x="1038225" y="314325"/>
              </a:moveTo>
              <a:cubicBezTo>
                <a:pt x="863600" y="274637"/>
                <a:pt x="688975" y="234950"/>
                <a:pt x="571500" y="219075"/>
              </a:cubicBezTo>
              <a:cubicBezTo>
                <a:pt x="454025" y="203200"/>
                <a:pt x="428625" y="255587"/>
                <a:pt x="333375" y="219075"/>
              </a:cubicBezTo>
              <a:cubicBezTo>
                <a:pt x="238125" y="182563"/>
                <a:pt x="0" y="0"/>
                <a:pt x="0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395727</xdr:colOff>
      <xdr:row>84</xdr:row>
      <xdr:rowOff>171298</xdr:rowOff>
    </xdr:from>
    <xdr:ext cx="426713" cy="372721"/>
    <xdr:sp macro="" textlink="">
      <xdr:nvSpPr>
        <xdr:cNvPr id="1445" name="AutoShape 6505"/>
        <xdr:cNvSpPr>
          <a:spLocks noChangeArrowheads="1"/>
        </xdr:cNvSpPr>
      </xdr:nvSpPr>
      <xdr:spPr bwMode="auto">
        <a:xfrm>
          <a:off x="12473427" y="399082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171</a:t>
          </a:r>
        </a:p>
      </xdr:txBody>
    </xdr:sp>
    <xdr:clientData/>
  </xdr:oneCellAnchor>
  <xdr:twoCellAnchor>
    <xdr:from>
      <xdr:col>9</xdr:col>
      <xdr:colOff>247653</xdr:colOff>
      <xdr:row>84</xdr:row>
      <xdr:rowOff>140764</xdr:rowOff>
    </xdr:from>
    <xdr:to>
      <xdr:col>9</xdr:col>
      <xdr:colOff>412030</xdr:colOff>
      <xdr:row>86</xdr:row>
      <xdr:rowOff>47625</xdr:rowOff>
    </xdr:to>
    <xdr:grpSp>
      <xdr:nvGrpSpPr>
        <xdr:cNvPr id="1447" name="Group 17064"/>
        <xdr:cNvGrpSpPr>
          <a:grpSpLocks/>
        </xdr:cNvGrpSpPr>
      </xdr:nvGrpSpPr>
      <xdr:grpSpPr bwMode="auto">
        <a:xfrm rot="16200000">
          <a:off x="4354499" y="15274418"/>
          <a:ext cx="265449" cy="164377"/>
          <a:chOff x="1084" y="110"/>
          <a:chExt cx="86" cy="28"/>
        </a:xfrm>
      </xdr:grpSpPr>
      <xdr:sp macro="" textlink="">
        <xdr:nvSpPr>
          <xdr:cNvPr id="1448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9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0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297849</xdr:colOff>
      <xdr:row>87</xdr:row>
      <xdr:rowOff>93455</xdr:rowOff>
    </xdr:from>
    <xdr:ext cx="426713" cy="372721"/>
    <xdr:sp macro="" textlink="">
      <xdr:nvSpPr>
        <xdr:cNvPr id="1444" name="AutoShape 6505"/>
        <xdr:cNvSpPr>
          <a:spLocks noChangeArrowheads="1"/>
        </xdr:cNvSpPr>
      </xdr:nvSpPr>
      <xdr:spPr bwMode="auto">
        <a:xfrm>
          <a:off x="21410504" y="452093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oneCellAnchor>
  <xdr:oneCellAnchor>
    <xdr:from>
      <xdr:col>4</xdr:col>
      <xdr:colOff>33777</xdr:colOff>
      <xdr:row>85</xdr:row>
      <xdr:rowOff>123673</xdr:rowOff>
    </xdr:from>
    <xdr:ext cx="426713" cy="372721"/>
    <xdr:sp macro="" textlink="">
      <xdr:nvSpPr>
        <xdr:cNvPr id="1442" name="AutoShape 6505"/>
        <xdr:cNvSpPr>
          <a:spLocks noChangeArrowheads="1"/>
        </xdr:cNvSpPr>
      </xdr:nvSpPr>
      <xdr:spPr bwMode="auto">
        <a:xfrm>
          <a:off x="9701652" y="412417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171</a:t>
          </a:r>
        </a:p>
      </xdr:txBody>
    </xdr:sp>
    <xdr:clientData/>
  </xdr:oneCellAnchor>
  <xdr:oneCellAnchor>
    <xdr:from>
      <xdr:col>6</xdr:col>
      <xdr:colOff>176652</xdr:colOff>
      <xdr:row>86</xdr:row>
      <xdr:rowOff>56998</xdr:rowOff>
    </xdr:from>
    <xdr:ext cx="426713" cy="372721"/>
    <xdr:sp macro="" textlink="">
      <xdr:nvSpPr>
        <xdr:cNvPr id="1428" name="AutoShape 6505"/>
        <xdr:cNvSpPr>
          <a:spLocks noChangeArrowheads="1"/>
        </xdr:cNvSpPr>
      </xdr:nvSpPr>
      <xdr:spPr bwMode="auto">
        <a:xfrm>
          <a:off x="10663677" y="423847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239</a:t>
          </a:r>
        </a:p>
      </xdr:txBody>
    </xdr:sp>
    <xdr:clientData/>
  </xdr:oneCellAnchor>
  <xdr:oneCellAnchor>
    <xdr:from>
      <xdr:col>7</xdr:col>
      <xdr:colOff>123825</xdr:colOff>
      <xdr:row>75</xdr:row>
      <xdr:rowOff>66675</xdr:rowOff>
    </xdr:from>
    <xdr:ext cx="426713" cy="372721"/>
    <xdr:sp macro="" textlink="">
      <xdr:nvSpPr>
        <xdr:cNvPr id="1356" name="AutoShape 6505"/>
        <xdr:cNvSpPr>
          <a:spLocks noChangeArrowheads="1"/>
        </xdr:cNvSpPr>
      </xdr:nvSpPr>
      <xdr:spPr bwMode="auto">
        <a:xfrm>
          <a:off x="3429000" y="38862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171</a:t>
          </a:r>
        </a:p>
      </xdr:txBody>
    </xdr:sp>
    <xdr:clientData/>
  </xdr:oneCellAnchor>
  <xdr:twoCellAnchor editAs="oneCell">
    <xdr:from>
      <xdr:col>1</xdr:col>
      <xdr:colOff>71070</xdr:colOff>
      <xdr:row>78</xdr:row>
      <xdr:rowOff>30038</xdr:rowOff>
    </xdr:from>
    <xdr:to>
      <xdr:col>2</xdr:col>
      <xdr:colOff>400780</xdr:colOff>
      <xdr:row>78</xdr:row>
      <xdr:rowOff>30039</xdr:rowOff>
    </xdr:to>
    <xdr:sp macro="" textlink="">
      <xdr:nvSpPr>
        <xdr:cNvPr id="1345" name="Line 6499"/>
        <xdr:cNvSpPr>
          <a:spLocks noChangeShapeType="1"/>
        </xdr:cNvSpPr>
      </xdr:nvSpPr>
      <xdr:spPr bwMode="auto">
        <a:xfrm flipH="1" flipV="1">
          <a:off x="194895" y="4392488"/>
          <a:ext cx="739286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238125</xdr:colOff>
      <xdr:row>70</xdr:row>
      <xdr:rowOff>9525</xdr:rowOff>
    </xdr:from>
    <xdr:ext cx="426713" cy="372721"/>
    <xdr:sp macro="" textlink="">
      <xdr:nvSpPr>
        <xdr:cNvPr id="1332" name="AutoShape 6505"/>
        <xdr:cNvSpPr>
          <a:spLocks noChangeArrowheads="1"/>
        </xdr:cNvSpPr>
      </xdr:nvSpPr>
      <xdr:spPr bwMode="auto">
        <a:xfrm>
          <a:off x="22631400" y="29241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oneCellAnchor>
  <xdr:oneCellAnchor>
    <xdr:from>
      <xdr:col>3</xdr:col>
      <xdr:colOff>304800</xdr:colOff>
      <xdr:row>67</xdr:row>
      <xdr:rowOff>19050</xdr:rowOff>
    </xdr:from>
    <xdr:ext cx="426713" cy="372721"/>
    <xdr:sp macro="" textlink="">
      <xdr:nvSpPr>
        <xdr:cNvPr id="1331" name="AutoShape 6505"/>
        <xdr:cNvSpPr>
          <a:spLocks noChangeArrowheads="1"/>
        </xdr:cNvSpPr>
      </xdr:nvSpPr>
      <xdr:spPr bwMode="auto">
        <a:xfrm>
          <a:off x="21926550" y="23907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oneCellAnchor>
  <xdr:oneCellAnchor>
    <xdr:from>
      <xdr:col>1</xdr:col>
      <xdr:colOff>160460</xdr:colOff>
      <xdr:row>57</xdr:row>
      <xdr:rowOff>53487</xdr:rowOff>
    </xdr:from>
    <xdr:ext cx="417188" cy="408122"/>
    <xdr:grpSp>
      <xdr:nvGrpSpPr>
        <xdr:cNvPr id="1281" name="Group 6672"/>
        <xdr:cNvGrpSpPr>
          <a:grpSpLocks/>
        </xdr:cNvGrpSpPr>
      </xdr:nvGrpSpPr>
      <xdr:grpSpPr bwMode="auto">
        <a:xfrm>
          <a:off x="283725" y="10295663"/>
          <a:ext cx="417188" cy="408122"/>
          <a:chOff x="536" y="109"/>
          <a:chExt cx="46" cy="44"/>
        </a:xfrm>
      </xdr:grpSpPr>
      <xdr:pic>
        <xdr:nvPicPr>
          <xdr:cNvPr id="12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350172</xdr:colOff>
      <xdr:row>59</xdr:row>
      <xdr:rowOff>58656</xdr:rowOff>
    </xdr:from>
    <xdr:ext cx="426713" cy="372721"/>
    <xdr:sp macro="" textlink="">
      <xdr:nvSpPr>
        <xdr:cNvPr id="1280" name="AutoShape 6505"/>
        <xdr:cNvSpPr>
          <a:spLocks noChangeArrowheads="1"/>
        </xdr:cNvSpPr>
      </xdr:nvSpPr>
      <xdr:spPr bwMode="auto">
        <a:xfrm>
          <a:off x="13199397" y="261135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201</a:t>
          </a:r>
        </a:p>
      </xdr:txBody>
    </xdr:sp>
    <xdr:clientData/>
  </xdr:oneCellAnchor>
  <xdr:oneCellAnchor>
    <xdr:from>
      <xdr:col>10</xdr:col>
      <xdr:colOff>180187</xdr:colOff>
      <xdr:row>49</xdr:row>
      <xdr:rowOff>105549</xdr:rowOff>
    </xdr:from>
    <xdr:ext cx="426713" cy="372721"/>
    <xdr:sp macro="" textlink="">
      <xdr:nvSpPr>
        <xdr:cNvPr id="1275" name="AutoShape 6505"/>
        <xdr:cNvSpPr>
          <a:spLocks noChangeArrowheads="1"/>
        </xdr:cNvSpPr>
      </xdr:nvSpPr>
      <xdr:spPr bwMode="auto">
        <a:xfrm>
          <a:off x="19384052" y="250145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201</a:t>
          </a:r>
        </a:p>
      </xdr:txBody>
    </xdr:sp>
    <xdr:clientData/>
  </xdr:oneCellAnchor>
  <xdr:oneCellAnchor>
    <xdr:from>
      <xdr:col>1</xdr:col>
      <xdr:colOff>61202</xdr:colOff>
      <xdr:row>51</xdr:row>
      <xdr:rowOff>7758</xdr:rowOff>
    </xdr:from>
    <xdr:ext cx="426713" cy="372721"/>
    <xdr:sp macro="" textlink="">
      <xdr:nvSpPr>
        <xdr:cNvPr id="1269" name="AutoShape 6505"/>
        <xdr:cNvSpPr>
          <a:spLocks noChangeArrowheads="1"/>
        </xdr:cNvSpPr>
      </xdr:nvSpPr>
      <xdr:spPr bwMode="auto">
        <a:xfrm>
          <a:off x="14495240" y="27700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</a:t>
          </a:r>
        </a:p>
      </xdr:txBody>
    </xdr:sp>
    <xdr:clientData/>
  </xdr:oneCellAnchor>
  <xdr:twoCellAnchor>
    <xdr:from>
      <xdr:col>8</xdr:col>
      <xdr:colOff>77390</xdr:colOff>
      <xdr:row>42</xdr:row>
      <xdr:rowOff>17008</xdr:rowOff>
    </xdr:from>
    <xdr:to>
      <xdr:col>8</xdr:col>
      <xdr:colOff>367102</xdr:colOff>
      <xdr:row>46</xdr:row>
      <xdr:rowOff>56979</xdr:rowOff>
    </xdr:to>
    <xdr:sp macro="" textlink="">
      <xdr:nvSpPr>
        <xdr:cNvPr id="1391" name="フリーフォーム 1390"/>
        <xdr:cNvSpPr/>
      </xdr:nvSpPr>
      <xdr:spPr bwMode="auto">
        <a:xfrm rot="9937174">
          <a:off x="11752319" y="5881687"/>
          <a:ext cx="289712" cy="747542"/>
        </a:xfrm>
        <a:custGeom>
          <a:avLst/>
          <a:gdLst>
            <a:gd name="connsiteX0" fmla="*/ 0 w 289712"/>
            <a:gd name="connsiteY0" fmla="*/ 0 h 756047"/>
            <a:gd name="connsiteX1" fmla="*/ 214312 w 289712"/>
            <a:gd name="connsiteY1" fmla="*/ 250031 h 756047"/>
            <a:gd name="connsiteX2" fmla="*/ 285750 w 289712"/>
            <a:gd name="connsiteY2" fmla="*/ 535781 h 756047"/>
            <a:gd name="connsiteX3" fmla="*/ 279797 w 289712"/>
            <a:gd name="connsiteY3" fmla="*/ 756047 h 756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89712" h="756047">
              <a:moveTo>
                <a:pt x="0" y="0"/>
              </a:moveTo>
              <a:cubicBezTo>
                <a:pt x="83343" y="80367"/>
                <a:pt x="166687" y="160734"/>
                <a:pt x="214312" y="250031"/>
              </a:cubicBezTo>
              <a:cubicBezTo>
                <a:pt x="261937" y="339328"/>
                <a:pt x="274836" y="451445"/>
                <a:pt x="285750" y="535781"/>
              </a:cubicBezTo>
              <a:cubicBezTo>
                <a:pt x="296664" y="620117"/>
                <a:pt x="281781" y="720328"/>
                <a:pt x="279797" y="756047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180975</xdr:colOff>
      <xdr:row>32</xdr:row>
      <xdr:rowOff>85725</xdr:rowOff>
    </xdr:from>
    <xdr:ext cx="426713" cy="372721"/>
    <xdr:sp macro="" textlink="">
      <xdr:nvSpPr>
        <xdr:cNvPr id="1229" name="AutoShape 6505"/>
        <xdr:cNvSpPr>
          <a:spLocks noChangeArrowheads="1"/>
        </xdr:cNvSpPr>
      </xdr:nvSpPr>
      <xdr:spPr bwMode="auto">
        <a:xfrm>
          <a:off x="5895975" y="26384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oneCellAnchor>
  <xdr:oneCellAnchor>
    <xdr:from>
      <xdr:col>13</xdr:col>
      <xdr:colOff>228600</xdr:colOff>
      <xdr:row>30</xdr:row>
      <xdr:rowOff>9525</xdr:rowOff>
    </xdr:from>
    <xdr:ext cx="417188" cy="408122"/>
    <xdr:grpSp>
      <xdr:nvGrpSpPr>
        <xdr:cNvPr id="1226" name="Group 6672"/>
        <xdr:cNvGrpSpPr>
          <a:grpSpLocks/>
        </xdr:cNvGrpSpPr>
      </xdr:nvGrpSpPr>
      <xdr:grpSpPr bwMode="auto">
        <a:xfrm>
          <a:off x="6761629" y="5410760"/>
          <a:ext cx="417188" cy="408122"/>
          <a:chOff x="536" y="109"/>
          <a:chExt cx="46" cy="44"/>
        </a:xfrm>
      </xdr:grpSpPr>
      <xdr:pic>
        <xdr:nvPicPr>
          <xdr:cNvPr id="12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238125</xdr:colOff>
      <xdr:row>32</xdr:row>
      <xdr:rowOff>47625</xdr:rowOff>
    </xdr:from>
    <xdr:ext cx="426713" cy="372721"/>
    <xdr:sp macro="" textlink="">
      <xdr:nvSpPr>
        <xdr:cNvPr id="1220" name="AutoShape 6505"/>
        <xdr:cNvSpPr>
          <a:spLocks noChangeArrowheads="1"/>
        </xdr:cNvSpPr>
      </xdr:nvSpPr>
      <xdr:spPr bwMode="auto">
        <a:xfrm>
          <a:off x="4362450" y="26003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</a:p>
      </xdr:txBody>
    </xdr:sp>
    <xdr:clientData/>
  </xdr:oneCellAnchor>
  <xdr:oneCellAnchor>
    <xdr:from>
      <xdr:col>8</xdr:col>
      <xdr:colOff>9525</xdr:colOff>
      <xdr:row>30</xdr:row>
      <xdr:rowOff>123825</xdr:rowOff>
    </xdr:from>
    <xdr:ext cx="426713" cy="372721"/>
    <xdr:sp macro="" textlink="">
      <xdr:nvSpPr>
        <xdr:cNvPr id="1217" name="AutoShape 6505"/>
        <xdr:cNvSpPr>
          <a:spLocks noChangeArrowheads="1"/>
        </xdr:cNvSpPr>
      </xdr:nvSpPr>
      <xdr:spPr bwMode="auto">
        <a:xfrm>
          <a:off x="2133600" y="231457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152</a:t>
          </a:r>
        </a:p>
      </xdr:txBody>
    </xdr:sp>
    <xdr:clientData/>
  </xdr:oneCellAnchor>
  <xdr:oneCellAnchor>
    <xdr:from>
      <xdr:col>6</xdr:col>
      <xdr:colOff>228600</xdr:colOff>
      <xdr:row>30</xdr:row>
      <xdr:rowOff>57150</xdr:rowOff>
    </xdr:from>
    <xdr:ext cx="426713" cy="372721"/>
    <xdr:sp macro="" textlink="">
      <xdr:nvSpPr>
        <xdr:cNvPr id="1210" name="AutoShape 6505"/>
        <xdr:cNvSpPr>
          <a:spLocks noChangeArrowheads="1"/>
        </xdr:cNvSpPr>
      </xdr:nvSpPr>
      <xdr:spPr bwMode="auto">
        <a:xfrm>
          <a:off x="1171575" y="22479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</a:p>
      </xdr:txBody>
    </xdr:sp>
    <xdr:clientData/>
  </xdr:oneCellAnchor>
  <xdr:oneCellAnchor>
    <xdr:from>
      <xdr:col>1</xdr:col>
      <xdr:colOff>246202</xdr:colOff>
      <xdr:row>30</xdr:row>
      <xdr:rowOff>41766</xdr:rowOff>
    </xdr:from>
    <xdr:ext cx="426713" cy="372721"/>
    <xdr:sp macro="" textlink="">
      <xdr:nvSpPr>
        <xdr:cNvPr id="1060" name="AutoShape 6505"/>
        <xdr:cNvSpPr>
          <a:spLocks noChangeArrowheads="1"/>
        </xdr:cNvSpPr>
      </xdr:nvSpPr>
      <xdr:spPr bwMode="auto">
        <a:xfrm>
          <a:off x="25809837" y="60593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</a:p>
      </xdr:txBody>
    </xdr:sp>
    <xdr:clientData/>
  </xdr:oneCellAnchor>
  <xdr:oneCellAnchor>
    <xdr:from>
      <xdr:col>13</xdr:col>
      <xdr:colOff>238877</xdr:colOff>
      <xdr:row>25</xdr:row>
      <xdr:rowOff>137017</xdr:rowOff>
    </xdr:from>
    <xdr:ext cx="426713" cy="372721"/>
    <xdr:sp macro="" textlink="">
      <xdr:nvSpPr>
        <xdr:cNvPr id="1050" name="AutoShape 6505"/>
        <xdr:cNvSpPr>
          <a:spLocks noChangeArrowheads="1"/>
        </xdr:cNvSpPr>
      </xdr:nvSpPr>
      <xdr:spPr bwMode="auto">
        <a:xfrm>
          <a:off x="24212569" y="143388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166</a:t>
          </a:r>
        </a:p>
      </xdr:txBody>
    </xdr:sp>
    <xdr:clientData/>
  </xdr:oneCellAnchor>
  <xdr:oneCellAnchor>
    <xdr:from>
      <xdr:col>8</xdr:col>
      <xdr:colOff>400707</xdr:colOff>
      <xdr:row>22</xdr:row>
      <xdr:rowOff>124810</xdr:rowOff>
    </xdr:from>
    <xdr:ext cx="426713" cy="372721"/>
    <xdr:sp macro="" textlink="">
      <xdr:nvSpPr>
        <xdr:cNvPr id="1037" name="AutoShape 6505"/>
        <xdr:cNvSpPr>
          <a:spLocks noChangeArrowheads="1"/>
        </xdr:cNvSpPr>
      </xdr:nvSpPr>
      <xdr:spPr bwMode="auto">
        <a:xfrm>
          <a:off x="21513362" y="87367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120</a:t>
          </a:r>
        </a:p>
      </xdr:txBody>
    </xdr:sp>
    <xdr:clientData/>
  </xdr:oneCellAnchor>
  <xdr:twoCellAnchor>
    <xdr:from>
      <xdr:col>8</xdr:col>
      <xdr:colOff>362187</xdr:colOff>
      <xdr:row>21</xdr:row>
      <xdr:rowOff>62910</xdr:rowOff>
    </xdr:from>
    <xdr:to>
      <xdr:col>9</xdr:col>
      <xdr:colOff>361547</xdr:colOff>
      <xdr:row>27</xdr:row>
      <xdr:rowOff>157656</xdr:rowOff>
    </xdr:to>
    <xdr:sp macro="" textlink="">
      <xdr:nvSpPr>
        <xdr:cNvPr id="20" name="フリーフォーム 19"/>
        <xdr:cNvSpPr/>
      </xdr:nvSpPr>
      <xdr:spPr bwMode="auto">
        <a:xfrm>
          <a:off x="21622990" y="624384"/>
          <a:ext cx="410439" cy="1177588"/>
        </a:xfrm>
        <a:custGeom>
          <a:avLst/>
          <a:gdLst>
            <a:gd name="connsiteX0" fmla="*/ 65690 w 223345"/>
            <a:gd name="connsiteY0" fmla="*/ 1359776 h 1359776"/>
            <a:gd name="connsiteX1" fmla="*/ 65690 w 223345"/>
            <a:gd name="connsiteY1" fmla="*/ 499241 h 1359776"/>
            <a:gd name="connsiteX2" fmla="*/ 223345 w 223345"/>
            <a:gd name="connsiteY2" fmla="*/ 223345 h 1359776"/>
            <a:gd name="connsiteX3" fmla="*/ 0 w 223345"/>
            <a:gd name="connsiteY3" fmla="*/ 0 h 1359776"/>
            <a:gd name="connsiteX0" fmla="*/ 65690 w 223345"/>
            <a:gd name="connsiteY0" fmla="*/ 1359776 h 1359776"/>
            <a:gd name="connsiteX1" fmla="*/ 65690 w 223345"/>
            <a:gd name="connsiteY1" fmla="*/ 499241 h 1359776"/>
            <a:gd name="connsiteX2" fmla="*/ 223345 w 223345"/>
            <a:gd name="connsiteY2" fmla="*/ 223345 h 1359776"/>
            <a:gd name="connsiteX3" fmla="*/ 0 w 223345"/>
            <a:gd name="connsiteY3" fmla="*/ 0 h 1359776"/>
            <a:gd name="connsiteX0" fmla="*/ 65690 w 223345"/>
            <a:gd name="connsiteY0" fmla="*/ 1359776 h 1359776"/>
            <a:gd name="connsiteX1" fmla="*/ 65690 w 223345"/>
            <a:gd name="connsiteY1" fmla="*/ 499241 h 1359776"/>
            <a:gd name="connsiteX2" fmla="*/ 223345 w 223345"/>
            <a:gd name="connsiteY2" fmla="*/ 223345 h 1359776"/>
            <a:gd name="connsiteX3" fmla="*/ 0 w 223345"/>
            <a:gd name="connsiteY3" fmla="*/ 0 h 1359776"/>
            <a:gd name="connsiteX0" fmla="*/ 65690 w 223345"/>
            <a:gd name="connsiteY0" fmla="*/ 1359776 h 1359776"/>
            <a:gd name="connsiteX1" fmla="*/ 65690 w 223345"/>
            <a:gd name="connsiteY1" fmla="*/ 499241 h 1359776"/>
            <a:gd name="connsiteX2" fmla="*/ 223345 w 223345"/>
            <a:gd name="connsiteY2" fmla="*/ 223345 h 1359776"/>
            <a:gd name="connsiteX3" fmla="*/ 0 w 223345"/>
            <a:gd name="connsiteY3" fmla="*/ 0 h 1359776"/>
            <a:gd name="connsiteX0" fmla="*/ 72259 w 223345"/>
            <a:gd name="connsiteY0" fmla="*/ 1234966 h 1234966"/>
            <a:gd name="connsiteX1" fmla="*/ 65690 w 223345"/>
            <a:gd name="connsiteY1" fmla="*/ 499241 h 1234966"/>
            <a:gd name="connsiteX2" fmla="*/ 223345 w 223345"/>
            <a:gd name="connsiteY2" fmla="*/ 223345 h 1234966"/>
            <a:gd name="connsiteX3" fmla="*/ 0 w 223345"/>
            <a:gd name="connsiteY3" fmla="*/ 0 h 1234966"/>
            <a:gd name="connsiteX0" fmla="*/ 72259 w 223345"/>
            <a:gd name="connsiteY0" fmla="*/ 1234966 h 1234966"/>
            <a:gd name="connsiteX1" fmla="*/ 65690 w 223345"/>
            <a:gd name="connsiteY1" fmla="*/ 499241 h 1234966"/>
            <a:gd name="connsiteX2" fmla="*/ 223345 w 223345"/>
            <a:gd name="connsiteY2" fmla="*/ 223345 h 1234966"/>
            <a:gd name="connsiteX3" fmla="*/ 0 w 223345"/>
            <a:gd name="connsiteY3" fmla="*/ 0 h 1234966"/>
            <a:gd name="connsiteX0" fmla="*/ 6569 w 423925"/>
            <a:gd name="connsiteY0" fmla="*/ 1198197 h 1198197"/>
            <a:gd name="connsiteX1" fmla="*/ 0 w 423925"/>
            <a:gd name="connsiteY1" fmla="*/ 462472 h 1198197"/>
            <a:gd name="connsiteX2" fmla="*/ 157655 w 423925"/>
            <a:gd name="connsiteY2" fmla="*/ 186576 h 1198197"/>
            <a:gd name="connsiteX3" fmla="*/ 404181 w 423925"/>
            <a:gd name="connsiteY3" fmla="*/ 0 h 1198197"/>
            <a:gd name="connsiteX0" fmla="*/ 6569 w 436161"/>
            <a:gd name="connsiteY0" fmla="*/ 1198197 h 1198197"/>
            <a:gd name="connsiteX1" fmla="*/ 0 w 436161"/>
            <a:gd name="connsiteY1" fmla="*/ 462472 h 1198197"/>
            <a:gd name="connsiteX2" fmla="*/ 157655 w 436161"/>
            <a:gd name="connsiteY2" fmla="*/ 186576 h 1198197"/>
            <a:gd name="connsiteX3" fmla="*/ 404181 w 436161"/>
            <a:gd name="connsiteY3" fmla="*/ 0 h 1198197"/>
            <a:gd name="connsiteX0" fmla="*/ 6569 w 404181"/>
            <a:gd name="connsiteY0" fmla="*/ 1198197 h 1198197"/>
            <a:gd name="connsiteX1" fmla="*/ 0 w 404181"/>
            <a:gd name="connsiteY1" fmla="*/ 462472 h 1198197"/>
            <a:gd name="connsiteX2" fmla="*/ 157655 w 404181"/>
            <a:gd name="connsiteY2" fmla="*/ 186576 h 1198197"/>
            <a:gd name="connsiteX3" fmla="*/ 404181 w 404181"/>
            <a:gd name="connsiteY3" fmla="*/ 0 h 1198197"/>
            <a:gd name="connsiteX0" fmla="*/ 6569 w 404181"/>
            <a:gd name="connsiteY0" fmla="*/ 1198197 h 1198197"/>
            <a:gd name="connsiteX1" fmla="*/ 0 w 404181"/>
            <a:gd name="connsiteY1" fmla="*/ 462472 h 1198197"/>
            <a:gd name="connsiteX2" fmla="*/ 157655 w 404181"/>
            <a:gd name="connsiteY2" fmla="*/ 186576 h 1198197"/>
            <a:gd name="connsiteX3" fmla="*/ 404181 w 404181"/>
            <a:gd name="connsiteY3" fmla="*/ 0 h 1198197"/>
            <a:gd name="connsiteX0" fmla="*/ 6569 w 404181"/>
            <a:gd name="connsiteY0" fmla="*/ 1198197 h 1198197"/>
            <a:gd name="connsiteX1" fmla="*/ 0 w 404181"/>
            <a:gd name="connsiteY1" fmla="*/ 462472 h 1198197"/>
            <a:gd name="connsiteX2" fmla="*/ 157655 w 404181"/>
            <a:gd name="connsiteY2" fmla="*/ 186576 h 1198197"/>
            <a:gd name="connsiteX3" fmla="*/ 404181 w 404181"/>
            <a:gd name="connsiteY3" fmla="*/ 0 h 1198197"/>
            <a:gd name="connsiteX0" fmla="*/ 6569 w 404181"/>
            <a:gd name="connsiteY0" fmla="*/ 1198197 h 1198197"/>
            <a:gd name="connsiteX1" fmla="*/ 0 w 404181"/>
            <a:gd name="connsiteY1" fmla="*/ 462472 h 1198197"/>
            <a:gd name="connsiteX2" fmla="*/ 157655 w 404181"/>
            <a:gd name="connsiteY2" fmla="*/ 186576 h 1198197"/>
            <a:gd name="connsiteX3" fmla="*/ 404181 w 404181"/>
            <a:gd name="connsiteY3" fmla="*/ 0 h 1198197"/>
            <a:gd name="connsiteX0" fmla="*/ 6569 w 404181"/>
            <a:gd name="connsiteY0" fmla="*/ 1198197 h 1198197"/>
            <a:gd name="connsiteX1" fmla="*/ 0 w 404181"/>
            <a:gd name="connsiteY1" fmla="*/ 462472 h 1198197"/>
            <a:gd name="connsiteX2" fmla="*/ 157655 w 404181"/>
            <a:gd name="connsiteY2" fmla="*/ 186576 h 1198197"/>
            <a:gd name="connsiteX3" fmla="*/ 404181 w 404181"/>
            <a:gd name="connsiteY3" fmla="*/ 0 h 1198197"/>
            <a:gd name="connsiteX0" fmla="*/ 6569 w 404181"/>
            <a:gd name="connsiteY0" fmla="*/ 1198197 h 1198197"/>
            <a:gd name="connsiteX1" fmla="*/ 0 w 404181"/>
            <a:gd name="connsiteY1" fmla="*/ 462472 h 1198197"/>
            <a:gd name="connsiteX2" fmla="*/ 157655 w 404181"/>
            <a:gd name="connsiteY2" fmla="*/ 186576 h 1198197"/>
            <a:gd name="connsiteX3" fmla="*/ 404181 w 404181"/>
            <a:gd name="connsiteY3" fmla="*/ 0 h 1198197"/>
            <a:gd name="connsiteX0" fmla="*/ 6569 w 404181"/>
            <a:gd name="connsiteY0" fmla="*/ 1198197 h 1198197"/>
            <a:gd name="connsiteX1" fmla="*/ 0 w 404181"/>
            <a:gd name="connsiteY1" fmla="*/ 462472 h 1198197"/>
            <a:gd name="connsiteX2" fmla="*/ 157655 w 404181"/>
            <a:gd name="connsiteY2" fmla="*/ 186576 h 1198197"/>
            <a:gd name="connsiteX3" fmla="*/ 404181 w 404181"/>
            <a:gd name="connsiteY3" fmla="*/ 0 h 1198197"/>
            <a:gd name="connsiteX0" fmla="*/ 6569 w 404181"/>
            <a:gd name="connsiteY0" fmla="*/ 1198197 h 1198197"/>
            <a:gd name="connsiteX1" fmla="*/ 0 w 404181"/>
            <a:gd name="connsiteY1" fmla="*/ 462472 h 1198197"/>
            <a:gd name="connsiteX2" fmla="*/ 404181 w 404181"/>
            <a:gd name="connsiteY2" fmla="*/ 0 h 1198197"/>
            <a:gd name="connsiteX0" fmla="*/ 6569 w 404181"/>
            <a:gd name="connsiteY0" fmla="*/ 1198197 h 1198197"/>
            <a:gd name="connsiteX1" fmla="*/ 0 w 404181"/>
            <a:gd name="connsiteY1" fmla="*/ 462472 h 1198197"/>
            <a:gd name="connsiteX2" fmla="*/ 404181 w 404181"/>
            <a:gd name="connsiteY2" fmla="*/ 0 h 11981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4181" h="1198197">
              <a:moveTo>
                <a:pt x="6569" y="1198197"/>
              </a:moveTo>
              <a:cubicBezTo>
                <a:pt x="4379" y="952955"/>
                <a:pt x="2190" y="707714"/>
                <a:pt x="0" y="462472"/>
              </a:cubicBezTo>
              <a:cubicBezTo>
                <a:pt x="66269" y="262773"/>
                <a:pt x="176812" y="111650"/>
                <a:pt x="40418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98536</xdr:colOff>
      <xdr:row>24</xdr:row>
      <xdr:rowOff>157654</xdr:rowOff>
    </xdr:from>
    <xdr:ext cx="1386050" cy="275898"/>
    <xdr:sp macro="" textlink="">
      <xdr:nvSpPr>
        <xdr:cNvPr id="1032" name="Line 6499"/>
        <xdr:cNvSpPr>
          <a:spLocks noChangeShapeType="1"/>
        </xdr:cNvSpPr>
      </xdr:nvSpPr>
      <xdr:spPr bwMode="auto">
        <a:xfrm flipV="1">
          <a:off x="20803915" y="1274378"/>
          <a:ext cx="1386050" cy="27589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8</xdr:col>
      <xdr:colOff>259417</xdr:colOff>
      <xdr:row>25</xdr:row>
      <xdr:rowOff>13138</xdr:rowOff>
    </xdr:from>
    <xdr:to>
      <xdr:col>9</xdr:col>
      <xdr:colOff>49282</xdr:colOff>
      <xdr:row>26</xdr:row>
      <xdr:rowOff>30103</xdr:rowOff>
    </xdr:to>
    <xdr:sp macro="" textlink="">
      <xdr:nvSpPr>
        <xdr:cNvPr id="1034" name="Oval 6509"/>
        <xdr:cNvSpPr>
          <a:spLocks noChangeArrowheads="1"/>
        </xdr:cNvSpPr>
      </xdr:nvSpPr>
      <xdr:spPr bwMode="auto">
        <a:xfrm>
          <a:off x="21372072" y="1313793"/>
          <a:ext cx="197140" cy="2008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202210</xdr:colOff>
      <xdr:row>25</xdr:row>
      <xdr:rowOff>142049</xdr:rowOff>
    </xdr:from>
    <xdr:to>
      <xdr:col>9</xdr:col>
      <xdr:colOff>116475</xdr:colOff>
      <xdr:row>26</xdr:row>
      <xdr:rowOff>154053</xdr:rowOff>
    </xdr:to>
    <xdr:grpSp>
      <xdr:nvGrpSpPr>
        <xdr:cNvPr id="950" name="Group 17064"/>
        <xdr:cNvGrpSpPr>
          <a:grpSpLocks/>
        </xdr:cNvGrpSpPr>
      </xdr:nvGrpSpPr>
      <xdr:grpSpPr bwMode="auto">
        <a:xfrm rot="10142475">
          <a:off x="3944975" y="4646814"/>
          <a:ext cx="328882" cy="191298"/>
          <a:chOff x="1084" y="110"/>
          <a:chExt cx="86" cy="28"/>
        </a:xfrm>
      </xdr:grpSpPr>
      <xdr:sp macro="" textlink="">
        <xdr:nvSpPr>
          <xdr:cNvPr id="1008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3140</xdr:colOff>
      <xdr:row>21</xdr:row>
      <xdr:rowOff>76775</xdr:rowOff>
    </xdr:from>
    <xdr:ext cx="426713" cy="372721"/>
    <xdr:sp macro="" textlink="">
      <xdr:nvSpPr>
        <xdr:cNvPr id="858" name="AutoShape 6505"/>
        <xdr:cNvSpPr>
          <a:spLocks noChangeArrowheads="1"/>
        </xdr:cNvSpPr>
      </xdr:nvSpPr>
      <xdr:spPr bwMode="auto">
        <a:xfrm>
          <a:off x="9677819" y="222670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124</a:t>
          </a:r>
        </a:p>
      </xdr:txBody>
    </xdr:sp>
    <xdr:clientData/>
  </xdr:oneCellAnchor>
  <xdr:oneCellAnchor>
    <xdr:from>
      <xdr:col>4</xdr:col>
      <xdr:colOff>197772</xdr:colOff>
      <xdr:row>12</xdr:row>
      <xdr:rowOff>49131</xdr:rowOff>
    </xdr:from>
    <xdr:ext cx="426713" cy="372721"/>
    <xdr:sp macro="" textlink="">
      <xdr:nvSpPr>
        <xdr:cNvPr id="629" name="AutoShape 6505"/>
        <xdr:cNvSpPr>
          <a:spLocks noChangeArrowheads="1"/>
        </xdr:cNvSpPr>
      </xdr:nvSpPr>
      <xdr:spPr bwMode="auto">
        <a:xfrm>
          <a:off x="9813881" y="61234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oneCellAnchor>
  <xdr:oneCellAnchor>
    <xdr:from>
      <xdr:col>1</xdr:col>
      <xdr:colOff>148077</xdr:colOff>
      <xdr:row>13</xdr:row>
      <xdr:rowOff>123673</xdr:rowOff>
    </xdr:from>
    <xdr:ext cx="426713" cy="372721"/>
    <xdr:sp macro="" textlink="">
      <xdr:nvSpPr>
        <xdr:cNvPr id="604" name="AutoShape 6505"/>
        <xdr:cNvSpPr>
          <a:spLocks noChangeArrowheads="1"/>
        </xdr:cNvSpPr>
      </xdr:nvSpPr>
      <xdr:spPr bwMode="auto">
        <a:xfrm>
          <a:off x="8182207" y="8691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oneCellAnchor>
  <xdr:oneCellAnchor>
    <xdr:from>
      <xdr:col>13</xdr:col>
      <xdr:colOff>148077</xdr:colOff>
      <xdr:row>6</xdr:row>
      <xdr:rowOff>98825</xdr:rowOff>
    </xdr:from>
    <xdr:ext cx="426713" cy="372721"/>
    <xdr:sp macro="" textlink="">
      <xdr:nvSpPr>
        <xdr:cNvPr id="586" name="AutoShape 6505"/>
        <xdr:cNvSpPr>
          <a:spLocks noChangeArrowheads="1"/>
        </xdr:cNvSpPr>
      </xdr:nvSpPr>
      <xdr:spPr bwMode="auto">
        <a:xfrm>
          <a:off x="3436273" y="120869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oneCellAnchor>
  <xdr:twoCellAnchor>
    <xdr:from>
      <xdr:col>13</xdr:col>
      <xdr:colOff>66261</xdr:colOff>
      <xdr:row>5</xdr:row>
      <xdr:rowOff>74544</xdr:rowOff>
    </xdr:from>
    <xdr:to>
      <xdr:col>15</xdr:col>
      <xdr:colOff>82826</xdr:colOff>
      <xdr:row>9</xdr:row>
      <xdr:rowOff>66261</xdr:rowOff>
    </xdr:to>
    <xdr:sp macro="" textlink="">
      <xdr:nvSpPr>
        <xdr:cNvPr id="6" name="フリーフォーム 5"/>
        <xdr:cNvSpPr/>
      </xdr:nvSpPr>
      <xdr:spPr bwMode="auto">
        <a:xfrm>
          <a:off x="6518413" y="1002196"/>
          <a:ext cx="828261" cy="720587"/>
        </a:xfrm>
        <a:custGeom>
          <a:avLst/>
          <a:gdLst>
            <a:gd name="connsiteX0" fmla="*/ 828261 w 828261"/>
            <a:gd name="connsiteY0" fmla="*/ 720587 h 720587"/>
            <a:gd name="connsiteX1" fmla="*/ 828261 w 828261"/>
            <a:gd name="connsiteY1" fmla="*/ 256761 h 720587"/>
            <a:gd name="connsiteX2" fmla="*/ 0 w 828261"/>
            <a:gd name="connsiteY2" fmla="*/ 0 h 720587"/>
            <a:gd name="connsiteX0" fmla="*/ 828261 w 828261"/>
            <a:gd name="connsiteY0" fmla="*/ 720587 h 720587"/>
            <a:gd name="connsiteX1" fmla="*/ 828261 w 828261"/>
            <a:gd name="connsiteY1" fmla="*/ 256761 h 720587"/>
            <a:gd name="connsiteX2" fmla="*/ 0 w 828261"/>
            <a:gd name="connsiteY2" fmla="*/ 0 h 720587"/>
            <a:gd name="connsiteX0" fmla="*/ 828261 w 828261"/>
            <a:gd name="connsiteY0" fmla="*/ 720587 h 720587"/>
            <a:gd name="connsiteX1" fmla="*/ 828261 w 828261"/>
            <a:gd name="connsiteY1" fmla="*/ 256761 h 720587"/>
            <a:gd name="connsiteX2" fmla="*/ 0 w 828261"/>
            <a:gd name="connsiteY2" fmla="*/ 0 h 720587"/>
            <a:gd name="connsiteX0" fmla="*/ 828261 w 828261"/>
            <a:gd name="connsiteY0" fmla="*/ 720587 h 720587"/>
            <a:gd name="connsiteX1" fmla="*/ 828261 w 828261"/>
            <a:gd name="connsiteY1" fmla="*/ 256761 h 720587"/>
            <a:gd name="connsiteX2" fmla="*/ 0 w 828261"/>
            <a:gd name="connsiteY2" fmla="*/ 0 h 720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28261" h="720587">
              <a:moveTo>
                <a:pt x="828261" y="720587"/>
              </a:moveTo>
              <a:lnTo>
                <a:pt x="828261" y="256761"/>
              </a:lnTo>
              <a:cubicBezTo>
                <a:pt x="311978" y="237435"/>
                <a:pt x="350631" y="44173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331305</xdr:colOff>
      <xdr:row>4</xdr:row>
      <xdr:rowOff>24847</xdr:rowOff>
    </xdr:from>
    <xdr:to>
      <xdr:col>9</xdr:col>
      <xdr:colOff>273327</xdr:colOff>
      <xdr:row>5</xdr:row>
      <xdr:rowOff>157368</xdr:rowOff>
    </xdr:to>
    <xdr:sp macro="" textlink="">
      <xdr:nvSpPr>
        <xdr:cNvPr id="795" name="Line 6499"/>
        <xdr:cNvSpPr>
          <a:spLocks noChangeShapeType="1"/>
        </xdr:cNvSpPr>
      </xdr:nvSpPr>
      <xdr:spPr bwMode="auto">
        <a:xfrm flipV="1">
          <a:off x="4025348" y="770282"/>
          <a:ext cx="347870" cy="31473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148077</xdr:colOff>
      <xdr:row>6</xdr:row>
      <xdr:rowOff>98825</xdr:rowOff>
    </xdr:from>
    <xdr:ext cx="426713" cy="372721"/>
    <xdr:sp macro="" textlink="">
      <xdr:nvSpPr>
        <xdr:cNvPr id="999" name="AutoShape 6505"/>
        <xdr:cNvSpPr>
          <a:spLocks noChangeArrowheads="1"/>
        </xdr:cNvSpPr>
      </xdr:nvSpPr>
      <xdr:spPr bwMode="auto">
        <a:xfrm>
          <a:off x="3436273" y="120869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one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/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/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/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/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/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/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111672</xdr:rowOff>
    </xdr:from>
    <xdr:to>
      <xdr:col>3</xdr:col>
      <xdr:colOff>89997</xdr:colOff>
      <xdr:row>5</xdr:row>
      <xdr:rowOff>123468</xdr:rowOff>
    </xdr:to>
    <xdr:sp macro="" textlink="">
      <xdr:nvSpPr>
        <xdr:cNvPr id="1706" name="Oval 6509"/>
        <xdr:cNvSpPr>
          <a:spLocks noChangeArrowheads="1"/>
        </xdr:cNvSpPr>
      </xdr:nvSpPr>
      <xdr:spPr bwMode="auto">
        <a:xfrm>
          <a:off x="834996" y="860534"/>
          <a:ext cx="194363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/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/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/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207065</xdr:colOff>
      <xdr:row>4</xdr:row>
      <xdr:rowOff>165650</xdr:rowOff>
    </xdr:from>
    <xdr:to>
      <xdr:col>5</xdr:col>
      <xdr:colOff>331304</xdr:colOff>
      <xdr:row>8</xdr:row>
      <xdr:rowOff>132520</xdr:rowOff>
    </xdr:to>
    <xdr:sp macro="" textlink="">
      <xdr:nvSpPr>
        <xdr:cNvPr id="4" name="フリーフォーム 3"/>
        <xdr:cNvSpPr/>
      </xdr:nvSpPr>
      <xdr:spPr bwMode="auto">
        <a:xfrm>
          <a:off x="1913282" y="911085"/>
          <a:ext cx="530087" cy="695739"/>
        </a:xfrm>
        <a:custGeom>
          <a:avLst/>
          <a:gdLst>
            <a:gd name="connsiteX0" fmla="*/ 248479 w 530087"/>
            <a:gd name="connsiteY0" fmla="*/ 695739 h 695739"/>
            <a:gd name="connsiteX1" fmla="*/ 530087 w 530087"/>
            <a:gd name="connsiteY1" fmla="*/ 695739 h 695739"/>
            <a:gd name="connsiteX2" fmla="*/ 530087 w 530087"/>
            <a:gd name="connsiteY2" fmla="*/ 0 h 695739"/>
            <a:gd name="connsiteX3" fmla="*/ 0 w 530087"/>
            <a:gd name="connsiteY3" fmla="*/ 0 h 695739"/>
            <a:gd name="connsiteX0" fmla="*/ 353300 w 530087"/>
            <a:gd name="connsiteY0" fmla="*/ 695739 h 695739"/>
            <a:gd name="connsiteX1" fmla="*/ 530087 w 530087"/>
            <a:gd name="connsiteY1" fmla="*/ 695739 h 695739"/>
            <a:gd name="connsiteX2" fmla="*/ 530087 w 530087"/>
            <a:gd name="connsiteY2" fmla="*/ 0 h 695739"/>
            <a:gd name="connsiteX3" fmla="*/ 0 w 530087"/>
            <a:gd name="connsiteY3" fmla="*/ 0 h 695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0087" h="695739">
              <a:moveTo>
                <a:pt x="353300" y="695739"/>
              </a:moveTo>
              <a:lnTo>
                <a:pt x="530087" y="695739"/>
              </a:lnTo>
              <a:lnTo>
                <a:pt x="53008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330347</xdr:colOff>
      <xdr:row>3</xdr:row>
      <xdr:rowOff>55429</xdr:rowOff>
    </xdr:from>
    <xdr:to>
      <xdr:col>5</xdr:col>
      <xdr:colOff>330347</xdr:colOff>
      <xdr:row>9</xdr:row>
      <xdr:rowOff>99390</xdr:rowOff>
    </xdr:to>
    <xdr:sp macro="" textlink="">
      <xdr:nvSpPr>
        <xdr:cNvPr id="606" name="Line 6499"/>
        <xdr:cNvSpPr>
          <a:spLocks noChangeShapeType="1"/>
        </xdr:cNvSpPr>
      </xdr:nvSpPr>
      <xdr:spPr bwMode="auto">
        <a:xfrm flipV="1">
          <a:off x="2442412" y="618646"/>
          <a:ext cx="0" cy="113726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313782</xdr:colOff>
      <xdr:row>4</xdr:row>
      <xdr:rowOff>124239</xdr:rowOff>
    </xdr:from>
    <xdr:to>
      <xdr:col>6</xdr:col>
      <xdr:colOff>612911</xdr:colOff>
      <xdr:row>4</xdr:row>
      <xdr:rowOff>166925</xdr:rowOff>
    </xdr:to>
    <xdr:sp macro="" textlink="">
      <xdr:nvSpPr>
        <xdr:cNvPr id="607" name="Line 6499"/>
        <xdr:cNvSpPr>
          <a:spLocks noChangeShapeType="1"/>
        </xdr:cNvSpPr>
      </xdr:nvSpPr>
      <xdr:spPr bwMode="auto">
        <a:xfrm flipV="1">
          <a:off x="2425847" y="869674"/>
          <a:ext cx="704977" cy="426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230828</xdr:colOff>
      <xdr:row>7</xdr:row>
      <xdr:rowOff>61886</xdr:rowOff>
    </xdr:from>
    <xdr:to>
      <xdr:col>6</xdr:col>
      <xdr:colOff>17916</xdr:colOff>
      <xdr:row>8</xdr:row>
      <xdr:rowOff>72635</xdr:rowOff>
    </xdr:to>
    <xdr:sp macro="" textlink="">
      <xdr:nvSpPr>
        <xdr:cNvPr id="608" name="AutoShape 6507"/>
        <xdr:cNvSpPr>
          <a:spLocks noChangeArrowheads="1"/>
        </xdr:cNvSpPr>
      </xdr:nvSpPr>
      <xdr:spPr bwMode="auto">
        <a:xfrm>
          <a:off x="2342893" y="1353973"/>
          <a:ext cx="19293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165651</xdr:colOff>
      <xdr:row>5</xdr:row>
      <xdr:rowOff>173939</xdr:rowOff>
    </xdr:from>
    <xdr:to>
      <xdr:col>9</xdr:col>
      <xdr:colOff>82826</xdr:colOff>
      <xdr:row>9</xdr:row>
      <xdr:rowOff>99395</xdr:rowOff>
    </xdr:to>
    <xdr:sp macro="" textlink="">
      <xdr:nvSpPr>
        <xdr:cNvPr id="5" name="フリーフォーム 4"/>
        <xdr:cNvSpPr/>
      </xdr:nvSpPr>
      <xdr:spPr bwMode="auto">
        <a:xfrm>
          <a:off x="3453847" y="1101591"/>
          <a:ext cx="728870" cy="654326"/>
        </a:xfrm>
        <a:custGeom>
          <a:avLst/>
          <a:gdLst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844826 w 844826"/>
            <a:gd name="connsiteY3" fmla="*/ 0 h 869674"/>
            <a:gd name="connsiteX0" fmla="*/ 552810 w 552810"/>
            <a:gd name="connsiteY0" fmla="*/ 680530 h 680530"/>
            <a:gd name="connsiteX1" fmla="*/ 552810 w 552810"/>
            <a:gd name="connsiteY1" fmla="*/ 291247 h 680530"/>
            <a:gd name="connsiteX2" fmla="*/ 378876 w 552810"/>
            <a:gd name="connsiteY2" fmla="*/ 26204 h 680530"/>
            <a:gd name="connsiteX3" fmla="*/ 31006 w 552810"/>
            <a:gd name="connsiteY3" fmla="*/ 34486 h 680530"/>
            <a:gd name="connsiteX0" fmla="*/ 521804 w 521804"/>
            <a:gd name="connsiteY0" fmla="*/ 699332 h 699332"/>
            <a:gd name="connsiteX1" fmla="*/ 521804 w 521804"/>
            <a:gd name="connsiteY1" fmla="*/ 310049 h 699332"/>
            <a:gd name="connsiteX2" fmla="*/ 347870 w 521804"/>
            <a:gd name="connsiteY2" fmla="*/ 45006 h 699332"/>
            <a:gd name="connsiteX3" fmla="*/ 0 w 521804"/>
            <a:gd name="connsiteY3" fmla="*/ 53288 h 699332"/>
            <a:gd name="connsiteX0" fmla="*/ 728870 w 728870"/>
            <a:gd name="connsiteY0" fmla="*/ 685937 h 685937"/>
            <a:gd name="connsiteX1" fmla="*/ 728870 w 728870"/>
            <a:gd name="connsiteY1" fmla="*/ 296654 h 685937"/>
            <a:gd name="connsiteX2" fmla="*/ 554936 w 728870"/>
            <a:gd name="connsiteY2" fmla="*/ 31611 h 685937"/>
            <a:gd name="connsiteX3" fmla="*/ 0 w 728870"/>
            <a:gd name="connsiteY3" fmla="*/ 89589 h 685937"/>
            <a:gd name="connsiteX0" fmla="*/ 728870 w 728870"/>
            <a:gd name="connsiteY0" fmla="*/ 677987 h 677987"/>
            <a:gd name="connsiteX1" fmla="*/ 728870 w 728870"/>
            <a:gd name="connsiteY1" fmla="*/ 288704 h 677987"/>
            <a:gd name="connsiteX2" fmla="*/ 554936 w 728870"/>
            <a:gd name="connsiteY2" fmla="*/ 23661 h 677987"/>
            <a:gd name="connsiteX3" fmla="*/ 0 w 728870"/>
            <a:gd name="connsiteY3" fmla="*/ 81639 h 677987"/>
            <a:gd name="connsiteX0" fmla="*/ 728870 w 728870"/>
            <a:gd name="connsiteY0" fmla="*/ 654326 h 654326"/>
            <a:gd name="connsiteX1" fmla="*/ 728870 w 728870"/>
            <a:gd name="connsiteY1" fmla="*/ 265043 h 654326"/>
            <a:gd name="connsiteX2" fmla="*/ 554936 w 728870"/>
            <a:gd name="connsiteY2" fmla="*/ 0 h 654326"/>
            <a:gd name="connsiteX3" fmla="*/ 0 w 728870"/>
            <a:gd name="connsiteY3" fmla="*/ 57978 h 654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28870" h="654326">
              <a:moveTo>
                <a:pt x="728870" y="654326"/>
              </a:moveTo>
              <a:lnTo>
                <a:pt x="728870" y="265043"/>
              </a:lnTo>
              <a:lnTo>
                <a:pt x="554936" y="0"/>
              </a:lnTo>
              <a:cubicBezTo>
                <a:pt x="409990" y="77304"/>
                <a:pt x="412060" y="69712"/>
                <a:pt x="0" y="57978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396481</xdr:colOff>
      <xdr:row>7</xdr:row>
      <xdr:rowOff>169563</xdr:rowOff>
    </xdr:from>
    <xdr:to>
      <xdr:col>9</xdr:col>
      <xdr:colOff>183569</xdr:colOff>
      <xdr:row>9</xdr:row>
      <xdr:rowOff>3419</xdr:rowOff>
    </xdr:to>
    <xdr:sp macro="" textlink="">
      <xdr:nvSpPr>
        <xdr:cNvPr id="611" name="AutoShape 6507"/>
        <xdr:cNvSpPr>
          <a:spLocks noChangeArrowheads="1"/>
        </xdr:cNvSpPr>
      </xdr:nvSpPr>
      <xdr:spPr bwMode="auto">
        <a:xfrm>
          <a:off x="4090524" y="1461650"/>
          <a:ext cx="19293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75973</xdr:colOff>
      <xdr:row>4</xdr:row>
      <xdr:rowOff>181645</xdr:rowOff>
    </xdr:from>
    <xdr:to>
      <xdr:col>9</xdr:col>
      <xdr:colOff>141663</xdr:colOff>
      <xdr:row>7</xdr:row>
      <xdr:rowOff>78255</xdr:rowOff>
    </xdr:to>
    <xdr:sp macro="" textlink="">
      <xdr:nvSpPr>
        <xdr:cNvPr id="612" name="Line 6499"/>
        <xdr:cNvSpPr>
          <a:spLocks noChangeShapeType="1"/>
        </xdr:cNvSpPr>
      </xdr:nvSpPr>
      <xdr:spPr bwMode="auto">
        <a:xfrm flipV="1">
          <a:off x="4175864" y="927080"/>
          <a:ext cx="65690" cy="4432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342494</xdr:colOff>
      <xdr:row>4</xdr:row>
      <xdr:rowOff>155742</xdr:rowOff>
    </xdr:from>
    <xdr:to>
      <xdr:col>9</xdr:col>
      <xdr:colOff>256759</xdr:colOff>
      <xdr:row>5</xdr:row>
      <xdr:rowOff>165656</xdr:rowOff>
    </xdr:to>
    <xdr:grpSp>
      <xdr:nvGrpSpPr>
        <xdr:cNvPr id="614" name="Group 17064"/>
        <xdr:cNvGrpSpPr>
          <a:grpSpLocks/>
        </xdr:cNvGrpSpPr>
      </xdr:nvGrpSpPr>
      <xdr:grpSpPr bwMode="auto">
        <a:xfrm rot="10800000">
          <a:off x="4085259" y="895330"/>
          <a:ext cx="328882" cy="189208"/>
          <a:chOff x="1084" y="110"/>
          <a:chExt cx="86" cy="28"/>
        </a:xfrm>
      </xdr:grpSpPr>
      <xdr:sp macro="" textlink="">
        <xdr:nvSpPr>
          <xdr:cNvPr id="615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6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7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99390</xdr:colOff>
      <xdr:row>5</xdr:row>
      <xdr:rowOff>38513</xdr:rowOff>
    </xdr:from>
    <xdr:to>
      <xdr:col>9</xdr:col>
      <xdr:colOff>745434</xdr:colOff>
      <xdr:row>5</xdr:row>
      <xdr:rowOff>38513</xdr:rowOff>
    </xdr:to>
    <xdr:sp macro="" textlink="">
      <xdr:nvSpPr>
        <xdr:cNvPr id="618" name="Line 6499"/>
        <xdr:cNvSpPr>
          <a:spLocks noChangeShapeType="1"/>
        </xdr:cNvSpPr>
      </xdr:nvSpPr>
      <xdr:spPr bwMode="auto">
        <a:xfrm flipV="1">
          <a:off x="3387586" y="966165"/>
          <a:ext cx="1457739" cy="0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99390</xdr:colOff>
      <xdr:row>5</xdr:row>
      <xdr:rowOff>96490</xdr:rowOff>
    </xdr:from>
    <xdr:to>
      <xdr:col>9</xdr:col>
      <xdr:colOff>745434</xdr:colOff>
      <xdr:row>5</xdr:row>
      <xdr:rowOff>96490</xdr:rowOff>
    </xdr:to>
    <xdr:sp macro="" textlink="">
      <xdr:nvSpPr>
        <xdr:cNvPr id="619" name="Line 6499"/>
        <xdr:cNvSpPr>
          <a:spLocks noChangeShapeType="1"/>
        </xdr:cNvSpPr>
      </xdr:nvSpPr>
      <xdr:spPr bwMode="auto">
        <a:xfrm flipV="1">
          <a:off x="3387586" y="1024142"/>
          <a:ext cx="1457739" cy="0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8283</xdr:colOff>
      <xdr:row>4</xdr:row>
      <xdr:rowOff>82828</xdr:rowOff>
    </xdr:from>
    <xdr:to>
      <xdr:col>8</xdr:col>
      <xdr:colOff>281736</xdr:colOff>
      <xdr:row>5</xdr:row>
      <xdr:rowOff>53486</xdr:rowOff>
    </xdr:to>
    <xdr:sp macro="" textlink="">
      <xdr:nvSpPr>
        <xdr:cNvPr id="620" name="テキスト ボックス 619"/>
        <xdr:cNvSpPr txBox="1"/>
      </xdr:nvSpPr>
      <xdr:spPr>
        <a:xfrm>
          <a:off x="3296479" y="828263"/>
          <a:ext cx="679300" cy="152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北陸自動車道</a:t>
          </a:r>
        </a:p>
      </xdr:txBody>
    </xdr:sp>
    <xdr:clientData/>
  </xdr:twoCellAnchor>
  <xdr:twoCellAnchor>
    <xdr:from>
      <xdr:col>4</xdr:col>
      <xdr:colOff>287035</xdr:colOff>
      <xdr:row>7</xdr:row>
      <xdr:rowOff>53695</xdr:rowOff>
    </xdr:from>
    <xdr:to>
      <xdr:col>5</xdr:col>
      <xdr:colOff>287035</xdr:colOff>
      <xdr:row>9</xdr:row>
      <xdr:rowOff>86539</xdr:rowOff>
    </xdr:to>
    <xdr:sp macro="" textlink="">
      <xdr:nvSpPr>
        <xdr:cNvPr id="1723" name="正方形/長方形 1722"/>
        <xdr:cNvSpPr/>
      </xdr:nvSpPr>
      <xdr:spPr bwMode="auto">
        <a:xfrm>
          <a:off x="1993252" y="1345782"/>
          <a:ext cx="405848" cy="397279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637533</xdr:colOff>
      <xdr:row>7</xdr:row>
      <xdr:rowOff>100636</xdr:rowOff>
    </xdr:from>
    <xdr:to>
      <xdr:col>5</xdr:col>
      <xdr:colOff>140703</xdr:colOff>
      <xdr:row>9</xdr:row>
      <xdr:rowOff>82927</xdr:rowOff>
    </xdr:to>
    <xdr:sp macro="" textlink="">
      <xdr:nvSpPr>
        <xdr:cNvPr id="793" name="テキスト ボックス 792"/>
        <xdr:cNvSpPr txBox="1"/>
      </xdr:nvSpPr>
      <xdr:spPr>
        <a:xfrm>
          <a:off x="1580508" y="1386511"/>
          <a:ext cx="684270" cy="3442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r"/>
          <a:r>
            <a:rPr kumimoji="1" lang="ja-JP" altLang="en-US" sz="900" b="1">
              <a:latin typeface="+mj-ea"/>
              <a:ea typeface="+mj-ea"/>
            </a:rPr>
            <a:t>丸岡総合</a:t>
          </a:r>
          <a:endParaRPr kumimoji="1" lang="en-US" altLang="ja-JP" sz="900" b="1">
            <a:latin typeface="+mj-ea"/>
            <a:ea typeface="+mj-ea"/>
          </a:endParaRPr>
        </a:p>
        <a:p>
          <a:pPr algn="r"/>
          <a:r>
            <a:rPr kumimoji="1" lang="ja-JP" altLang="en-US" sz="900" b="1">
              <a:latin typeface="+mj-ea"/>
              <a:ea typeface="+mj-ea"/>
            </a:rPr>
            <a:t>福祉センター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331089</xdr:colOff>
      <xdr:row>4</xdr:row>
      <xdr:rowOff>140452</xdr:rowOff>
    </xdr:from>
    <xdr:ext cx="200119" cy="419602"/>
    <xdr:sp macro="" textlink="">
      <xdr:nvSpPr>
        <xdr:cNvPr id="794" name="テキスト ボックス 793"/>
        <xdr:cNvSpPr txBox="1"/>
      </xdr:nvSpPr>
      <xdr:spPr>
        <a:xfrm rot="16200000">
          <a:off x="2333413" y="99562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334781</xdr:colOff>
      <xdr:row>5</xdr:row>
      <xdr:rowOff>16886</xdr:rowOff>
    </xdr:from>
    <xdr:ext cx="390812" cy="175048"/>
    <xdr:sp macro="" textlink="">
      <xdr:nvSpPr>
        <xdr:cNvPr id="557" name="テキスト ボックス 556"/>
        <xdr:cNvSpPr txBox="1"/>
      </xdr:nvSpPr>
      <xdr:spPr>
        <a:xfrm>
          <a:off x="2040998" y="944538"/>
          <a:ext cx="390812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止まれ</a:t>
          </a:r>
        </a:p>
      </xdr:txBody>
    </xdr:sp>
    <xdr:clientData/>
  </xdr:oneCellAnchor>
  <xdr:oneCellAnchor>
    <xdr:from>
      <xdr:col>12</xdr:col>
      <xdr:colOff>187953</xdr:colOff>
      <xdr:row>6</xdr:row>
      <xdr:rowOff>4777</xdr:rowOff>
    </xdr:from>
    <xdr:ext cx="426713" cy="372721"/>
    <xdr:sp macro="" textlink="">
      <xdr:nvSpPr>
        <xdr:cNvPr id="579" name="AutoShape 6505"/>
        <xdr:cNvSpPr>
          <a:spLocks noChangeArrowheads="1"/>
        </xdr:cNvSpPr>
      </xdr:nvSpPr>
      <xdr:spPr bwMode="auto">
        <a:xfrm>
          <a:off x="5869823" y="111464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oneCellAnchor>
  <xdr:twoCellAnchor>
    <xdr:from>
      <xdr:col>11</xdr:col>
      <xdr:colOff>351692</xdr:colOff>
      <xdr:row>5</xdr:row>
      <xdr:rowOff>32175</xdr:rowOff>
    </xdr:from>
    <xdr:to>
      <xdr:col>12</xdr:col>
      <xdr:colOff>640309</xdr:colOff>
      <xdr:row>9</xdr:row>
      <xdr:rowOff>58615</xdr:rowOff>
    </xdr:to>
    <xdr:sp macro="" textlink="">
      <xdr:nvSpPr>
        <xdr:cNvPr id="580" name="フリーフォーム 579"/>
        <xdr:cNvSpPr/>
      </xdr:nvSpPr>
      <xdr:spPr bwMode="auto">
        <a:xfrm>
          <a:off x="5627714" y="959827"/>
          <a:ext cx="694465" cy="755310"/>
        </a:xfrm>
        <a:custGeom>
          <a:avLst/>
          <a:gdLst>
            <a:gd name="connsiteX0" fmla="*/ 0 w 674077"/>
            <a:gd name="connsiteY0" fmla="*/ 600808 h 600808"/>
            <a:gd name="connsiteX1" fmla="*/ 0 w 674077"/>
            <a:gd name="connsiteY1" fmla="*/ 0 h 600808"/>
            <a:gd name="connsiteX2" fmla="*/ 674077 w 674077"/>
            <a:gd name="connsiteY2" fmla="*/ 0 h 600808"/>
            <a:gd name="connsiteX0" fmla="*/ 0 w 699091"/>
            <a:gd name="connsiteY0" fmla="*/ 758933 h 758933"/>
            <a:gd name="connsiteX1" fmla="*/ 0 w 699091"/>
            <a:gd name="connsiteY1" fmla="*/ 158125 h 758933"/>
            <a:gd name="connsiteX2" fmla="*/ 699091 w 699091"/>
            <a:gd name="connsiteY2" fmla="*/ 0 h 758933"/>
            <a:gd name="connsiteX0" fmla="*/ 0 w 699091"/>
            <a:gd name="connsiteY0" fmla="*/ 758933 h 758933"/>
            <a:gd name="connsiteX1" fmla="*/ 0 w 699091"/>
            <a:gd name="connsiteY1" fmla="*/ 158125 h 758933"/>
            <a:gd name="connsiteX2" fmla="*/ 699091 w 699091"/>
            <a:gd name="connsiteY2" fmla="*/ 0 h 758933"/>
            <a:gd name="connsiteX0" fmla="*/ 0 w 699091"/>
            <a:gd name="connsiteY0" fmla="*/ 758933 h 758933"/>
            <a:gd name="connsiteX1" fmla="*/ 0 w 699091"/>
            <a:gd name="connsiteY1" fmla="*/ 158125 h 758933"/>
            <a:gd name="connsiteX2" fmla="*/ 699091 w 699091"/>
            <a:gd name="connsiteY2" fmla="*/ 0 h 758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9091" h="758933">
              <a:moveTo>
                <a:pt x="0" y="758933"/>
              </a:moveTo>
              <a:lnTo>
                <a:pt x="0" y="158125"/>
              </a:lnTo>
              <a:cubicBezTo>
                <a:pt x="249704" y="133158"/>
                <a:pt x="466062" y="83223"/>
                <a:pt x="69909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344364</xdr:colOff>
      <xdr:row>3</xdr:row>
      <xdr:rowOff>109905</xdr:rowOff>
    </xdr:from>
    <xdr:ext cx="7327" cy="431422"/>
    <xdr:sp macro="" textlink="">
      <xdr:nvSpPr>
        <xdr:cNvPr id="581" name="Line 6499"/>
        <xdr:cNvSpPr>
          <a:spLocks noChangeShapeType="1"/>
        </xdr:cNvSpPr>
      </xdr:nvSpPr>
      <xdr:spPr bwMode="auto">
        <a:xfrm flipH="1">
          <a:off x="5620386" y="2313079"/>
          <a:ext cx="7327" cy="4314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75849</xdr:colOff>
      <xdr:row>5</xdr:row>
      <xdr:rowOff>139846</xdr:rowOff>
    </xdr:from>
    <xdr:ext cx="673122" cy="50106"/>
    <xdr:sp macro="" textlink="">
      <xdr:nvSpPr>
        <xdr:cNvPr id="582" name="Line 6499"/>
        <xdr:cNvSpPr>
          <a:spLocks noChangeShapeType="1"/>
        </xdr:cNvSpPr>
      </xdr:nvSpPr>
      <xdr:spPr bwMode="auto">
        <a:xfrm flipH="1" flipV="1">
          <a:off x="4946023" y="1067498"/>
          <a:ext cx="673122" cy="5010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566"/>
            <a:gd name="connsiteY0" fmla="*/ 0 h 331320000"/>
            <a:gd name="connsiteX1" fmla="*/ 10566 w 10566"/>
            <a:gd name="connsiteY1" fmla="*/ 331320000 h 331320000"/>
            <a:gd name="connsiteX0" fmla="*/ 0 w 10566"/>
            <a:gd name="connsiteY0" fmla="*/ 52920000 h 384240000"/>
            <a:gd name="connsiteX1" fmla="*/ 10566 w 10566"/>
            <a:gd name="connsiteY1" fmla="*/ 384240000 h 384240000"/>
            <a:gd name="connsiteX0" fmla="*/ 0 w 9207"/>
            <a:gd name="connsiteY0" fmla="*/ 4090000 h 501060000"/>
            <a:gd name="connsiteX1" fmla="*/ 9207 w 9207"/>
            <a:gd name="connsiteY1" fmla="*/ 501060000 h 50106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207" h="501060000">
              <a:moveTo>
                <a:pt x="0" y="4090000"/>
              </a:moveTo>
              <a:cubicBezTo>
                <a:pt x="3333" y="4093333"/>
                <a:pt x="5874" y="-78730000"/>
                <a:pt x="9207" y="50106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255499</xdr:colOff>
      <xdr:row>7</xdr:row>
      <xdr:rowOff>36086</xdr:rowOff>
    </xdr:from>
    <xdr:ext cx="189207" cy="192966"/>
    <xdr:sp macro="" textlink="">
      <xdr:nvSpPr>
        <xdr:cNvPr id="583" name="AutoShape 6507"/>
        <xdr:cNvSpPr>
          <a:spLocks noChangeArrowheads="1"/>
        </xdr:cNvSpPr>
      </xdr:nvSpPr>
      <xdr:spPr bwMode="auto">
        <a:xfrm>
          <a:off x="5531521" y="2968129"/>
          <a:ext cx="189207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10</xdr:col>
      <xdr:colOff>351346</xdr:colOff>
      <xdr:row>6</xdr:row>
      <xdr:rowOff>50016</xdr:rowOff>
    </xdr:from>
    <xdr:ext cx="390812" cy="175048"/>
    <xdr:sp macro="" textlink="">
      <xdr:nvSpPr>
        <xdr:cNvPr id="584" name="テキスト ボックス 583"/>
        <xdr:cNvSpPr txBox="1"/>
      </xdr:nvSpPr>
      <xdr:spPr>
        <a:xfrm>
          <a:off x="5221520" y="2799842"/>
          <a:ext cx="390812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止まれ</a:t>
          </a:r>
        </a:p>
      </xdr:txBody>
    </xdr:sp>
    <xdr:clientData/>
  </xdr:oneCellAnchor>
  <xdr:oneCellAnchor>
    <xdr:from>
      <xdr:col>14</xdr:col>
      <xdr:colOff>396481</xdr:colOff>
      <xdr:row>7</xdr:row>
      <xdr:rowOff>169563</xdr:rowOff>
    </xdr:from>
    <xdr:ext cx="192936" cy="192966"/>
    <xdr:sp macro="" textlink="">
      <xdr:nvSpPr>
        <xdr:cNvPr id="588" name="AutoShape 6507"/>
        <xdr:cNvSpPr>
          <a:spLocks noChangeArrowheads="1"/>
        </xdr:cNvSpPr>
      </xdr:nvSpPr>
      <xdr:spPr bwMode="auto">
        <a:xfrm>
          <a:off x="4090524" y="1461650"/>
          <a:ext cx="19293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15</xdr:col>
      <xdr:colOff>75973</xdr:colOff>
      <xdr:row>3</xdr:row>
      <xdr:rowOff>66261</xdr:rowOff>
    </xdr:from>
    <xdr:ext cx="6853" cy="740864"/>
    <xdr:sp macro="" textlink="">
      <xdr:nvSpPr>
        <xdr:cNvPr id="589" name="Line 6499"/>
        <xdr:cNvSpPr>
          <a:spLocks noChangeShapeType="1"/>
        </xdr:cNvSpPr>
      </xdr:nvSpPr>
      <xdr:spPr bwMode="auto">
        <a:xfrm flipV="1">
          <a:off x="7339821" y="629478"/>
          <a:ext cx="6853" cy="74086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14</xdr:col>
      <xdr:colOff>332615</xdr:colOff>
      <xdr:row>4</xdr:row>
      <xdr:rowOff>180234</xdr:rowOff>
    </xdr:from>
    <xdr:to>
      <xdr:col>15</xdr:col>
      <xdr:colOff>246880</xdr:colOff>
      <xdr:row>6</xdr:row>
      <xdr:rowOff>7930</xdr:rowOff>
    </xdr:to>
    <xdr:grpSp>
      <xdr:nvGrpSpPr>
        <xdr:cNvPr id="590" name="Group 17064"/>
        <xdr:cNvGrpSpPr>
          <a:grpSpLocks/>
        </xdr:cNvGrpSpPr>
      </xdr:nvGrpSpPr>
      <xdr:grpSpPr bwMode="auto">
        <a:xfrm rot="11494898">
          <a:off x="7280262" y="919822"/>
          <a:ext cx="328883" cy="186284"/>
          <a:chOff x="1084" y="110"/>
          <a:chExt cx="86" cy="28"/>
        </a:xfrm>
      </xdr:grpSpPr>
      <xdr:sp macro="" textlink="">
        <xdr:nvSpPr>
          <xdr:cNvPr id="59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92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3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97382</xdr:colOff>
      <xdr:row>5</xdr:row>
      <xdr:rowOff>47549</xdr:rowOff>
    </xdr:from>
    <xdr:to>
      <xdr:col>15</xdr:col>
      <xdr:colOff>743425</xdr:colOff>
      <xdr:row>5</xdr:row>
      <xdr:rowOff>47549</xdr:rowOff>
    </xdr:to>
    <xdr:sp macro="" textlink="">
      <xdr:nvSpPr>
        <xdr:cNvPr id="594" name="Line 6499"/>
        <xdr:cNvSpPr>
          <a:spLocks noChangeShapeType="1"/>
        </xdr:cNvSpPr>
      </xdr:nvSpPr>
      <xdr:spPr bwMode="auto">
        <a:xfrm rot="694898" flipV="1">
          <a:off x="6549534" y="975201"/>
          <a:ext cx="1457739" cy="0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85743</xdr:colOff>
      <xdr:row>5</xdr:row>
      <xdr:rowOff>104345</xdr:rowOff>
    </xdr:from>
    <xdr:to>
      <xdr:col>15</xdr:col>
      <xdr:colOff>731786</xdr:colOff>
      <xdr:row>5</xdr:row>
      <xdr:rowOff>104345</xdr:rowOff>
    </xdr:to>
    <xdr:sp macro="" textlink="">
      <xdr:nvSpPr>
        <xdr:cNvPr id="595" name="Line 6499"/>
        <xdr:cNvSpPr>
          <a:spLocks noChangeShapeType="1"/>
        </xdr:cNvSpPr>
      </xdr:nvSpPr>
      <xdr:spPr bwMode="auto">
        <a:xfrm rot="694898" flipV="1">
          <a:off x="6537895" y="1031997"/>
          <a:ext cx="1457739" cy="0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28395</xdr:colOff>
      <xdr:row>3</xdr:row>
      <xdr:rowOff>178901</xdr:rowOff>
    </xdr:from>
    <xdr:to>
      <xdr:col>14</xdr:col>
      <xdr:colOff>301848</xdr:colOff>
      <xdr:row>4</xdr:row>
      <xdr:rowOff>149558</xdr:rowOff>
    </xdr:to>
    <xdr:sp macro="" textlink="">
      <xdr:nvSpPr>
        <xdr:cNvPr id="596" name="テキスト ボックス 595"/>
        <xdr:cNvSpPr txBox="1"/>
      </xdr:nvSpPr>
      <xdr:spPr>
        <a:xfrm rot="694898">
          <a:off x="6480547" y="742118"/>
          <a:ext cx="679301" cy="1528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北陸自動車道</a:t>
          </a:r>
        </a:p>
      </xdr:txBody>
    </xdr:sp>
    <xdr:clientData/>
  </xdr:twoCellAnchor>
  <xdr:twoCellAnchor>
    <xdr:from>
      <xdr:col>1</xdr:col>
      <xdr:colOff>248479</xdr:colOff>
      <xdr:row>12</xdr:row>
      <xdr:rowOff>140805</xdr:rowOff>
    </xdr:from>
    <xdr:to>
      <xdr:col>3</xdr:col>
      <xdr:colOff>16565</xdr:colOff>
      <xdr:row>17</xdr:row>
      <xdr:rowOff>173935</xdr:rowOff>
    </xdr:to>
    <xdr:sp macro="" textlink="">
      <xdr:nvSpPr>
        <xdr:cNvPr id="7" name="フリーフォーム 6"/>
        <xdr:cNvSpPr/>
      </xdr:nvSpPr>
      <xdr:spPr bwMode="auto">
        <a:xfrm>
          <a:off x="8282609" y="704022"/>
          <a:ext cx="579782" cy="944217"/>
        </a:xfrm>
        <a:custGeom>
          <a:avLst/>
          <a:gdLst>
            <a:gd name="connsiteX0" fmla="*/ 579782 w 579782"/>
            <a:gd name="connsiteY0" fmla="*/ 944217 h 944217"/>
            <a:gd name="connsiteX1" fmla="*/ 579782 w 579782"/>
            <a:gd name="connsiteY1" fmla="*/ 397565 h 944217"/>
            <a:gd name="connsiteX2" fmla="*/ 0 w 579782"/>
            <a:gd name="connsiteY2" fmla="*/ 0 h 9442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9782" h="944217">
              <a:moveTo>
                <a:pt x="579782" y="944217"/>
              </a:moveTo>
              <a:lnTo>
                <a:pt x="579782" y="39756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330220</xdr:colOff>
      <xdr:row>16</xdr:row>
      <xdr:rowOff>95020</xdr:rowOff>
    </xdr:from>
    <xdr:ext cx="192936" cy="192966"/>
    <xdr:sp macro="" textlink="">
      <xdr:nvSpPr>
        <xdr:cNvPr id="601" name="AutoShape 6507"/>
        <xdr:cNvSpPr>
          <a:spLocks noChangeArrowheads="1"/>
        </xdr:cNvSpPr>
      </xdr:nvSpPr>
      <xdr:spPr bwMode="auto">
        <a:xfrm>
          <a:off x="8770198" y="1387107"/>
          <a:ext cx="19293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3</xdr:col>
      <xdr:colOff>14653</xdr:colOff>
      <xdr:row>14</xdr:row>
      <xdr:rowOff>161193</xdr:rowOff>
    </xdr:from>
    <xdr:ext cx="540282" cy="415722"/>
    <xdr:sp macro="" textlink="">
      <xdr:nvSpPr>
        <xdr:cNvPr id="602" name="Line 6499"/>
        <xdr:cNvSpPr>
          <a:spLocks noChangeShapeType="1"/>
        </xdr:cNvSpPr>
      </xdr:nvSpPr>
      <xdr:spPr bwMode="auto">
        <a:xfrm flipH="1" flipV="1">
          <a:off x="8909538" y="1091712"/>
          <a:ext cx="540282" cy="4157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2</xdr:col>
      <xdr:colOff>389283</xdr:colOff>
      <xdr:row>14</xdr:row>
      <xdr:rowOff>49696</xdr:rowOff>
    </xdr:from>
    <xdr:to>
      <xdr:col>3</xdr:col>
      <xdr:colOff>414131</xdr:colOff>
      <xdr:row>14</xdr:row>
      <xdr:rowOff>140805</xdr:rowOff>
    </xdr:to>
    <xdr:sp macro="" textlink="">
      <xdr:nvSpPr>
        <xdr:cNvPr id="8" name="フリーフォーム 7"/>
        <xdr:cNvSpPr/>
      </xdr:nvSpPr>
      <xdr:spPr bwMode="auto">
        <a:xfrm>
          <a:off x="8829261" y="977348"/>
          <a:ext cx="430696" cy="91109"/>
        </a:xfrm>
        <a:custGeom>
          <a:avLst/>
          <a:gdLst>
            <a:gd name="connsiteX0" fmla="*/ 0 w 430696"/>
            <a:gd name="connsiteY0" fmla="*/ 91109 h 91109"/>
            <a:gd name="connsiteX1" fmla="*/ 91109 w 430696"/>
            <a:gd name="connsiteY1" fmla="*/ 0 h 91109"/>
            <a:gd name="connsiteX2" fmla="*/ 430696 w 430696"/>
            <a:gd name="connsiteY2" fmla="*/ 0 h 91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0696" h="91109">
              <a:moveTo>
                <a:pt x="0" y="91109"/>
              </a:moveTo>
              <a:lnTo>
                <a:pt x="91109" y="0"/>
              </a:lnTo>
              <a:lnTo>
                <a:pt x="430696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207065</xdr:colOff>
      <xdr:row>13</xdr:row>
      <xdr:rowOff>24848</xdr:rowOff>
    </xdr:from>
    <xdr:to>
      <xdr:col>6</xdr:col>
      <xdr:colOff>273327</xdr:colOff>
      <xdr:row>18</xdr:row>
      <xdr:rowOff>140805</xdr:rowOff>
    </xdr:to>
    <xdr:sp macro="" textlink="">
      <xdr:nvSpPr>
        <xdr:cNvPr id="9" name="フリーフォーム 8"/>
        <xdr:cNvSpPr/>
      </xdr:nvSpPr>
      <xdr:spPr bwMode="auto">
        <a:xfrm>
          <a:off x="10229022" y="770283"/>
          <a:ext cx="472109" cy="1027044"/>
        </a:xfrm>
        <a:custGeom>
          <a:avLst/>
          <a:gdLst>
            <a:gd name="connsiteX0" fmla="*/ 472109 w 472109"/>
            <a:gd name="connsiteY0" fmla="*/ 1027044 h 1027044"/>
            <a:gd name="connsiteX1" fmla="*/ 472109 w 472109"/>
            <a:gd name="connsiteY1" fmla="*/ 505239 h 1027044"/>
            <a:gd name="connsiteX2" fmla="*/ 0 w 472109"/>
            <a:gd name="connsiteY2" fmla="*/ 389283 h 1027044"/>
            <a:gd name="connsiteX3" fmla="*/ 0 w 472109"/>
            <a:gd name="connsiteY3" fmla="*/ 0 h 10270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2109" h="1027044">
              <a:moveTo>
                <a:pt x="472109" y="1027044"/>
              </a:moveTo>
              <a:lnTo>
                <a:pt x="472109" y="505239"/>
              </a:lnTo>
              <a:lnTo>
                <a:pt x="0" y="38928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181133</xdr:colOff>
      <xdr:row>17</xdr:row>
      <xdr:rowOff>3913</xdr:rowOff>
    </xdr:from>
    <xdr:ext cx="192936" cy="192966"/>
    <xdr:sp macro="" textlink="">
      <xdr:nvSpPr>
        <xdr:cNvPr id="609" name="AutoShape 6507"/>
        <xdr:cNvSpPr>
          <a:spLocks noChangeArrowheads="1"/>
        </xdr:cNvSpPr>
      </xdr:nvSpPr>
      <xdr:spPr bwMode="auto">
        <a:xfrm>
          <a:off x="10608937" y="1478217"/>
          <a:ext cx="19293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274757</xdr:colOff>
      <xdr:row>13</xdr:row>
      <xdr:rowOff>41412</xdr:rowOff>
    </xdr:from>
    <xdr:ext cx="0" cy="508951"/>
    <xdr:sp macro="" textlink="">
      <xdr:nvSpPr>
        <xdr:cNvPr id="621" name="Line 6499"/>
        <xdr:cNvSpPr>
          <a:spLocks noChangeShapeType="1"/>
        </xdr:cNvSpPr>
      </xdr:nvSpPr>
      <xdr:spPr bwMode="auto">
        <a:xfrm flipV="1">
          <a:off x="10702561" y="786847"/>
          <a:ext cx="0" cy="5089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</xdr:col>
      <xdr:colOff>231912</xdr:colOff>
      <xdr:row>14</xdr:row>
      <xdr:rowOff>157369</xdr:rowOff>
    </xdr:from>
    <xdr:ext cx="432127" cy="86536"/>
    <xdr:sp macro="" textlink="">
      <xdr:nvSpPr>
        <xdr:cNvPr id="624" name="Line 6499"/>
        <xdr:cNvSpPr>
          <a:spLocks noChangeShapeType="1"/>
        </xdr:cNvSpPr>
      </xdr:nvSpPr>
      <xdr:spPr bwMode="auto">
        <a:xfrm flipH="1" flipV="1">
          <a:off x="9848021" y="1085021"/>
          <a:ext cx="432127" cy="8653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</xdr:col>
      <xdr:colOff>211950</xdr:colOff>
      <xdr:row>15</xdr:row>
      <xdr:rowOff>102790</xdr:rowOff>
    </xdr:from>
    <xdr:ext cx="419602" cy="180895"/>
    <xdr:sp macro="" textlink="">
      <xdr:nvSpPr>
        <xdr:cNvPr id="625" name="テキスト ボックス 624"/>
        <xdr:cNvSpPr txBox="1"/>
      </xdr:nvSpPr>
      <xdr:spPr>
        <a:xfrm rot="784522">
          <a:off x="10233907" y="1212660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8</xdr:col>
      <xdr:colOff>8282</xdr:colOff>
      <xdr:row>12</xdr:row>
      <xdr:rowOff>157370</xdr:rowOff>
    </xdr:from>
    <xdr:to>
      <xdr:col>9</xdr:col>
      <xdr:colOff>314739</xdr:colOff>
      <xdr:row>18</xdr:row>
      <xdr:rowOff>91108</xdr:rowOff>
    </xdr:to>
    <xdr:sp macro="" textlink="">
      <xdr:nvSpPr>
        <xdr:cNvPr id="10" name="フリーフォーム 9"/>
        <xdr:cNvSpPr/>
      </xdr:nvSpPr>
      <xdr:spPr bwMode="auto">
        <a:xfrm>
          <a:off x="11612217" y="720587"/>
          <a:ext cx="712305" cy="1027043"/>
        </a:xfrm>
        <a:custGeom>
          <a:avLst/>
          <a:gdLst>
            <a:gd name="connsiteX0" fmla="*/ 712305 w 712305"/>
            <a:gd name="connsiteY0" fmla="*/ 1027043 h 1027043"/>
            <a:gd name="connsiteX1" fmla="*/ 712305 w 712305"/>
            <a:gd name="connsiteY1" fmla="*/ 588065 h 1027043"/>
            <a:gd name="connsiteX2" fmla="*/ 0 w 712305"/>
            <a:gd name="connsiteY2" fmla="*/ 521804 h 1027043"/>
            <a:gd name="connsiteX3" fmla="*/ 99392 w 712305"/>
            <a:gd name="connsiteY3" fmla="*/ 0 h 10270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2305" h="1027043">
              <a:moveTo>
                <a:pt x="712305" y="1027043"/>
              </a:moveTo>
              <a:lnTo>
                <a:pt x="712305" y="588065"/>
              </a:lnTo>
              <a:lnTo>
                <a:pt x="0" y="521804"/>
              </a:lnTo>
              <a:lnTo>
                <a:pt x="9939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16565</xdr:colOff>
      <xdr:row>15</xdr:row>
      <xdr:rowOff>119666</xdr:rowOff>
    </xdr:from>
    <xdr:ext cx="382431" cy="54269"/>
    <xdr:sp macro="" textlink="">
      <xdr:nvSpPr>
        <xdr:cNvPr id="631" name="Line 6499"/>
        <xdr:cNvSpPr>
          <a:spLocks noChangeShapeType="1"/>
        </xdr:cNvSpPr>
      </xdr:nvSpPr>
      <xdr:spPr bwMode="auto">
        <a:xfrm flipH="1" flipV="1">
          <a:off x="11214652" y="1229536"/>
          <a:ext cx="382431" cy="54269"/>
        </a:xfrm>
        <a:custGeom>
          <a:avLst/>
          <a:gdLst>
            <a:gd name="connsiteX0" fmla="*/ 0 w 432127"/>
            <a:gd name="connsiteY0" fmla="*/ 0 h 86536"/>
            <a:gd name="connsiteX1" fmla="*/ 432127 w 432127"/>
            <a:gd name="connsiteY1" fmla="*/ 86536 h 86536"/>
            <a:gd name="connsiteX0" fmla="*/ 0 w 341018"/>
            <a:gd name="connsiteY0" fmla="*/ 43205 h 48706"/>
            <a:gd name="connsiteX1" fmla="*/ 341018 w 341018"/>
            <a:gd name="connsiteY1" fmla="*/ 5501 h 48706"/>
            <a:gd name="connsiteX0" fmla="*/ 0 w 341018"/>
            <a:gd name="connsiteY0" fmla="*/ 37704 h 46071"/>
            <a:gd name="connsiteX1" fmla="*/ 341018 w 341018"/>
            <a:gd name="connsiteY1" fmla="*/ 0 h 46071"/>
            <a:gd name="connsiteX0" fmla="*/ 0 w 341018"/>
            <a:gd name="connsiteY0" fmla="*/ 37704 h 37704"/>
            <a:gd name="connsiteX1" fmla="*/ 341018 w 341018"/>
            <a:gd name="connsiteY1" fmla="*/ 0 h 37704"/>
            <a:gd name="connsiteX0" fmla="*/ 0 w 382431"/>
            <a:gd name="connsiteY0" fmla="*/ 54269 h 54269"/>
            <a:gd name="connsiteX1" fmla="*/ 382431 w 382431"/>
            <a:gd name="connsiteY1" fmla="*/ 0 h 54269"/>
            <a:gd name="connsiteX0" fmla="*/ 0 w 382431"/>
            <a:gd name="connsiteY0" fmla="*/ 54269 h 54269"/>
            <a:gd name="connsiteX1" fmla="*/ 382431 w 382431"/>
            <a:gd name="connsiteY1" fmla="*/ 0 h 542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2431" h="54269">
              <a:moveTo>
                <a:pt x="0" y="54269"/>
              </a:moveTo>
              <a:cubicBezTo>
                <a:pt x="185455" y="41701"/>
                <a:pt x="221824" y="62264"/>
                <a:pt x="382431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9</xdr:col>
      <xdr:colOff>222545</xdr:colOff>
      <xdr:row>16</xdr:row>
      <xdr:rowOff>152999</xdr:rowOff>
    </xdr:from>
    <xdr:ext cx="192936" cy="192966"/>
    <xdr:sp macro="" textlink="">
      <xdr:nvSpPr>
        <xdr:cNvPr id="632" name="AutoShape 6507"/>
        <xdr:cNvSpPr>
          <a:spLocks noChangeArrowheads="1"/>
        </xdr:cNvSpPr>
      </xdr:nvSpPr>
      <xdr:spPr bwMode="auto">
        <a:xfrm>
          <a:off x="12232328" y="1445086"/>
          <a:ext cx="19293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9</xdr:col>
      <xdr:colOff>273325</xdr:colOff>
      <xdr:row>16</xdr:row>
      <xdr:rowOff>16564</xdr:rowOff>
    </xdr:from>
    <xdr:ext cx="398996" cy="45123"/>
    <xdr:sp macro="" textlink="">
      <xdr:nvSpPr>
        <xdr:cNvPr id="633" name="Line 6499"/>
        <xdr:cNvSpPr>
          <a:spLocks noChangeShapeType="1"/>
        </xdr:cNvSpPr>
      </xdr:nvSpPr>
      <xdr:spPr bwMode="auto">
        <a:xfrm flipH="1" flipV="1">
          <a:off x="12283108" y="1308651"/>
          <a:ext cx="398996" cy="451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211950</xdr:colOff>
      <xdr:row>14</xdr:row>
      <xdr:rowOff>152487</xdr:rowOff>
    </xdr:from>
    <xdr:ext cx="419602" cy="180895"/>
    <xdr:sp macro="" textlink="">
      <xdr:nvSpPr>
        <xdr:cNvPr id="634" name="テキスト ボックス 633"/>
        <xdr:cNvSpPr txBox="1"/>
      </xdr:nvSpPr>
      <xdr:spPr>
        <a:xfrm rot="373408">
          <a:off x="11815885" y="1080139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289891</xdr:colOff>
      <xdr:row>12</xdr:row>
      <xdr:rowOff>66261</xdr:rowOff>
    </xdr:from>
    <xdr:to>
      <xdr:col>11</xdr:col>
      <xdr:colOff>397565</xdr:colOff>
      <xdr:row>18</xdr:row>
      <xdr:rowOff>157369</xdr:rowOff>
    </xdr:to>
    <xdr:sp macro="" textlink="">
      <xdr:nvSpPr>
        <xdr:cNvPr id="11" name="フリーフォーム 10"/>
        <xdr:cNvSpPr/>
      </xdr:nvSpPr>
      <xdr:spPr bwMode="auto">
        <a:xfrm>
          <a:off x="13069956" y="629478"/>
          <a:ext cx="513522" cy="1184413"/>
        </a:xfrm>
        <a:custGeom>
          <a:avLst/>
          <a:gdLst>
            <a:gd name="connsiteX0" fmla="*/ 381000 w 513522"/>
            <a:gd name="connsiteY0" fmla="*/ 1184413 h 1184413"/>
            <a:gd name="connsiteX1" fmla="*/ 480391 w 513522"/>
            <a:gd name="connsiteY1" fmla="*/ 753717 h 1184413"/>
            <a:gd name="connsiteX2" fmla="*/ 513522 w 513522"/>
            <a:gd name="connsiteY2" fmla="*/ 463826 h 1184413"/>
            <a:gd name="connsiteX3" fmla="*/ 0 w 513522"/>
            <a:gd name="connsiteY3" fmla="*/ 0 h 1184413"/>
            <a:gd name="connsiteX0" fmla="*/ 381000 w 513522"/>
            <a:gd name="connsiteY0" fmla="*/ 1184413 h 1184413"/>
            <a:gd name="connsiteX1" fmla="*/ 480391 w 513522"/>
            <a:gd name="connsiteY1" fmla="*/ 753717 h 1184413"/>
            <a:gd name="connsiteX2" fmla="*/ 513522 w 513522"/>
            <a:gd name="connsiteY2" fmla="*/ 463826 h 1184413"/>
            <a:gd name="connsiteX3" fmla="*/ 0 w 513522"/>
            <a:gd name="connsiteY3" fmla="*/ 0 h 1184413"/>
            <a:gd name="connsiteX0" fmla="*/ 381000 w 513522"/>
            <a:gd name="connsiteY0" fmla="*/ 1184413 h 1184413"/>
            <a:gd name="connsiteX1" fmla="*/ 480391 w 513522"/>
            <a:gd name="connsiteY1" fmla="*/ 753717 h 1184413"/>
            <a:gd name="connsiteX2" fmla="*/ 513522 w 513522"/>
            <a:gd name="connsiteY2" fmla="*/ 463826 h 1184413"/>
            <a:gd name="connsiteX3" fmla="*/ 0 w 513522"/>
            <a:gd name="connsiteY3" fmla="*/ 0 h 1184413"/>
            <a:gd name="connsiteX0" fmla="*/ 381000 w 513522"/>
            <a:gd name="connsiteY0" fmla="*/ 1184413 h 1184413"/>
            <a:gd name="connsiteX1" fmla="*/ 513522 w 513522"/>
            <a:gd name="connsiteY1" fmla="*/ 786847 h 1184413"/>
            <a:gd name="connsiteX2" fmla="*/ 513522 w 513522"/>
            <a:gd name="connsiteY2" fmla="*/ 463826 h 1184413"/>
            <a:gd name="connsiteX3" fmla="*/ 0 w 513522"/>
            <a:gd name="connsiteY3" fmla="*/ 0 h 1184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13522" h="1184413">
              <a:moveTo>
                <a:pt x="381000" y="1184413"/>
              </a:moveTo>
              <a:lnTo>
                <a:pt x="513522" y="786847"/>
              </a:lnTo>
              <a:lnTo>
                <a:pt x="513522" y="463826"/>
              </a:lnTo>
              <a:cubicBezTo>
                <a:pt x="44174" y="441739"/>
                <a:pt x="13805" y="229153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405844</xdr:colOff>
      <xdr:row>13</xdr:row>
      <xdr:rowOff>41412</xdr:rowOff>
    </xdr:from>
    <xdr:ext cx="538371" cy="306457"/>
    <xdr:sp macro="" textlink="">
      <xdr:nvSpPr>
        <xdr:cNvPr id="635" name="Line 6499"/>
        <xdr:cNvSpPr>
          <a:spLocks noChangeShapeType="1"/>
        </xdr:cNvSpPr>
      </xdr:nvSpPr>
      <xdr:spPr bwMode="auto">
        <a:xfrm flipH="1">
          <a:off x="13591757" y="786847"/>
          <a:ext cx="538371" cy="306457"/>
        </a:xfrm>
        <a:custGeom>
          <a:avLst/>
          <a:gdLst>
            <a:gd name="connsiteX0" fmla="*/ 0 w 496958"/>
            <a:gd name="connsiteY0" fmla="*/ 0 h 265043"/>
            <a:gd name="connsiteX1" fmla="*/ 496958 w 496958"/>
            <a:gd name="connsiteY1" fmla="*/ 265043 h 265043"/>
            <a:gd name="connsiteX0" fmla="*/ 0 w 538371"/>
            <a:gd name="connsiteY0" fmla="*/ 0 h 306457"/>
            <a:gd name="connsiteX1" fmla="*/ 538371 w 538371"/>
            <a:gd name="connsiteY1" fmla="*/ 306457 h 306457"/>
            <a:gd name="connsiteX0" fmla="*/ 0 w 538371"/>
            <a:gd name="connsiteY0" fmla="*/ 0 h 306457"/>
            <a:gd name="connsiteX1" fmla="*/ 538371 w 538371"/>
            <a:gd name="connsiteY1" fmla="*/ 306457 h 306457"/>
            <a:gd name="connsiteX0" fmla="*/ 0 w 538371"/>
            <a:gd name="connsiteY0" fmla="*/ 0 h 306457"/>
            <a:gd name="connsiteX1" fmla="*/ 538371 w 538371"/>
            <a:gd name="connsiteY1" fmla="*/ 306457 h 3064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8371" h="306457">
              <a:moveTo>
                <a:pt x="0" y="0"/>
              </a:moveTo>
              <a:cubicBezTo>
                <a:pt x="231914" y="121478"/>
                <a:pt x="298175" y="251239"/>
                <a:pt x="538371" y="30645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11</xdr:col>
      <xdr:colOff>297089</xdr:colOff>
      <xdr:row>15</xdr:row>
      <xdr:rowOff>53606</xdr:rowOff>
    </xdr:from>
    <xdr:ext cx="192936" cy="192966"/>
    <xdr:sp macro="" textlink="">
      <xdr:nvSpPr>
        <xdr:cNvPr id="636" name="AutoShape 6507"/>
        <xdr:cNvSpPr>
          <a:spLocks noChangeArrowheads="1"/>
        </xdr:cNvSpPr>
      </xdr:nvSpPr>
      <xdr:spPr bwMode="auto">
        <a:xfrm>
          <a:off x="13483002" y="1163476"/>
          <a:ext cx="19293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14</xdr:col>
      <xdr:colOff>8282</xdr:colOff>
      <xdr:row>15</xdr:row>
      <xdr:rowOff>74543</xdr:rowOff>
    </xdr:from>
    <xdr:to>
      <xdr:col>15</xdr:col>
      <xdr:colOff>612914</xdr:colOff>
      <xdr:row>18</xdr:row>
      <xdr:rowOff>33130</xdr:rowOff>
    </xdr:to>
    <xdr:sp macro="" textlink="">
      <xdr:nvSpPr>
        <xdr:cNvPr id="14" name="フリーフォーム 13"/>
        <xdr:cNvSpPr/>
      </xdr:nvSpPr>
      <xdr:spPr bwMode="auto">
        <a:xfrm>
          <a:off x="16358152" y="1184413"/>
          <a:ext cx="1010479" cy="505239"/>
        </a:xfrm>
        <a:custGeom>
          <a:avLst/>
          <a:gdLst>
            <a:gd name="connsiteX0" fmla="*/ 0 w 1010479"/>
            <a:gd name="connsiteY0" fmla="*/ 505239 h 505239"/>
            <a:gd name="connsiteX1" fmla="*/ 0 w 1010479"/>
            <a:gd name="connsiteY1" fmla="*/ 124239 h 505239"/>
            <a:gd name="connsiteX2" fmla="*/ 430696 w 1010479"/>
            <a:gd name="connsiteY2" fmla="*/ 8283 h 505239"/>
            <a:gd name="connsiteX3" fmla="*/ 1010479 w 1010479"/>
            <a:gd name="connsiteY3" fmla="*/ 0 h 5052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0479" h="505239">
              <a:moveTo>
                <a:pt x="0" y="505239"/>
              </a:moveTo>
              <a:lnTo>
                <a:pt x="0" y="124239"/>
              </a:lnTo>
              <a:lnTo>
                <a:pt x="430696" y="8283"/>
              </a:lnTo>
              <a:lnTo>
                <a:pt x="101047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41413</xdr:colOff>
      <xdr:row>16</xdr:row>
      <xdr:rowOff>16564</xdr:rowOff>
    </xdr:from>
    <xdr:ext cx="341016" cy="3709"/>
    <xdr:sp macro="" textlink="">
      <xdr:nvSpPr>
        <xdr:cNvPr id="648" name="Line 6499"/>
        <xdr:cNvSpPr>
          <a:spLocks noChangeShapeType="1"/>
        </xdr:cNvSpPr>
      </xdr:nvSpPr>
      <xdr:spPr bwMode="auto">
        <a:xfrm flipH="1" flipV="1">
          <a:off x="15985435" y="1308651"/>
          <a:ext cx="341016" cy="37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14</xdr:col>
      <xdr:colOff>82824</xdr:colOff>
      <xdr:row>14</xdr:row>
      <xdr:rowOff>8282</xdr:rowOff>
    </xdr:from>
    <xdr:ext cx="0" cy="372715"/>
    <xdr:sp macro="" textlink="">
      <xdr:nvSpPr>
        <xdr:cNvPr id="712" name="Line 6499"/>
        <xdr:cNvSpPr>
          <a:spLocks noChangeShapeType="1"/>
        </xdr:cNvSpPr>
      </xdr:nvSpPr>
      <xdr:spPr bwMode="auto">
        <a:xfrm flipH="1" flipV="1">
          <a:off x="16432694" y="935934"/>
          <a:ext cx="0" cy="3727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16566</xdr:colOff>
      <xdr:row>13</xdr:row>
      <xdr:rowOff>173934</xdr:rowOff>
    </xdr:from>
    <xdr:ext cx="1515716" cy="0"/>
    <xdr:sp macro="" textlink="">
      <xdr:nvSpPr>
        <xdr:cNvPr id="716" name="Line 6499"/>
        <xdr:cNvSpPr>
          <a:spLocks noChangeShapeType="1"/>
        </xdr:cNvSpPr>
      </xdr:nvSpPr>
      <xdr:spPr bwMode="auto">
        <a:xfrm flipH="1">
          <a:off x="15960588" y="919369"/>
          <a:ext cx="151571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321937</xdr:colOff>
      <xdr:row>16</xdr:row>
      <xdr:rowOff>177845</xdr:rowOff>
    </xdr:from>
    <xdr:ext cx="192936" cy="192966"/>
    <xdr:sp macro="" textlink="">
      <xdr:nvSpPr>
        <xdr:cNvPr id="833" name="AutoShape 6507"/>
        <xdr:cNvSpPr>
          <a:spLocks noChangeArrowheads="1"/>
        </xdr:cNvSpPr>
      </xdr:nvSpPr>
      <xdr:spPr bwMode="auto">
        <a:xfrm>
          <a:off x="16265959" y="1469932"/>
          <a:ext cx="192936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281608</xdr:colOff>
      <xdr:row>13</xdr:row>
      <xdr:rowOff>49695</xdr:rowOff>
    </xdr:from>
    <xdr:ext cx="285112" cy="278916"/>
    <xdr:grpSp>
      <xdr:nvGrpSpPr>
        <xdr:cNvPr id="846" name="Group 6672"/>
        <xdr:cNvGrpSpPr>
          <a:grpSpLocks/>
        </xdr:cNvGrpSpPr>
      </xdr:nvGrpSpPr>
      <xdr:grpSpPr bwMode="auto">
        <a:xfrm>
          <a:off x="7229255" y="2402930"/>
          <a:ext cx="285112" cy="278916"/>
          <a:chOff x="536" y="109"/>
          <a:chExt cx="46" cy="44"/>
        </a:xfrm>
      </xdr:grpSpPr>
      <xdr:pic>
        <xdr:nvPicPr>
          <xdr:cNvPr id="84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57978</xdr:colOff>
      <xdr:row>22</xdr:row>
      <xdr:rowOff>180084</xdr:rowOff>
    </xdr:from>
    <xdr:to>
      <xdr:col>3</xdr:col>
      <xdr:colOff>364434</xdr:colOff>
      <xdr:row>27</xdr:row>
      <xdr:rowOff>115956</xdr:rowOff>
    </xdr:to>
    <xdr:sp macro="" textlink="">
      <xdr:nvSpPr>
        <xdr:cNvPr id="15" name="フリーフォーム 14"/>
        <xdr:cNvSpPr/>
      </xdr:nvSpPr>
      <xdr:spPr bwMode="auto">
        <a:xfrm>
          <a:off x="17583978" y="925519"/>
          <a:ext cx="1118152" cy="846959"/>
        </a:xfrm>
        <a:custGeom>
          <a:avLst/>
          <a:gdLst>
            <a:gd name="connsiteX0" fmla="*/ 1118152 w 1118152"/>
            <a:gd name="connsiteY0" fmla="*/ 894521 h 894521"/>
            <a:gd name="connsiteX1" fmla="*/ 1118152 w 1118152"/>
            <a:gd name="connsiteY1" fmla="*/ 207065 h 894521"/>
            <a:gd name="connsiteX2" fmla="*/ 654326 w 1118152"/>
            <a:gd name="connsiteY2" fmla="*/ 0 h 894521"/>
            <a:gd name="connsiteX3" fmla="*/ 0 w 1118152"/>
            <a:gd name="connsiteY3" fmla="*/ 190500 h 894521"/>
            <a:gd name="connsiteX0" fmla="*/ 1118152 w 1118152"/>
            <a:gd name="connsiteY0" fmla="*/ 898146 h 898146"/>
            <a:gd name="connsiteX1" fmla="*/ 1118152 w 1118152"/>
            <a:gd name="connsiteY1" fmla="*/ 210690 h 898146"/>
            <a:gd name="connsiteX2" fmla="*/ 654326 w 1118152"/>
            <a:gd name="connsiteY2" fmla="*/ 3625 h 898146"/>
            <a:gd name="connsiteX3" fmla="*/ 0 w 1118152"/>
            <a:gd name="connsiteY3" fmla="*/ 194125 h 898146"/>
            <a:gd name="connsiteX0" fmla="*/ 1118152 w 1118152"/>
            <a:gd name="connsiteY0" fmla="*/ 897233 h 897233"/>
            <a:gd name="connsiteX1" fmla="*/ 1118152 w 1118152"/>
            <a:gd name="connsiteY1" fmla="*/ 209777 h 897233"/>
            <a:gd name="connsiteX2" fmla="*/ 654326 w 1118152"/>
            <a:gd name="connsiteY2" fmla="*/ 2712 h 897233"/>
            <a:gd name="connsiteX3" fmla="*/ 0 w 1118152"/>
            <a:gd name="connsiteY3" fmla="*/ 193212 h 897233"/>
            <a:gd name="connsiteX0" fmla="*/ 1118152 w 1118152"/>
            <a:gd name="connsiteY0" fmla="*/ 823807 h 823807"/>
            <a:gd name="connsiteX1" fmla="*/ 1118152 w 1118152"/>
            <a:gd name="connsiteY1" fmla="*/ 136351 h 823807"/>
            <a:gd name="connsiteX2" fmla="*/ 455543 w 1118152"/>
            <a:gd name="connsiteY2" fmla="*/ 3830 h 823807"/>
            <a:gd name="connsiteX3" fmla="*/ 0 w 1118152"/>
            <a:gd name="connsiteY3" fmla="*/ 119786 h 823807"/>
            <a:gd name="connsiteX0" fmla="*/ 1118152 w 1118152"/>
            <a:gd name="connsiteY0" fmla="*/ 846959 h 846959"/>
            <a:gd name="connsiteX1" fmla="*/ 1118152 w 1118152"/>
            <a:gd name="connsiteY1" fmla="*/ 159503 h 846959"/>
            <a:gd name="connsiteX2" fmla="*/ 455543 w 1118152"/>
            <a:gd name="connsiteY2" fmla="*/ 26982 h 846959"/>
            <a:gd name="connsiteX3" fmla="*/ 0 w 1118152"/>
            <a:gd name="connsiteY3" fmla="*/ 142938 h 846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18152" h="846959">
              <a:moveTo>
                <a:pt x="1118152" y="846959"/>
              </a:moveTo>
              <a:lnTo>
                <a:pt x="1118152" y="159503"/>
              </a:lnTo>
              <a:cubicBezTo>
                <a:pt x="781326" y="156742"/>
                <a:pt x="800651" y="-77931"/>
                <a:pt x="455543" y="26982"/>
              </a:cubicBezTo>
              <a:lnTo>
                <a:pt x="0" y="14293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8280</xdr:colOff>
      <xdr:row>21</xdr:row>
      <xdr:rowOff>33130</xdr:rowOff>
    </xdr:from>
    <xdr:ext cx="323023" cy="1176130"/>
    <xdr:sp macro="" textlink="">
      <xdr:nvSpPr>
        <xdr:cNvPr id="849" name="Line 6499"/>
        <xdr:cNvSpPr>
          <a:spLocks noChangeShapeType="1"/>
        </xdr:cNvSpPr>
      </xdr:nvSpPr>
      <xdr:spPr bwMode="auto">
        <a:xfrm flipH="1" flipV="1">
          <a:off x="17940128" y="596347"/>
          <a:ext cx="323023" cy="11761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3</xdr:col>
      <xdr:colOff>265043</xdr:colOff>
      <xdr:row>25</xdr:row>
      <xdr:rowOff>46599</xdr:rowOff>
    </xdr:from>
    <xdr:to>
      <xdr:col>3</xdr:col>
      <xdr:colOff>454250</xdr:colOff>
      <xdr:row>26</xdr:row>
      <xdr:rowOff>57348</xdr:rowOff>
    </xdr:to>
    <xdr:sp macro="" textlink="">
      <xdr:nvSpPr>
        <xdr:cNvPr id="850" name="AutoShape 6507"/>
        <xdr:cNvSpPr>
          <a:spLocks noChangeArrowheads="1"/>
        </xdr:cNvSpPr>
      </xdr:nvSpPr>
      <xdr:spPr bwMode="auto">
        <a:xfrm>
          <a:off x="18602739" y="1338686"/>
          <a:ext cx="189207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17508</xdr:colOff>
      <xdr:row>22</xdr:row>
      <xdr:rowOff>115957</xdr:rowOff>
    </xdr:from>
    <xdr:to>
      <xdr:col>2</xdr:col>
      <xdr:colOff>213220</xdr:colOff>
      <xdr:row>23</xdr:row>
      <xdr:rowOff>132922</xdr:rowOff>
    </xdr:to>
    <xdr:sp macro="" textlink="">
      <xdr:nvSpPr>
        <xdr:cNvPr id="851" name="Oval 6509"/>
        <xdr:cNvSpPr>
          <a:spLocks noChangeArrowheads="1"/>
        </xdr:cNvSpPr>
      </xdr:nvSpPr>
      <xdr:spPr bwMode="auto">
        <a:xfrm>
          <a:off x="17949356" y="861392"/>
          <a:ext cx="195712" cy="1991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347870</xdr:colOff>
      <xdr:row>23</xdr:row>
      <xdr:rowOff>165652</xdr:rowOff>
    </xdr:from>
    <xdr:ext cx="380999" cy="0"/>
    <xdr:sp macro="" textlink="">
      <xdr:nvSpPr>
        <xdr:cNvPr id="854" name="Line 6499"/>
        <xdr:cNvSpPr>
          <a:spLocks noChangeShapeType="1"/>
        </xdr:cNvSpPr>
      </xdr:nvSpPr>
      <xdr:spPr bwMode="auto">
        <a:xfrm flipH="1">
          <a:off x="18685566" y="1093304"/>
          <a:ext cx="38099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</xdr:col>
      <xdr:colOff>82825</xdr:colOff>
      <xdr:row>24</xdr:row>
      <xdr:rowOff>107673</xdr:rowOff>
    </xdr:from>
    <xdr:ext cx="285112" cy="278916"/>
    <xdr:grpSp>
      <xdr:nvGrpSpPr>
        <xdr:cNvPr id="855" name="Group 6672"/>
        <xdr:cNvGrpSpPr>
          <a:grpSpLocks/>
        </xdr:cNvGrpSpPr>
      </xdr:nvGrpSpPr>
      <xdr:grpSpPr bwMode="auto">
        <a:xfrm>
          <a:off x="620707" y="4433144"/>
          <a:ext cx="285112" cy="278916"/>
          <a:chOff x="536" y="109"/>
          <a:chExt cx="46" cy="44"/>
        </a:xfrm>
      </xdr:grpSpPr>
      <xdr:pic>
        <xdr:nvPicPr>
          <xdr:cNvPr id="8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356152</xdr:colOff>
      <xdr:row>21</xdr:row>
      <xdr:rowOff>115957</xdr:rowOff>
    </xdr:from>
    <xdr:to>
      <xdr:col>6</xdr:col>
      <xdr:colOff>571500</xdr:colOff>
      <xdr:row>27</xdr:row>
      <xdr:rowOff>99391</xdr:rowOff>
    </xdr:to>
    <xdr:sp macro="" textlink="">
      <xdr:nvSpPr>
        <xdr:cNvPr id="16" name="フリーフォーム 15"/>
        <xdr:cNvSpPr/>
      </xdr:nvSpPr>
      <xdr:spPr bwMode="auto">
        <a:xfrm>
          <a:off x="19869978" y="679174"/>
          <a:ext cx="621196" cy="1076739"/>
        </a:xfrm>
        <a:custGeom>
          <a:avLst/>
          <a:gdLst>
            <a:gd name="connsiteX0" fmla="*/ 0 w 629479"/>
            <a:gd name="connsiteY0" fmla="*/ 1018761 h 1018761"/>
            <a:gd name="connsiteX1" fmla="*/ 0 w 629479"/>
            <a:gd name="connsiteY1" fmla="*/ 472109 h 1018761"/>
            <a:gd name="connsiteX2" fmla="*/ 629479 w 629479"/>
            <a:gd name="connsiteY2" fmla="*/ 0 h 1018761"/>
            <a:gd name="connsiteX0" fmla="*/ 0 w 629479"/>
            <a:gd name="connsiteY0" fmla="*/ 1018761 h 1018761"/>
            <a:gd name="connsiteX1" fmla="*/ 0 w 629479"/>
            <a:gd name="connsiteY1" fmla="*/ 472109 h 1018761"/>
            <a:gd name="connsiteX2" fmla="*/ 629479 w 629479"/>
            <a:gd name="connsiteY2" fmla="*/ 0 h 1018761"/>
            <a:gd name="connsiteX0" fmla="*/ 0 w 629479"/>
            <a:gd name="connsiteY0" fmla="*/ 1018761 h 1018761"/>
            <a:gd name="connsiteX1" fmla="*/ 0 w 629479"/>
            <a:gd name="connsiteY1" fmla="*/ 472109 h 1018761"/>
            <a:gd name="connsiteX2" fmla="*/ 629479 w 629479"/>
            <a:gd name="connsiteY2" fmla="*/ 0 h 1018761"/>
            <a:gd name="connsiteX0" fmla="*/ 0 w 629479"/>
            <a:gd name="connsiteY0" fmla="*/ 1018761 h 1018761"/>
            <a:gd name="connsiteX1" fmla="*/ 0 w 629479"/>
            <a:gd name="connsiteY1" fmla="*/ 472109 h 1018761"/>
            <a:gd name="connsiteX2" fmla="*/ 629479 w 629479"/>
            <a:gd name="connsiteY2" fmla="*/ 0 h 1018761"/>
            <a:gd name="connsiteX0" fmla="*/ 0 w 621196"/>
            <a:gd name="connsiteY0" fmla="*/ 1076739 h 1076739"/>
            <a:gd name="connsiteX1" fmla="*/ 0 w 621196"/>
            <a:gd name="connsiteY1" fmla="*/ 530087 h 1076739"/>
            <a:gd name="connsiteX2" fmla="*/ 621196 w 621196"/>
            <a:gd name="connsiteY2" fmla="*/ 0 h 1076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1196" h="1076739">
              <a:moveTo>
                <a:pt x="0" y="1076739"/>
              </a:moveTo>
              <a:lnTo>
                <a:pt x="0" y="530087"/>
              </a:lnTo>
              <a:cubicBezTo>
                <a:pt x="483153" y="513522"/>
                <a:pt x="510762" y="240196"/>
                <a:pt x="621196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182217</xdr:colOff>
      <xdr:row>24</xdr:row>
      <xdr:rowOff>99391</xdr:rowOff>
    </xdr:from>
    <xdr:ext cx="546651" cy="0"/>
    <xdr:sp macro="" textlink="">
      <xdr:nvSpPr>
        <xdr:cNvPr id="859" name="Line 6499"/>
        <xdr:cNvSpPr>
          <a:spLocks noChangeShapeType="1"/>
        </xdr:cNvSpPr>
      </xdr:nvSpPr>
      <xdr:spPr bwMode="auto">
        <a:xfrm flipH="1">
          <a:off x="19290195" y="1209261"/>
          <a:ext cx="54665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</xdr:col>
      <xdr:colOff>356150</xdr:colOff>
      <xdr:row>21</xdr:row>
      <xdr:rowOff>49695</xdr:rowOff>
    </xdr:from>
    <xdr:ext cx="0" cy="571497"/>
    <xdr:sp macro="" textlink="">
      <xdr:nvSpPr>
        <xdr:cNvPr id="860" name="Line 6499"/>
        <xdr:cNvSpPr>
          <a:spLocks noChangeShapeType="1"/>
        </xdr:cNvSpPr>
      </xdr:nvSpPr>
      <xdr:spPr bwMode="auto">
        <a:xfrm flipH="1" flipV="1">
          <a:off x="19869976" y="612912"/>
          <a:ext cx="0" cy="57149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5</xdr:col>
      <xdr:colOff>256761</xdr:colOff>
      <xdr:row>26</xdr:row>
      <xdr:rowOff>5186</xdr:rowOff>
    </xdr:from>
    <xdr:to>
      <xdr:col>6</xdr:col>
      <xdr:colOff>40120</xdr:colOff>
      <xdr:row>27</xdr:row>
      <xdr:rowOff>15935</xdr:rowOff>
    </xdr:to>
    <xdr:sp macro="" textlink="">
      <xdr:nvSpPr>
        <xdr:cNvPr id="861" name="AutoShape 6507"/>
        <xdr:cNvSpPr>
          <a:spLocks noChangeArrowheads="1"/>
        </xdr:cNvSpPr>
      </xdr:nvSpPr>
      <xdr:spPr bwMode="auto">
        <a:xfrm>
          <a:off x="19770587" y="1479490"/>
          <a:ext cx="189207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265987</xdr:colOff>
      <xdr:row>24</xdr:row>
      <xdr:rowOff>0</xdr:rowOff>
    </xdr:from>
    <xdr:to>
      <xdr:col>6</xdr:col>
      <xdr:colOff>55851</xdr:colOff>
      <xdr:row>25</xdr:row>
      <xdr:rowOff>16966</xdr:rowOff>
    </xdr:to>
    <xdr:sp macro="" textlink="">
      <xdr:nvSpPr>
        <xdr:cNvPr id="862" name="Oval 6509"/>
        <xdr:cNvSpPr>
          <a:spLocks noChangeArrowheads="1"/>
        </xdr:cNvSpPr>
      </xdr:nvSpPr>
      <xdr:spPr bwMode="auto">
        <a:xfrm>
          <a:off x="19779813" y="1109870"/>
          <a:ext cx="195712" cy="1991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16242</xdr:colOff>
      <xdr:row>26</xdr:row>
      <xdr:rowOff>23799</xdr:rowOff>
    </xdr:from>
    <xdr:to>
      <xdr:col>10</xdr:col>
      <xdr:colOff>2830</xdr:colOff>
      <xdr:row>26</xdr:row>
      <xdr:rowOff>80246</xdr:rowOff>
    </xdr:to>
    <xdr:grpSp>
      <xdr:nvGrpSpPr>
        <xdr:cNvPr id="863" name="Group 4332"/>
        <xdr:cNvGrpSpPr>
          <a:grpSpLocks/>
        </xdr:cNvGrpSpPr>
      </xdr:nvGrpSpPr>
      <xdr:grpSpPr bwMode="auto">
        <a:xfrm rot="4716684">
          <a:off x="4110680" y="3941567"/>
          <a:ext cx="56447" cy="1589029"/>
          <a:chOff x="5428" y="57"/>
          <a:chExt cx="6" cy="99"/>
        </a:xfrm>
      </xdr:grpSpPr>
      <xdr:cxnSp macro="">
        <xdr:nvCxnSpPr>
          <xdr:cNvPr id="947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48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49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8</xdr:col>
      <xdr:colOff>269898</xdr:colOff>
      <xdr:row>26</xdr:row>
      <xdr:rowOff>129996</xdr:rowOff>
    </xdr:from>
    <xdr:to>
      <xdr:col>9</xdr:col>
      <xdr:colOff>53258</xdr:colOff>
      <xdr:row>27</xdr:row>
      <xdr:rowOff>140745</xdr:rowOff>
    </xdr:to>
    <xdr:sp macro="" textlink="">
      <xdr:nvSpPr>
        <xdr:cNvPr id="1033" name="AutoShape 6507"/>
        <xdr:cNvSpPr>
          <a:spLocks noChangeArrowheads="1"/>
        </xdr:cNvSpPr>
      </xdr:nvSpPr>
      <xdr:spPr bwMode="auto">
        <a:xfrm>
          <a:off x="21382553" y="1614582"/>
          <a:ext cx="190635" cy="194679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337039</xdr:colOff>
      <xdr:row>21</xdr:row>
      <xdr:rowOff>43962</xdr:rowOff>
    </xdr:from>
    <xdr:ext cx="186367" cy="216694"/>
    <xdr:sp macro="" textlink="">
      <xdr:nvSpPr>
        <xdr:cNvPr id="1035" name="Line 6499"/>
        <xdr:cNvSpPr>
          <a:spLocks noChangeShapeType="1"/>
        </xdr:cNvSpPr>
      </xdr:nvSpPr>
      <xdr:spPr bwMode="auto">
        <a:xfrm flipH="1" flipV="1">
          <a:off x="21541154" y="608135"/>
          <a:ext cx="186367" cy="2166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26275</xdr:colOff>
      <xdr:row>23</xdr:row>
      <xdr:rowOff>142723</xdr:rowOff>
    </xdr:from>
    <xdr:ext cx="328447" cy="251416"/>
    <xdr:sp macro="" textlink="">
      <xdr:nvSpPr>
        <xdr:cNvPr id="1036" name="Line 6499"/>
        <xdr:cNvSpPr>
          <a:spLocks noChangeShapeType="1"/>
        </xdr:cNvSpPr>
      </xdr:nvSpPr>
      <xdr:spPr bwMode="auto">
        <a:xfrm flipV="1">
          <a:off x="21138930" y="1075516"/>
          <a:ext cx="328447" cy="251416"/>
        </a:xfrm>
        <a:custGeom>
          <a:avLst/>
          <a:gdLst>
            <a:gd name="connsiteX0" fmla="*/ 0 w 229912"/>
            <a:gd name="connsiteY0" fmla="*/ 0 h 144519"/>
            <a:gd name="connsiteX1" fmla="*/ 229912 w 229912"/>
            <a:gd name="connsiteY1" fmla="*/ 144519 h 144519"/>
            <a:gd name="connsiteX0" fmla="*/ 0 w 229912"/>
            <a:gd name="connsiteY0" fmla="*/ 0 h 147668"/>
            <a:gd name="connsiteX1" fmla="*/ 229912 w 229912"/>
            <a:gd name="connsiteY1" fmla="*/ 144519 h 147668"/>
            <a:gd name="connsiteX0" fmla="*/ 0 w 328447"/>
            <a:gd name="connsiteY0" fmla="*/ 0 h 251416"/>
            <a:gd name="connsiteX1" fmla="*/ 328447 w 328447"/>
            <a:gd name="connsiteY1" fmla="*/ 249622 h 251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8447" h="251416">
              <a:moveTo>
                <a:pt x="0" y="0"/>
              </a:moveTo>
              <a:cubicBezTo>
                <a:pt x="76637" y="48173"/>
                <a:pt x="192689" y="273707"/>
                <a:pt x="328447" y="24962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13</xdr:col>
      <xdr:colOff>183174</xdr:colOff>
      <xdr:row>23</xdr:row>
      <xdr:rowOff>137810</xdr:rowOff>
    </xdr:from>
    <xdr:to>
      <xdr:col>15</xdr:col>
      <xdr:colOff>307731</xdr:colOff>
      <xdr:row>27</xdr:row>
      <xdr:rowOff>124557</xdr:rowOff>
    </xdr:to>
    <xdr:sp macro="" textlink="">
      <xdr:nvSpPr>
        <xdr:cNvPr id="2" name="フリーフォーム 1"/>
        <xdr:cNvSpPr/>
      </xdr:nvSpPr>
      <xdr:spPr bwMode="auto">
        <a:xfrm>
          <a:off x="24156866" y="1068329"/>
          <a:ext cx="945173" cy="719440"/>
        </a:xfrm>
        <a:custGeom>
          <a:avLst/>
          <a:gdLst>
            <a:gd name="connsiteX0" fmla="*/ 0 w 945173"/>
            <a:gd name="connsiteY0" fmla="*/ 710712 h 710712"/>
            <a:gd name="connsiteX1" fmla="*/ 0 w 945173"/>
            <a:gd name="connsiteY1" fmla="*/ 0 h 710712"/>
            <a:gd name="connsiteX2" fmla="*/ 329711 w 945173"/>
            <a:gd name="connsiteY2" fmla="*/ 307731 h 710712"/>
            <a:gd name="connsiteX3" fmla="*/ 945173 w 945173"/>
            <a:gd name="connsiteY3" fmla="*/ 161192 h 710712"/>
            <a:gd name="connsiteX0" fmla="*/ 0 w 945173"/>
            <a:gd name="connsiteY0" fmla="*/ 710712 h 710712"/>
            <a:gd name="connsiteX1" fmla="*/ 0 w 945173"/>
            <a:gd name="connsiteY1" fmla="*/ 0 h 710712"/>
            <a:gd name="connsiteX2" fmla="*/ 329711 w 945173"/>
            <a:gd name="connsiteY2" fmla="*/ 307731 h 710712"/>
            <a:gd name="connsiteX3" fmla="*/ 945173 w 945173"/>
            <a:gd name="connsiteY3" fmla="*/ 161192 h 710712"/>
            <a:gd name="connsiteX0" fmla="*/ 0 w 945173"/>
            <a:gd name="connsiteY0" fmla="*/ 710712 h 710712"/>
            <a:gd name="connsiteX1" fmla="*/ 0 w 945173"/>
            <a:gd name="connsiteY1" fmla="*/ 0 h 710712"/>
            <a:gd name="connsiteX2" fmla="*/ 307730 w 945173"/>
            <a:gd name="connsiteY2" fmla="*/ 271096 h 710712"/>
            <a:gd name="connsiteX3" fmla="*/ 945173 w 945173"/>
            <a:gd name="connsiteY3" fmla="*/ 161192 h 710712"/>
            <a:gd name="connsiteX0" fmla="*/ 0 w 945173"/>
            <a:gd name="connsiteY0" fmla="*/ 710712 h 710712"/>
            <a:gd name="connsiteX1" fmla="*/ 0 w 945173"/>
            <a:gd name="connsiteY1" fmla="*/ 0 h 710712"/>
            <a:gd name="connsiteX2" fmla="*/ 307730 w 945173"/>
            <a:gd name="connsiteY2" fmla="*/ 271096 h 710712"/>
            <a:gd name="connsiteX3" fmla="*/ 945173 w 945173"/>
            <a:gd name="connsiteY3" fmla="*/ 161192 h 710712"/>
            <a:gd name="connsiteX0" fmla="*/ 0 w 945173"/>
            <a:gd name="connsiteY0" fmla="*/ 713091 h 713091"/>
            <a:gd name="connsiteX1" fmla="*/ 0 w 945173"/>
            <a:gd name="connsiteY1" fmla="*/ 2379 h 713091"/>
            <a:gd name="connsiteX2" fmla="*/ 307730 w 945173"/>
            <a:gd name="connsiteY2" fmla="*/ 273475 h 713091"/>
            <a:gd name="connsiteX3" fmla="*/ 945173 w 945173"/>
            <a:gd name="connsiteY3" fmla="*/ 163571 h 713091"/>
            <a:gd name="connsiteX0" fmla="*/ 0 w 945173"/>
            <a:gd name="connsiteY0" fmla="*/ 719222 h 719222"/>
            <a:gd name="connsiteX1" fmla="*/ 0 w 945173"/>
            <a:gd name="connsiteY1" fmla="*/ 8510 h 719222"/>
            <a:gd name="connsiteX2" fmla="*/ 307730 w 945173"/>
            <a:gd name="connsiteY2" fmla="*/ 279606 h 719222"/>
            <a:gd name="connsiteX3" fmla="*/ 945173 w 945173"/>
            <a:gd name="connsiteY3" fmla="*/ 169702 h 719222"/>
            <a:gd name="connsiteX0" fmla="*/ 0 w 945173"/>
            <a:gd name="connsiteY0" fmla="*/ 719222 h 719222"/>
            <a:gd name="connsiteX1" fmla="*/ 0 w 945173"/>
            <a:gd name="connsiteY1" fmla="*/ 8510 h 719222"/>
            <a:gd name="connsiteX2" fmla="*/ 307730 w 945173"/>
            <a:gd name="connsiteY2" fmla="*/ 279606 h 719222"/>
            <a:gd name="connsiteX3" fmla="*/ 945173 w 945173"/>
            <a:gd name="connsiteY3" fmla="*/ 169702 h 719222"/>
            <a:gd name="connsiteX0" fmla="*/ 0 w 945173"/>
            <a:gd name="connsiteY0" fmla="*/ 719440 h 719440"/>
            <a:gd name="connsiteX1" fmla="*/ 0 w 945173"/>
            <a:gd name="connsiteY1" fmla="*/ 8728 h 719440"/>
            <a:gd name="connsiteX2" fmla="*/ 307730 w 945173"/>
            <a:gd name="connsiteY2" fmla="*/ 279824 h 719440"/>
            <a:gd name="connsiteX3" fmla="*/ 945173 w 945173"/>
            <a:gd name="connsiteY3" fmla="*/ 169920 h 719440"/>
            <a:gd name="connsiteX0" fmla="*/ 0 w 945173"/>
            <a:gd name="connsiteY0" fmla="*/ 719440 h 719440"/>
            <a:gd name="connsiteX1" fmla="*/ 0 w 945173"/>
            <a:gd name="connsiteY1" fmla="*/ 8728 h 719440"/>
            <a:gd name="connsiteX2" fmla="*/ 307730 w 945173"/>
            <a:gd name="connsiteY2" fmla="*/ 279824 h 719440"/>
            <a:gd name="connsiteX3" fmla="*/ 945173 w 945173"/>
            <a:gd name="connsiteY3" fmla="*/ 169920 h 719440"/>
            <a:gd name="connsiteX0" fmla="*/ 0 w 945173"/>
            <a:gd name="connsiteY0" fmla="*/ 719440 h 719440"/>
            <a:gd name="connsiteX1" fmla="*/ 0 w 945173"/>
            <a:gd name="connsiteY1" fmla="*/ 8728 h 719440"/>
            <a:gd name="connsiteX2" fmla="*/ 307730 w 945173"/>
            <a:gd name="connsiteY2" fmla="*/ 279824 h 719440"/>
            <a:gd name="connsiteX3" fmla="*/ 945173 w 945173"/>
            <a:gd name="connsiteY3" fmla="*/ 228536 h 719440"/>
            <a:gd name="connsiteX0" fmla="*/ 0 w 945173"/>
            <a:gd name="connsiteY0" fmla="*/ 719440 h 719440"/>
            <a:gd name="connsiteX1" fmla="*/ 0 w 945173"/>
            <a:gd name="connsiteY1" fmla="*/ 8728 h 719440"/>
            <a:gd name="connsiteX2" fmla="*/ 307730 w 945173"/>
            <a:gd name="connsiteY2" fmla="*/ 279824 h 719440"/>
            <a:gd name="connsiteX3" fmla="*/ 945173 w 945173"/>
            <a:gd name="connsiteY3" fmla="*/ 228536 h 7194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5173" h="719440">
              <a:moveTo>
                <a:pt x="0" y="719440"/>
              </a:moveTo>
              <a:lnTo>
                <a:pt x="0" y="8728"/>
              </a:lnTo>
              <a:cubicBezTo>
                <a:pt x="241788" y="-47445"/>
                <a:pt x="249114" y="182132"/>
                <a:pt x="307730" y="279824"/>
              </a:cubicBezTo>
              <a:cubicBezTo>
                <a:pt x="381000" y="465439"/>
                <a:pt x="842596" y="28267"/>
                <a:pt x="945173" y="22853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79399</xdr:colOff>
      <xdr:row>26</xdr:row>
      <xdr:rowOff>30957</xdr:rowOff>
    </xdr:from>
    <xdr:to>
      <xdr:col>13</xdr:col>
      <xdr:colOff>273065</xdr:colOff>
      <xdr:row>27</xdr:row>
      <xdr:rowOff>41706</xdr:rowOff>
    </xdr:to>
    <xdr:sp macro="" textlink="">
      <xdr:nvSpPr>
        <xdr:cNvPr id="797" name="AutoShape 6507"/>
        <xdr:cNvSpPr>
          <a:spLocks noChangeArrowheads="1"/>
        </xdr:cNvSpPr>
      </xdr:nvSpPr>
      <xdr:spPr bwMode="auto">
        <a:xfrm>
          <a:off x="24053091" y="1510995"/>
          <a:ext cx="19366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87924</xdr:colOff>
      <xdr:row>23</xdr:row>
      <xdr:rowOff>117229</xdr:rowOff>
    </xdr:from>
    <xdr:ext cx="419602" cy="180895"/>
    <xdr:sp macro="" textlink="">
      <xdr:nvSpPr>
        <xdr:cNvPr id="990" name="テキスト ボックス 989"/>
        <xdr:cNvSpPr txBox="1"/>
      </xdr:nvSpPr>
      <xdr:spPr>
        <a:xfrm rot="20449748">
          <a:off x="24471924" y="1047748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13</xdr:col>
      <xdr:colOff>168520</xdr:colOff>
      <xdr:row>21</xdr:row>
      <xdr:rowOff>73271</xdr:rowOff>
    </xdr:from>
    <xdr:to>
      <xdr:col>15</xdr:col>
      <xdr:colOff>329712</xdr:colOff>
      <xdr:row>25</xdr:row>
      <xdr:rowOff>40213</xdr:rowOff>
    </xdr:to>
    <xdr:sp macro="" textlink="">
      <xdr:nvSpPr>
        <xdr:cNvPr id="3" name="フリーフォーム 2"/>
        <xdr:cNvSpPr/>
      </xdr:nvSpPr>
      <xdr:spPr bwMode="auto">
        <a:xfrm>
          <a:off x="24142212" y="637444"/>
          <a:ext cx="981808" cy="699634"/>
        </a:xfrm>
        <a:custGeom>
          <a:avLst/>
          <a:gdLst>
            <a:gd name="connsiteX0" fmla="*/ 981808 w 981808"/>
            <a:gd name="connsiteY0" fmla="*/ 630115 h 681403"/>
            <a:gd name="connsiteX1" fmla="*/ 337038 w 981808"/>
            <a:gd name="connsiteY1" fmla="*/ 681403 h 681403"/>
            <a:gd name="connsiteX2" fmla="*/ 7327 w 981808"/>
            <a:gd name="connsiteY2" fmla="*/ 366346 h 681403"/>
            <a:gd name="connsiteX3" fmla="*/ 0 w 981808"/>
            <a:gd name="connsiteY3" fmla="*/ 0 h 681403"/>
            <a:gd name="connsiteX0" fmla="*/ 981808 w 981808"/>
            <a:gd name="connsiteY0" fmla="*/ 630115 h 681403"/>
            <a:gd name="connsiteX1" fmla="*/ 337038 w 981808"/>
            <a:gd name="connsiteY1" fmla="*/ 681403 h 681403"/>
            <a:gd name="connsiteX2" fmla="*/ 7327 w 981808"/>
            <a:gd name="connsiteY2" fmla="*/ 366346 h 681403"/>
            <a:gd name="connsiteX3" fmla="*/ 0 w 981808"/>
            <a:gd name="connsiteY3" fmla="*/ 0 h 681403"/>
            <a:gd name="connsiteX0" fmla="*/ 981808 w 981808"/>
            <a:gd name="connsiteY0" fmla="*/ 630115 h 681403"/>
            <a:gd name="connsiteX1" fmla="*/ 337038 w 981808"/>
            <a:gd name="connsiteY1" fmla="*/ 681403 h 681403"/>
            <a:gd name="connsiteX2" fmla="*/ 7327 w 981808"/>
            <a:gd name="connsiteY2" fmla="*/ 366346 h 681403"/>
            <a:gd name="connsiteX3" fmla="*/ 0 w 981808"/>
            <a:gd name="connsiteY3" fmla="*/ 0 h 681403"/>
            <a:gd name="connsiteX0" fmla="*/ 981808 w 981808"/>
            <a:gd name="connsiteY0" fmla="*/ 630115 h 681403"/>
            <a:gd name="connsiteX1" fmla="*/ 337038 w 981808"/>
            <a:gd name="connsiteY1" fmla="*/ 681403 h 681403"/>
            <a:gd name="connsiteX2" fmla="*/ 7327 w 981808"/>
            <a:gd name="connsiteY2" fmla="*/ 366346 h 681403"/>
            <a:gd name="connsiteX3" fmla="*/ 0 w 981808"/>
            <a:gd name="connsiteY3" fmla="*/ 0 h 681403"/>
            <a:gd name="connsiteX0" fmla="*/ 981808 w 981808"/>
            <a:gd name="connsiteY0" fmla="*/ 630115 h 708768"/>
            <a:gd name="connsiteX1" fmla="*/ 337038 w 981808"/>
            <a:gd name="connsiteY1" fmla="*/ 681403 h 708768"/>
            <a:gd name="connsiteX2" fmla="*/ 7327 w 981808"/>
            <a:gd name="connsiteY2" fmla="*/ 366346 h 708768"/>
            <a:gd name="connsiteX3" fmla="*/ 0 w 981808"/>
            <a:gd name="connsiteY3" fmla="*/ 0 h 708768"/>
            <a:gd name="connsiteX0" fmla="*/ 981808 w 981808"/>
            <a:gd name="connsiteY0" fmla="*/ 630115 h 694041"/>
            <a:gd name="connsiteX1" fmla="*/ 337038 w 981808"/>
            <a:gd name="connsiteY1" fmla="*/ 681403 h 694041"/>
            <a:gd name="connsiteX2" fmla="*/ 7327 w 981808"/>
            <a:gd name="connsiteY2" fmla="*/ 366346 h 694041"/>
            <a:gd name="connsiteX3" fmla="*/ 0 w 981808"/>
            <a:gd name="connsiteY3" fmla="*/ 0 h 694041"/>
            <a:gd name="connsiteX0" fmla="*/ 981808 w 981808"/>
            <a:gd name="connsiteY0" fmla="*/ 630115 h 717129"/>
            <a:gd name="connsiteX1" fmla="*/ 337038 w 981808"/>
            <a:gd name="connsiteY1" fmla="*/ 681403 h 717129"/>
            <a:gd name="connsiteX2" fmla="*/ 7327 w 981808"/>
            <a:gd name="connsiteY2" fmla="*/ 366346 h 717129"/>
            <a:gd name="connsiteX3" fmla="*/ 0 w 981808"/>
            <a:gd name="connsiteY3" fmla="*/ 0 h 717129"/>
            <a:gd name="connsiteX0" fmla="*/ 981808 w 981808"/>
            <a:gd name="connsiteY0" fmla="*/ 630115 h 717129"/>
            <a:gd name="connsiteX1" fmla="*/ 337038 w 981808"/>
            <a:gd name="connsiteY1" fmla="*/ 681403 h 717129"/>
            <a:gd name="connsiteX2" fmla="*/ 7327 w 981808"/>
            <a:gd name="connsiteY2" fmla="*/ 366346 h 717129"/>
            <a:gd name="connsiteX3" fmla="*/ 0 w 981808"/>
            <a:gd name="connsiteY3" fmla="*/ 0 h 717129"/>
            <a:gd name="connsiteX0" fmla="*/ 981808 w 981808"/>
            <a:gd name="connsiteY0" fmla="*/ 630115 h 717129"/>
            <a:gd name="connsiteX1" fmla="*/ 337038 w 981808"/>
            <a:gd name="connsiteY1" fmla="*/ 681403 h 717129"/>
            <a:gd name="connsiteX2" fmla="*/ 14654 w 981808"/>
            <a:gd name="connsiteY2" fmla="*/ 388327 h 717129"/>
            <a:gd name="connsiteX3" fmla="*/ 0 w 981808"/>
            <a:gd name="connsiteY3" fmla="*/ 0 h 717129"/>
            <a:gd name="connsiteX0" fmla="*/ 981808 w 981808"/>
            <a:gd name="connsiteY0" fmla="*/ 630115 h 703629"/>
            <a:gd name="connsiteX1" fmla="*/ 373673 w 981808"/>
            <a:gd name="connsiteY1" fmla="*/ 666749 h 703629"/>
            <a:gd name="connsiteX2" fmla="*/ 14654 w 981808"/>
            <a:gd name="connsiteY2" fmla="*/ 388327 h 703629"/>
            <a:gd name="connsiteX3" fmla="*/ 0 w 981808"/>
            <a:gd name="connsiteY3" fmla="*/ 0 h 703629"/>
            <a:gd name="connsiteX0" fmla="*/ 981808 w 981808"/>
            <a:gd name="connsiteY0" fmla="*/ 630115 h 710370"/>
            <a:gd name="connsiteX1" fmla="*/ 337038 w 981808"/>
            <a:gd name="connsiteY1" fmla="*/ 674076 h 710370"/>
            <a:gd name="connsiteX2" fmla="*/ 14654 w 981808"/>
            <a:gd name="connsiteY2" fmla="*/ 388327 h 710370"/>
            <a:gd name="connsiteX3" fmla="*/ 0 w 981808"/>
            <a:gd name="connsiteY3" fmla="*/ 0 h 710370"/>
            <a:gd name="connsiteX0" fmla="*/ 981808 w 981808"/>
            <a:gd name="connsiteY0" fmla="*/ 630115 h 717129"/>
            <a:gd name="connsiteX1" fmla="*/ 373673 w 981808"/>
            <a:gd name="connsiteY1" fmla="*/ 681403 h 717129"/>
            <a:gd name="connsiteX2" fmla="*/ 14654 w 981808"/>
            <a:gd name="connsiteY2" fmla="*/ 388327 h 717129"/>
            <a:gd name="connsiteX3" fmla="*/ 0 w 981808"/>
            <a:gd name="connsiteY3" fmla="*/ 0 h 717129"/>
            <a:gd name="connsiteX0" fmla="*/ 981808 w 981808"/>
            <a:gd name="connsiteY0" fmla="*/ 630115 h 717129"/>
            <a:gd name="connsiteX1" fmla="*/ 351692 w 981808"/>
            <a:gd name="connsiteY1" fmla="*/ 681403 h 717129"/>
            <a:gd name="connsiteX2" fmla="*/ 14654 w 981808"/>
            <a:gd name="connsiteY2" fmla="*/ 388327 h 717129"/>
            <a:gd name="connsiteX3" fmla="*/ 0 w 981808"/>
            <a:gd name="connsiteY3" fmla="*/ 0 h 717129"/>
            <a:gd name="connsiteX0" fmla="*/ 981808 w 981808"/>
            <a:gd name="connsiteY0" fmla="*/ 630115 h 712542"/>
            <a:gd name="connsiteX1" fmla="*/ 351692 w 981808"/>
            <a:gd name="connsiteY1" fmla="*/ 681403 h 712542"/>
            <a:gd name="connsiteX2" fmla="*/ 14654 w 981808"/>
            <a:gd name="connsiteY2" fmla="*/ 388327 h 712542"/>
            <a:gd name="connsiteX3" fmla="*/ 0 w 981808"/>
            <a:gd name="connsiteY3" fmla="*/ 0 h 712542"/>
            <a:gd name="connsiteX0" fmla="*/ 981808 w 981808"/>
            <a:gd name="connsiteY0" fmla="*/ 630115 h 714684"/>
            <a:gd name="connsiteX1" fmla="*/ 351692 w 981808"/>
            <a:gd name="connsiteY1" fmla="*/ 681403 h 714684"/>
            <a:gd name="connsiteX2" fmla="*/ 14654 w 981808"/>
            <a:gd name="connsiteY2" fmla="*/ 388327 h 714684"/>
            <a:gd name="connsiteX3" fmla="*/ 0 w 981808"/>
            <a:gd name="connsiteY3" fmla="*/ 0 h 714684"/>
            <a:gd name="connsiteX0" fmla="*/ 981808 w 981808"/>
            <a:gd name="connsiteY0" fmla="*/ 630115 h 713366"/>
            <a:gd name="connsiteX1" fmla="*/ 351692 w 981808"/>
            <a:gd name="connsiteY1" fmla="*/ 681403 h 713366"/>
            <a:gd name="connsiteX2" fmla="*/ 14654 w 981808"/>
            <a:gd name="connsiteY2" fmla="*/ 388327 h 713366"/>
            <a:gd name="connsiteX3" fmla="*/ 0 w 981808"/>
            <a:gd name="connsiteY3" fmla="*/ 0 h 713366"/>
            <a:gd name="connsiteX0" fmla="*/ 981808 w 981808"/>
            <a:gd name="connsiteY0" fmla="*/ 630115 h 685959"/>
            <a:gd name="connsiteX1" fmla="*/ 359019 w 981808"/>
            <a:gd name="connsiteY1" fmla="*/ 652095 h 685959"/>
            <a:gd name="connsiteX2" fmla="*/ 14654 w 981808"/>
            <a:gd name="connsiteY2" fmla="*/ 388327 h 685959"/>
            <a:gd name="connsiteX3" fmla="*/ 0 w 981808"/>
            <a:gd name="connsiteY3" fmla="*/ 0 h 685959"/>
            <a:gd name="connsiteX0" fmla="*/ 981808 w 981808"/>
            <a:gd name="connsiteY0" fmla="*/ 630115 h 699634"/>
            <a:gd name="connsiteX1" fmla="*/ 344365 w 981808"/>
            <a:gd name="connsiteY1" fmla="*/ 666749 h 699634"/>
            <a:gd name="connsiteX2" fmla="*/ 14654 w 981808"/>
            <a:gd name="connsiteY2" fmla="*/ 388327 h 699634"/>
            <a:gd name="connsiteX3" fmla="*/ 0 w 981808"/>
            <a:gd name="connsiteY3" fmla="*/ 0 h 699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1808" h="699634">
              <a:moveTo>
                <a:pt x="981808" y="630115"/>
              </a:moveTo>
              <a:cubicBezTo>
                <a:pt x="854808" y="383442"/>
                <a:pt x="449384" y="818173"/>
                <a:pt x="344365" y="666749"/>
              </a:cubicBezTo>
              <a:cubicBezTo>
                <a:pt x="249116" y="371230"/>
                <a:pt x="183173" y="361461"/>
                <a:pt x="14654" y="388327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183172</xdr:colOff>
      <xdr:row>32</xdr:row>
      <xdr:rowOff>29308</xdr:rowOff>
    </xdr:from>
    <xdr:to>
      <xdr:col>3</xdr:col>
      <xdr:colOff>51288</xdr:colOff>
      <xdr:row>36</xdr:row>
      <xdr:rowOff>131884</xdr:rowOff>
    </xdr:to>
    <xdr:sp macro="" textlink="">
      <xdr:nvSpPr>
        <xdr:cNvPr id="17" name="フリーフォーム 16"/>
        <xdr:cNvSpPr/>
      </xdr:nvSpPr>
      <xdr:spPr bwMode="auto">
        <a:xfrm>
          <a:off x="25746807" y="959827"/>
          <a:ext cx="688731" cy="835269"/>
        </a:xfrm>
        <a:custGeom>
          <a:avLst/>
          <a:gdLst>
            <a:gd name="connsiteX0" fmla="*/ 688731 w 688731"/>
            <a:gd name="connsiteY0" fmla="*/ 835269 h 835269"/>
            <a:gd name="connsiteX1" fmla="*/ 688731 w 688731"/>
            <a:gd name="connsiteY1" fmla="*/ 197827 h 835269"/>
            <a:gd name="connsiteX2" fmla="*/ 0 w 688731"/>
            <a:gd name="connsiteY2" fmla="*/ 0 h 8352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8731" h="835269">
              <a:moveTo>
                <a:pt x="688731" y="835269"/>
              </a:moveTo>
              <a:lnTo>
                <a:pt x="688731" y="19782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58612</xdr:colOff>
      <xdr:row>30</xdr:row>
      <xdr:rowOff>146538</xdr:rowOff>
    </xdr:from>
    <xdr:ext cx="205157" cy="449465"/>
    <xdr:sp macro="" textlink="">
      <xdr:nvSpPr>
        <xdr:cNvPr id="1056" name="Line 6499"/>
        <xdr:cNvSpPr>
          <a:spLocks noChangeShapeType="1"/>
        </xdr:cNvSpPr>
      </xdr:nvSpPr>
      <xdr:spPr bwMode="auto">
        <a:xfrm flipV="1">
          <a:off x="26442862" y="710711"/>
          <a:ext cx="205157" cy="4494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</xdr:col>
      <xdr:colOff>29308</xdr:colOff>
      <xdr:row>33</xdr:row>
      <xdr:rowOff>80596</xdr:rowOff>
    </xdr:from>
    <xdr:ext cx="390812" cy="175048"/>
    <xdr:sp macro="" textlink="">
      <xdr:nvSpPr>
        <xdr:cNvPr id="1058" name="テキスト ボックス 1057"/>
        <xdr:cNvSpPr txBox="1"/>
      </xdr:nvSpPr>
      <xdr:spPr>
        <a:xfrm>
          <a:off x="26003250" y="1194288"/>
          <a:ext cx="390812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止まれ</a:t>
          </a:r>
        </a:p>
      </xdr:txBody>
    </xdr:sp>
    <xdr:clientData/>
  </xdr:oneCellAnchor>
  <xdr:twoCellAnchor editAs="oneCell">
    <xdr:from>
      <xdr:col>2</xdr:col>
      <xdr:colOff>365148</xdr:colOff>
      <xdr:row>35</xdr:row>
      <xdr:rowOff>67591</xdr:rowOff>
    </xdr:from>
    <xdr:to>
      <xdr:col>3</xdr:col>
      <xdr:colOff>148507</xdr:colOff>
      <xdr:row>36</xdr:row>
      <xdr:rowOff>78339</xdr:rowOff>
    </xdr:to>
    <xdr:sp macro="" textlink="">
      <xdr:nvSpPr>
        <xdr:cNvPr id="1059" name="AutoShape 6507"/>
        <xdr:cNvSpPr>
          <a:spLocks noChangeArrowheads="1"/>
        </xdr:cNvSpPr>
      </xdr:nvSpPr>
      <xdr:spPr bwMode="auto">
        <a:xfrm>
          <a:off x="26339090" y="1547629"/>
          <a:ext cx="19366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31</xdr:row>
      <xdr:rowOff>76201</xdr:rowOff>
    </xdr:from>
    <xdr:to>
      <xdr:col>6</xdr:col>
      <xdr:colOff>762000</xdr:colOff>
      <xdr:row>36</xdr:row>
      <xdr:rowOff>85726</xdr:rowOff>
    </xdr:to>
    <xdr:sp macro="" textlink="">
      <xdr:nvSpPr>
        <xdr:cNvPr id="28" name="フリーフォーム 27"/>
        <xdr:cNvSpPr/>
      </xdr:nvSpPr>
      <xdr:spPr bwMode="auto">
        <a:xfrm rot="10800000">
          <a:off x="438150" y="2447926"/>
          <a:ext cx="1266825" cy="914400"/>
        </a:xfrm>
        <a:custGeom>
          <a:avLst/>
          <a:gdLst>
            <a:gd name="connsiteX0" fmla="*/ 1266825 w 1266825"/>
            <a:gd name="connsiteY0" fmla="*/ 0 h 914400"/>
            <a:gd name="connsiteX1" fmla="*/ 1266825 w 1266825"/>
            <a:gd name="connsiteY1" fmla="*/ 552450 h 914400"/>
            <a:gd name="connsiteX2" fmla="*/ 866775 w 1266825"/>
            <a:gd name="connsiteY2" fmla="*/ 666750 h 914400"/>
            <a:gd name="connsiteX3" fmla="*/ 571500 w 1266825"/>
            <a:gd name="connsiteY3" fmla="*/ 771525 h 914400"/>
            <a:gd name="connsiteX4" fmla="*/ 285750 w 1266825"/>
            <a:gd name="connsiteY4" fmla="*/ 571500 h 914400"/>
            <a:gd name="connsiteX5" fmla="*/ 0 w 1266825"/>
            <a:gd name="connsiteY5" fmla="*/ 914400 h 914400"/>
            <a:gd name="connsiteX0" fmla="*/ 1266825 w 1266825"/>
            <a:gd name="connsiteY0" fmla="*/ 0 h 914400"/>
            <a:gd name="connsiteX1" fmla="*/ 1266825 w 1266825"/>
            <a:gd name="connsiteY1" fmla="*/ 552450 h 914400"/>
            <a:gd name="connsiteX2" fmla="*/ 866775 w 1266825"/>
            <a:gd name="connsiteY2" fmla="*/ 666750 h 914400"/>
            <a:gd name="connsiteX3" fmla="*/ 571500 w 1266825"/>
            <a:gd name="connsiteY3" fmla="*/ 771525 h 914400"/>
            <a:gd name="connsiteX4" fmla="*/ 285750 w 1266825"/>
            <a:gd name="connsiteY4" fmla="*/ 571500 h 914400"/>
            <a:gd name="connsiteX5" fmla="*/ 0 w 1266825"/>
            <a:gd name="connsiteY5" fmla="*/ 914400 h 914400"/>
            <a:gd name="connsiteX0" fmla="*/ 1266825 w 1266825"/>
            <a:gd name="connsiteY0" fmla="*/ 0 h 914400"/>
            <a:gd name="connsiteX1" fmla="*/ 1266825 w 1266825"/>
            <a:gd name="connsiteY1" fmla="*/ 552450 h 914400"/>
            <a:gd name="connsiteX2" fmla="*/ 873377 w 1266825"/>
            <a:gd name="connsiteY2" fmla="*/ 696138 h 914400"/>
            <a:gd name="connsiteX3" fmla="*/ 571500 w 1266825"/>
            <a:gd name="connsiteY3" fmla="*/ 771525 h 914400"/>
            <a:gd name="connsiteX4" fmla="*/ 285750 w 1266825"/>
            <a:gd name="connsiteY4" fmla="*/ 571500 h 914400"/>
            <a:gd name="connsiteX5" fmla="*/ 0 w 1266825"/>
            <a:gd name="connsiteY5" fmla="*/ 914400 h 914400"/>
            <a:gd name="connsiteX0" fmla="*/ 1266825 w 1266825"/>
            <a:gd name="connsiteY0" fmla="*/ 0 h 914400"/>
            <a:gd name="connsiteX1" fmla="*/ 1266825 w 1266825"/>
            <a:gd name="connsiteY1" fmla="*/ 552450 h 914400"/>
            <a:gd name="connsiteX2" fmla="*/ 873377 w 1266825"/>
            <a:gd name="connsiteY2" fmla="*/ 696138 h 914400"/>
            <a:gd name="connsiteX3" fmla="*/ 571500 w 1266825"/>
            <a:gd name="connsiteY3" fmla="*/ 771525 h 914400"/>
            <a:gd name="connsiteX4" fmla="*/ 285750 w 1266825"/>
            <a:gd name="connsiteY4" fmla="*/ 571500 h 914400"/>
            <a:gd name="connsiteX5" fmla="*/ 0 w 1266825"/>
            <a:gd name="connsiteY5" fmla="*/ 914400 h 914400"/>
            <a:gd name="connsiteX0" fmla="*/ 1266825 w 1266825"/>
            <a:gd name="connsiteY0" fmla="*/ 0 h 914400"/>
            <a:gd name="connsiteX1" fmla="*/ 1266825 w 1266825"/>
            <a:gd name="connsiteY1" fmla="*/ 552450 h 914400"/>
            <a:gd name="connsiteX2" fmla="*/ 873377 w 1266825"/>
            <a:gd name="connsiteY2" fmla="*/ 696138 h 914400"/>
            <a:gd name="connsiteX3" fmla="*/ 571500 w 1266825"/>
            <a:gd name="connsiteY3" fmla="*/ 771525 h 914400"/>
            <a:gd name="connsiteX4" fmla="*/ 285750 w 1266825"/>
            <a:gd name="connsiteY4" fmla="*/ 571500 h 914400"/>
            <a:gd name="connsiteX5" fmla="*/ 0 w 1266825"/>
            <a:gd name="connsiteY5" fmla="*/ 914400 h 914400"/>
            <a:gd name="connsiteX0" fmla="*/ 1266825 w 1266825"/>
            <a:gd name="connsiteY0" fmla="*/ 0 h 914400"/>
            <a:gd name="connsiteX1" fmla="*/ 1266825 w 1266825"/>
            <a:gd name="connsiteY1" fmla="*/ 552450 h 914400"/>
            <a:gd name="connsiteX2" fmla="*/ 873377 w 1266825"/>
            <a:gd name="connsiteY2" fmla="*/ 696138 h 914400"/>
            <a:gd name="connsiteX3" fmla="*/ 571500 w 1266825"/>
            <a:gd name="connsiteY3" fmla="*/ 771525 h 914400"/>
            <a:gd name="connsiteX4" fmla="*/ 285750 w 1266825"/>
            <a:gd name="connsiteY4" fmla="*/ 571500 h 914400"/>
            <a:gd name="connsiteX5" fmla="*/ 0 w 1266825"/>
            <a:gd name="connsiteY5" fmla="*/ 914400 h 914400"/>
            <a:gd name="connsiteX0" fmla="*/ 1266825 w 1266825"/>
            <a:gd name="connsiteY0" fmla="*/ 0 h 914400"/>
            <a:gd name="connsiteX1" fmla="*/ 1266825 w 1266825"/>
            <a:gd name="connsiteY1" fmla="*/ 552450 h 914400"/>
            <a:gd name="connsiteX2" fmla="*/ 873377 w 1266825"/>
            <a:gd name="connsiteY2" fmla="*/ 696138 h 914400"/>
            <a:gd name="connsiteX3" fmla="*/ 571500 w 1266825"/>
            <a:gd name="connsiteY3" fmla="*/ 771525 h 914400"/>
            <a:gd name="connsiteX4" fmla="*/ 285750 w 1266825"/>
            <a:gd name="connsiteY4" fmla="*/ 571500 h 914400"/>
            <a:gd name="connsiteX5" fmla="*/ 0 w 1266825"/>
            <a:gd name="connsiteY5" fmla="*/ 914400 h 914400"/>
            <a:gd name="connsiteX0" fmla="*/ 1266825 w 1266825"/>
            <a:gd name="connsiteY0" fmla="*/ 0 h 914400"/>
            <a:gd name="connsiteX1" fmla="*/ 1266825 w 1266825"/>
            <a:gd name="connsiteY1" fmla="*/ 552450 h 914400"/>
            <a:gd name="connsiteX2" fmla="*/ 873377 w 1266825"/>
            <a:gd name="connsiteY2" fmla="*/ 696138 h 914400"/>
            <a:gd name="connsiteX3" fmla="*/ 571500 w 1266825"/>
            <a:gd name="connsiteY3" fmla="*/ 771525 h 914400"/>
            <a:gd name="connsiteX4" fmla="*/ 285750 w 1266825"/>
            <a:gd name="connsiteY4" fmla="*/ 571500 h 914400"/>
            <a:gd name="connsiteX5" fmla="*/ 0 w 1266825"/>
            <a:gd name="connsiteY5" fmla="*/ 914400 h 914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66825" h="914400">
              <a:moveTo>
                <a:pt x="1266825" y="0"/>
              </a:moveTo>
              <a:lnTo>
                <a:pt x="1266825" y="552450"/>
              </a:lnTo>
              <a:cubicBezTo>
                <a:pt x="1133475" y="590550"/>
                <a:pt x="977446" y="568914"/>
                <a:pt x="873377" y="696138"/>
              </a:cubicBezTo>
              <a:cubicBezTo>
                <a:pt x="767960" y="768650"/>
                <a:pt x="635071" y="828811"/>
                <a:pt x="571500" y="771525"/>
              </a:cubicBezTo>
              <a:cubicBezTo>
                <a:pt x="495306" y="611041"/>
                <a:pt x="430197" y="719739"/>
                <a:pt x="285750" y="571500"/>
              </a:cubicBezTo>
              <a:lnTo>
                <a:pt x="0" y="9144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288920</xdr:colOff>
      <xdr:row>33</xdr:row>
      <xdr:rowOff>19366</xdr:rowOff>
    </xdr:from>
    <xdr:to>
      <xdr:col>6</xdr:col>
      <xdr:colOff>463398</xdr:colOff>
      <xdr:row>34</xdr:row>
      <xdr:rowOff>99705</xdr:rowOff>
    </xdr:to>
    <xdr:sp macro="" textlink="">
      <xdr:nvSpPr>
        <xdr:cNvPr id="1211" name="Line 6499"/>
        <xdr:cNvSpPr>
          <a:spLocks noChangeShapeType="1"/>
        </xdr:cNvSpPr>
      </xdr:nvSpPr>
      <xdr:spPr bwMode="auto">
        <a:xfrm rot="11128203" flipV="1">
          <a:off x="1231895" y="2753041"/>
          <a:ext cx="174478" cy="26131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350168</xdr:colOff>
      <xdr:row>31</xdr:row>
      <xdr:rowOff>30107</xdr:rowOff>
    </xdr:from>
    <xdr:to>
      <xdr:col>4</xdr:col>
      <xdr:colOff>407318</xdr:colOff>
      <xdr:row>33</xdr:row>
      <xdr:rowOff>68208</xdr:rowOff>
    </xdr:to>
    <xdr:sp macro="" textlink="">
      <xdr:nvSpPr>
        <xdr:cNvPr id="1212" name="Line 6499"/>
        <xdr:cNvSpPr>
          <a:spLocks noChangeShapeType="1"/>
        </xdr:cNvSpPr>
      </xdr:nvSpPr>
      <xdr:spPr bwMode="auto">
        <a:xfrm rot="11128203" flipV="1">
          <a:off x="473993" y="2401832"/>
          <a:ext cx="57150" cy="400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202253</xdr:colOff>
      <xdr:row>34</xdr:row>
      <xdr:rowOff>166661</xdr:rowOff>
    </xdr:from>
    <xdr:to>
      <xdr:col>4</xdr:col>
      <xdr:colOff>398916</xdr:colOff>
      <xdr:row>36</xdr:row>
      <xdr:rowOff>517</xdr:rowOff>
    </xdr:to>
    <xdr:sp macro="" textlink="">
      <xdr:nvSpPr>
        <xdr:cNvPr id="1209" name="AutoShape 6507"/>
        <xdr:cNvSpPr>
          <a:spLocks noChangeArrowheads="1"/>
        </xdr:cNvSpPr>
      </xdr:nvSpPr>
      <xdr:spPr bwMode="auto">
        <a:xfrm>
          <a:off x="326078" y="3081311"/>
          <a:ext cx="196663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238126</xdr:colOff>
      <xdr:row>32</xdr:row>
      <xdr:rowOff>104775</xdr:rowOff>
    </xdr:from>
    <xdr:ext cx="419602" cy="180895"/>
    <xdr:sp macro="" textlink="">
      <xdr:nvSpPr>
        <xdr:cNvPr id="1213" name="テキスト ボックス 1212"/>
        <xdr:cNvSpPr txBox="1"/>
      </xdr:nvSpPr>
      <xdr:spPr>
        <a:xfrm rot="20744903">
          <a:off x="771526" y="2657475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0.5km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180975</xdr:colOff>
      <xdr:row>32</xdr:row>
      <xdr:rowOff>47625</xdr:rowOff>
    </xdr:from>
    <xdr:to>
      <xdr:col>8</xdr:col>
      <xdr:colOff>390525</xdr:colOff>
      <xdr:row>36</xdr:row>
      <xdr:rowOff>57150</xdr:rowOff>
    </xdr:to>
    <xdr:sp macro="" textlink="">
      <xdr:nvSpPr>
        <xdr:cNvPr id="1376" name="フリーフォーム 1375"/>
        <xdr:cNvSpPr/>
      </xdr:nvSpPr>
      <xdr:spPr bwMode="auto">
        <a:xfrm>
          <a:off x="1895475" y="2600325"/>
          <a:ext cx="619125" cy="733425"/>
        </a:xfrm>
        <a:custGeom>
          <a:avLst/>
          <a:gdLst>
            <a:gd name="connsiteX0" fmla="*/ 619125 w 619125"/>
            <a:gd name="connsiteY0" fmla="*/ 733425 h 733425"/>
            <a:gd name="connsiteX1" fmla="*/ 619125 w 619125"/>
            <a:gd name="connsiteY1" fmla="*/ 219075 h 733425"/>
            <a:gd name="connsiteX2" fmla="*/ 0 w 619125"/>
            <a:gd name="connsiteY2" fmla="*/ 0 h 733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9125" h="733425">
              <a:moveTo>
                <a:pt x="619125" y="733425"/>
              </a:moveTo>
              <a:lnTo>
                <a:pt x="619125" y="2190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60779</xdr:colOff>
      <xdr:row>31</xdr:row>
      <xdr:rowOff>153877</xdr:rowOff>
    </xdr:from>
    <xdr:to>
      <xdr:col>9</xdr:col>
      <xdr:colOff>413325</xdr:colOff>
      <xdr:row>33</xdr:row>
      <xdr:rowOff>129771</xdr:rowOff>
    </xdr:to>
    <xdr:sp macro="" textlink="">
      <xdr:nvSpPr>
        <xdr:cNvPr id="1214" name="Line 6499"/>
        <xdr:cNvSpPr>
          <a:spLocks noChangeShapeType="1"/>
        </xdr:cNvSpPr>
      </xdr:nvSpPr>
      <xdr:spPr bwMode="auto">
        <a:xfrm rot="11128203" flipV="1">
          <a:off x="2594429" y="2525602"/>
          <a:ext cx="352546" cy="3378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390305</xdr:colOff>
      <xdr:row>33</xdr:row>
      <xdr:rowOff>129388</xdr:rowOff>
    </xdr:from>
    <xdr:to>
      <xdr:col>9</xdr:col>
      <xdr:colOff>705069</xdr:colOff>
      <xdr:row>34</xdr:row>
      <xdr:rowOff>118263</xdr:rowOff>
    </xdr:to>
    <xdr:sp macro="" textlink="">
      <xdr:nvSpPr>
        <xdr:cNvPr id="1215" name="Line 6499"/>
        <xdr:cNvSpPr>
          <a:spLocks noChangeShapeType="1"/>
        </xdr:cNvSpPr>
      </xdr:nvSpPr>
      <xdr:spPr bwMode="auto">
        <a:xfrm rot="11128203" flipH="1" flipV="1">
          <a:off x="2514380" y="2863063"/>
          <a:ext cx="724339" cy="169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297503</xdr:colOff>
      <xdr:row>34</xdr:row>
      <xdr:rowOff>119036</xdr:rowOff>
    </xdr:from>
    <xdr:to>
      <xdr:col>9</xdr:col>
      <xdr:colOff>84592</xdr:colOff>
      <xdr:row>35</xdr:row>
      <xdr:rowOff>129785</xdr:rowOff>
    </xdr:to>
    <xdr:sp macro="" textlink="">
      <xdr:nvSpPr>
        <xdr:cNvPr id="1216" name="AutoShape 6507"/>
        <xdr:cNvSpPr>
          <a:spLocks noChangeArrowheads="1"/>
        </xdr:cNvSpPr>
      </xdr:nvSpPr>
      <xdr:spPr bwMode="auto">
        <a:xfrm>
          <a:off x="2421578" y="3033686"/>
          <a:ext cx="196663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30</xdr:row>
      <xdr:rowOff>114301</xdr:rowOff>
    </xdr:from>
    <xdr:to>
      <xdr:col>12</xdr:col>
      <xdr:colOff>495300</xdr:colOff>
      <xdr:row>36</xdr:row>
      <xdr:rowOff>95251</xdr:rowOff>
    </xdr:to>
    <xdr:sp macro="" textlink="">
      <xdr:nvSpPr>
        <xdr:cNvPr id="1378" name="フリーフォーム 1377"/>
        <xdr:cNvSpPr/>
      </xdr:nvSpPr>
      <xdr:spPr bwMode="auto">
        <a:xfrm>
          <a:off x="4095750" y="2305051"/>
          <a:ext cx="523875" cy="1066800"/>
        </a:xfrm>
        <a:custGeom>
          <a:avLst/>
          <a:gdLst>
            <a:gd name="connsiteX0" fmla="*/ 190500 w 552450"/>
            <a:gd name="connsiteY0" fmla="*/ 1019175 h 1019175"/>
            <a:gd name="connsiteX1" fmla="*/ 0 w 552450"/>
            <a:gd name="connsiteY1" fmla="*/ 476250 h 1019175"/>
            <a:gd name="connsiteX2" fmla="*/ 552450 w 552450"/>
            <a:gd name="connsiteY2" fmla="*/ 0 h 1019175"/>
            <a:gd name="connsiteX0" fmla="*/ 190500 w 552450"/>
            <a:gd name="connsiteY0" fmla="*/ 1019175 h 1019175"/>
            <a:gd name="connsiteX1" fmla="*/ 0 w 552450"/>
            <a:gd name="connsiteY1" fmla="*/ 476250 h 1019175"/>
            <a:gd name="connsiteX2" fmla="*/ 552450 w 552450"/>
            <a:gd name="connsiteY2" fmla="*/ 0 h 1019175"/>
            <a:gd name="connsiteX0" fmla="*/ 190500 w 552450"/>
            <a:gd name="connsiteY0" fmla="*/ 1019175 h 1019175"/>
            <a:gd name="connsiteX1" fmla="*/ 0 w 552450"/>
            <a:gd name="connsiteY1" fmla="*/ 476250 h 1019175"/>
            <a:gd name="connsiteX2" fmla="*/ 552450 w 552450"/>
            <a:gd name="connsiteY2" fmla="*/ 0 h 1019175"/>
            <a:gd name="connsiteX0" fmla="*/ 190500 w 552450"/>
            <a:gd name="connsiteY0" fmla="*/ 1019175 h 1019175"/>
            <a:gd name="connsiteX1" fmla="*/ 0 w 552450"/>
            <a:gd name="connsiteY1" fmla="*/ 476250 h 1019175"/>
            <a:gd name="connsiteX2" fmla="*/ 552450 w 552450"/>
            <a:gd name="connsiteY2" fmla="*/ 0 h 1019175"/>
            <a:gd name="connsiteX0" fmla="*/ 114300 w 552450"/>
            <a:gd name="connsiteY0" fmla="*/ 1066800 h 1066800"/>
            <a:gd name="connsiteX1" fmla="*/ 0 w 552450"/>
            <a:gd name="connsiteY1" fmla="*/ 476250 h 1066800"/>
            <a:gd name="connsiteX2" fmla="*/ 552450 w 552450"/>
            <a:gd name="connsiteY2" fmla="*/ 0 h 1066800"/>
            <a:gd name="connsiteX0" fmla="*/ 114300 w 552450"/>
            <a:gd name="connsiteY0" fmla="*/ 1066800 h 1066800"/>
            <a:gd name="connsiteX1" fmla="*/ 0 w 552450"/>
            <a:gd name="connsiteY1" fmla="*/ 476250 h 1066800"/>
            <a:gd name="connsiteX2" fmla="*/ 552450 w 552450"/>
            <a:gd name="connsiteY2" fmla="*/ 0 h 1066800"/>
            <a:gd name="connsiteX0" fmla="*/ 114300 w 552450"/>
            <a:gd name="connsiteY0" fmla="*/ 1066800 h 1066800"/>
            <a:gd name="connsiteX1" fmla="*/ 0 w 552450"/>
            <a:gd name="connsiteY1" fmla="*/ 476250 h 1066800"/>
            <a:gd name="connsiteX2" fmla="*/ 552450 w 552450"/>
            <a:gd name="connsiteY2" fmla="*/ 0 h 1066800"/>
            <a:gd name="connsiteX0" fmla="*/ 114300 w 552450"/>
            <a:gd name="connsiteY0" fmla="*/ 1066800 h 1066800"/>
            <a:gd name="connsiteX1" fmla="*/ 0 w 552450"/>
            <a:gd name="connsiteY1" fmla="*/ 476250 h 1066800"/>
            <a:gd name="connsiteX2" fmla="*/ 552450 w 552450"/>
            <a:gd name="connsiteY2" fmla="*/ 0 h 1066800"/>
            <a:gd name="connsiteX0" fmla="*/ 19050 w 457200"/>
            <a:gd name="connsiteY0" fmla="*/ 1066800 h 1066800"/>
            <a:gd name="connsiteX1" fmla="*/ 0 w 457200"/>
            <a:gd name="connsiteY1" fmla="*/ 476250 h 1066800"/>
            <a:gd name="connsiteX2" fmla="*/ 457200 w 457200"/>
            <a:gd name="connsiteY2" fmla="*/ 0 h 1066800"/>
            <a:gd name="connsiteX0" fmla="*/ 19050 w 457200"/>
            <a:gd name="connsiteY0" fmla="*/ 1066800 h 1066800"/>
            <a:gd name="connsiteX1" fmla="*/ 0 w 457200"/>
            <a:gd name="connsiteY1" fmla="*/ 476250 h 1066800"/>
            <a:gd name="connsiteX2" fmla="*/ 457200 w 457200"/>
            <a:gd name="connsiteY2" fmla="*/ 0 h 1066800"/>
            <a:gd name="connsiteX0" fmla="*/ 19050 w 457200"/>
            <a:gd name="connsiteY0" fmla="*/ 1066800 h 1066800"/>
            <a:gd name="connsiteX1" fmla="*/ 0 w 457200"/>
            <a:gd name="connsiteY1" fmla="*/ 476250 h 1066800"/>
            <a:gd name="connsiteX2" fmla="*/ 457200 w 457200"/>
            <a:gd name="connsiteY2" fmla="*/ 0 h 1066800"/>
            <a:gd name="connsiteX0" fmla="*/ 19050 w 457200"/>
            <a:gd name="connsiteY0" fmla="*/ 1066800 h 1066800"/>
            <a:gd name="connsiteX1" fmla="*/ 0 w 457200"/>
            <a:gd name="connsiteY1" fmla="*/ 476250 h 1066800"/>
            <a:gd name="connsiteX2" fmla="*/ 457200 w 457200"/>
            <a:gd name="connsiteY2" fmla="*/ 0 h 1066800"/>
            <a:gd name="connsiteX0" fmla="*/ 19050 w 457200"/>
            <a:gd name="connsiteY0" fmla="*/ 1066800 h 1066800"/>
            <a:gd name="connsiteX1" fmla="*/ 0 w 457200"/>
            <a:gd name="connsiteY1" fmla="*/ 476250 h 1066800"/>
            <a:gd name="connsiteX2" fmla="*/ 457200 w 457200"/>
            <a:gd name="connsiteY2" fmla="*/ 0 h 1066800"/>
            <a:gd name="connsiteX0" fmla="*/ 19050 w 523875"/>
            <a:gd name="connsiteY0" fmla="*/ 1066800 h 1066800"/>
            <a:gd name="connsiteX1" fmla="*/ 0 w 523875"/>
            <a:gd name="connsiteY1" fmla="*/ 476250 h 1066800"/>
            <a:gd name="connsiteX2" fmla="*/ 523875 w 523875"/>
            <a:gd name="connsiteY2" fmla="*/ 0 h 1066800"/>
            <a:gd name="connsiteX0" fmla="*/ 19050 w 523875"/>
            <a:gd name="connsiteY0" fmla="*/ 1066800 h 1066800"/>
            <a:gd name="connsiteX1" fmla="*/ 0 w 523875"/>
            <a:gd name="connsiteY1" fmla="*/ 476250 h 1066800"/>
            <a:gd name="connsiteX2" fmla="*/ 523875 w 523875"/>
            <a:gd name="connsiteY2" fmla="*/ 0 h 1066800"/>
            <a:gd name="connsiteX0" fmla="*/ 19050 w 523875"/>
            <a:gd name="connsiteY0" fmla="*/ 1066800 h 1066800"/>
            <a:gd name="connsiteX1" fmla="*/ 0 w 523875"/>
            <a:gd name="connsiteY1" fmla="*/ 476250 h 1066800"/>
            <a:gd name="connsiteX2" fmla="*/ 523875 w 523875"/>
            <a:gd name="connsiteY2" fmla="*/ 0 h 1066800"/>
            <a:gd name="connsiteX0" fmla="*/ 19050 w 523875"/>
            <a:gd name="connsiteY0" fmla="*/ 1066800 h 1066800"/>
            <a:gd name="connsiteX1" fmla="*/ 0 w 523875"/>
            <a:gd name="connsiteY1" fmla="*/ 476250 h 1066800"/>
            <a:gd name="connsiteX2" fmla="*/ 523875 w 523875"/>
            <a:gd name="connsiteY2" fmla="*/ 0 h 1066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3875" h="1066800">
              <a:moveTo>
                <a:pt x="19050" y="1066800"/>
              </a:moveTo>
              <a:cubicBezTo>
                <a:pt x="12700" y="752475"/>
                <a:pt x="25400" y="723900"/>
                <a:pt x="0" y="476250"/>
              </a:cubicBezTo>
              <a:cubicBezTo>
                <a:pt x="374650" y="431800"/>
                <a:pt x="368300" y="130175"/>
                <a:pt x="52387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264199</xdr:colOff>
      <xdr:row>30</xdr:row>
      <xdr:rowOff>148971</xdr:rowOff>
    </xdr:from>
    <xdr:to>
      <xdr:col>11</xdr:col>
      <xdr:colOff>402549</xdr:colOff>
      <xdr:row>33</xdr:row>
      <xdr:rowOff>32004</xdr:rowOff>
    </xdr:to>
    <xdr:sp macro="" textlink="">
      <xdr:nvSpPr>
        <xdr:cNvPr id="1218" name="Line 6499"/>
        <xdr:cNvSpPr>
          <a:spLocks noChangeShapeType="1"/>
        </xdr:cNvSpPr>
      </xdr:nvSpPr>
      <xdr:spPr bwMode="auto">
        <a:xfrm rot="11128203">
          <a:off x="3569374" y="2339721"/>
          <a:ext cx="547925" cy="425958"/>
        </a:xfrm>
        <a:custGeom>
          <a:avLst/>
          <a:gdLst>
            <a:gd name="connsiteX0" fmla="*/ 0 w 547925"/>
            <a:gd name="connsiteY0" fmla="*/ 0 h 425958"/>
            <a:gd name="connsiteX1" fmla="*/ 547925 w 547925"/>
            <a:gd name="connsiteY1" fmla="*/ 425958 h 425958"/>
            <a:gd name="connsiteX0" fmla="*/ 0 w 547925"/>
            <a:gd name="connsiteY0" fmla="*/ 0 h 425958"/>
            <a:gd name="connsiteX1" fmla="*/ 547925 w 547925"/>
            <a:gd name="connsiteY1" fmla="*/ 425958 h 425958"/>
            <a:gd name="connsiteX0" fmla="*/ 0 w 547925"/>
            <a:gd name="connsiteY0" fmla="*/ 0 h 425958"/>
            <a:gd name="connsiteX1" fmla="*/ 547925 w 547925"/>
            <a:gd name="connsiteY1" fmla="*/ 425958 h 4259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7925" h="425958">
              <a:moveTo>
                <a:pt x="0" y="0"/>
              </a:moveTo>
              <a:cubicBezTo>
                <a:pt x="55853" y="316793"/>
                <a:pt x="305268" y="356699"/>
                <a:pt x="547925" y="425958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307028</xdr:colOff>
      <xdr:row>34</xdr:row>
      <xdr:rowOff>119036</xdr:rowOff>
    </xdr:from>
    <xdr:to>
      <xdr:col>12</xdr:col>
      <xdr:colOff>94116</xdr:colOff>
      <xdr:row>35</xdr:row>
      <xdr:rowOff>129785</xdr:rowOff>
    </xdr:to>
    <xdr:sp macro="" textlink="">
      <xdr:nvSpPr>
        <xdr:cNvPr id="1219" name="AutoShape 6507"/>
        <xdr:cNvSpPr>
          <a:spLocks noChangeArrowheads="1"/>
        </xdr:cNvSpPr>
      </xdr:nvSpPr>
      <xdr:spPr bwMode="auto">
        <a:xfrm>
          <a:off x="4021778" y="3033686"/>
          <a:ext cx="196663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152400</xdr:colOff>
      <xdr:row>30</xdr:row>
      <xdr:rowOff>66675</xdr:rowOff>
    </xdr:from>
    <xdr:to>
      <xdr:col>15</xdr:col>
      <xdr:colOff>600075</xdr:colOff>
      <xdr:row>36</xdr:row>
      <xdr:rowOff>28575</xdr:rowOff>
    </xdr:to>
    <xdr:sp macro="" textlink="">
      <xdr:nvSpPr>
        <xdr:cNvPr id="1379" name="フリーフォーム 1378"/>
        <xdr:cNvSpPr/>
      </xdr:nvSpPr>
      <xdr:spPr bwMode="auto">
        <a:xfrm>
          <a:off x="5048250" y="2257425"/>
          <a:ext cx="1266825" cy="1047750"/>
        </a:xfrm>
        <a:custGeom>
          <a:avLst/>
          <a:gdLst>
            <a:gd name="connsiteX0" fmla="*/ 1266825 w 1266825"/>
            <a:gd name="connsiteY0" fmla="*/ 1047750 h 1047750"/>
            <a:gd name="connsiteX1" fmla="*/ 1266825 w 1266825"/>
            <a:gd name="connsiteY1" fmla="*/ 742950 h 1047750"/>
            <a:gd name="connsiteX2" fmla="*/ 638175 w 1266825"/>
            <a:gd name="connsiteY2" fmla="*/ 723900 h 1047750"/>
            <a:gd name="connsiteX3" fmla="*/ 638175 w 1266825"/>
            <a:gd name="connsiteY3" fmla="*/ 485775 h 1047750"/>
            <a:gd name="connsiteX4" fmla="*/ 104775 w 1266825"/>
            <a:gd name="connsiteY4" fmla="*/ 457200 h 1047750"/>
            <a:gd name="connsiteX5" fmla="*/ 0 w 1266825"/>
            <a:gd name="connsiteY5" fmla="*/ 0 h 1047750"/>
            <a:gd name="connsiteX0" fmla="*/ 1266825 w 1266825"/>
            <a:gd name="connsiteY0" fmla="*/ 1047750 h 1047750"/>
            <a:gd name="connsiteX1" fmla="*/ 1266825 w 1266825"/>
            <a:gd name="connsiteY1" fmla="*/ 742950 h 1047750"/>
            <a:gd name="connsiteX2" fmla="*/ 638175 w 1266825"/>
            <a:gd name="connsiteY2" fmla="*/ 723900 h 1047750"/>
            <a:gd name="connsiteX3" fmla="*/ 638175 w 1266825"/>
            <a:gd name="connsiteY3" fmla="*/ 485775 h 1047750"/>
            <a:gd name="connsiteX4" fmla="*/ 104775 w 1266825"/>
            <a:gd name="connsiteY4" fmla="*/ 457200 h 1047750"/>
            <a:gd name="connsiteX5" fmla="*/ 0 w 1266825"/>
            <a:gd name="connsiteY5" fmla="*/ 0 h 1047750"/>
            <a:gd name="connsiteX0" fmla="*/ 1266825 w 1266825"/>
            <a:gd name="connsiteY0" fmla="*/ 1047750 h 1047750"/>
            <a:gd name="connsiteX1" fmla="*/ 1266825 w 1266825"/>
            <a:gd name="connsiteY1" fmla="*/ 742950 h 1047750"/>
            <a:gd name="connsiteX2" fmla="*/ 638175 w 1266825"/>
            <a:gd name="connsiteY2" fmla="*/ 723900 h 1047750"/>
            <a:gd name="connsiteX3" fmla="*/ 638175 w 1266825"/>
            <a:gd name="connsiteY3" fmla="*/ 485775 h 1047750"/>
            <a:gd name="connsiteX4" fmla="*/ 104775 w 1266825"/>
            <a:gd name="connsiteY4" fmla="*/ 457200 h 1047750"/>
            <a:gd name="connsiteX5" fmla="*/ 0 w 1266825"/>
            <a:gd name="connsiteY5" fmla="*/ 0 h 1047750"/>
            <a:gd name="connsiteX0" fmla="*/ 1266825 w 1266825"/>
            <a:gd name="connsiteY0" fmla="*/ 1047750 h 1047750"/>
            <a:gd name="connsiteX1" fmla="*/ 1266825 w 1266825"/>
            <a:gd name="connsiteY1" fmla="*/ 742950 h 1047750"/>
            <a:gd name="connsiteX2" fmla="*/ 638175 w 1266825"/>
            <a:gd name="connsiteY2" fmla="*/ 723900 h 1047750"/>
            <a:gd name="connsiteX3" fmla="*/ 638175 w 1266825"/>
            <a:gd name="connsiteY3" fmla="*/ 485775 h 1047750"/>
            <a:gd name="connsiteX4" fmla="*/ 104775 w 1266825"/>
            <a:gd name="connsiteY4" fmla="*/ 457200 h 1047750"/>
            <a:gd name="connsiteX5" fmla="*/ 0 w 1266825"/>
            <a:gd name="connsiteY5" fmla="*/ 0 h 1047750"/>
            <a:gd name="connsiteX0" fmla="*/ 1266825 w 1266825"/>
            <a:gd name="connsiteY0" fmla="*/ 1047750 h 1047750"/>
            <a:gd name="connsiteX1" fmla="*/ 1266825 w 1266825"/>
            <a:gd name="connsiteY1" fmla="*/ 742950 h 1047750"/>
            <a:gd name="connsiteX2" fmla="*/ 638175 w 1266825"/>
            <a:gd name="connsiteY2" fmla="*/ 723900 h 1047750"/>
            <a:gd name="connsiteX3" fmla="*/ 638175 w 1266825"/>
            <a:gd name="connsiteY3" fmla="*/ 485775 h 1047750"/>
            <a:gd name="connsiteX4" fmla="*/ 104775 w 1266825"/>
            <a:gd name="connsiteY4" fmla="*/ 457200 h 1047750"/>
            <a:gd name="connsiteX5" fmla="*/ 0 w 1266825"/>
            <a:gd name="connsiteY5" fmla="*/ 0 h 1047750"/>
            <a:gd name="connsiteX0" fmla="*/ 1266825 w 1266825"/>
            <a:gd name="connsiteY0" fmla="*/ 1047750 h 1047750"/>
            <a:gd name="connsiteX1" fmla="*/ 1266825 w 1266825"/>
            <a:gd name="connsiteY1" fmla="*/ 742950 h 1047750"/>
            <a:gd name="connsiteX2" fmla="*/ 638175 w 1266825"/>
            <a:gd name="connsiteY2" fmla="*/ 723900 h 1047750"/>
            <a:gd name="connsiteX3" fmla="*/ 638175 w 1266825"/>
            <a:gd name="connsiteY3" fmla="*/ 485775 h 1047750"/>
            <a:gd name="connsiteX4" fmla="*/ 104775 w 1266825"/>
            <a:gd name="connsiteY4" fmla="*/ 457200 h 1047750"/>
            <a:gd name="connsiteX5" fmla="*/ 0 w 1266825"/>
            <a:gd name="connsiteY5" fmla="*/ 0 h 1047750"/>
            <a:gd name="connsiteX0" fmla="*/ 1266825 w 1266825"/>
            <a:gd name="connsiteY0" fmla="*/ 1047750 h 1047750"/>
            <a:gd name="connsiteX1" fmla="*/ 1266825 w 1266825"/>
            <a:gd name="connsiteY1" fmla="*/ 742950 h 1047750"/>
            <a:gd name="connsiteX2" fmla="*/ 638175 w 1266825"/>
            <a:gd name="connsiteY2" fmla="*/ 723900 h 1047750"/>
            <a:gd name="connsiteX3" fmla="*/ 638175 w 1266825"/>
            <a:gd name="connsiteY3" fmla="*/ 485775 h 1047750"/>
            <a:gd name="connsiteX4" fmla="*/ 104775 w 1266825"/>
            <a:gd name="connsiteY4" fmla="*/ 457200 h 1047750"/>
            <a:gd name="connsiteX5" fmla="*/ 0 w 1266825"/>
            <a:gd name="connsiteY5" fmla="*/ 0 h 1047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66825" h="1047750">
              <a:moveTo>
                <a:pt x="1266825" y="1047750"/>
              </a:moveTo>
              <a:lnTo>
                <a:pt x="1266825" y="742950"/>
              </a:lnTo>
              <a:cubicBezTo>
                <a:pt x="1039377" y="760826"/>
                <a:pt x="878281" y="790271"/>
                <a:pt x="638175" y="723900"/>
              </a:cubicBezTo>
              <a:lnTo>
                <a:pt x="638175" y="485775"/>
              </a:lnTo>
              <a:cubicBezTo>
                <a:pt x="297989" y="513573"/>
                <a:pt x="294361" y="430494"/>
                <a:pt x="104775" y="457200"/>
              </a:cubicBezTo>
              <a:cubicBezTo>
                <a:pt x="81417" y="238449"/>
                <a:pt x="86107" y="149017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497528</xdr:colOff>
      <xdr:row>35</xdr:row>
      <xdr:rowOff>14261</xdr:rowOff>
    </xdr:from>
    <xdr:to>
      <xdr:col>15</xdr:col>
      <xdr:colOff>694191</xdr:colOff>
      <xdr:row>36</xdr:row>
      <xdr:rowOff>25010</xdr:rowOff>
    </xdr:to>
    <xdr:sp macro="" textlink="">
      <xdr:nvSpPr>
        <xdr:cNvPr id="1221" name="AutoShape 6507"/>
        <xdr:cNvSpPr>
          <a:spLocks noChangeArrowheads="1"/>
        </xdr:cNvSpPr>
      </xdr:nvSpPr>
      <xdr:spPr bwMode="auto">
        <a:xfrm>
          <a:off x="6212528" y="3109886"/>
          <a:ext cx="196663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371637</xdr:colOff>
      <xdr:row>43</xdr:row>
      <xdr:rowOff>63891</xdr:rowOff>
    </xdr:from>
    <xdr:to>
      <xdr:col>1</xdr:col>
      <xdr:colOff>54842</xdr:colOff>
      <xdr:row>43</xdr:row>
      <xdr:rowOff>134031</xdr:rowOff>
    </xdr:to>
    <xdr:sp macro="" textlink="">
      <xdr:nvSpPr>
        <xdr:cNvPr id="1222" name="Line 6499"/>
        <xdr:cNvSpPr>
          <a:spLocks noChangeShapeType="1"/>
        </xdr:cNvSpPr>
      </xdr:nvSpPr>
      <xdr:spPr bwMode="auto">
        <a:xfrm rot="11128203" flipV="1">
          <a:off x="6086637" y="2978541"/>
          <a:ext cx="454730" cy="701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128980</xdr:colOff>
      <xdr:row>34</xdr:row>
      <xdr:rowOff>35584</xdr:rowOff>
    </xdr:from>
    <xdr:to>
      <xdr:col>14</xdr:col>
      <xdr:colOff>373700</xdr:colOff>
      <xdr:row>35</xdr:row>
      <xdr:rowOff>19460</xdr:rowOff>
    </xdr:to>
    <xdr:sp macro="" textlink="">
      <xdr:nvSpPr>
        <xdr:cNvPr id="1223" name="Line 6499"/>
        <xdr:cNvSpPr>
          <a:spLocks noChangeShapeType="1"/>
        </xdr:cNvSpPr>
      </xdr:nvSpPr>
      <xdr:spPr bwMode="auto">
        <a:xfrm rot="11128203" flipV="1">
          <a:off x="5434405" y="2950234"/>
          <a:ext cx="244720" cy="164851"/>
        </a:xfrm>
        <a:custGeom>
          <a:avLst/>
          <a:gdLst>
            <a:gd name="connsiteX0" fmla="*/ 0 w 454730"/>
            <a:gd name="connsiteY0" fmla="*/ 0 h 70140"/>
            <a:gd name="connsiteX1" fmla="*/ 454730 w 454730"/>
            <a:gd name="connsiteY1" fmla="*/ 70140 h 70140"/>
            <a:gd name="connsiteX0" fmla="*/ 0 w 450592"/>
            <a:gd name="connsiteY0" fmla="*/ 0 h 213272"/>
            <a:gd name="connsiteX1" fmla="*/ 450592 w 450592"/>
            <a:gd name="connsiteY1" fmla="*/ 213272 h 213272"/>
            <a:gd name="connsiteX0" fmla="*/ 0 w 450592"/>
            <a:gd name="connsiteY0" fmla="*/ 0 h 213272"/>
            <a:gd name="connsiteX1" fmla="*/ 450592 w 450592"/>
            <a:gd name="connsiteY1" fmla="*/ 213272 h 213272"/>
            <a:gd name="connsiteX0" fmla="*/ 0 w 244720"/>
            <a:gd name="connsiteY0" fmla="*/ 0 h 164851"/>
            <a:gd name="connsiteX1" fmla="*/ 244720 w 244720"/>
            <a:gd name="connsiteY1" fmla="*/ 164851 h 164851"/>
            <a:gd name="connsiteX0" fmla="*/ 0 w 244720"/>
            <a:gd name="connsiteY0" fmla="*/ 0 h 164851"/>
            <a:gd name="connsiteX1" fmla="*/ 244720 w 244720"/>
            <a:gd name="connsiteY1" fmla="*/ 164851 h 164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4720" h="164851">
              <a:moveTo>
                <a:pt x="0" y="0"/>
              </a:moveTo>
              <a:cubicBezTo>
                <a:pt x="151577" y="23380"/>
                <a:pt x="153263" y="13267"/>
                <a:pt x="244720" y="164851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335488</xdr:colOff>
      <xdr:row>31</xdr:row>
      <xdr:rowOff>88109</xdr:rowOff>
    </xdr:from>
    <xdr:to>
      <xdr:col>15</xdr:col>
      <xdr:colOff>16203</xdr:colOff>
      <xdr:row>36</xdr:row>
      <xdr:rowOff>26191</xdr:rowOff>
    </xdr:to>
    <xdr:sp macro="" textlink="">
      <xdr:nvSpPr>
        <xdr:cNvPr id="1224" name="Line 6499"/>
        <xdr:cNvSpPr>
          <a:spLocks noChangeShapeType="1"/>
        </xdr:cNvSpPr>
      </xdr:nvSpPr>
      <xdr:spPr bwMode="auto">
        <a:xfrm rot="11128203" flipH="1" flipV="1">
          <a:off x="5640180" y="2484013"/>
          <a:ext cx="91023" cy="85394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239027</xdr:colOff>
      <xdr:row>32</xdr:row>
      <xdr:rowOff>173227</xdr:rowOff>
    </xdr:from>
    <xdr:to>
      <xdr:col>13</xdr:col>
      <xdr:colOff>303896</xdr:colOff>
      <xdr:row>36</xdr:row>
      <xdr:rowOff>26798</xdr:rowOff>
    </xdr:to>
    <xdr:sp macro="" textlink="">
      <xdr:nvSpPr>
        <xdr:cNvPr id="1225" name="Line 6499"/>
        <xdr:cNvSpPr>
          <a:spLocks noChangeShapeType="1"/>
        </xdr:cNvSpPr>
      </xdr:nvSpPr>
      <xdr:spPr bwMode="auto">
        <a:xfrm rot="11128203" flipH="1" flipV="1">
          <a:off x="5134877" y="2725927"/>
          <a:ext cx="64869" cy="5774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185682</xdr:colOff>
      <xdr:row>34</xdr:row>
      <xdr:rowOff>104689</xdr:rowOff>
    </xdr:from>
    <xdr:ext cx="372090" cy="200119"/>
    <xdr:sp macro="" textlink="">
      <xdr:nvSpPr>
        <xdr:cNvPr id="1230" name="テキスト ボックス 1229"/>
        <xdr:cNvSpPr txBox="1"/>
      </xdr:nvSpPr>
      <xdr:spPr>
        <a:xfrm>
          <a:off x="5900682" y="3050112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14</xdr:col>
      <xdr:colOff>376443</xdr:colOff>
      <xdr:row>32</xdr:row>
      <xdr:rowOff>10860</xdr:rowOff>
    </xdr:from>
    <xdr:ext cx="200119" cy="372090"/>
    <xdr:sp macro="" textlink="">
      <xdr:nvSpPr>
        <xdr:cNvPr id="1231" name="テキスト ボックス 1230"/>
        <xdr:cNvSpPr txBox="1"/>
      </xdr:nvSpPr>
      <xdr:spPr>
        <a:xfrm rot="16200000">
          <a:off x="5635664" y="2629374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338082</xdr:colOff>
      <xdr:row>33</xdr:row>
      <xdr:rowOff>9439</xdr:rowOff>
    </xdr:from>
    <xdr:ext cx="372090" cy="200119"/>
    <xdr:sp macro="" textlink="">
      <xdr:nvSpPr>
        <xdr:cNvPr id="1232" name="テキスト ボックス 1231"/>
        <xdr:cNvSpPr txBox="1"/>
      </xdr:nvSpPr>
      <xdr:spPr>
        <a:xfrm>
          <a:off x="5232467" y="2771689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15</xdr:col>
      <xdr:colOff>17973</xdr:colOff>
      <xdr:row>34</xdr:row>
      <xdr:rowOff>118613</xdr:rowOff>
    </xdr:from>
    <xdr:to>
      <xdr:col>15</xdr:col>
      <xdr:colOff>94675</xdr:colOff>
      <xdr:row>35</xdr:row>
      <xdr:rowOff>43132</xdr:rowOff>
    </xdr:to>
    <xdr:grpSp>
      <xdr:nvGrpSpPr>
        <xdr:cNvPr id="1382" name="グループ化 1381"/>
        <xdr:cNvGrpSpPr/>
      </xdr:nvGrpSpPr>
      <xdr:grpSpPr>
        <a:xfrm>
          <a:off x="7380238" y="6237025"/>
          <a:ext cx="76702" cy="103813"/>
          <a:chOff x="5729377" y="3202557"/>
          <a:chExt cx="140179" cy="190500"/>
        </a:xfrm>
      </xdr:grpSpPr>
      <xdr:sp macro="" textlink="">
        <xdr:nvSpPr>
          <xdr:cNvPr id="1381" name="フリーフォーム 1380"/>
          <xdr:cNvSpPr/>
        </xdr:nvSpPr>
        <xdr:spPr bwMode="auto">
          <a:xfrm>
            <a:off x="5729377" y="3202557"/>
            <a:ext cx="136585" cy="190500"/>
          </a:xfrm>
          <a:custGeom>
            <a:avLst/>
            <a:gdLst>
              <a:gd name="connsiteX0" fmla="*/ 136585 w 136585"/>
              <a:gd name="connsiteY0" fmla="*/ 0 h 190500"/>
              <a:gd name="connsiteX1" fmla="*/ 0 w 136585"/>
              <a:gd name="connsiteY1" fmla="*/ 190500 h 190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6585" h="190500">
                <a:moveTo>
                  <a:pt x="136585" y="0"/>
                </a:moveTo>
                <a:lnTo>
                  <a:pt x="0" y="190500"/>
                </a:lnTo>
              </a:path>
            </a:pathLst>
          </a:cu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34" name="フリーフォーム 1233"/>
          <xdr:cNvSpPr/>
        </xdr:nvSpPr>
        <xdr:spPr bwMode="auto">
          <a:xfrm flipH="1">
            <a:off x="5732971" y="3202557"/>
            <a:ext cx="136585" cy="190500"/>
          </a:xfrm>
          <a:custGeom>
            <a:avLst/>
            <a:gdLst>
              <a:gd name="connsiteX0" fmla="*/ 136585 w 136585"/>
              <a:gd name="connsiteY0" fmla="*/ 0 h 190500"/>
              <a:gd name="connsiteX1" fmla="*/ 0 w 136585"/>
              <a:gd name="connsiteY1" fmla="*/ 190500 h 190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6585" h="190500">
                <a:moveTo>
                  <a:pt x="136585" y="0"/>
                </a:moveTo>
                <a:lnTo>
                  <a:pt x="0" y="190500"/>
                </a:lnTo>
              </a:path>
            </a:pathLst>
          </a:cu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161192</xdr:colOff>
      <xdr:row>31</xdr:row>
      <xdr:rowOff>117230</xdr:rowOff>
    </xdr:from>
    <xdr:to>
      <xdr:col>4</xdr:col>
      <xdr:colOff>327757</xdr:colOff>
      <xdr:row>32</xdr:row>
      <xdr:rowOff>95249</xdr:rowOff>
    </xdr:to>
    <xdr:grpSp>
      <xdr:nvGrpSpPr>
        <xdr:cNvPr id="1387" name="グループ化 1386"/>
        <xdr:cNvGrpSpPr/>
      </xdr:nvGrpSpPr>
      <xdr:grpSpPr>
        <a:xfrm>
          <a:off x="1886898" y="5697759"/>
          <a:ext cx="166565" cy="157314"/>
          <a:chOff x="3077308" y="2417885"/>
          <a:chExt cx="454269" cy="439615"/>
        </a:xfrm>
      </xdr:grpSpPr>
      <xdr:sp macro="" textlink="">
        <xdr:nvSpPr>
          <xdr:cNvPr id="1383" name="フリーフォーム 1382"/>
          <xdr:cNvSpPr/>
        </xdr:nvSpPr>
        <xdr:spPr bwMode="auto">
          <a:xfrm>
            <a:off x="3304443" y="2417885"/>
            <a:ext cx="0" cy="131884"/>
          </a:xfrm>
          <a:custGeom>
            <a:avLst/>
            <a:gdLst>
              <a:gd name="connsiteX0" fmla="*/ 0 w 0"/>
              <a:gd name="connsiteY0" fmla="*/ 0 h 131884"/>
              <a:gd name="connsiteX1" fmla="*/ 0 w 0"/>
              <a:gd name="connsiteY1" fmla="*/ 131884 h 1318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h="131884">
                <a:moveTo>
                  <a:pt x="0" y="0"/>
                </a:moveTo>
                <a:lnTo>
                  <a:pt x="0" y="131884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85" name="フリーフォーム 1384"/>
          <xdr:cNvSpPr/>
        </xdr:nvSpPr>
        <xdr:spPr bwMode="auto">
          <a:xfrm>
            <a:off x="3077308" y="2557095"/>
            <a:ext cx="454269" cy="45719"/>
          </a:xfrm>
          <a:custGeom>
            <a:avLst/>
            <a:gdLst>
              <a:gd name="connsiteX0" fmla="*/ 0 w 534866"/>
              <a:gd name="connsiteY0" fmla="*/ 0 h 0"/>
              <a:gd name="connsiteX1" fmla="*/ 534866 w 534866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34866">
                <a:moveTo>
                  <a:pt x="0" y="0"/>
                </a:moveTo>
                <a:lnTo>
                  <a:pt x="534866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37" name="フリーフォーム 1236"/>
          <xdr:cNvSpPr/>
        </xdr:nvSpPr>
        <xdr:spPr bwMode="auto">
          <a:xfrm flipH="1">
            <a:off x="3157905" y="2557096"/>
            <a:ext cx="329711" cy="300404"/>
          </a:xfrm>
          <a:custGeom>
            <a:avLst/>
            <a:gdLst>
              <a:gd name="connsiteX0" fmla="*/ 395654 w 395654"/>
              <a:gd name="connsiteY0" fmla="*/ 0 h 315058"/>
              <a:gd name="connsiteX1" fmla="*/ 0 w 395654"/>
              <a:gd name="connsiteY1" fmla="*/ 315058 h 315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95654" h="315058">
                <a:moveTo>
                  <a:pt x="395654" y="0"/>
                </a:moveTo>
                <a:lnTo>
                  <a:pt x="0" y="315058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38" name="フリーフォーム 1237"/>
          <xdr:cNvSpPr/>
        </xdr:nvSpPr>
        <xdr:spPr bwMode="auto">
          <a:xfrm>
            <a:off x="3121270" y="2557096"/>
            <a:ext cx="329711" cy="300404"/>
          </a:xfrm>
          <a:custGeom>
            <a:avLst/>
            <a:gdLst>
              <a:gd name="connsiteX0" fmla="*/ 395654 w 395654"/>
              <a:gd name="connsiteY0" fmla="*/ 0 h 315058"/>
              <a:gd name="connsiteX1" fmla="*/ 0 w 395654"/>
              <a:gd name="connsiteY1" fmla="*/ 315058 h 315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95654" h="315058">
                <a:moveTo>
                  <a:pt x="395654" y="0"/>
                </a:moveTo>
                <a:lnTo>
                  <a:pt x="0" y="315058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124557</xdr:colOff>
      <xdr:row>42</xdr:row>
      <xdr:rowOff>146538</xdr:rowOff>
    </xdr:from>
    <xdr:to>
      <xdr:col>2</xdr:col>
      <xdr:colOff>402980</xdr:colOff>
      <xdr:row>45</xdr:row>
      <xdr:rowOff>73269</xdr:rowOff>
    </xdr:to>
    <xdr:sp macro="" textlink="">
      <xdr:nvSpPr>
        <xdr:cNvPr id="1388" name="フリーフォーム 1387"/>
        <xdr:cNvSpPr/>
      </xdr:nvSpPr>
      <xdr:spPr bwMode="auto">
        <a:xfrm>
          <a:off x="6608884" y="2908788"/>
          <a:ext cx="688731" cy="476250"/>
        </a:xfrm>
        <a:custGeom>
          <a:avLst/>
          <a:gdLst>
            <a:gd name="connsiteX0" fmla="*/ 688731 w 688731"/>
            <a:gd name="connsiteY0" fmla="*/ 476250 h 476250"/>
            <a:gd name="connsiteX1" fmla="*/ 688731 w 688731"/>
            <a:gd name="connsiteY1" fmla="*/ 0 h 476250"/>
            <a:gd name="connsiteX2" fmla="*/ 0 w 688731"/>
            <a:gd name="connsiteY2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8731" h="476250">
              <a:moveTo>
                <a:pt x="688731" y="476250"/>
              </a:moveTo>
              <a:lnTo>
                <a:pt x="688731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74735</xdr:colOff>
      <xdr:row>40</xdr:row>
      <xdr:rowOff>53487</xdr:rowOff>
    </xdr:from>
    <xdr:ext cx="417188" cy="408122"/>
    <xdr:grpSp>
      <xdr:nvGrpSpPr>
        <xdr:cNvPr id="1239" name="Group 6672"/>
        <xdr:cNvGrpSpPr>
          <a:grpSpLocks/>
        </xdr:cNvGrpSpPr>
      </xdr:nvGrpSpPr>
      <xdr:grpSpPr bwMode="auto">
        <a:xfrm>
          <a:off x="198000" y="7247663"/>
          <a:ext cx="417188" cy="408122"/>
          <a:chOff x="536" y="109"/>
          <a:chExt cx="46" cy="44"/>
        </a:xfrm>
      </xdr:grpSpPr>
      <xdr:pic>
        <xdr:nvPicPr>
          <xdr:cNvPr id="12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</xdr:col>
      <xdr:colOff>395653</xdr:colOff>
      <xdr:row>40</xdr:row>
      <xdr:rowOff>73270</xdr:rowOff>
    </xdr:from>
    <xdr:to>
      <xdr:col>2</xdr:col>
      <xdr:colOff>402980</xdr:colOff>
      <xdr:row>42</xdr:row>
      <xdr:rowOff>146537</xdr:rowOff>
    </xdr:to>
    <xdr:sp macro="" textlink="">
      <xdr:nvSpPr>
        <xdr:cNvPr id="1242" name="Line 6499"/>
        <xdr:cNvSpPr>
          <a:spLocks noChangeShapeType="1"/>
        </xdr:cNvSpPr>
      </xdr:nvSpPr>
      <xdr:spPr bwMode="auto">
        <a:xfrm flipH="1">
          <a:off x="7290288" y="2469174"/>
          <a:ext cx="7327" cy="4396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271095</xdr:colOff>
      <xdr:row>42</xdr:row>
      <xdr:rowOff>153863</xdr:rowOff>
    </xdr:from>
    <xdr:to>
      <xdr:col>3</xdr:col>
      <xdr:colOff>600807</xdr:colOff>
      <xdr:row>42</xdr:row>
      <xdr:rowOff>153864</xdr:rowOff>
    </xdr:to>
    <xdr:sp macro="" textlink="">
      <xdr:nvSpPr>
        <xdr:cNvPr id="1243" name="Line 6499"/>
        <xdr:cNvSpPr>
          <a:spLocks noChangeShapeType="1"/>
        </xdr:cNvSpPr>
      </xdr:nvSpPr>
      <xdr:spPr bwMode="auto">
        <a:xfrm flipH="1" flipV="1">
          <a:off x="7165730" y="2916113"/>
          <a:ext cx="740018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306788</xdr:colOff>
      <xdr:row>43</xdr:row>
      <xdr:rowOff>182624</xdr:rowOff>
    </xdr:from>
    <xdr:to>
      <xdr:col>3</xdr:col>
      <xdr:colOff>90148</xdr:colOff>
      <xdr:row>45</xdr:row>
      <xdr:rowOff>10200</xdr:rowOff>
    </xdr:to>
    <xdr:sp macro="" textlink="">
      <xdr:nvSpPr>
        <xdr:cNvPr id="1244" name="AutoShape 6507"/>
        <xdr:cNvSpPr>
          <a:spLocks noChangeArrowheads="1"/>
        </xdr:cNvSpPr>
      </xdr:nvSpPr>
      <xdr:spPr bwMode="auto">
        <a:xfrm>
          <a:off x="7201423" y="3128047"/>
          <a:ext cx="19366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307731</xdr:colOff>
      <xdr:row>42</xdr:row>
      <xdr:rowOff>43961</xdr:rowOff>
    </xdr:from>
    <xdr:to>
      <xdr:col>3</xdr:col>
      <xdr:colOff>97596</xdr:colOff>
      <xdr:row>43</xdr:row>
      <xdr:rowOff>60926</xdr:rowOff>
    </xdr:to>
    <xdr:sp macro="" textlink="">
      <xdr:nvSpPr>
        <xdr:cNvPr id="1245" name="Oval 6509"/>
        <xdr:cNvSpPr>
          <a:spLocks noChangeArrowheads="1"/>
        </xdr:cNvSpPr>
      </xdr:nvSpPr>
      <xdr:spPr bwMode="auto">
        <a:xfrm>
          <a:off x="7202366" y="2806211"/>
          <a:ext cx="200171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366272</xdr:colOff>
      <xdr:row>44</xdr:row>
      <xdr:rowOff>138987</xdr:rowOff>
    </xdr:from>
    <xdr:to>
      <xdr:col>8</xdr:col>
      <xdr:colOff>321526</xdr:colOff>
      <xdr:row>45</xdr:row>
      <xdr:rowOff>114164</xdr:rowOff>
    </xdr:to>
    <xdr:grpSp>
      <xdr:nvGrpSpPr>
        <xdr:cNvPr id="1250" name="Group 17064"/>
        <xdr:cNvGrpSpPr>
          <a:grpSpLocks/>
        </xdr:cNvGrpSpPr>
      </xdr:nvGrpSpPr>
      <xdr:grpSpPr bwMode="auto">
        <a:xfrm rot="20466113">
          <a:off x="3694419" y="8050340"/>
          <a:ext cx="369872" cy="154471"/>
          <a:chOff x="1088" y="110"/>
          <a:chExt cx="82" cy="27"/>
        </a:xfrm>
      </xdr:grpSpPr>
      <xdr:sp macro="" textlink="">
        <xdr:nvSpPr>
          <xdr:cNvPr id="1251" name="Rectangle 6595"/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52" name="Freeform 6598"/>
          <xdr:cNvSpPr>
            <a:spLocks/>
          </xdr:cNvSpPr>
        </xdr:nvSpPr>
        <xdr:spPr bwMode="auto">
          <a:xfrm>
            <a:off x="1088" y="132"/>
            <a:ext cx="82" cy="5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  <a:gd name="connsiteX0" fmla="*/ 0 w 9535"/>
              <a:gd name="connsiteY0" fmla="*/ 0 h 8333"/>
              <a:gd name="connsiteX1" fmla="*/ 8954 w 9535"/>
              <a:gd name="connsiteY1" fmla="*/ 0 h 8333"/>
              <a:gd name="connsiteX2" fmla="*/ 9535 w 953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535" h="8333">
                <a:moveTo>
                  <a:pt x="0" y="0"/>
                </a:moveTo>
                <a:lnTo>
                  <a:pt x="8954" y="0"/>
                </a:lnTo>
                <a:cubicBezTo>
                  <a:pt x="9148" y="2778"/>
                  <a:pt x="9341" y="5555"/>
                  <a:pt x="9535" y="8333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3" name="Freeform 6598"/>
          <xdr:cNvSpPr>
            <a:spLocks/>
          </xdr:cNvSpPr>
        </xdr:nvSpPr>
        <xdr:spPr bwMode="auto">
          <a:xfrm rot="10800000">
            <a:off x="1089" y="110"/>
            <a:ext cx="81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  <a:gd name="connsiteX0" fmla="*/ 0 w 9419"/>
              <a:gd name="connsiteY0" fmla="*/ 10000 h 10000"/>
              <a:gd name="connsiteX1" fmla="*/ 465 w 9419"/>
              <a:gd name="connsiteY1" fmla="*/ 0 h 10000"/>
              <a:gd name="connsiteX2" fmla="*/ 9419 w 9419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419" h="10000">
                <a:moveTo>
                  <a:pt x="0" y="10000"/>
                </a:moveTo>
                <a:lnTo>
                  <a:pt x="465" y="0"/>
                </a:lnTo>
                <a:lnTo>
                  <a:pt x="9419" y="0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372222</xdr:colOff>
      <xdr:row>39</xdr:row>
      <xdr:rowOff>148816</xdr:rowOff>
    </xdr:from>
    <xdr:to>
      <xdr:col>9</xdr:col>
      <xdr:colOff>147383</xdr:colOff>
      <xdr:row>45</xdr:row>
      <xdr:rowOff>101096</xdr:rowOff>
    </xdr:to>
    <xdr:sp macro="" textlink="">
      <xdr:nvSpPr>
        <xdr:cNvPr id="1389" name="フリーフォーム 1388"/>
        <xdr:cNvSpPr/>
      </xdr:nvSpPr>
      <xdr:spPr bwMode="auto">
        <a:xfrm>
          <a:off x="8474425" y="2315754"/>
          <a:ext cx="596692" cy="1023842"/>
        </a:xfrm>
        <a:custGeom>
          <a:avLst/>
          <a:gdLst>
            <a:gd name="connsiteX0" fmla="*/ 14654 w 630115"/>
            <a:gd name="connsiteY0" fmla="*/ 798635 h 798635"/>
            <a:gd name="connsiteX1" fmla="*/ 630115 w 630115"/>
            <a:gd name="connsiteY1" fmla="*/ 241789 h 798635"/>
            <a:gd name="connsiteX2" fmla="*/ 0 w 630115"/>
            <a:gd name="connsiteY2" fmla="*/ 0 h 798635"/>
            <a:gd name="connsiteX0" fmla="*/ 14654 w 630115"/>
            <a:gd name="connsiteY0" fmla="*/ 798635 h 798635"/>
            <a:gd name="connsiteX1" fmla="*/ 630115 w 630115"/>
            <a:gd name="connsiteY1" fmla="*/ 241789 h 798635"/>
            <a:gd name="connsiteX2" fmla="*/ 0 w 630115"/>
            <a:gd name="connsiteY2" fmla="*/ 0 h 798635"/>
            <a:gd name="connsiteX0" fmla="*/ 14654 w 630115"/>
            <a:gd name="connsiteY0" fmla="*/ 798635 h 798635"/>
            <a:gd name="connsiteX1" fmla="*/ 630115 w 630115"/>
            <a:gd name="connsiteY1" fmla="*/ 241789 h 798635"/>
            <a:gd name="connsiteX2" fmla="*/ 0 w 630115"/>
            <a:gd name="connsiteY2" fmla="*/ 0 h 798635"/>
            <a:gd name="connsiteX0" fmla="*/ 14654 w 630115"/>
            <a:gd name="connsiteY0" fmla="*/ 798635 h 798635"/>
            <a:gd name="connsiteX1" fmla="*/ 630115 w 630115"/>
            <a:gd name="connsiteY1" fmla="*/ 241789 h 798635"/>
            <a:gd name="connsiteX2" fmla="*/ 0 w 630115"/>
            <a:gd name="connsiteY2" fmla="*/ 0 h 798635"/>
            <a:gd name="connsiteX0" fmla="*/ 14654 w 630115"/>
            <a:gd name="connsiteY0" fmla="*/ 798635 h 798635"/>
            <a:gd name="connsiteX1" fmla="*/ 630115 w 630115"/>
            <a:gd name="connsiteY1" fmla="*/ 241789 h 798635"/>
            <a:gd name="connsiteX2" fmla="*/ 0 w 630115"/>
            <a:gd name="connsiteY2" fmla="*/ 0 h 798635"/>
            <a:gd name="connsiteX0" fmla="*/ 14654 w 630115"/>
            <a:gd name="connsiteY0" fmla="*/ 798635 h 798635"/>
            <a:gd name="connsiteX1" fmla="*/ 630115 w 630115"/>
            <a:gd name="connsiteY1" fmla="*/ 241789 h 798635"/>
            <a:gd name="connsiteX2" fmla="*/ 0 w 630115"/>
            <a:gd name="connsiteY2" fmla="*/ 0 h 798635"/>
            <a:gd name="connsiteX0" fmla="*/ 14654 w 630115"/>
            <a:gd name="connsiteY0" fmla="*/ 798635 h 798635"/>
            <a:gd name="connsiteX1" fmla="*/ 630115 w 630115"/>
            <a:gd name="connsiteY1" fmla="*/ 241789 h 798635"/>
            <a:gd name="connsiteX2" fmla="*/ 0 w 630115"/>
            <a:gd name="connsiteY2" fmla="*/ 0 h 798635"/>
            <a:gd name="connsiteX0" fmla="*/ 34288 w 630115"/>
            <a:gd name="connsiteY0" fmla="*/ 950723 h 950723"/>
            <a:gd name="connsiteX1" fmla="*/ 630115 w 630115"/>
            <a:gd name="connsiteY1" fmla="*/ 241789 h 950723"/>
            <a:gd name="connsiteX2" fmla="*/ 0 w 630115"/>
            <a:gd name="connsiteY2" fmla="*/ 0 h 950723"/>
            <a:gd name="connsiteX0" fmla="*/ 34288 w 630115"/>
            <a:gd name="connsiteY0" fmla="*/ 950723 h 950723"/>
            <a:gd name="connsiteX1" fmla="*/ 630115 w 630115"/>
            <a:gd name="connsiteY1" fmla="*/ 241789 h 950723"/>
            <a:gd name="connsiteX2" fmla="*/ 0 w 630115"/>
            <a:gd name="connsiteY2" fmla="*/ 0 h 950723"/>
            <a:gd name="connsiteX0" fmla="*/ 34288 w 630115"/>
            <a:gd name="connsiteY0" fmla="*/ 950723 h 950723"/>
            <a:gd name="connsiteX1" fmla="*/ 630115 w 630115"/>
            <a:gd name="connsiteY1" fmla="*/ 241789 h 950723"/>
            <a:gd name="connsiteX2" fmla="*/ 0 w 630115"/>
            <a:gd name="connsiteY2" fmla="*/ 0 h 950723"/>
            <a:gd name="connsiteX0" fmla="*/ 34288 w 630127"/>
            <a:gd name="connsiteY0" fmla="*/ 950723 h 950723"/>
            <a:gd name="connsiteX1" fmla="*/ 630115 w 630127"/>
            <a:gd name="connsiteY1" fmla="*/ 241789 h 950723"/>
            <a:gd name="connsiteX2" fmla="*/ 232819 w 630127"/>
            <a:gd name="connsiteY2" fmla="*/ 84541 h 950723"/>
            <a:gd name="connsiteX3" fmla="*/ 0 w 630127"/>
            <a:gd name="connsiteY3" fmla="*/ 0 h 950723"/>
            <a:gd name="connsiteX0" fmla="*/ 0 w 595839"/>
            <a:gd name="connsiteY0" fmla="*/ 1047875 h 1047875"/>
            <a:gd name="connsiteX1" fmla="*/ 595827 w 595839"/>
            <a:gd name="connsiteY1" fmla="*/ 338941 h 1047875"/>
            <a:gd name="connsiteX2" fmla="*/ 198531 w 595839"/>
            <a:gd name="connsiteY2" fmla="*/ 181693 h 1047875"/>
            <a:gd name="connsiteX3" fmla="*/ 143923 w 595839"/>
            <a:gd name="connsiteY3" fmla="*/ 0 h 1047875"/>
            <a:gd name="connsiteX0" fmla="*/ 0 w 595848"/>
            <a:gd name="connsiteY0" fmla="*/ 1047875 h 1047875"/>
            <a:gd name="connsiteX1" fmla="*/ 595827 w 595848"/>
            <a:gd name="connsiteY1" fmla="*/ 338941 h 1047875"/>
            <a:gd name="connsiteX2" fmla="*/ 318418 w 595848"/>
            <a:gd name="connsiteY2" fmla="*/ 219377 h 1047875"/>
            <a:gd name="connsiteX3" fmla="*/ 143923 w 595848"/>
            <a:gd name="connsiteY3" fmla="*/ 0 h 1047875"/>
            <a:gd name="connsiteX0" fmla="*/ 0 w 595827"/>
            <a:gd name="connsiteY0" fmla="*/ 1047875 h 1047875"/>
            <a:gd name="connsiteX1" fmla="*/ 595827 w 595827"/>
            <a:gd name="connsiteY1" fmla="*/ 338941 h 1047875"/>
            <a:gd name="connsiteX2" fmla="*/ 318418 w 595827"/>
            <a:gd name="connsiteY2" fmla="*/ 219377 h 1047875"/>
            <a:gd name="connsiteX3" fmla="*/ 143923 w 595827"/>
            <a:gd name="connsiteY3" fmla="*/ 0 h 1047875"/>
            <a:gd name="connsiteX0" fmla="*/ 0 w 595827"/>
            <a:gd name="connsiteY0" fmla="*/ 1047875 h 1047875"/>
            <a:gd name="connsiteX1" fmla="*/ 595827 w 595827"/>
            <a:gd name="connsiteY1" fmla="*/ 338941 h 1047875"/>
            <a:gd name="connsiteX2" fmla="*/ 351785 w 595827"/>
            <a:gd name="connsiteY2" fmla="*/ 254638 h 1047875"/>
            <a:gd name="connsiteX3" fmla="*/ 143923 w 595827"/>
            <a:gd name="connsiteY3" fmla="*/ 0 h 1047875"/>
            <a:gd name="connsiteX0" fmla="*/ 0 w 595827"/>
            <a:gd name="connsiteY0" fmla="*/ 1047875 h 1047875"/>
            <a:gd name="connsiteX1" fmla="*/ 595827 w 595827"/>
            <a:gd name="connsiteY1" fmla="*/ 338941 h 1047875"/>
            <a:gd name="connsiteX2" fmla="*/ 351785 w 595827"/>
            <a:gd name="connsiteY2" fmla="*/ 254638 h 1047875"/>
            <a:gd name="connsiteX3" fmla="*/ 143923 w 595827"/>
            <a:gd name="connsiteY3" fmla="*/ 0 h 1047875"/>
            <a:gd name="connsiteX0" fmla="*/ 0 w 595827"/>
            <a:gd name="connsiteY0" fmla="*/ 1047875 h 1047875"/>
            <a:gd name="connsiteX1" fmla="*/ 595827 w 595827"/>
            <a:gd name="connsiteY1" fmla="*/ 338941 h 1047875"/>
            <a:gd name="connsiteX2" fmla="*/ 351785 w 595827"/>
            <a:gd name="connsiteY2" fmla="*/ 254638 h 1047875"/>
            <a:gd name="connsiteX3" fmla="*/ 143923 w 595827"/>
            <a:gd name="connsiteY3" fmla="*/ 0 h 1047875"/>
            <a:gd name="connsiteX0" fmla="*/ 0 w 595827"/>
            <a:gd name="connsiteY0" fmla="*/ 1047875 h 1047875"/>
            <a:gd name="connsiteX1" fmla="*/ 595827 w 595827"/>
            <a:gd name="connsiteY1" fmla="*/ 338941 h 1047875"/>
            <a:gd name="connsiteX2" fmla="*/ 351785 w 595827"/>
            <a:gd name="connsiteY2" fmla="*/ 254638 h 1047875"/>
            <a:gd name="connsiteX3" fmla="*/ 143923 w 595827"/>
            <a:gd name="connsiteY3" fmla="*/ 0 h 1047875"/>
            <a:gd name="connsiteX0" fmla="*/ 0 w 595827"/>
            <a:gd name="connsiteY0" fmla="*/ 1047875 h 1047875"/>
            <a:gd name="connsiteX1" fmla="*/ 595827 w 595827"/>
            <a:gd name="connsiteY1" fmla="*/ 338941 h 1047875"/>
            <a:gd name="connsiteX2" fmla="*/ 351785 w 595827"/>
            <a:gd name="connsiteY2" fmla="*/ 254638 h 1047875"/>
            <a:gd name="connsiteX3" fmla="*/ 143923 w 595827"/>
            <a:gd name="connsiteY3" fmla="*/ 0 h 1047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95827" h="1047875">
              <a:moveTo>
                <a:pt x="0" y="1047875"/>
              </a:moveTo>
              <a:cubicBezTo>
                <a:pt x="476142" y="856714"/>
                <a:pt x="595827" y="934863"/>
                <a:pt x="595827" y="338941"/>
              </a:cubicBezTo>
              <a:cubicBezTo>
                <a:pt x="441574" y="292033"/>
                <a:pt x="456804" y="294936"/>
                <a:pt x="351785" y="254638"/>
              </a:cubicBezTo>
              <a:cubicBezTo>
                <a:pt x="83617" y="175446"/>
                <a:pt x="151893" y="1226"/>
                <a:pt x="143923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132727</xdr:colOff>
      <xdr:row>39</xdr:row>
      <xdr:rowOff>50495</xdr:rowOff>
    </xdr:from>
    <xdr:to>
      <xdr:col>9</xdr:col>
      <xdr:colOff>140054</xdr:colOff>
      <xdr:row>41</xdr:row>
      <xdr:rowOff>123762</xdr:rowOff>
    </xdr:to>
    <xdr:sp macro="" textlink="">
      <xdr:nvSpPr>
        <xdr:cNvPr id="1246" name="Line 6499"/>
        <xdr:cNvSpPr>
          <a:spLocks noChangeShapeType="1"/>
        </xdr:cNvSpPr>
      </xdr:nvSpPr>
      <xdr:spPr bwMode="auto">
        <a:xfrm flipH="1">
          <a:off x="9056461" y="2217433"/>
          <a:ext cx="7327" cy="4304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110289</xdr:colOff>
      <xdr:row>39</xdr:row>
      <xdr:rowOff>122503</xdr:rowOff>
    </xdr:from>
    <xdr:to>
      <xdr:col>9</xdr:col>
      <xdr:colOff>553316</xdr:colOff>
      <xdr:row>41</xdr:row>
      <xdr:rowOff>116435</xdr:rowOff>
    </xdr:to>
    <xdr:sp macro="" textlink="">
      <xdr:nvSpPr>
        <xdr:cNvPr id="1247" name="Line 6499"/>
        <xdr:cNvSpPr>
          <a:spLocks noChangeShapeType="1"/>
        </xdr:cNvSpPr>
      </xdr:nvSpPr>
      <xdr:spPr bwMode="auto">
        <a:xfrm flipH="1" flipV="1">
          <a:off x="9034023" y="2289441"/>
          <a:ext cx="443027" cy="3511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505"/>
            <a:gd name="connsiteY0" fmla="*/ 1538650000 h 1538650000"/>
            <a:gd name="connsiteX1" fmla="*/ 9505 w 9505"/>
            <a:gd name="connsiteY1" fmla="*/ 0 h 1538650000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9792"/>
            <a:gd name="connsiteY0" fmla="*/ 15238 h 15238"/>
            <a:gd name="connsiteX1" fmla="*/ 9792 w 9792"/>
            <a:gd name="connsiteY1" fmla="*/ 0 h 15238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6428"/>
            <a:gd name="connsiteY0" fmla="*/ 15274 h 15274"/>
            <a:gd name="connsiteX1" fmla="*/ 6428 w 6428"/>
            <a:gd name="connsiteY1" fmla="*/ 0 h 15274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979" y="2308"/>
                <a:pt x="4429" y="0"/>
                <a:pt x="10000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36079</xdr:colOff>
      <xdr:row>42</xdr:row>
      <xdr:rowOff>108561</xdr:rowOff>
    </xdr:from>
    <xdr:to>
      <xdr:col>9</xdr:col>
      <xdr:colOff>230202</xdr:colOff>
      <xdr:row>43</xdr:row>
      <xdr:rowOff>119309</xdr:rowOff>
    </xdr:to>
    <xdr:sp macro="" textlink="">
      <xdr:nvSpPr>
        <xdr:cNvPr id="1248" name="AutoShape 6507"/>
        <xdr:cNvSpPr>
          <a:spLocks noChangeArrowheads="1"/>
        </xdr:cNvSpPr>
      </xdr:nvSpPr>
      <xdr:spPr bwMode="auto">
        <a:xfrm>
          <a:off x="8959813" y="2811280"/>
          <a:ext cx="194123" cy="1893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44348</xdr:colOff>
      <xdr:row>41</xdr:row>
      <xdr:rowOff>21187</xdr:rowOff>
    </xdr:from>
    <xdr:to>
      <xdr:col>9</xdr:col>
      <xdr:colOff>244976</xdr:colOff>
      <xdr:row>42</xdr:row>
      <xdr:rowOff>38152</xdr:rowOff>
    </xdr:to>
    <xdr:sp macro="" textlink="">
      <xdr:nvSpPr>
        <xdr:cNvPr id="1249" name="Oval 6509"/>
        <xdr:cNvSpPr>
          <a:spLocks noChangeArrowheads="1"/>
        </xdr:cNvSpPr>
      </xdr:nvSpPr>
      <xdr:spPr bwMode="auto">
        <a:xfrm>
          <a:off x="8968082" y="2545312"/>
          <a:ext cx="200628" cy="19555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224118</xdr:colOff>
      <xdr:row>38</xdr:row>
      <xdr:rowOff>156882</xdr:rowOff>
    </xdr:from>
    <xdr:ext cx="352952" cy="345282"/>
    <xdr:grpSp>
      <xdr:nvGrpSpPr>
        <xdr:cNvPr id="1254" name="Group 6672"/>
        <xdr:cNvGrpSpPr>
          <a:grpSpLocks/>
        </xdr:cNvGrpSpPr>
      </xdr:nvGrpSpPr>
      <xdr:grpSpPr bwMode="auto">
        <a:xfrm>
          <a:off x="3966883" y="6992470"/>
          <a:ext cx="352952" cy="345282"/>
          <a:chOff x="536" y="109"/>
          <a:chExt cx="46" cy="44"/>
        </a:xfrm>
      </xdr:grpSpPr>
      <xdr:pic>
        <xdr:nvPicPr>
          <xdr:cNvPr id="12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89647</xdr:colOff>
      <xdr:row>39</xdr:row>
      <xdr:rowOff>78441</xdr:rowOff>
    </xdr:from>
    <xdr:ext cx="352952" cy="345282"/>
    <xdr:grpSp>
      <xdr:nvGrpSpPr>
        <xdr:cNvPr id="1257" name="Group 6672"/>
        <xdr:cNvGrpSpPr>
          <a:grpSpLocks/>
        </xdr:cNvGrpSpPr>
      </xdr:nvGrpSpPr>
      <xdr:grpSpPr bwMode="auto">
        <a:xfrm>
          <a:off x="3417794" y="7093323"/>
          <a:ext cx="352952" cy="345282"/>
          <a:chOff x="536" y="109"/>
          <a:chExt cx="46" cy="44"/>
        </a:xfrm>
      </xdr:grpSpPr>
      <xdr:pic>
        <xdr:nvPicPr>
          <xdr:cNvPr id="12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313763</xdr:colOff>
      <xdr:row>40</xdr:row>
      <xdr:rowOff>123265</xdr:rowOff>
    </xdr:from>
    <xdr:to>
      <xdr:col>7</xdr:col>
      <xdr:colOff>414616</xdr:colOff>
      <xdr:row>41</xdr:row>
      <xdr:rowOff>69017</xdr:rowOff>
    </xdr:to>
    <xdr:sp macro="" textlink="">
      <xdr:nvSpPr>
        <xdr:cNvPr id="1260" name="フリーフォーム 1259"/>
        <xdr:cNvSpPr/>
      </xdr:nvSpPr>
      <xdr:spPr bwMode="auto">
        <a:xfrm>
          <a:off x="8449234" y="2476500"/>
          <a:ext cx="100853" cy="125046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52421</xdr:colOff>
      <xdr:row>41</xdr:row>
      <xdr:rowOff>93483</xdr:rowOff>
    </xdr:from>
    <xdr:ext cx="526554" cy="200119"/>
    <xdr:sp macro="" textlink="">
      <xdr:nvSpPr>
        <xdr:cNvPr id="1261" name="テキスト ボックス 1260"/>
        <xdr:cNvSpPr txBox="1"/>
      </xdr:nvSpPr>
      <xdr:spPr>
        <a:xfrm>
          <a:off x="8187892" y="2626012"/>
          <a:ext cx="52655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6.7km</a:t>
          </a:r>
          <a:r>
            <a:rPr kumimoji="1" lang="ja-JP" altLang="en-US" sz="1200" b="1">
              <a:latin typeface="+mj-ea"/>
              <a:ea typeface="+mj-ea"/>
            </a:rPr>
            <a:t>先</a:t>
          </a:r>
        </a:p>
      </xdr:txBody>
    </xdr:sp>
    <xdr:clientData/>
  </xdr:oneCellAnchor>
  <xdr:twoCellAnchor>
    <xdr:from>
      <xdr:col>1</xdr:col>
      <xdr:colOff>270233</xdr:colOff>
      <xdr:row>50</xdr:row>
      <xdr:rowOff>145678</xdr:rowOff>
    </xdr:from>
    <xdr:to>
      <xdr:col>3</xdr:col>
      <xdr:colOff>134039</xdr:colOff>
      <xdr:row>54</xdr:row>
      <xdr:rowOff>84476</xdr:rowOff>
    </xdr:to>
    <xdr:sp macro="" textlink="">
      <xdr:nvSpPr>
        <xdr:cNvPr id="1262" name="フリーフォーム 1261"/>
        <xdr:cNvSpPr/>
      </xdr:nvSpPr>
      <xdr:spPr bwMode="auto">
        <a:xfrm>
          <a:off x="10008145" y="2678207"/>
          <a:ext cx="693041" cy="655975"/>
        </a:xfrm>
        <a:custGeom>
          <a:avLst/>
          <a:gdLst>
            <a:gd name="connsiteX0" fmla="*/ 688731 w 688731"/>
            <a:gd name="connsiteY0" fmla="*/ 476250 h 476250"/>
            <a:gd name="connsiteX1" fmla="*/ 688731 w 688731"/>
            <a:gd name="connsiteY1" fmla="*/ 0 h 476250"/>
            <a:gd name="connsiteX2" fmla="*/ 0 w 688731"/>
            <a:gd name="connsiteY2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8731" h="476250">
              <a:moveTo>
                <a:pt x="688731" y="476250"/>
              </a:moveTo>
              <a:lnTo>
                <a:pt x="688731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126712</xdr:colOff>
      <xdr:row>49</xdr:row>
      <xdr:rowOff>84477</xdr:rowOff>
    </xdr:from>
    <xdr:to>
      <xdr:col>3</xdr:col>
      <xdr:colOff>134039</xdr:colOff>
      <xdr:row>51</xdr:row>
      <xdr:rowOff>157743</xdr:rowOff>
    </xdr:to>
    <xdr:sp macro="" textlink="">
      <xdr:nvSpPr>
        <xdr:cNvPr id="1263" name="Line 6499"/>
        <xdr:cNvSpPr>
          <a:spLocks noChangeShapeType="1"/>
        </xdr:cNvSpPr>
      </xdr:nvSpPr>
      <xdr:spPr bwMode="auto">
        <a:xfrm flipH="1">
          <a:off x="10693859" y="2437712"/>
          <a:ext cx="7327" cy="4318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37847</xdr:colOff>
      <xdr:row>51</xdr:row>
      <xdr:rowOff>104184</xdr:rowOff>
    </xdr:from>
    <xdr:to>
      <xdr:col>3</xdr:col>
      <xdr:colOff>235824</xdr:colOff>
      <xdr:row>52</xdr:row>
      <xdr:rowOff>111054</xdr:rowOff>
    </xdr:to>
    <xdr:sp macro="" textlink="">
      <xdr:nvSpPr>
        <xdr:cNvPr id="1264" name="AutoShape 6507"/>
        <xdr:cNvSpPr>
          <a:spLocks noChangeArrowheads="1"/>
        </xdr:cNvSpPr>
      </xdr:nvSpPr>
      <xdr:spPr bwMode="auto">
        <a:xfrm>
          <a:off x="10604994" y="2816008"/>
          <a:ext cx="197977" cy="18616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316908</xdr:colOff>
      <xdr:row>53</xdr:row>
      <xdr:rowOff>15042</xdr:rowOff>
    </xdr:from>
    <xdr:ext cx="154466" cy="200119"/>
    <xdr:sp macro="" textlink="">
      <xdr:nvSpPr>
        <xdr:cNvPr id="1265" name="テキスト ボックス 1264"/>
        <xdr:cNvSpPr txBox="1"/>
      </xdr:nvSpPr>
      <xdr:spPr>
        <a:xfrm>
          <a:off x="10469437" y="3085454"/>
          <a:ext cx="154466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〒</a:t>
          </a:r>
        </a:p>
      </xdr:txBody>
    </xdr:sp>
    <xdr:clientData/>
  </xdr:oneCellAnchor>
  <xdr:oneCellAnchor>
    <xdr:from>
      <xdr:col>3</xdr:col>
      <xdr:colOff>201706</xdr:colOff>
      <xdr:row>49</xdr:row>
      <xdr:rowOff>100854</xdr:rowOff>
    </xdr:from>
    <xdr:ext cx="352952" cy="345282"/>
    <xdr:grpSp>
      <xdr:nvGrpSpPr>
        <xdr:cNvPr id="1270" name="Group 6672"/>
        <xdr:cNvGrpSpPr>
          <a:grpSpLocks/>
        </xdr:cNvGrpSpPr>
      </xdr:nvGrpSpPr>
      <xdr:grpSpPr bwMode="auto">
        <a:xfrm>
          <a:off x="1154206" y="8908678"/>
          <a:ext cx="352952" cy="345282"/>
          <a:chOff x="536" y="109"/>
          <a:chExt cx="46" cy="44"/>
        </a:xfrm>
      </xdr:grpSpPr>
      <xdr:pic>
        <xdr:nvPicPr>
          <xdr:cNvPr id="12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26522</xdr:colOff>
      <xdr:row>48</xdr:row>
      <xdr:rowOff>6999</xdr:rowOff>
    </xdr:from>
    <xdr:ext cx="937821" cy="350096"/>
    <xdr:sp macro="" textlink="">
      <xdr:nvSpPr>
        <xdr:cNvPr id="1273" name="テキスト ボックス 1272"/>
        <xdr:cNvSpPr txBox="1"/>
      </xdr:nvSpPr>
      <xdr:spPr>
        <a:xfrm>
          <a:off x="14460560" y="2219730"/>
          <a:ext cx="937821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トンネルまで</a:t>
          </a:r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3km</a:t>
          </a:r>
        </a:p>
        <a:p>
          <a:pPr algn="ctr"/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標高差</a:t>
          </a:r>
          <a:r>
            <a:rPr kumimoji="1" lang="en-US" altLang="ja-JP" sz="1050" b="1">
              <a:solidFill>
                <a:srgbClr val="FF0000"/>
              </a:solidFill>
              <a:latin typeface="+mj-ea"/>
              <a:ea typeface="+mj-ea"/>
            </a:rPr>
            <a:t>260</a:t>
          </a:r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ｍ</a:t>
          </a:r>
        </a:p>
      </xdr:txBody>
    </xdr:sp>
    <xdr:clientData/>
  </xdr:oneCellAnchor>
  <xdr:twoCellAnchor>
    <xdr:from>
      <xdr:col>10</xdr:col>
      <xdr:colOff>162658</xdr:colOff>
      <xdr:row>50</xdr:row>
      <xdr:rowOff>167054</xdr:rowOff>
    </xdr:from>
    <xdr:to>
      <xdr:col>12</xdr:col>
      <xdr:colOff>85725</xdr:colOff>
      <xdr:row>54</xdr:row>
      <xdr:rowOff>90854</xdr:rowOff>
    </xdr:to>
    <xdr:sp macro="" textlink="">
      <xdr:nvSpPr>
        <xdr:cNvPr id="1393" name="フリーフォーム 1392"/>
        <xdr:cNvSpPr/>
      </xdr:nvSpPr>
      <xdr:spPr bwMode="auto">
        <a:xfrm>
          <a:off x="19366523" y="2746131"/>
          <a:ext cx="743683" cy="656492"/>
        </a:xfrm>
        <a:custGeom>
          <a:avLst/>
          <a:gdLst>
            <a:gd name="connsiteX0" fmla="*/ 0 w 742950"/>
            <a:gd name="connsiteY0" fmla="*/ 647700 h 647700"/>
            <a:gd name="connsiteX1" fmla="*/ 0 w 742950"/>
            <a:gd name="connsiteY1" fmla="*/ 323850 h 647700"/>
            <a:gd name="connsiteX2" fmla="*/ 742950 w 742950"/>
            <a:gd name="connsiteY2" fmla="*/ 0 h 647700"/>
            <a:gd name="connsiteX0" fmla="*/ 0 w 742950"/>
            <a:gd name="connsiteY0" fmla="*/ 647700 h 647700"/>
            <a:gd name="connsiteX1" fmla="*/ 0 w 742950"/>
            <a:gd name="connsiteY1" fmla="*/ 323850 h 647700"/>
            <a:gd name="connsiteX2" fmla="*/ 742950 w 742950"/>
            <a:gd name="connsiteY2" fmla="*/ 0 h 647700"/>
            <a:gd name="connsiteX0" fmla="*/ 0 w 742950"/>
            <a:gd name="connsiteY0" fmla="*/ 647700 h 647700"/>
            <a:gd name="connsiteX1" fmla="*/ 0 w 742950"/>
            <a:gd name="connsiteY1" fmla="*/ 323850 h 647700"/>
            <a:gd name="connsiteX2" fmla="*/ 742950 w 742950"/>
            <a:gd name="connsiteY2" fmla="*/ 0 h 64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647700">
              <a:moveTo>
                <a:pt x="0" y="647700"/>
              </a:moveTo>
              <a:lnTo>
                <a:pt x="0" y="323850"/>
              </a:lnTo>
              <a:cubicBezTo>
                <a:pt x="295275" y="311150"/>
                <a:pt x="561975" y="298450"/>
                <a:pt x="74295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162658</xdr:colOff>
      <xdr:row>48</xdr:row>
      <xdr:rowOff>176579</xdr:rowOff>
    </xdr:from>
    <xdr:to>
      <xdr:col>12</xdr:col>
      <xdr:colOff>38100</xdr:colOff>
      <xdr:row>52</xdr:row>
      <xdr:rowOff>81329</xdr:rowOff>
    </xdr:to>
    <xdr:sp macro="" textlink="">
      <xdr:nvSpPr>
        <xdr:cNvPr id="1394" name="フリーフォーム 1393"/>
        <xdr:cNvSpPr/>
      </xdr:nvSpPr>
      <xdr:spPr bwMode="auto">
        <a:xfrm>
          <a:off x="19366523" y="2389310"/>
          <a:ext cx="696058" cy="637442"/>
        </a:xfrm>
        <a:custGeom>
          <a:avLst/>
          <a:gdLst>
            <a:gd name="connsiteX0" fmla="*/ 733425 w 733425"/>
            <a:gd name="connsiteY0" fmla="*/ 285750 h 628650"/>
            <a:gd name="connsiteX1" fmla="*/ 0 w 733425"/>
            <a:gd name="connsiteY1" fmla="*/ 628650 h 628650"/>
            <a:gd name="connsiteX2" fmla="*/ 0 w 733425"/>
            <a:gd name="connsiteY2" fmla="*/ 0 h 628650"/>
            <a:gd name="connsiteX0" fmla="*/ 733425 w 733425"/>
            <a:gd name="connsiteY0" fmla="*/ 285750 h 628650"/>
            <a:gd name="connsiteX1" fmla="*/ 0 w 733425"/>
            <a:gd name="connsiteY1" fmla="*/ 628650 h 628650"/>
            <a:gd name="connsiteX2" fmla="*/ 0 w 733425"/>
            <a:gd name="connsiteY2" fmla="*/ 0 h 628650"/>
            <a:gd name="connsiteX0" fmla="*/ 733425 w 733425"/>
            <a:gd name="connsiteY0" fmla="*/ 285750 h 628650"/>
            <a:gd name="connsiteX1" fmla="*/ 0 w 733425"/>
            <a:gd name="connsiteY1" fmla="*/ 628650 h 628650"/>
            <a:gd name="connsiteX2" fmla="*/ 0 w 733425"/>
            <a:gd name="connsiteY2" fmla="*/ 0 h 628650"/>
            <a:gd name="connsiteX0" fmla="*/ 695325 w 695325"/>
            <a:gd name="connsiteY0" fmla="*/ 352425 h 628650"/>
            <a:gd name="connsiteX1" fmla="*/ 0 w 695325"/>
            <a:gd name="connsiteY1" fmla="*/ 628650 h 628650"/>
            <a:gd name="connsiteX2" fmla="*/ 0 w 695325"/>
            <a:gd name="connsiteY2" fmla="*/ 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628650">
              <a:moveTo>
                <a:pt x="695325" y="352425"/>
              </a:moveTo>
              <a:cubicBezTo>
                <a:pt x="450850" y="619125"/>
                <a:pt x="320675" y="609600"/>
                <a:pt x="0" y="628650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56897</xdr:colOff>
      <xdr:row>53</xdr:row>
      <xdr:rowOff>61688</xdr:rowOff>
    </xdr:from>
    <xdr:to>
      <xdr:col>10</xdr:col>
      <xdr:colOff>255607</xdr:colOff>
      <xdr:row>54</xdr:row>
      <xdr:rowOff>68558</xdr:rowOff>
    </xdr:to>
    <xdr:sp macro="" textlink="">
      <xdr:nvSpPr>
        <xdr:cNvPr id="1274" name="AutoShape 6507"/>
        <xdr:cNvSpPr>
          <a:spLocks noChangeArrowheads="1"/>
        </xdr:cNvSpPr>
      </xdr:nvSpPr>
      <xdr:spPr bwMode="auto">
        <a:xfrm>
          <a:off x="19260762" y="3190284"/>
          <a:ext cx="198710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300715</xdr:colOff>
      <xdr:row>52</xdr:row>
      <xdr:rowOff>109818</xdr:rowOff>
    </xdr:from>
    <xdr:ext cx="372090" cy="200119"/>
    <xdr:sp macro="" textlink="">
      <xdr:nvSpPr>
        <xdr:cNvPr id="1276" name="テキスト ボックス 1275"/>
        <xdr:cNvSpPr txBox="1"/>
      </xdr:nvSpPr>
      <xdr:spPr>
        <a:xfrm>
          <a:off x="19504580" y="3055241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58831</xdr:colOff>
      <xdr:row>57</xdr:row>
      <xdr:rowOff>114299</xdr:rowOff>
    </xdr:from>
    <xdr:to>
      <xdr:col>3</xdr:col>
      <xdr:colOff>58831</xdr:colOff>
      <xdr:row>60</xdr:row>
      <xdr:rowOff>5316</xdr:rowOff>
    </xdr:to>
    <xdr:sp macro="" textlink="">
      <xdr:nvSpPr>
        <xdr:cNvPr id="1277" name="Line 1435"/>
        <xdr:cNvSpPr>
          <a:spLocks noChangeShapeType="1"/>
        </xdr:cNvSpPr>
      </xdr:nvSpPr>
      <xdr:spPr bwMode="auto">
        <a:xfrm flipH="1" flipV="1">
          <a:off x="13727206" y="2305049"/>
          <a:ext cx="0" cy="43394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60</xdr:row>
      <xdr:rowOff>7237</xdr:rowOff>
    </xdr:from>
    <xdr:to>
      <xdr:col>3</xdr:col>
      <xdr:colOff>186418</xdr:colOff>
      <xdr:row>61</xdr:row>
      <xdr:rowOff>56367</xdr:rowOff>
    </xdr:to>
    <xdr:sp macro="" textlink="">
      <xdr:nvSpPr>
        <xdr:cNvPr id="1278" name="円弧 1277"/>
        <xdr:cNvSpPr/>
      </xdr:nvSpPr>
      <xdr:spPr>
        <a:xfrm>
          <a:off x="13620750" y="2740912"/>
          <a:ext cx="234043" cy="230105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60</xdr:row>
      <xdr:rowOff>19050</xdr:rowOff>
    </xdr:from>
    <xdr:to>
      <xdr:col>3</xdr:col>
      <xdr:colOff>57150</xdr:colOff>
      <xdr:row>63</xdr:row>
      <xdr:rowOff>95250</xdr:rowOff>
    </xdr:to>
    <xdr:sp macro="" textlink="">
      <xdr:nvSpPr>
        <xdr:cNvPr id="1395" name="フリーフォーム 1394"/>
        <xdr:cNvSpPr/>
      </xdr:nvSpPr>
      <xdr:spPr bwMode="auto">
        <a:xfrm>
          <a:off x="13725525" y="2752725"/>
          <a:ext cx="0" cy="619125"/>
        </a:xfrm>
        <a:custGeom>
          <a:avLst/>
          <a:gdLst>
            <a:gd name="connsiteX0" fmla="*/ 0 w 0"/>
            <a:gd name="connsiteY0" fmla="*/ 619125 h 619125"/>
            <a:gd name="connsiteX1" fmla="*/ 0 w 0"/>
            <a:gd name="connsiteY1" fmla="*/ 0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619125">
              <a:moveTo>
                <a:pt x="0" y="61912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363895</xdr:colOff>
      <xdr:row>61</xdr:row>
      <xdr:rowOff>66084</xdr:rowOff>
    </xdr:from>
    <xdr:to>
      <xdr:col>3</xdr:col>
      <xdr:colOff>152298</xdr:colOff>
      <xdr:row>62</xdr:row>
      <xdr:rowOff>72955</xdr:rowOff>
    </xdr:to>
    <xdr:sp macro="" textlink="">
      <xdr:nvSpPr>
        <xdr:cNvPr id="1279" name="AutoShape 6507"/>
        <xdr:cNvSpPr>
          <a:spLocks noChangeArrowheads="1"/>
        </xdr:cNvSpPr>
      </xdr:nvSpPr>
      <xdr:spPr bwMode="auto">
        <a:xfrm>
          <a:off x="23157953" y="3011507"/>
          <a:ext cx="198710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75638</xdr:colOff>
      <xdr:row>58</xdr:row>
      <xdr:rowOff>66115</xdr:rowOff>
    </xdr:from>
    <xdr:to>
      <xdr:col>2</xdr:col>
      <xdr:colOff>166966</xdr:colOff>
      <xdr:row>59</xdr:row>
      <xdr:rowOff>11867</xdr:rowOff>
    </xdr:to>
    <xdr:sp macro="" textlink="">
      <xdr:nvSpPr>
        <xdr:cNvPr id="1284" name="フリーフォーム 1283"/>
        <xdr:cNvSpPr/>
      </xdr:nvSpPr>
      <xdr:spPr bwMode="auto">
        <a:xfrm>
          <a:off x="13334438" y="2437840"/>
          <a:ext cx="91328" cy="126727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186837</xdr:colOff>
      <xdr:row>42</xdr:row>
      <xdr:rowOff>77351</xdr:rowOff>
    </xdr:from>
    <xdr:to>
      <xdr:col>11</xdr:col>
      <xdr:colOff>86637</xdr:colOff>
      <xdr:row>44</xdr:row>
      <xdr:rowOff>2332</xdr:rowOff>
    </xdr:to>
    <xdr:pic>
      <xdr:nvPicPr>
        <xdr:cNvPr id="1300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4712" y="2811026"/>
          <a:ext cx="309375" cy="286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184514</xdr:colOff>
      <xdr:row>39</xdr:row>
      <xdr:rowOff>43962</xdr:rowOff>
    </xdr:from>
    <xdr:ext cx="825410" cy="366767"/>
    <xdr:sp macro="" textlink="">
      <xdr:nvSpPr>
        <xdr:cNvPr id="1301" name="テキスト ボックス 1300"/>
        <xdr:cNvSpPr txBox="1"/>
      </xdr:nvSpPr>
      <xdr:spPr>
        <a:xfrm>
          <a:off x="10261964" y="2234712"/>
          <a:ext cx="825410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越前くりや店</a:t>
          </a:r>
        </a:p>
      </xdr:txBody>
    </xdr:sp>
    <xdr:clientData/>
  </xdr:oneCellAnchor>
  <xdr:oneCellAnchor>
    <xdr:from>
      <xdr:col>11</xdr:col>
      <xdr:colOff>275512</xdr:colOff>
      <xdr:row>41</xdr:row>
      <xdr:rowOff>50782</xdr:rowOff>
    </xdr:from>
    <xdr:ext cx="893386" cy="366767"/>
    <xdr:sp macro="" textlink="">
      <xdr:nvSpPr>
        <xdr:cNvPr id="1302" name="テキスト ボックス 1301"/>
        <xdr:cNvSpPr txBox="1"/>
      </xdr:nvSpPr>
      <xdr:spPr>
        <a:xfrm>
          <a:off x="5580937" y="15633682"/>
          <a:ext cx="893386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通過時刻記入 </a:t>
          </a:r>
        </a:p>
      </xdr:txBody>
    </xdr:sp>
    <xdr:clientData/>
  </xdr:oneCellAnchor>
  <xdr:twoCellAnchor>
    <xdr:from>
      <xdr:col>10</xdr:col>
      <xdr:colOff>126757</xdr:colOff>
      <xdr:row>43</xdr:row>
      <xdr:rowOff>109903</xdr:rowOff>
    </xdr:from>
    <xdr:to>
      <xdr:col>10</xdr:col>
      <xdr:colOff>276225</xdr:colOff>
      <xdr:row>45</xdr:row>
      <xdr:rowOff>131884</xdr:rowOff>
    </xdr:to>
    <xdr:sp macro="" textlink="">
      <xdr:nvSpPr>
        <xdr:cNvPr id="1303" name="フリーフォーム 1302"/>
        <xdr:cNvSpPr/>
      </xdr:nvSpPr>
      <xdr:spPr bwMode="auto">
        <a:xfrm flipH="1">
          <a:off x="9794632" y="3024553"/>
          <a:ext cx="149468" cy="383931"/>
        </a:xfrm>
        <a:custGeom>
          <a:avLst/>
          <a:gdLst>
            <a:gd name="connsiteX0" fmla="*/ 205153 w 205153"/>
            <a:gd name="connsiteY0" fmla="*/ 388327 h 388327"/>
            <a:gd name="connsiteX1" fmla="*/ 205153 w 205153"/>
            <a:gd name="connsiteY1" fmla="*/ 388327 h 388327"/>
            <a:gd name="connsiteX2" fmla="*/ 205153 w 205153"/>
            <a:gd name="connsiteY2" fmla="*/ 0 h 388327"/>
            <a:gd name="connsiteX3" fmla="*/ 0 w 205153"/>
            <a:gd name="connsiteY3" fmla="*/ 0 h 3883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5153" h="388327">
              <a:moveTo>
                <a:pt x="205153" y="388327"/>
              </a:moveTo>
              <a:lnTo>
                <a:pt x="205153" y="388327"/>
              </a:lnTo>
              <a:lnTo>
                <a:pt x="20515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119429</xdr:colOff>
      <xdr:row>39</xdr:row>
      <xdr:rowOff>124558</xdr:rowOff>
    </xdr:from>
    <xdr:to>
      <xdr:col>10</xdr:col>
      <xdr:colOff>247650</xdr:colOff>
      <xdr:row>43</xdr:row>
      <xdr:rowOff>21981</xdr:rowOff>
    </xdr:to>
    <xdr:sp macro="" textlink="">
      <xdr:nvSpPr>
        <xdr:cNvPr id="1304" name="フリーフォーム 1303"/>
        <xdr:cNvSpPr/>
      </xdr:nvSpPr>
      <xdr:spPr bwMode="auto">
        <a:xfrm flipH="1">
          <a:off x="9787304" y="2315308"/>
          <a:ext cx="128221" cy="621323"/>
        </a:xfrm>
        <a:custGeom>
          <a:avLst/>
          <a:gdLst>
            <a:gd name="connsiteX0" fmla="*/ 0 w 175846"/>
            <a:gd name="connsiteY0" fmla="*/ 630116 h 630116"/>
            <a:gd name="connsiteX1" fmla="*/ 175846 w 175846"/>
            <a:gd name="connsiteY1" fmla="*/ 630116 h 630116"/>
            <a:gd name="connsiteX2" fmla="*/ 175846 w 175846"/>
            <a:gd name="connsiteY2" fmla="*/ 0 h 6301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5846" h="630116">
              <a:moveTo>
                <a:pt x="0" y="630116"/>
              </a:moveTo>
              <a:lnTo>
                <a:pt x="175846" y="630116"/>
              </a:lnTo>
              <a:lnTo>
                <a:pt x="17584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26057</xdr:colOff>
      <xdr:row>44</xdr:row>
      <xdr:rowOff>68576</xdr:rowOff>
    </xdr:from>
    <xdr:ext cx="196661" cy="191724"/>
    <xdr:sp macro="" textlink="">
      <xdr:nvSpPr>
        <xdr:cNvPr id="1305" name="AutoShape 6507"/>
        <xdr:cNvSpPr>
          <a:spLocks noChangeArrowheads="1"/>
        </xdr:cNvSpPr>
      </xdr:nvSpPr>
      <xdr:spPr bwMode="auto">
        <a:xfrm>
          <a:off x="9693932" y="3164201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10</xdr:col>
      <xdr:colOff>201706</xdr:colOff>
      <xdr:row>39</xdr:row>
      <xdr:rowOff>100854</xdr:rowOff>
    </xdr:from>
    <xdr:ext cx="352952" cy="345282"/>
    <xdr:grpSp>
      <xdr:nvGrpSpPr>
        <xdr:cNvPr id="1306" name="Group 6672"/>
        <xdr:cNvGrpSpPr>
          <a:grpSpLocks/>
        </xdr:cNvGrpSpPr>
      </xdr:nvGrpSpPr>
      <xdr:grpSpPr bwMode="auto">
        <a:xfrm>
          <a:off x="5132294" y="7115736"/>
          <a:ext cx="352952" cy="345282"/>
          <a:chOff x="536" y="109"/>
          <a:chExt cx="46" cy="44"/>
        </a:xfrm>
      </xdr:grpSpPr>
      <xdr:pic>
        <xdr:nvPicPr>
          <xdr:cNvPr id="13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51164</xdr:colOff>
      <xdr:row>57</xdr:row>
      <xdr:rowOff>53487</xdr:rowOff>
    </xdr:from>
    <xdr:ext cx="1060153" cy="366767"/>
    <xdr:sp macro="" textlink="">
      <xdr:nvSpPr>
        <xdr:cNvPr id="1311" name="テキスト ボックス 1310"/>
        <xdr:cNvSpPr txBox="1"/>
      </xdr:nvSpPr>
      <xdr:spPr>
        <a:xfrm>
          <a:off x="18081989" y="2244237"/>
          <a:ext cx="1060153" cy="366767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まちの駅</a:t>
          </a:r>
          <a:endParaRPr kumimoji="1" lang="en-US" altLang="ja-JP" sz="1100"/>
        </a:p>
        <a:p>
          <a:r>
            <a:rPr kumimoji="1" lang="ja-JP" altLang="en-US" sz="1100"/>
            <a:t>こってコテいけだ</a:t>
          </a:r>
        </a:p>
      </xdr:txBody>
    </xdr:sp>
    <xdr:clientData/>
  </xdr:oneCellAnchor>
  <xdr:oneCellAnchor>
    <xdr:from>
      <xdr:col>11</xdr:col>
      <xdr:colOff>275512</xdr:colOff>
      <xdr:row>59</xdr:row>
      <xdr:rowOff>50782</xdr:rowOff>
    </xdr:from>
    <xdr:ext cx="893386" cy="366767"/>
    <xdr:sp macro="" textlink="">
      <xdr:nvSpPr>
        <xdr:cNvPr id="1312" name="テキスト ボックス 1311"/>
        <xdr:cNvSpPr txBox="1"/>
      </xdr:nvSpPr>
      <xdr:spPr>
        <a:xfrm>
          <a:off x="10352962" y="2603482"/>
          <a:ext cx="893386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通過時刻記入 </a:t>
          </a:r>
        </a:p>
      </xdr:txBody>
    </xdr:sp>
    <xdr:clientData/>
  </xdr:oneCellAnchor>
  <xdr:twoCellAnchor>
    <xdr:from>
      <xdr:col>10</xdr:col>
      <xdr:colOff>247650</xdr:colOff>
      <xdr:row>61</xdr:row>
      <xdr:rowOff>109903</xdr:rowOff>
    </xdr:from>
    <xdr:to>
      <xdr:col>10</xdr:col>
      <xdr:colOff>383932</xdr:colOff>
      <xdr:row>63</xdr:row>
      <xdr:rowOff>131884</xdr:rowOff>
    </xdr:to>
    <xdr:sp macro="" textlink="">
      <xdr:nvSpPr>
        <xdr:cNvPr id="1313" name="フリーフォーム 1312"/>
        <xdr:cNvSpPr/>
      </xdr:nvSpPr>
      <xdr:spPr bwMode="auto">
        <a:xfrm>
          <a:off x="17868900" y="3024553"/>
          <a:ext cx="136282" cy="383931"/>
        </a:xfrm>
        <a:custGeom>
          <a:avLst/>
          <a:gdLst>
            <a:gd name="connsiteX0" fmla="*/ 205153 w 205153"/>
            <a:gd name="connsiteY0" fmla="*/ 388327 h 388327"/>
            <a:gd name="connsiteX1" fmla="*/ 205153 w 205153"/>
            <a:gd name="connsiteY1" fmla="*/ 388327 h 388327"/>
            <a:gd name="connsiteX2" fmla="*/ 205153 w 205153"/>
            <a:gd name="connsiteY2" fmla="*/ 0 h 388327"/>
            <a:gd name="connsiteX3" fmla="*/ 0 w 205153"/>
            <a:gd name="connsiteY3" fmla="*/ 0 h 3883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5153" h="388327">
              <a:moveTo>
                <a:pt x="205153" y="388327"/>
              </a:moveTo>
              <a:lnTo>
                <a:pt x="205153" y="388327"/>
              </a:lnTo>
              <a:lnTo>
                <a:pt x="20515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285750</xdr:colOff>
      <xdr:row>57</xdr:row>
      <xdr:rowOff>124558</xdr:rowOff>
    </xdr:from>
    <xdr:to>
      <xdr:col>10</xdr:col>
      <xdr:colOff>376604</xdr:colOff>
      <xdr:row>61</xdr:row>
      <xdr:rowOff>21981</xdr:rowOff>
    </xdr:to>
    <xdr:sp macro="" textlink="">
      <xdr:nvSpPr>
        <xdr:cNvPr id="1314" name="フリーフォーム 1313"/>
        <xdr:cNvSpPr/>
      </xdr:nvSpPr>
      <xdr:spPr bwMode="auto">
        <a:xfrm>
          <a:off x="17907000" y="2315308"/>
          <a:ext cx="90854" cy="621323"/>
        </a:xfrm>
        <a:custGeom>
          <a:avLst/>
          <a:gdLst>
            <a:gd name="connsiteX0" fmla="*/ 0 w 175846"/>
            <a:gd name="connsiteY0" fmla="*/ 630116 h 630116"/>
            <a:gd name="connsiteX1" fmla="*/ 175846 w 175846"/>
            <a:gd name="connsiteY1" fmla="*/ 630116 h 630116"/>
            <a:gd name="connsiteX2" fmla="*/ 175846 w 175846"/>
            <a:gd name="connsiteY2" fmla="*/ 0 h 6301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5846" h="630116">
              <a:moveTo>
                <a:pt x="0" y="630116"/>
              </a:moveTo>
              <a:lnTo>
                <a:pt x="175846" y="630116"/>
              </a:lnTo>
              <a:lnTo>
                <a:pt x="17584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283232</xdr:colOff>
      <xdr:row>62</xdr:row>
      <xdr:rowOff>2633</xdr:rowOff>
    </xdr:from>
    <xdr:ext cx="196661" cy="191724"/>
    <xdr:sp macro="" textlink="">
      <xdr:nvSpPr>
        <xdr:cNvPr id="1315" name="AutoShape 6507"/>
        <xdr:cNvSpPr>
          <a:spLocks noChangeArrowheads="1"/>
        </xdr:cNvSpPr>
      </xdr:nvSpPr>
      <xdr:spPr bwMode="auto">
        <a:xfrm>
          <a:off x="27436809" y="3131229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13</xdr:col>
      <xdr:colOff>247650</xdr:colOff>
      <xdr:row>58</xdr:row>
      <xdr:rowOff>19050</xdr:rowOff>
    </xdr:from>
    <xdr:to>
      <xdr:col>14</xdr:col>
      <xdr:colOff>390525</xdr:colOff>
      <xdr:row>63</xdr:row>
      <xdr:rowOff>0</xdr:rowOff>
    </xdr:to>
    <xdr:sp macro="" textlink="">
      <xdr:nvSpPr>
        <xdr:cNvPr id="1398" name="フリーフォーム 1397"/>
        <xdr:cNvSpPr/>
      </xdr:nvSpPr>
      <xdr:spPr bwMode="auto">
        <a:xfrm>
          <a:off x="19459575" y="2390775"/>
          <a:ext cx="552450" cy="885825"/>
        </a:xfrm>
        <a:custGeom>
          <a:avLst/>
          <a:gdLst>
            <a:gd name="connsiteX0" fmla="*/ 552450 w 552450"/>
            <a:gd name="connsiteY0" fmla="*/ 885825 h 885825"/>
            <a:gd name="connsiteX1" fmla="*/ 552450 w 552450"/>
            <a:gd name="connsiteY1" fmla="*/ 419100 h 885825"/>
            <a:gd name="connsiteX2" fmla="*/ 0 w 552450"/>
            <a:gd name="connsiteY2" fmla="*/ 0 h 885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52450" h="885825">
              <a:moveTo>
                <a:pt x="552450" y="885825"/>
              </a:moveTo>
              <a:lnTo>
                <a:pt x="552450" y="4191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365262</xdr:colOff>
      <xdr:row>60</xdr:row>
      <xdr:rowOff>45138</xdr:rowOff>
    </xdr:from>
    <xdr:ext cx="415787" cy="288236"/>
    <xdr:sp macro="" textlink="">
      <xdr:nvSpPr>
        <xdr:cNvPr id="1320" name="Line 6499"/>
        <xdr:cNvSpPr>
          <a:spLocks noChangeShapeType="1"/>
        </xdr:cNvSpPr>
      </xdr:nvSpPr>
      <xdr:spPr bwMode="auto">
        <a:xfrm flipH="1" flipV="1">
          <a:off x="19986762" y="2778813"/>
          <a:ext cx="415787" cy="28823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14</xdr:col>
      <xdr:colOff>285497</xdr:colOff>
      <xdr:row>61</xdr:row>
      <xdr:rowOff>113709</xdr:rowOff>
    </xdr:from>
    <xdr:to>
      <xdr:col>15</xdr:col>
      <xdr:colOff>65106</xdr:colOff>
      <xdr:row>62</xdr:row>
      <xdr:rowOff>120580</xdr:rowOff>
    </xdr:to>
    <xdr:sp macro="" textlink="">
      <xdr:nvSpPr>
        <xdr:cNvPr id="1321" name="AutoShape 6507"/>
        <xdr:cNvSpPr>
          <a:spLocks noChangeArrowheads="1"/>
        </xdr:cNvSpPr>
      </xdr:nvSpPr>
      <xdr:spPr bwMode="auto">
        <a:xfrm>
          <a:off x="19906997" y="3028359"/>
          <a:ext cx="197977" cy="18784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217610</xdr:colOff>
      <xdr:row>58</xdr:row>
      <xdr:rowOff>419</xdr:rowOff>
    </xdr:from>
    <xdr:ext cx="417188" cy="408122"/>
    <xdr:grpSp>
      <xdr:nvGrpSpPr>
        <xdr:cNvPr id="1322" name="Group 6672"/>
        <xdr:cNvGrpSpPr>
          <a:grpSpLocks/>
        </xdr:cNvGrpSpPr>
      </xdr:nvGrpSpPr>
      <xdr:grpSpPr bwMode="auto">
        <a:xfrm>
          <a:off x="7165257" y="10421890"/>
          <a:ext cx="417188" cy="408122"/>
          <a:chOff x="536" y="109"/>
          <a:chExt cx="46" cy="44"/>
        </a:xfrm>
      </xdr:grpSpPr>
      <xdr:pic>
        <xdr:nvPicPr>
          <xdr:cNvPr id="13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238125</xdr:colOff>
      <xdr:row>68</xdr:row>
      <xdr:rowOff>159449</xdr:rowOff>
    </xdr:from>
    <xdr:to>
      <xdr:col>3</xdr:col>
      <xdr:colOff>590550</xdr:colOff>
      <xdr:row>72</xdr:row>
      <xdr:rowOff>47625</xdr:rowOff>
    </xdr:to>
    <xdr:sp macro="" textlink="">
      <xdr:nvSpPr>
        <xdr:cNvPr id="1401" name="フリーフォーム 1400"/>
        <xdr:cNvSpPr/>
      </xdr:nvSpPr>
      <xdr:spPr bwMode="auto">
        <a:xfrm>
          <a:off x="21040725" y="2712149"/>
          <a:ext cx="1171575" cy="612076"/>
        </a:xfrm>
        <a:custGeom>
          <a:avLst/>
          <a:gdLst>
            <a:gd name="connsiteX0" fmla="*/ 0 w 1133475"/>
            <a:gd name="connsiteY0" fmla="*/ 495300 h 495300"/>
            <a:gd name="connsiteX1" fmla="*/ 0 w 1133475"/>
            <a:gd name="connsiteY1" fmla="*/ 495300 h 495300"/>
            <a:gd name="connsiteX2" fmla="*/ 485775 w 1133475"/>
            <a:gd name="connsiteY2" fmla="*/ 180975 h 495300"/>
            <a:gd name="connsiteX3" fmla="*/ 485775 w 1133475"/>
            <a:gd name="connsiteY3" fmla="*/ 0 h 495300"/>
            <a:gd name="connsiteX4" fmla="*/ 1133475 w 1133475"/>
            <a:gd name="connsiteY4" fmla="*/ 0 h 495300"/>
            <a:gd name="connsiteX0" fmla="*/ 0 w 1133475"/>
            <a:gd name="connsiteY0" fmla="*/ 495300 h 495300"/>
            <a:gd name="connsiteX1" fmla="*/ 0 w 1133475"/>
            <a:gd name="connsiteY1" fmla="*/ 495300 h 495300"/>
            <a:gd name="connsiteX2" fmla="*/ 485775 w 1133475"/>
            <a:gd name="connsiteY2" fmla="*/ 180975 h 495300"/>
            <a:gd name="connsiteX3" fmla="*/ 485775 w 1133475"/>
            <a:gd name="connsiteY3" fmla="*/ 0 h 495300"/>
            <a:gd name="connsiteX4" fmla="*/ 1133475 w 1133475"/>
            <a:gd name="connsiteY4" fmla="*/ 0 h 495300"/>
            <a:gd name="connsiteX0" fmla="*/ 19050 w 1152525"/>
            <a:gd name="connsiteY0" fmla="*/ 495300 h 609600"/>
            <a:gd name="connsiteX1" fmla="*/ 0 w 1152525"/>
            <a:gd name="connsiteY1" fmla="*/ 609600 h 609600"/>
            <a:gd name="connsiteX2" fmla="*/ 504825 w 1152525"/>
            <a:gd name="connsiteY2" fmla="*/ 180975 h 609600"/>
            <a:gd name="connsiteX3" fmla="*/ 504825 w 1152525"/>
            <a:gd name="connsiteY3" fmla="*/ 0 h 609600"/>
            <a:gd name="connsiteX4" fmla="*/ 1152525 w 1152525"/>
            <a:gd name="connsiteY4" fmla="*/ 0 h 609600"/>
            <a:gd name="connsiteX0" fmla="*/ 33308 w 1166783"/>
            <a:gd name="connsiteY0" fmla="*/ 495300 h 609620"/>
            <a:gd name="connsiteX1" fmla="*/ 14258 w 1166783"/>
            <a:gd name="connsiteY1" fmla="*/ 609600 h 609620"/>
            <a:gd name="connsiteX2" fmla="*/ 519083 w 1166783"/>
            <a:gd name="connsiteY2" fmla="*/ 180975 h 609620"/>
            <a:gd name="connsiteX3" fmla="*/ 519083 w 1166783"/>
            <a:gd name="connsiteY3" fmla="*/ 0 h 609620"/>
            <a:gd name="connsiteX4" fmla="*/ 1166783 w 1166783"/>
            <a:gd name="connsiteY4" fmla="*/ 0 h 609620"/>
            <a:gd name="connsiteX0" fmla="*/ 33308 w 1185833"/>
            <a:gd name="connsiteY0" fmla="*/ 495300 h 609620"/>
            <a:gd name="connsiteX1" fmla="*/ 14258 w 1185833"/>
            <a:gd name="connsiteY1" fmla="*/ 609600 h 609620"/>
            <a:gd name="connsiteX2" fmla="*/ 519083 w 1185833"/>
            <a:gd name="connsiteY2" fmla="*/ 180975 h 609620"/>
            <a:gd name="connsiteX3" fmla="*/ 519083 w 1185833"/>
            <a:gd name="connsiteY3" fmla="*/ 0 h 609620"/>
            <a:gd name="connsiteX4" fmla="*/ 1185833 w 1185833"/>
            <a:gd name="connsiteY4" fmla="*/ 133350 h 609620"/>
            <a:gd name="connsiteX0" fmla="*/ 33308 w 1185833"/>
            <a:gd name="connsiteY0" fmla="*/ 495300 h 609620"/>
            <a:gd name="connsiteX1" fmla="*/ 14258 w 1185833"/>
            <a:gd name="connsiteY1" fmla="*/ 609600 h 609620"/>
            <a:gd name="connsiteX2" fmla="*/ 519083 w 1185833"/>
            <a:gd name="connsiteY2" fmla="*/ 180975 h 609620"/>
            <a:gd name="connsiteX3" fmla="*/ 519083 w 1185833"/>
            <a:gd name="connsiteY3" fmla="*/ 0 h 609620"/>
            <a:gd name="connsiteX4" fmla="*/ 1185833 w 1185833"/>
            <a:gd name="connsiteY4" fmla="*/ 133350 h 609620"/>
            <a:gd name="connsiteX0" fmla="*/ 33308 w 1185833"/>
            <a:gd name="connsiteY0" fmla="*/ 495300 h 609620"/>
            <a:gd name="connsiteX1" fmla="*/ 14258 w 1185833"/>
            <a:gd name="connsiteY1" fmla="*/ 609600 h 609620"/>
            <a:gd name="connsiteX2" fmla="*/ 519083 w 1185833"/>
            <a:gd name="connsiteY2" fmla="*/ 180975 h 609620"/>
            <a:gd name="connsiteX3" fmla="*/ 519083 w 1185833"/>
            <a:gd name="connsiteY3" fmla="*/ 0 h 609620"/>
            <a:gd name="connsiteX4" fmla="*/ 1185833 w 1185833"/>
            <a:gd name="connsiteY4" fmla="*/ 133350 h 609620"/>
            <a:gd name="connsiteX0" fmla="*/ 33308 w 1185833"/>
            <a:gd name="connsiteY0" fmla="*/ 497776 h 612096"/>
            <a:gd name="connsiteX1" fmla="*/ 14258 w 1185833"/>
            <a:gd name="connsiteY1" fmla="*/ 612076 h 612096"/>
            <a:gd name="connsiteX2" fmla="*/ 519083 w 1185833"/>
            <a:gd name="connsiteY2" fmla="*/ 183451 h 612096"/>
            <a:gd name="connsiteX3" fmla="*/ 519083 w 1185833"/>
            <a:gd name="connsiteY3" fmla="*/ 2476 h 612096"/>
            <a:gd name="connsiteX4" fmla="*/ 1185833 w 1185833"/>
            <a:gd name="connsiteY4" fmla="*/ 135826 h 612096"/>
            <a:gd name="connsiteX0" fmla="*/ 0 w 1171575"/>
            <a:gd name="connsiteY0" fmla="*/ 612076 h 612076"/>
            <a:gd name="connsiteX1" fmla="*/ 504825 w 1171575"/>
            <a:gd name="connsiteY1" fmla="*/ 183451 h 612076"/>
            <a:gd name="connsiteX2" fmla="*/ 504825 w 1171575"/>
            <a:gd name="connsiteY2" fmla="*/ 2476 h 612076"/>
            <a:gd name="connsiteX3" fmla="*/ 1171575 w 1171575"/>
            <a:gd name="connsiteY3" fmla="*/ 135826 h 6120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1575" h="612076">
              <a:moveTo>
                <a:pt x="0" y="612076"/>
              </a:moveTo>
              <a:cubicBezTo>
                <a:pt x="247650" y="602551"/>
                <a:pt x="495300" y="364426"/>
                <a:pt x="504825" y="183451"/>
              </a:cubicBezTo>
              <a:lnTo>
                <a:pt x="504825" y="2476"/>
              </a:lnTo>
              <a:cubicBezTo>
                <a:pt x="889000" y="-10224"/>
                <a:pt x="949325" y="24701"/>
                <a:pt x="1171575" y="13582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228347</xdr:colOff>
      <xdr:row>69</xdr:row>
      <xdr:rowOff>85134</xdr:rowOff>
    </xdr:from>
    <xdr:to>
      <xdr:col>3</xdr:col>
      <xdr:colOff>7958</xdr:colOff>
      <xdr:row>70</xdr:row>
      <xdr:rowOff>92004</xdr:rowOff>
    </xdr:to>
    <xdr:sp macro="" textlink="">
      <xdr:nvSpPr>
        <xdr:cNvPr id="1328" name="AutoShape 6507"/>
        <xdr:cNvSpPr>
          <a:spLocks noChangeArrowheads="1"/>
        </xdr:cNvSpPr>
      </xdr:nvSpPr>
      <xdr:spPr bwMode="auto">
        <a:xfrm>
          <a:off x="21440522" y="2818809"/>
          <a:ext cx="197977" cy="18784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339586</xdr:colOff>
      <xdr:row>68</xdr:row>
      <xdr:rowOff>165652</xdr:rowOff>
    </xdr:from>
    <xdr:ext cx="203337" cy="461754"/>
    <xdr:sp macro="" textlink="">
      <xdr:nvSpPr>
        <xdr:cNvPr id="1329" name="Line 6499"/>
        <xdr:cNvSpPr>
          <a:spLocks noChangeShapeType="1"/>
        </xdr:cNvSpPr>
      </xdr:nvSpPr>
      <xdr:spPr bwMode="auto">
        <a:xfrm flipH="1" flipV="1">
          <a:off x="2451651" y="4373217"/>
          <a:ext cx="203337" cy="4617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</xdr:col>
      <xdr:colOff>327575</xdr:colOff>
      <xdr:row>66</xdr:row>
      <xdr:rowOff>19049</xdr:rowOff>
    </xdr:from>
    <xdr:ext cx="0" cy="497367"/>
    <xdr:sp macro="" textlink="">
      <xdr:nvSpPr>
        <xdr:cNvPr id="1330" name="Line 6499"/>
        <xdr:cNvSpPr>
          <a:spLocks noChangeShapeType="1"/>
        </xdr:cNvSpPr>
      </xdr:nvSpPr>
      <xdr:spPr bwMode="auto">
        <a:xfrm flipH="1" flipV="1">
          <a:off x="21539750" y="2209799"/>
          <a:ext cx="0" cy="4973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7</xdr:col>
      <xdr:colOff>276225</xdr:colOff>
      <xdr:row>66</xdr:row>
      <xdr:rowOff>169299</xdr:rowOff>
    </xdr:from>
    <xdr:to>
      <xdr:col>9</xdr:col>
      <xdr:colOff>142875</xdr:colOff>
      <xdr:row>72</xdr:row>
      <xdr:rowOff>95250</xdr:rowOff>
    </xdr:to>
    <xdr:sp macro="" textlink="">
      <xdr:nvSpPr>
        <xdr:cNvPr id="1402" name="フリーフォーム 1401"/>
        <xdr:cNvSpPr/>
      </xdr:nvSpPr>
      <xdr:spPr bwMode="auto">
        <a:xfrm>
          <a:off x="22669500" y="2360049"/>
          <a:ext cx="685800" cy="1011801"/>
        </a:xfrm>
        <a:custGeom>
          <a:avLst/>
          <a:gdLst>
            <a:gd name="connsiteX0" fmla="*/ 0 w 685800"/>
            <a:gd name="connsiteY0" fmla="*/ 942975 h 942975"/>
            <a:gd name="connsiteX1" fmla="*/ 0 w 685800"/>
            <a:gd name="connsiteY1" fmla="*/ 276225 h 942975"/>
            <a:gd name="connsiteX2" fmla="*/ 685800 w 685800"/>
            <a:gd name="connsiteY2" fmla="*/ 0 h 942975"/>
            <a:gd name="connsiteX0" fmla="*/ 0 w 685800"/>
            <a:gd name="connsiteY0" fmla="*/ 942975 h 942975"/>
            <a:gd name="connsiteX1" fmla="*/ 0 w 685800"/>
            <a:gd name="connsiteY1" fmla="*/ 276225 h 942975"/>
            <a:gd name="connsiteX2" fmla="*/ 685800 w 685800"/>
            <a:gd name="connsiteY2" fmla="*/ 0 h 942975"/>
            <a:gd name="connsiteX0" fmla="*/ 0 w 685800"/>
            <a:gd name="connsiteY0" fmla="*/ 942975 h 942975"/>
            <a:gd name="connsiteX1" fmla="*/ 0 w 685800"/>
            <a:gd name="connsiteY1" fmla="*/ 276225 h 942975"/>
            <a:gd name="connsiteX2" fmla="*/ 685800 w 685800"/>
            <a:gd name="connsiteY2" fmla="*/ 0 h 942975"/>
            <a:gd name="connsiteX0" fmla="*/ 0 w 685800"/>
            <a:gd name="connsiteY0" fmla="*/ 1011801 h 1011801"/>
            <a:gd name="connsiteX1" fmla="*/ 0 w 685800"/>
            <a:gd name="connsiteY1" fmla="*/ 345051 h 1011801"/>
            <a:gd name="connsiteX2" fmla="*/ 685800 w 685800"/>
            <a:gd name="connsiteY2" fmla="*/ 68826 h 10118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5800" h="1011801">
              <a:moveTo>
                <a:pt x="0" y="1011801"/>
              </a:moveTo>
              <a:lnTo>
                <a:pt x="0" y="345051"/>
              </a:lnTo>
              <a:cubicBezTo>
                <a:pt x="9525" y="-32774"/>
                <a:pt x="342900" y="-58174"/>
                <a:pt x="685800" y="6882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187837</xdr:colOff>
      <xdr:row>68</xdr:row>
      <xdr:rowOff>30224</xdr:rowOff>
    </xdr:from>
    <xdr:to>
      <xdr:col>7</xdr:col>
      <xdr:colOff>380770</xdr:colOff>
      <xdr:row>69</xdr:row>
      <xdr:rowOff>40973</xdr:rowOff>
    </xdr:to>
    <xdr:sp macro="" textlink="">
      <xdr:nvSpPr>
        <xdr:cNvPr id="1333" name="AutoShape 6507"/>
        <xdr:cNvSpPr>
          <a:spLocks noChangeArrowheads="1"/>
        </xdr:cNvSpPr>
      </xdr:nvSpPr>
      <xdr:spPr bwMode="auto">
        <a:xfrm>
          <a:off x="22581112" y="2582924"/>
          <a:ext cx="19293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85727</xdr:colOff>
      <xdr:row>66</xdr:row>
      <xdr:rowOff>66675</xdr:rowOff>
    </xdr:from>
    <xdr:to>
      <xdr:col>7</xdr:col>
      <xdr:colOff>217373</xdr:colOff>
      <xdr:row>68</xdr:row>
      <xdr:rowOff>85724</xdr:rowOff>
    </xdr:to>
    <xdr:sp macro="" textlink="">
      <xdr:nvSpPr>
        <xdr:cNvPr id="1403" name="フリーフォーム 1402"/>
        <xdr:cNvSpPr/>
      </xdr:nvSpPr>
      <xdr:spPr bwMode="auto">
        <a:xfrm>
          <a:off x="22479002" y="2257425"/>
          <a:ext cx="131646" cy="380999"/>
        </a:xfrm>
        <a:custGeom>
          <a:avLst/>
          <a:gdLst>
            <a:gd name="connsiteX0" fmla="*/ 0 w 257175"/>
            <a:gd name="connsiteY0" fmla="*/ 95451 h 600276"/>
            <a:gd name="connsiteX1" fmla="*/ 171450 w 257175"/>
            <a:gd name="connsiteY1" fmla="*/ 38301 h 600276"/>
            <a:gd name="connsiteX2" fmla="*/ 257175 w 257175"/>
            <a:gd name="connsiteY2" fmla="*/ 600276 h 600276"/>
            <a:gd name="connsiteX0" fmla="*/ 0 w 209550"/>
            <a:gd name="connsiteY0" fmla="*/ 57465 h 628965"/>
            <a:gd name="connsiteX1" fmla="*/ 123825 w 209550"/>
            <a:gd name="connsiteY1" fmla="*/ 66990 h 628965"/>
            <a:gd name="connsiteX2" fmla="*/ 209550 w 209550"/>
            <a:gd name="connsiteY2" fmla="*/ 628965 h 628965"/>
            <a:gd name="connsiteX0" fmla="*/ 0 w 237504"/>
            <a:gd name="connsiteY0" fmla="*/ 26929 h 710245"/>
            <a:gd name="connsiteX1" fmla="*/ 151779 w 237504"/>
            <a:gd name="connsiteY1" fmla="*/ 148270 h 710245"/>
            <a:gd name="connsiteX2" fmla="*/ 237504 w 237504"/>
            <a:gd name="connsiteY2" fmla="*/ 710245 h 710245"/>
            <a:gd name="connsiteX0" fmla="*/ 0 w 237504"/>
            <a:gd name="connsiteY0" fmla="*/ 4051 h 687367"/>
            <a:gd name="connsiteX1" fmla="*/ 151779 w 237504"/>
            <a:gd name="connsiteY1" fmla="*/ 125392 h 687367"/>
            <a:gd name="connsiteX2" fmla="*/ 237504 w 237504"/>
            <a:gd name="connsiteY2" fmla="*/ 687367 h 687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7504" h="687367">
              <a:moveTo>
                <a:pt x="0" y="4051"/>
              </a:moveTo>
              <a:cubicBezTo>
                <a:pt x="134180" y="-10685"/>
                <a:pt x="112195" y="11506"/>
                <a:pt x="151779" y="125392"/>
              </a:cubicBezTo>
              <a:cubicBezTo>
                <a:pt x="191363" y="239278"/>
                <a:pt x="215279" y="614342"/>
                <a:pt x="237504" y="687367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123827</xdr:colOff>
      <xdr:row>66</xdr:row>
      <xdr:rowOff>38100</xdr:rowOff>
    </xdr:from>
    <xdr:to>
      <xdr:col>7</xdr:col>
      <xdr:colOff>255473</xdr:colOff>
      <xdr:row>68</xdr:row>
      <xdr:rowOff>57149</xdr:rowOff>
    </xdr:to>
    <xdr:sp macro="" textlink="">
      <xdr:nvSpPr>
        <xdr:cNvPr id="1334" name="フリーフォーム 1333"/>
        <xdr:cNvSpPr/>
      </xdr:nvSpPr>
      <xdr:spPr bwMode="auto">
        <a:xfrm>
          <a:off x="22517102" y="2228850"/>
          <a:ext cx="131646" cy="380999"/>
        </a:xfrm>
        <a:custGeom>
          <a:avLst/>
          <a:gdLst>
            <a:gd name="connsiteX0" fmla="*/ 0 w 257175"/>
            <a:gd name="connsiteY0" fmla="*/ 95451 h 600276"/>
            <a:gd name="connsiteX1" fmla="*/ 171450 w 257175"/>
            <a:gd name="connsiteY1" fmla="*/ 38301 h 600276"/>
            <a:gd name="connsiteX2" fmla="*/ 257175 w 257175"/>
            <a:gd name="connsiteY2" fmla="*/ 600276 h 600276"/>
            <a:gd name="connsiteX0" fmla="*/ 0 w 209550"/>
            <a:gd name="connsiteY0" fmla="*/ 57465 h 628965"/>
            <a:gd name="connsiteX1" fmla="*/ 123825 w 209550"/>
            <a:gd name="connsiteY1" fmla="*/ 66990 h 628965"/>
            <a:gd name="connsiteX2" fmla="*/ 209550 w 209550"/>
            <a:gd name="connsiteY2" fmla="*/ 628965 h 628965"/>
            <a:gd name="connsiteX0" fmla="*/ 0 w 237504"/>
            <a:gd name="connsiteY0" fmla="*/ 26929 h 710245"/>
            <a:gd name="connsiteX1" fmla="*/ 151779 w 237504"/>
            <a:gd name="connsiteY1" fmla="*/ 148270 h 710245"/>
            <a:gd name="connsiteX2" fmla="*/ 237504 w 237504"/>
            <a:gd name="connsiteY2" fmla="*/ 710245 h 710245"/>
            <a:gd name="connsiteX0" fmla="*/ 0 w 237504"/>
            <a:gd name="connsiteY0" fmla="*/ 4051 h 687367"/>
            <a:gd name="connsiteX1" fmla="*/ 151779 w 237504"/>
            <a:gd name="connsiteY1" fmla="*/ 125392 h 687367"/>
            <a:gd name="connsiteX2" fmla="*/ 237504 w 237504"/>
            <a:gd name="connsiteY2" fmla="*/ 687367 h 687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7504" h="687367">
              <a:moveTo>
                <a:pt x="0" y="4051"/>
              </a:moveTo>
              <a:cubicBezTo>
                <a:pt x="134180" y="-10685"/>
                <a:pt x="112195" y="11506"/>
                <a:pt x="151779" y="125392"/>
              </a:cubicBezTo>
              <a:cubicBezTo>
                <a:pt x="191363" y="239278"/>
                <a:pt x="215279" y="614342"/>
                <a:pt x="237504" y="687367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152402</xdr:colOff>
      <xdr:row>65</xdr:row>
      <xdr:rowOff>161925</xdr:rowOff>
    </xdr:from>
    <xdr:to>
      <xdr:col>7</xdr:col>
      <xdr:colOff>284048</xdr:colOff>
      <xdr:row>67</xdr:row>
      <xdr:rowOff>180974</xdr:rowOff>
    </xdr:to>
    <xdr:sp macro="" textlink="">
      <xdr:nvSpPr>
        <xdr:cNvPr id="1335" name="フリーフォーム 1334"/>
        <xdr:cNvSpPr/>
      </xdr:nvSpPr>
      <xdr:spPr bwMode="auto">
        <a:xfrm>
          <a:off x="22545677" y="2171700"/>
          <a:ext cx="131646" cy="380999"/>
        </a:xfrm>
        <a:custGeom>
          <a:avLst/>
          <a:gdLst>
            <a:gd name="connsiteX0" fmla="*/ 0 w 257175"/>
            <a:gd name="connsiteY0" fmla="*/ 95451 h 600276"/>
            <a:gd name="connsiteX1" fmla="*/ 171450 w 257175"/>
            <a:gd name="connsiteY1" fmla="*/ 38301 h 600276"/>
            <a:gd name="connsiteX2" fmla="*/ 257175 w 257175"/>
            <a:gd name="connsiteY2" fmla="*/ 600276 h 600276"/>
            <a:gd name="connsiteX0" fmla="*/ 0 w 209550"/>
            <a:gd name="connsiteY0" fmla="*/ 57465 h 628965"/>
            <a:gd name="connsiteX1" fmla="*/ 123825 w 209550"/>
            <a:gd name="connsiteY1" fmla="*/ 66990 h 628965"/>
            <a:gd name="connsiteX2" fmla="*/ 209550 w 209550"/>
            <a:gd name="connsiteY2" fmla="*/ 628965 h 628965"/>
            <a:gd name="connsiteX0" fmla="*/ 0 w 237504"/>
            <a:gd name="connsiteY0" fmla="*/ 26929 h 710245"/>
            <a:gd name="connsiteX1" fmla="*/ 151779 w 237504"/>
            <a:gd name="connsiteY1" fmla="*/ 148270 h 710245"/>
            <a:gd name="connsiteX2" fmla="*/ 237504 w 237504"/>
            <a:gd name="connsiteY2" fmla="*/ 710245 h 710245"/>
            <a:gd name="connsiteX0" fmla="*/ 0 w 237504"/>
            <a:gd name="connsiteY0" fmla="*/ 4051 h 687367"/>
            <a:gd name="connsiteX1" fmla="*/ 151779 w 237504"/>
            <a:gd name="connsiteY1" fmla="*/ 125392 h 687367"/>
            <a:gd name="connsiteX2" fmla="*/ 237504 w 237504"/>
            <a:gd name="connsiteY2" fmla="*/ 687367 h 687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7504" h="687367">
              <a:moveTo>
                <a:pt x="0" y="4051"/>
              </a:moveTo>
              <a:cubicBezTo>
                <a:pt x="134180" y="-10685"/>
                <a:pt x="112195" y="11506"/>
                <a:pt x="151779" y="125392"/>
              </a:cubicBezTo>
              <a:cubicBezTo>
                <a:pt x="191363" y="239278"/>
                <a:pt x="215279" y="614342"/>
                <a:pt x="237504" y="687367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19050</xdr:colOff>
      <xdr:row>66</xdr:row>
      <xdr:rowOff>123825</xdr:rowOff>
    </xdr:from>
    <xdr:to>
      <xdr:col>12</xdr:col>
      <xdr:colOff>19050</xdr:colOff>
      <xdr:row>72</xdr:row>
      <xdr:rowOff>57150</xdr:rowOff>
    </xdr:to>
    <xdr:sp macro="" textlink="">
      <xdr:nvSpPr>
        <xdr:cNvPr id="1404" name="フリーフォーム 1403"/>
        <xdr:cNvSpPr/>
      </xdr:nvSpPr>
      <xdr:spPr bwMode="auto">
        <a:xfrm>
          <a:off x="24822150" y="2314575"/>
          <a:ext cx="0" cy="1019175"/>
        </a:xfrm>
        <a:custGeom>
          <a:avLst/>
          <a:gdLst>
            <a:gd name="connsiteX0" fmla="*/ 0 w 0"/>
            <a:gd name="connsiteY0" fmla="*/ 1019175 h 1019175"/>
            <a:gd name="connsiteX1" fmla="*/ 0 w 0"/>
            <a:gd name="connsiteY1" fmla="*/ 0 h 1019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19175">
              <a:moveTo>
                <a:pt x="0" y="10191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330712</xdr:colOff>
      <xdr:row>69</xdr:row>
      <xdr:rowOff>58799</xdr:rowOff>
    </xdr:from>
    <xdr:to>
      <xdr:col>12</xdr:col>
      <xdr:colOff>105279</xdr:colOff>
      <xdr:row>70</xdr:row>
      <xdr:rowOff>69547</xdr:rowOff>
    </xdr:to>
    <xdr:sp macro="" textlink="">
      <xdr:nvSpPr>
        <xdr:cNvPr id="1336" name="AutoShape 6507"/>
        <xdr:cNvSpPr>
          <a:spLocks noChangeArrowheads="1"/>
        </xdr:cNvSpPr>
      </xdr:nvSpPr>
      <xdr:spPr bwMode="auto">
        <a:xfrm>
          <a:off x="24724237" y="2792474"/>
          <a:ext cx="19293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257175</xdr:colOff>
      <xdr:row>68</xdr:row>
      <xdr:rowOff>0</xdr:rowOff>
    </xdr:from>
    <xdr:ext cx="426713" cy="372721"/>
    <xdr:sp macro="" textlink="">
      <xdr:nvSpPr>
        <xdr:cNvPr id="1337" name="AutoShape 6505"/>
        <xdr:cNvSpPr>
          <a:spLocks noChangeArrowheads="1"/>
        </xdr:cNvSpPr>
      </xdr:nvSpPr>
      <xdr:spPr bwMode="auto">
        <a:xfrm>
          <a:off x="24241125" y="25527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oneCellAnchor>
  <xdr:twoCellAnchor>
    <xdr:from>
      <xdr:col>2</xdr:col>
      <xdr:colOff>333375</xdr:colOff>
      <xdr:row>78</xdr:row>
      <xdr:rowOff>38100</xdr:rowOff>
    </xdr:from>
    <xdr:to>
      <xdr:col>3</xdr:col>
      <xdr:colOff>685800</xdr:colOff>
      <xdr:row>81</xdr:row>
      <xdr:rowOff>28575</xdr:rowOff>
    </xdr:to>
    <xdr:sp macro="" textlink="">
      <xdr:nvSpPr>
        <xdr:cNvPr id="2752" name="フリーフォーム 2751"/>
        <xdr:cNvSpPr/>
      </xdr:nvSpPr>
      <xdr:spPr bwMode="auto">
        <a:xfrm>
          <a:off x="866775" y="4400550"/>
          <a:ext cx="762000" cy="533400"/>
        </a:xfrm>
        <a:custGeom>
          <a:avLst/>
          <a:gdLst>
            <a:gd name="connsiteX0" fmla="*/ 0 w 762000"/>
            <a:gd name="connsiteY0" fmla="*/ 533400 h 533400"/>
            <a:gd name="connsiteX1" fmla="*/ 0 w 762000"/>
            <a:gd name="connsiteY1" fmla="*/ 0 h 533400"/>
            <a:gd name="connsiteX2" fmla="*/ 762000 w 762000"/>
            <a:gd name="connsiteY2" fmla="*/ 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0" h="533400">
              <a:moveTo>
                <a:pt x="0" y="533400"/>
              </a:moveTo>
              <a:lnTo>
                <a:pt x="0" y="0"/>
              </a:lnTo>
              <a:lnTo>
                <a:pt x="7620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204420</xdr:colOff>
      <xdr:row>78</xdr:row>
      <xdr:rowOff>39563</xdr:rowOff>
    </xdr:from>
    <xdr:to>
      <xdr:col>3</xdr:col>
      <xdr:colOff>534132</xdr:colOff>
      <xdr:row>78</xdr:row>
      <xdr:rowOff>39564</xdr:rowOff>
    </xdr:to>
    <xdr:sp macro="" textlink="">
      <xdr:nvSpPr>
        <xdr:cNvPr id="1342" name="Line 6499"/>
        <xdr:cNvSpPr>
          <a:spLocks noChangeShapeType="1"/>
        </xdr:cNvSpPr>
      </xdr:nvSpPr>
      <xdr:spPr bwMode="auto">
        <a:xfrm flipH="1" flipV="1">
          <a:off x="737820" y="4402013"/>
          <a:ext cx="739286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240113</xdr:colOff>
      <xdr:row>79</xdr:row>
      <xdr:rowOff>68324</xdr:rowOff>
    </xdr:from>
    <xdr:to>
      <xdr:col>3</xdr:col>
      <xdr:colOff>23473</xdr:colOff>
      <xdr:row>80</xdr:row>
      <xdr:rowOff>76875</xdr:rowOff>
    </xdr:to>
    <xdr:sp macro="" textlink="">
      <xdr:nvSpPr>
        <xdr:cNvPr id="1343" name="AutoShape 6507"/>
        <xdr:cNvSpPr>
          <a:spLocks noChangeArrowheads="1"/>
        </xdr:cNvSpPr>
      </xdr:nvSpPr>
      <xdr:spPr bwMode="auto">
        <a:xfrm>
          <a:off x="773513" y="4611749"/>
          <a:ext cx="192934" cy="18952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241056</xdr:colOff>
      <xdr:row>77</xdr:row>
      <xdr:rowOff>110636</xdr:rowOff>
    </xdr:from>
    <xdr:to>
      <xdr:col>3</xdr:col>
      <xdr:colOff>30921</xdr:colOff>
      <xdr:row>78</xdr:row>
      <xdr:rowOff>127601</xdr:rowOff>
    </xdr:to>
    <xdr:sp macro="" textlink="">
      <xdr:nvSpPr>
        <xdr:cNvPr id="1344" name="Oval 6509"/>
        <xdr:cNvSpPr>
          <a:spLocks noChangeArrowheads="1"/>
        </xdr:cNvSpPr>
      </xdr:nvSpPr>
      <xdr:spPr bwMode="auto">
        <a:xfrm>
          <a:off x="774456" y="4292111"/>
          <a:ext cx="199439" cy="1979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75</xdr:row>
      <xdr:rowOff>38100</xdr:rowOff>
    </xdr:from>
    <xdr:to>
      <xdr:col>6</xdr:col>
      <xdr:colOff>276225</xdr:colOff>
      <xdr:row>81</xdr:row>
      <xdr:rowOff>85725</xdr:rowOff>
    </xdr:to>
    <xdr:sp macro="" textlink="">
      <xdr:nvSpPr>
        <xdr:cNvPr id="2756" name="フリーフォーム 2755"/>
        <xdr:cNvSpPr/>
      </xdr:nvSpPr>
      <xdr:spPr bwMode="auto">
        <a:xfrm>
          <a:off x="2143125" y="3857625"/>
          <a:ext cx="666750" cy="1133475"/>
        </a:xfrm>
        <a:custGeom>
          <a:avLst/>
          <a:gdLst>
            <a:gd name="connsiteX0" fmla="*/ 0 w 666750"/>
            <a:gd name="connsiteY0" fmla="*/ 1133475 h 1133475"/>
            <a:gd name="connsiteX1" fmla="*/ 0 w 666750"/>
            <a:gd name="connsiteY1" fmla="*/ 619125 h 1133475"/>
            <a:gd name="connsiteX2" fmla="*/ 666750 w 666750"/>
            <a:gd name="connsiteY2" fmla="*/ 495300 h 1133475"/>
            <a:gd name="connsiteX3" fmla="*/ 600075 w 666750"/>
            <a:gd name="connsiteY3" fmla="*/ 0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66750" h="1133475">
              <a:moveTo>
                <a:pt x="0" y="1133475"/>
              </a:moveTo>
              <a:lnTo>
                <a:pt x="0" y="619125"/>
              </a:lnTo>
              <a:lnTo>
                <a:pt x="666750" y="495300"/>
              </a:lnTo>
              <a:lnTo>
                <a:pt x="6000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279564</xdr:colOff>
      <xdr:row>77</xdr:row>
      <xdr:rowOff>64043</xdr:rowOff>
    </xdr:from>
    <xdr:to>
      <xdr:col>6</xdr:col>
      <xdr:colOff>727939</xdr:colOff>
      <xdr:row>78</xdr:row>
      <xdr:rowOff>19580</xdr:rowOff>
    </xdr:to>
    <xdr:sp macro="" textlink="">
      <xdr:nvSpPr>
        <xdr:cNvPr id="1346" name="Line 6499"/>
        <xdr:cNvSpPr>
          <a:spLocks noChangeShapeType="1"/>
        </xdr:cNvSpPr>
      </xdr:nvSpPr>
      <xdr:spPr bwMode="auto">
        <a:xfrm rot="11128203" flipV="1">
          <a:off x="2813214" y="4245518"/>
          <a:ext cx="448375" cy="1365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29507</xdr:colOff>
      <xdr:row>78</xdr:row>
      <xdr:rowOff>104302</xdr:rowOff>
    </xdr:from>
    <xdr:to>
      <xdr:col>5</xdr:col>
      <xdr:colOff>27642</xdr:colOff>
      <xdr:row>78</xdr:row>
      <xdr:rowOff>143346</xdr:rowOff>
    </xdr:to>
    <xdr:sp macro="" textlink="">
      <xdr:nvSpPr>
        <xdr:cNvPr id="1347" name="Line 6499"/>
        <xdr:cNvSpPr>
          <a:spLocks noChangeShapeType="1"/>
        </xdr:cNvSpPr>
      </xdr:nvSpPr>
      <xdr:spPr bwMode="auto">
        <a:xfrm rot="11128203" flipV="1">
          <a:off x="1744007" y="4466752"/>
          <a:ext cx="407710" cy="3904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335363</xdr:colOff>
      <xdr:row>79</xdr:row>
      <xdr:rowOff>96899</xdr:rowOff>
    </xdr:from>
    <xdr:to>
      <xdr:col>5</xdr:col>
      <xdr:colOff>118723</xdr:colOff>
      <xdr:row>80</xdr:row>
      <xdr:rowOff>105450</xdr:rowOff>
    </xdr:to>
    <xdr:sp macro="" textlink="">
      <xdr:nvSpPr>
        <xdr:cNvPr id="1348" name="AutoShape 6507"/>
        <xdr:cNvSpPr>
          <a:spLocks noChangeArrowheads="1"/>
        </xdr:cNvSpPr>
      </xdr:nvSpPr>
      <xdr:spPr bwMode="auto">
        <a:xfrm>
          <a:off x="2049863" y="4640324"/>
          <a:ext cx="192934" cy="18952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104775</xdr:colOff>
      <xdr:row>77</xdr:row>
      <xdr:rowOff>57152</xdr:rowOff>
    </xdr:from>
    <xdr:ext cx="419602" cy="180895"/>
    <xdr:sp macro="" textlink="">
      <xdr:nvSpPr>
        <xdr:cNvPr id="1349" name="テキスト ボックス 1348"/>
        <xdr:cNvSpPr txBox="1"/>
      </xdr:nvSpPr>
      <xdr:spPr>
        <a:xfrm rot="20824276">
          <a:off x="2228850" y="4238627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228600</xdr:colOff>
      <xdr:row>78</xdr:row>
      <xdr:rowOff>152400</xdr:rowOff>
    </xdr:from>
    <xdr:to>
      <xdr:col>5</xdr:col>
      <xdr:colOff>383145</xdr:colOff>
      <xdr:row>79</xdr:row>
      <xdr:rowOff>89536</xdr:rowOff>
    </xdr:to>
    <xdr:grpSp>
      <xdr:nvGrpSpPr>
        <xdr:cNvPr id="1350" name="グループ化 1349"/>
        <xdr:cNvGrpSpPr/>
      </xdr:nvGrpSpPr>
      <xdr:grpSpPr>
        <a:xfrm>
          <a:off x="2368924" y="14159753"/>
          <a:ext cx="154545" cy="116430"/>
          <a:chOff x="24270751" y="1114098"/>
          <a:chExt cx="391773" cy="299413"/>
        </a:xfrm>
      </xdr:grpSpPr>
      <xdr:sp macro="" textlink="">
        <xdr:nvSpPr>
          <xdr:cNvPr id="1351" name="フリーフォーム 1350"/>
          <xdr:cNvSpPr/>
        </xdr:nvSpPr>
        <xdr:spPr bwMode="auto">
          <a:xfrm>
            <a:off x="24270751" y="1119089"/>
            <a:ext cx="391773" cy="0"/>
          </a:xfrm>
          <a:custGeom>
            <a:avLst/>
            <a:gdLst>
              <a:gd name="connsiteX0" fmla="*/ 0 w 387569"/>
              <a:gd name="connsiteY0" fmla="*/ 0 h 0"/>
              <a:gd name="connsiteX1" fmla="*/ 387569 w 387569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87569">
                <a:moveTo>
                  <a:pt x="0" y="0"/>
                </a:moveTo>
                <a:lnTo>
                  <a:pt x="387569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52" name="フリーフォーム 1351"/>
          <xdr:cNvSpPr/>
        </xdr:nvSpPr>
        <xdr:spPr bwMode="auto">
          <a:xfrm flipV="1">
            <a:off x="24349710" y="1195418"/>
            <a:ext cx="231884" cy="45719"/>
          </a:xfrm>
          <a:custGeom>
            <a:avLst/>
            <a:gdLst>
              <a:gd name="connsiteX0" fmla="*/ 0 w 387569"/>
              <a:gd name="connsiteY0" fmla="*/ 0 h 0"/>
              <a:gd name="connsiteX1" fmla="*/ 387569 w 387569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87569">
                <a:moveTo>
                  <a:pt x="0" y="0"/>
                </a:moveTo>
                <a:lnTo>
                  <a:pt x="387569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53" name="フリーフォーム 1352"/>
          <xdr:cNvSpPr/>
        </xdr:nvSpPr>
        <xdr:spPr bwMode="auto">
          <a:xfrm rot="5400000" flipV="1">
            <a:off x="24230483" y="1240944"/>
            <a:ext cx="299412" cy="45719"/>
          </a:xfrm>
          <a:custGeom>
            <a:avLst/>
            <a:gdLst>
              <a:gd name="connsiteX0" fmla="*/ 0 w 387569"/>
              <a:gd name="connsiteY0" fmla="*/ 0 h 0"/>
              <a:gd name="connsiteX1" fmla="*/ 387569 w 387569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87569">
                <a:moveTo>
                  <a:pt x="0" y="0"/>
                </a:moveTo>
                <a:lnTo>
                  <a:pt x="387569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54" name="フリーフォーム 1353"/>
          <xdr:cNvSpPr/>
        </xdr:nvSpPr>
        <xdr:spPr bwMode="auto">
          <a:xfrm rot="5400000" flipV="1">
            <a:off x="24447654" y="1240945"/>
            <a:ext cx="299412" cy="45719"/>
          </a:xfrm>
          <a:custGeom>
            <a:avLst/>
            <a:gdLst>
              <a:gd name="connsiteX0" fmla="*/ 0 w 387569"/>
              <a:gd name="connsiteY0" fmla="*/ 0 h 0"/>
              <a:gd name="connsiteX1" fmla="*/ 387569 w 387569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87569">
                <a:moveTo>
                  <a:pt x="0" y="0"/>
                </a:moveTo>
                <a:lnTo>
                  <a:pt x="387569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19050</xdr:colOff>
      <xdr:row>77</xdr:row>
      <xdr:rowOff>123825</xdr:rowOff>
    </xdr:from>
    <xdr:to>
      <xdr:col>8</xdr:col>
      <xdr:colOff>390525</xdr:colOff>
      <xdr:row>81</xdr:row>
      <xdr:rowOff>95250</xdr:rowOff>
    </xdr:to>
    <xdr:sp macro="" textlink="">
      <xdr:nvSpPr>
        <xdr:cNvPr id="2757" name="フリーフォーム 2756"/>
        <xdr:cNvSpPr/>
      </xdr:nvSpPr>
      <xdr:spPr bwMode="auto">
        <a:xfrm>
          <a:off x="3324225" y="4305300"/>
          <a:ext cx="781050" cy="695325"/>
        </a:xfrm>
        <a:custGeom>
          <a:avLst/>
          <a:gdLst>
            <a:gd name="connsiteX0" fmla="*/ 781050 w 781050"/>
            <a:gd name="connsiteY0" fmla="*/ 695325 h 695325"/>
            <a:gd name="connsiteX1" fmla="*/ 781050 w 781050"/>
            <a:gd name="connsiteY1" fmla="*/ 76200 h 695325"/>
            <a:gd name="connsiteX2" fmla="*/ 542925 w 781050"/>
            <a:gd name="connsiteY2" fmla="*/ 19050 h 695325"/>
            <a:gd name="connsiteX3" fmla="*/ 0 w 781050"/>
            <a:gd name="connsiteY3" fmla="*/ 0 h 695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81050" h="695325">
              <a:moveTo>
                <a:pt x="781050" y="695325"/>
              </a:moveTo>
              <a:lnTo>
                <a:pt x="781050" y="76200"/>
              </a:lnTo>
              <a:lnTo>
                <a:pt x="542925" y="190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354745</xdr:colOff>
      <xdr:row>78</xdr:row>
      <xdr:rowOff>49881</xdr:rowOff>
    </xdr:from>
    <xdr:to>
      <xdr:col>9</xdr:col>
      <xdr:colOff>607277</xdr:colOff>
      <xdr:row>80</xdr:row>
      <xdr:rowOff>7268</xdr:rowOff>
    </xdr:to>
    <xdr:sp macro="" textlink="">
      <xdr:nvSpPr>
        <xdr:cNvPr id="1355" name="Line 6499"/>
        <xdr:cNvSpPr>
          <a:spLocks noChangeShapeType="1"/>
        </xdr:cNvSpPr>
      </xdr:nvSpPr>
      <xdr:spPr bwMode="auto">
        <a:xfrm rot="11128203">
          <a:off x="4069495" y="4412331"/>
          <a:ext cx="662107" cy="319337"/>
        </a:xfrm>
        <a:custGeom>
          <a:avLst/>
          <a:gdLst>
            <a:gd name="connsiteX0" fmla="*/ 0 w 680058"/>
            <a:gd name="connsiteY0" fmla="*/ 0 h 107110"/>
            <a:gd name="connsiteX1" fmla="*/ 680058 w 680058"/>
            <a:gd name="connsiteY1" fmla="*/ 107110 h 107110"/>
            <a:gd name="connsiteX0" fmla="*/ 0 w 662107"/>
            <a:gd name="connsiteY0" fmla="*/ 0 h 319337"/>
            <a:gd name="connsiteX1" fmla="*/ 662107 w 662107"/>
            <a:gd name="connsiteY1" fmla="*/ 319337 h 319337"/>
            <a:gd name="connsiteX0" fmla="*/ 0 w 662107"/>
            <a:gd name="connsiteY0" fmla="*/ 0 h 319337"/>
            <a:gd name="connsiteX1" fmla="*/ 662107 w 662107"/>
            <a:gd name="connsiteY1" fmla="*/ 319337 h 319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62107" h="319337">
              <a:moveTo>
                <a:pt x="0" y="0"/>
              </a:moveTo>
              <a:cubicBezTo>
                <a:pt x="102621" y="238956"/>
                <a:pt x="435421" y="283634"/>
                <a:pt x="662107" y="31933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297263</xdr:colOff>
      <xdr:row>79</xdr:row>
      <xdr:rowOff>77849</xdr:rowOff>
    </xdr:from>
    <xdr:to>
      <xdr:col>9</xdr:col>
      <xdr:colOff>80623</xdr:colOff>
      <xdr:row>80</xdr:row>
      <xdr:rowOff>86400</xdr:rowOff>
    </xdr:to>
    <xdr:sp macro="" textlink="">
      <xdr:nvSpPr>
        <xdr:cNvPr id="1357" name="AutoShape 6507"/>
        <xdr:cNvSpPr>
          <a:spLocks noChangeArrowheads="1"/>
        </xdr:cNvSpPr>
      </xdr:nvSpPr>
      <xdr:spPr bwMode="auto">
        <a:xfrm>
          <a:off x="4012013" y="4621274"/>
          <a:ext cx="192934" cy="18952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294151</xdr:colOff>
      <xdr:row>76</xdr:row>
      <xdr:rowOff>129595</xdr:rowOff>
    </xdr:from>
    <xdr:to>
      <xdr:col>9</xdr:col>
      <xdr:colOff>351405</xdr:colOff>
      <xdr:row>78</xdr:row>
      <xdr:rowOff>11179</xdr:rowOff>
    </xdr:to>
    <xdr:sp macro="" textlink="">
      <xdr:nvSpPr>
        <xdr:cNvPr id="1358" name="Line 6499"/>
        <xdr:cNvSpPr>
          <a:spLocks noChangeShapeType="1"/>
        </xdr:cNvSpPr>
      </xdr:nvSpPr>
      <xdr:spPr bwMode="auto">
        <a:xfrm rot="11128203" flipV="1">
          <a:off x="4008901" y="4130095"/>
          <a:ext cx="466829" cy="243534"/>
        </a:xfrm>
        <a:custGeom>
          <a:avLst/>
          <a:gdLst>
            <a:gd name="connsiteX0" fmla="*/ 0 w 448375"/>
            <a:gd name="connsiteY0" fmla="*/ 0 h 136512"/>
            <a:gd name="connsiteX1" fmla="*/ 448375 w 448375"/>
            <a:gd name="connsiteY1" fmla="*/ 136512 h 136512"/>
            <a:gd name="connsiteX0" fmla="*/ 0 w 466829"/>
            <a:gd name="connsiteY0" fmla="*/ 0 h 243534"/>
            <a:gd name="connsiteX1" fmla="*/ 466829 w 466829"/>
            <a:gd name="connsiteY1" fmla="*/ 243534 h 243534"/>
            <a:gd name="connsiteX0" fmla="*/ 0 w 466829"/>
            <a:gd name="connsiteY0" fmla="*/ 0 h 243534"/>
            <a:gd name="connsiteX1" fmla="*/ 466829 w 466829"/>
            <a:gd name="connsiteY1" fmla="*/ 243534 h 2435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6829" h="243534">
              <a:moveTo>
                <a:pt x="0" y="0"/>
              </a:moveTo>
              <a:cubicBezTo>
                <a:pt x="149458" y="45504"/>
                <a:pt x="447494" y="38256"/>
                <a:pt x="466829" y="243534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68749</xdr:colOff>
      <xdr:row>75</xdr:row>
      <xdr:rowOff>43962</xdr:rowOff>
    </xdr:from>
    <xdr:ext cx="1044764" cy="366767"/>
    <xdr:sp macro="" textlink="">
      <xdr:nvSpPr>
        <xdr:cNvPr id="1364" name="テキスト ボックス 1363"/>
        <xdr:cNvSpPr txBox="1"/>
      </xdr:nvSpPr>
      <xdr:spPr>
        <a:xfrm>
          <a:off x="16503037" y="3905250"/>
          <a:ext cx="1044764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道の駅越前</a:t>
          </a:r>
          <a:endParaRPr kumimoji="1" lang="en-US" altLang="ja-JP" sz="1100"/>
        </a:p>
        <a:p>
          <a:r>
            <a:rPr kumimoji="1" lang="ja-JP" altLang="en-US" sz="1100"/>
            <a:t>おおの荒島の郷</a:t>
          </a:r>
        </a:p>
      </xdr:txBody>
    </xdr:sp>
    <xdr:clientData/>
  </xdr:oneCellAnchor>
  <xdr:oneCellAnchor>
    <xdr:from>
      <xdr:col>14</xdr:col>
      <xdr:colOff>275512</xdr:colOff>
      <xdr:row>77</xdr:row>
      <xdr:rowOff>50782</xdr:rowOff>
    </xdr:from>
    <xdr:ext cx="893386" cy="366767"/>
    <xdr:sp macro="" textlink="">
      <xdr:nvSpPr>
        <xdr:cNvPr id="1365" name="テキスト ボックス 1364"/>
        <xdr:cNvSpPr txBox="1"/>
      </xdr:nvSpPr>
      <xdr:spPr>
        <a:xfrm>
          <a:off x="7171612" y="4232257"/>
          <a:ext cx="893386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 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通過時刻記入 </a:t>
          </a:r>
        </a:p>
      </xdr:txBody>
    </xdr:sp>
    <xdr:clientData/>
  </xdr:oneCellAnchor>
  <xdr:twoCellAnchor>
    <xdr:from>
      <xdr:col>13</xdr:col>
      <xdr:colOff>66570</xdr:colOff>
      <xdr:row>78</xdr:row>
      <xdr:rowOff>140367</xdr:rowOff>
    </xdr:from>
    <xdr:to>
      <xdr:col>14</xdr:col>
      <xdr:colOff>286249</xdr:colOff>
      <xdr:row>81</xdr:row>
      <xdr:rowOff>141909</xdr:rowOff>
    </xdr:to>
    <xdr:sp macro="" textlink="">
      <xdr:nvSpPr>
        <xdr:cNvPr id="1366" name="フリーフォーム 1365"/>
        <xdr:cNvSpPr/>
      </xdr:nvSpPr>
      <xdr:spPr bwMode="auto">
        <a:xfrm flipH="1">
          <a:off x="16133741" y="4491788"/>
          <a:ext cx="630758" cy="542963"/>
        </a:xfrm>
        <a:custGeom>
          <a:avLst/>
          <a:gdLst>
            <a:gd name="connsiteX0" fmla="*/ 205153 w 205153"/>
            <a:gd name="connsiteY0" fmla="*/ 388327 h 388327"/>
            <a:gd name="connsiteX1" fmla="*/ 205153 w 205153"/>
            <a:gd name="connsiteY1" fmla="*/ 388327 h 388327"/>
            <a:gd name="connsiteX2" fmla="*/ 205153 w 205153"/>
            <a:gd name="connsiteY2" fmla="*/ 0 h 388327"/>
            <a:gd name="connsiteX3" fmla="*/ 0 w 205153"/>
            <a:gd name="connsiteY3" fmla="*/ 0 h 388327"/>
            <a:gd name="connsiteX0" fmla="*/ 728096 w 728096"/>
            <a:gd name="connsiteY0" fmla="*/ 388327 h 388327"/>
            <a:gd name="connsiteX1" fmla="*/ 728096 w 728096"/>
            <a:gd name="connsiteY1" fmla="*/ 388327 h 388327"/>
            <a:gd name="connsiteX2" fmla="*/ 728096 w 728096"/>
            <a:gd name="connsiteY2" fmla="*/ 0 h 388327"/>
            <a:gd name="connsiteX3" fmla="*/ 0 w 728096"/>
            <a:gd name="connsiteY3" fmla="*/ 134471 h 388327"/>
            <a:gd name="connsiteX0" fmla="*/ 728096 w 779937"/>
            <a:gd name="connsiteY0" fmla="*/ 608700 h 608700"/>
            <a:gd name="connsiteX1" fmla="*/ 728096 w 779937"/>
            <a:gd name="connsiteY1" fmla="*/ 608700 h 608700"/>
            <a:gd name="connsiteX2" fmla="*/ 728096 w 779937"/>
            <a:gd name="connsiteY2" fmla="*/ 220373 h 608700"/>
            <a:gd name="connsiteX3" fmla="*/ 736937 w 779937"/>
            <a:gd name="connsiteY3" fmla="*/ 1858 h 608700"/>
            <a:gd name="connsiteX4" fmla="*/ 0 w 779937"/>
            <a:gd name="connsiteY4" fmla="*/ 354844 h 608700"/>
            <a:gd name="connsiteX0" fmla="*/ 728096 w 826771"/>
            <a:gd name="connsiteY0" fmla="*/ 608481 h 608481"/>
            <a:gd name="connsiteX1" fmla="*/ 728096 w 826771"/>
            <a:gd name="connsiteY1" fmla="*/ 608481 h 608481"/>
            <a:gd name="connsiteX2" fmla="*/ 728096 w 826771"/>
            <a:gd name="connsiteY2" fmla="*/ 220154 h 608481"/>
            <a:gd name="connsiteX3" fmla="*/ 736937 w 826771"/>
            <a:gd name="connsiteY3" fmla="*/ 1639 h 608481"/>
            <a:gd name="connsiteX4" fmla="*/ 0 w 826771"/>
            <a:gd name="connsiteY4" fmla="*/ 354625 h 608481"/>
            <a:gd name="connsiteX0" fmla="*/ 728096 w 868646"/>
            <a:gd name="connsiteY0" fmla="*/ 606843 h 606843"/>
            <a:gd name="connsiteX1" fmla="*/ 728096 w 868646"/>
            <a:gd name="connsiteY1" fmla="*/ 606843 h 606843"/>
            <a:gd name="connsiteX2" fmla="*/ 728096 w 868646"/>
            <a:gd name="connsiteY2" fmla="*/ 218516 h 606843"/>
            <a:gd name="connsiteX3" fmla="*/ 736937 w 868646"/>
            <a:gd name="connsiteY3" fmla="*/ 1 h 606843"/>
            <a:gd name="connsiteX4" fmla="*/ 0 w 868646"/>
            <a:gd name="connsiteY4" fmla="*/ 352987 h 606843"/>
            <a:gd name="connsiteX0" fmla="*/ 728096 w 848620"/>
            <a:gd name="connsiteY0" fmla="*/ 606842 h 606842"/>
            <a:gd name="connsiteX1" fmla="*/ 728096 w 848620"/>
            <a:gd name="connsiteY1" fmla="*/ 606842 h 606842"/>
            <a:gd name="connsiteX2" fmla="*/ 728096 w 848620"/>
            <a:gd name="connsiteY2" fmla="*/ 218515 h 606842"/>
            <a:gd name="connsiteX3" fmla="*/ 736937 w 848620"/>
            <a:gd name="connsiteY3" fmla="*/ 0 h 606842"/>
            <a:gd name="connsiteX4" fmla="*/ 0 w 848620"/>
            <a:gd name="connsiteY4" fmla="*/ 352986 h 606842"/>
            <a:gd name="connsiteX0" fmla="*/ 728096 w 848621"/>
            <a:gd name="connsiteY0" fmla="*/ 606842 h 606842"/>
            <a:gd name="connsiteX1" fmla="*/ 728096 w 848621"/>
            <a:gd name="connsiteY1" fmla="*/ 606842 h 606842"/>
            <a:gd name="connsiteX2" fmla="*/ 728096 w 848621"/>
            <a:gd name="connsiteY2" fmla="*/ 218515 h 606842"/>
            <a:gd name="connsiteX3" fmla="*/ 736937 w 848621"/>
            <a:gd name="connsiteY3" fmla="*/ 0 h 606842"/>
            <a:gd name="connsiteX4" fmla="*/ 0 w 848621"/>
            <a:gd name="connsiteY4" fmla="*/ 352986 h 606842"/>
            <a:gd name="connsiteX0" fmla="*/ 728096 w 854279"/>
            <a:gd name="connsiteY0" fmla="*/ 606842 h 606842"/>
            <a:gd name="connsiteX1" fmla="*/ 728096 w 854279"/>
            <a:gd name="connsiteY1" fmla="*/ 606842 h 606842"/>
            <a:gd name="connsiteX2" fmla="*/ 728096 w 854279"/>
            <a:gd name="connsiteY2" fmla="*/ 218515 h 606842"/>
            <a:gd name="connsiteX3" fmla="*/ 736937 w 854279"/>
            <a:gd name="connsiteY3" fmla="*/ 0 h 606842"/>
            <a:gd name="connsiteX4" fmla="*/ 0 w 854279"/>
            <a:gd name="connsiteY4" fmla="*/ 352986 h 606842"/>
            <a:gd name="connsiteX0" fmla="*/ 728096 w 854279"/>
            <a:gd name="connsiteY0" fmla="*/ 606842 h 606842"/>
            <a:gd name="connsiteX1" fmla="*/ 728096 w 854279"/>
            <a:gd name="connsiteY1" fmla="*/ 606842 h 606842"/>
            <a:gd name="connsiteX2" fmla="*/ 728096 w 854279"/>
            <a:gd name="connsiteY2" fmla="*/ 218515 h 606842"/>
            <a:gd name="connsiteX3" fmla="*/ 736937 w 854279"/>
            <a:gd name="connsiteY3" fmla="*/ 0 h 606842"/>
            <a:gd name="connsiteX4" fmla="*/ 0 w 854279"/>
            <a:gd name="connsiteY4" fmla="*/ 352986 h 606842"/>
            <a:gd name="connsiteX0" fmla="*/ 728096 w 858844"/>
            <a:gd name="connsiteY0" fmla="*/ 606842 h 606842"/>
            <a:gd name="connsiteX1" fmla="*/ 728096 w 858844"/>
            <a:gd name="connsiteY1" fmla="*/ 606842 h 606842"/>
            <a:gd name="connsiteX2" fmla="*/ 728096 w 858844"/>
            <a:gd name="connsiteY2" fmla="*/ 218515 h 606842"/>
            <a:gd name="connsiteX3" fmla="*/ 736937 w 858844"/>
            <a:gd name="connsiteY3" fmla="*/ 0 h 606842"/>
            <a:gd name="connsiteX4" fmla="*/ 0 w 858844"/>
            <a:gd name="connsiteY4" fmla="*/ 352986 h 606842"/>
            <a:gd name="connsiteX0" fmla="*/ 728096 w 858844"/>
            <a:gd name="connsiteY0" fmla="*/ 606842 h 606842"/>
            <a:gd name="connsiteX1" fmla="*/ 728096 w 858844"/>
            <a:gd name="connsiteY1" fmla="*/ 606842 h 606842"/>
            <a:gd name="connsiteX2" fmla="*/ 728096 w 858844"/>
            <a:gd name="connsiteY2" fmla="*/ 218515 h 606842"/>
            <a:gd name="connsiteX3" fmla="*/ 736937 w 858844"/>
            <a:gd name="connsiteY3" fmla="*/ 0 h 606842"/>
            <a:gd name="connsiteX4" fmla="*/ 0 w 858844"/>
            <a:gd name="connsiteY4" fmla="*/ 352986 h 606842"/>
            <a:gd name="connsiteX0" fmla="*/ 728096 w 858844"/>
            <a:gd name="connsiteY0" fmla="*/ 606842 h 606842"/>
            <a:gd name="connsiteX1" fmla="*/ 728096 w 858844"/>
            <a:gd name="connsiteY1" fmla="*/ 606842 h 606842"/>
            <a:gd name="connsiteX2" fmla="*/ 728096 w 858844"/>
            <a:gd name="connsiteY2" fmla="*/ 218515 h 606842"/>
            <a:gd name="connsiteX3" fmla="*/ 736937 w 858844"/>
            <a:gd name="connsiteY3" fmla="*/ 0 h 606842"/>
            <a:gd name="connsiteX4" fmla="*/ 0 w 858844"/>
            <a:gd name="connsiteY4" fmla="*/ 352986 h 606842"/>
            <a:gd name="connsiteX0" fmla="*/ 728096 w 858844"/>
            <a:gd name="connsiteY0" fmla="*/ 606842 h 606842"/>
            <a:gd name="connsiteX1" fmla="*/ 728096 w 858844"/>
            <a:gd name="connsiteY1" fmla="*/ 606842 h 606842"/>
            <a:gd name="connsiteX2" fmla="*/ 728096 w 858844"/>
            <a:gd name="connsiteY2" fmla="*/ 218515 h 606842"/>
            <a:gd name="connsiteX3" fmla="*/ 736937 w 858844"/>
            <a:gd name="connsiteY3" fmla="*/ 0 h 606842"/>
            <a:gd name="connsiteX4" fmla="*/ 0 w 858844"/>
            <a:gd name="connsiteY4" fmla="*/ 352986 h 606842"/>
            <a:gd name="connsiteX0" fmla="*/ 728096 w 858844"/>
            <a:gd name="connsiteY0" fmla="*/ 607234 h 607234"/>
            <a:gd name="connsiteX1" fmla="*/ 728096 w 858844"/>
            <a:gd name="connsiteY1" fmla="*/ 607234 h 607234"/>
            <a:gd name="connsiteX2" fmla="*/ 728096 w 858844"/>
            <a:gd name="connsiteY2" fmla="*/ 218907 h 607234"/>
            <a:gd name="connsiteX3" fmla="*/ 736937 w 858844"/>
            <a:gd name="connsiteY3" fmla="*/ 392 h 607234"/>
            <a:gd name="connsiteX4" fmla="*/ 441058 w 858844"/>
            <a:gd name="connsiteY4" fmla="*/ 179686 h 607234"/>
            <a:gd name="connsiteX5" fmla="*/ 0 w 858844"/>
            <a:gd name="connsiteY5" fmla="*/ 353378 h 607234"/>
            <a:gd name="connsiteX0" fmla="*/ 728096 w 858844"/>
            <a:gd name="connsiteY0" fmla="*/ 607857 h 607857"/>
            <a:gd name="connsiteX1" fmla="*/ 728096 w 858844"/>
            <a:gd name="connsiteY1" fmla="*/ 607857 h 607857"/>
            <a:gd name="connsiteX2" fmla="*/ 728096 w 858844"/>
            <a:gd name="connsiteY2" fmla="*/ 219530 h 607857"/>
            <a:gd name="connsiteX3" fmla="*/ 736937 w 858844"/>
            <a:gd name="connsiteY3" fmla="*/ 1015 h 607857"/>
            <a:gd name="connsiteX4" fmla="*/ 441058 w 858844"/>
            <a:gd name="connsiteY4" fmla="*/ 180309 h 607857"/>
            <a:gd name="connsiteX5" fmla="*/ 0 w 858844"/>
            <a:gd name="connsiteY5" fmla="*/ 354001 h 607857"/>
            <a:gd name="connsiteX0" fmla="*/ 728096 w 858844"/>
            <a:gd name="connsiteY0" fmla="*/ 608390 h 608390"/>
            <a:gd name="connsiteX1" fmla="*/ 728096 w 858844"/>
            <a:gd name="connsiteY1" fmla="*/ 608390 h 608390"/>
            <a:gd name="connsiteX2" fmla="*/ 728096 w 858844"/>
            <a:gd name="connsiteY2" fmla="*/ 220063 h 608390"/>
            <a:gd name="connsiteX3" fmla="*/ 736937 w 858844"/>
            <a:gd name="connsiteY3" fmla="*/ 1548 h 608390"/>
            <a:gd name="connsiteX4" fmla="*/ 564913 w 858844"/>
            <a:gd name="connsiteY4" fmla="*/ 130415 h 608390"/>
            <a:gd name="connsiteX5" fmla="*/ 0 w 858844"/>
            <a:gd name="connsiteY5" fmla="*/ 354534 h 608390"/>
            <a:gd name="connsiteX0" fmla="*/ 728096 w 858844"/>
            <a:gd name="connsiteY0" fmla="*/ 606842 h 606842"/>
            <a:gd name="connsiteX1" fmla="*/ 728096 w 858844"/>
            <a:gd name="connsiteY1" fmla="*/ 606842 h 606842"/>
            <a:gd name="connsiteX2" fmla="*/ 728096 w 858844"/>
            <a:gd name="connsiteY2" fmla="*/ 218515 h 606842"/>
            <a:gd name="connsiteX3" fmla="*/ 736937 w 858844"/>
            <a:gd name="connsiteY3" fmla="*/ 0 h 606842"/>
            <a:gd name="connsiteX4" fmla="*/ 564913 w 858844"/>
            <a:gd name="connsiteY4" fmla="*/ 128867 h 606842"/>
            <a:gd name="connsiteX5" fmla="*/ 0 w 858844"/>
            <a:gd name="connsiteY5" fmla="*/ 352986 h 606842"/>
            <a:gd name="connsiteX0" fmla="*/ 728096 w 858844"/>
            <a:gd name="connsiteY0" fmla="*/ 606842 h 606842"/>
            <a:gd name="connsiteX1" fmla="*/ 728096 w 858844"/>
            <a:gd name="connsiteY1" fmla="*/ 606842 h 606842"/>
            <a:gd name="connsiteX2" fmla="*/ 728096 w 858844"/>
            <a:gd name="connsiteY2" fmla="*/ 218515 h 606842"/>
            <a:gd name="connsiteX3" fmla="*/ 736937 w 858844"/>
            <a:gd name="connsiteY3" fmla="*/ 0 h 606842"/>
            <a:gd name="connsiteX4" fmla="*/ 564913 w 858844"/>
            <a:gd name="connsiteY4" fmla="*/ 128867 h 606842"/>
            <a:gd name="connsiteX5" fmla="*/ 0 w 858844"/>
            <a:gd name="connsiteY5" fmla="*/ 352986 h 606842"/>
            <a:gd name="connsiteX0" fmla="*/ 728096 w 858844"/>
            <a:gd name="connsiteY0" fmla="*/ 606842 h 606842"/>
            <a:gd name="connsiteX1" fmla="*/ 728096 w 858844"/>
            <a:gd name="connsiteY1" fmla="*/ 606842 h 606842"/>
            <a:gd name="connsiteX2" fmla="*/ 728096 w 858844"/>
            <a:gd name="connsiteY2" fmla="*/ 218515 h 606842"/>
            <a:gd name="connsiteX3" fmla="*/ 736937 w 858844"/>
            <a:gd name="connsiteY3" fmla="*/ 0 h 606842"/>
            <a:gd name="connsiteX4" fmla="*/ 564913 w 858844"/>
            <a:gd name="connsiteY4" fmla="*/ 128867 h 606842"/>
            <a:gd name="connsiteX5" fmla="*/ 0 w 858844"/>
            <a:gd name="connsiteY5" fmla="*/ 352986 h 606842"/>
            <a:gd name="connsiteX0" fmla="*/ 728096 w 865773"/>
            <a:gd name="connsiteY0" fmla="*/ 606842 h 606842"/>
            <a:gd name="connsiteX1" fmla="*/ 728096 w 865773"/>
            <a:gd name="connsiteY1" fmla="*/ 606842 h 606842"/>
            <a:gd name="connsiteX2" fmla="*/ 728096 w 865773"/>
            <a:gd name="connsiteY2" fmla="*/ 218515 h 606842"/>
            <a:gd name="connsiteX3" fmla="*/ 736937 w 865773"/>
            <a:gd name="connsiteY3" fmla="*/ 0 h 606842"/>
            <a:gd name="connsiteX4" fmla="*/ 564913 w 865773"/>
            <a:gd name="connsiteY4" fmla="*/ 128867 h 606842"/>
            <a:gd name="connsiteX5" fmla="*/ 0 w 865773"/>
            <a:gd name="connsiteY5" fmla="*/ 352986 h 606842"/>
            <a:gd name="connsiteX0" fmla="*/ 728096 w 865774"/>
            <a:gd name="connsiteY0" fmla="*/ 606842 h 606842"/>
            <a:gd name="connsiteX1" fmla="*/ 728096 w 865774"/>
            <a:gd name="connsiteY1" fmla="*/ 606842 h 606842"/>
            <a:gd name="connsiteX2" fmla="*/ 728096 w 865774"/>
            <a:gd name="connsiteY2" fmla="*/ 218515 h 606842"/>
            <a:gd name="connsiteX3" fmla="*/ 736937 w 865774"/>
            <a:gd name="connsiteY3" fmla="*/ 0 h 606842"/>
            <a:gd name="connsiteX4" fmla="*/ 564913 w 865774"/>
            <a:gd name="connsiteY4" fmla="*/ 128867 h 606842"/>
            <a:gd name="connsiteX5" fmla="*/ 0 w 865774"/>
            <a:gd name="connsiteY5" fmla="*/ 352986 h 606842"/>
            <a:gd name="connsiteX0" fmla="*/ 728096 w 865774"/>
            <a:gd name="connsiteY0" fmla="*/ 606842 h 606842"/>
            <a:gd name="connsiteX1" fmla="*/ 728096 w 865774"/>
            <a:gd name="connsiteY1" fmla="*/ 606842 h 606842"/>
            <a:gd name="connsiteX2" fmla="*/ 728096 w 865774"/>
            <a:gd name="connsiteY2" fmla="*/ 218515 h 606842"/>
            <a:gd name="connsiteX3" fmla="*/ 736937 w 865774"/>
            <a:gd name="connsiteY3" fmla="*/ 0 h 606842"/>
            <a:gd name="connsiteX4" fmla="*/ 564913 w 865774"/>
            <a:gd name="connsiteY4" fmla="*/ 128867 h 606842"/>
            <a:gd name="connsiteX5" fmla="*/ 0 w 865774"/>
            <a:gd name="connsiteY5" fmla="*/ 352986 h 606842"/>
            <a:gd name="connsiteX0" fmla="*/ 728096 w 865774"/>
            <a:gd name="connsiteY0" fmla="*/ 606842 h 606842"/>
            <a:gd name="connsiteX1" fmla="*/ 728096 w 865774"/>
            <a:gd name="connsiteY1" fmla="*/ 606842 h 606842"/>
            <a:gd name="connsiteX2" fmla="*/ 728096 w 865774"/>
            <a:gd name="connsiteY2" fmla="*/ 218515 h 606842"/>
            <a:gd name="connsiteX3" fmla="*/ 736937 w 865774"/>
            <a:gd name="connsiteY3" fmla="*/ 0 h 606842"/>
            <a:gd name="connsiteX4" fmla="*/ 564913 w 865774"/>
            <a:gd name="connsiteY4" fmla="*/ 128867 h 606842"/>
            <a:gd name="connsiteX5" fmla="*/ 0 w 865774"/>
            <a:gd name="connsiteY5" fmla="*/ 352986 h 606842"/>
            <a:gd name="connsiteX0" fmla="*/ 728096 w 865774"/>
            <a:gd name="connsiteY0" fmla="*/ 606842 h 606842"/>
            <a:gd name="connsiteX1" fmla="*/ 728096 w 865774"/>
            <a:gd name="connsiteY1" fmla="*/ 606842 h 606842"/>
            <a:gd name="connsiteX2" fmla="*/ 728096 w 865774"/>
            <a:gd name="connsiteY2" fmla="*/ 218515 h 606842"/>
            <a:gd name="connsiteX3" fmla="*/ 736937 w 865774"/>
            <a:gd name="connsiteY3" fmla="*/ 0 h 606842"/>
            <a:gd name="connsiteX4" fmla="*/ 586081 w 865774"/>
            <a:gd name="connsiteY4" fmla="*/ 122030 h 606842"/>
            <a:gd name="connsiteX5" fmla="*/ 0 w 865774"/>
            <a:gd name="connsiteY5" fmla="*/ 352986 h 606842"/>
            <a:gd name="connsiteX0" fmla="*/ 728096 w 865774"/>
            <a:gd name="connsiteY0" fmla="*/ 606842 h 606842"/>
            <a:gd name="connsiteX1" fmla="*/ 728096 w 865774"/>
            <a:gd name="connsiteY1" fmla="*/ 606842 h 606842"/>
            <a:gd name="connsiteX2" fmla="*/ 728096 w 865774"/>
            <a:gd name="connsiteY2" fmla="*/ 218515 h 606842"/>
            <a:gd name="connsiteX3" fmla="*/ 736937 w 865774"/>
            <a:gd name="connsiteY3" fmla="*/ 0 h 606842"/>
            <a:gd name="connsiteX4" fmla="*/ 586081 w 865774"/>
            <a:gd name="connsiteY4" fmla="*/ 122030 h 606842"/>
            <a:gd name="connsiteX5" fmla="*/ 0 w 865774"/>
            <a:gd name="connsiteY5" fmla="*/ 352986 h 6068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65774" h="606842">
              <a:moveTo>
                <a:pt x="728096" y="606842"/>
              </a:moveTo>
              <a:lnTo>
                <a:pt x="728096" y="606842"/>
              </a:lnTo>
              <a:lnTo>
                <a:pt x="728096" y="218515"/>
              </a:lnTo>
              <a:cubicBezTo>
                <a:pt x="871775" y="208891"/>
                <a:pt x="944028" y="36467"/>
                <a:pt x="736937" y="0"/>
              </a:cubicBezTo>
              <a:cubicBezTo>
                <a:pt x="609872" y="14957"/>
                <a:pt x="621575" y="47624"/>
                <a:pt x="586081" y="122030"/>
              </a:cubicBezTo>
              <a:cubicBezTo>
                <a:pt x="463258" y="180861"/>
                <a:pt x="267906" y="308495"/>
                <a:pt x="0" y="35298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31362</xdr:colOff>
      <xdr:row>75</xdr:row>
      <xdr:rowOff>134583</xdr:rowOff>
    </xdr:from>
    <xdr:to>
      <xdr:col>14</xdr:col>
      <xdr:colOff>249914</xdr:colOff>
      <xdr:row>80</xdr:row>
      <xdr:rowOff>129683</xdr:rowOff>
    </xdr:to>
    <xdr:sp macro="" textlink="">
      <xdr:nvSpPr>
        <xdr:cNvPr id="1367" name="フリーフォーム 1366"/>
        <xdr:cNvSpPr/>
      </xdr:nvSpPr>
      <xdr:spPr bwMode="auto">
        <a:xfrm flipH="1">
          <a:off x="16098533" y="3944583"/>
          <a:ext cx="629631" cy="897468"/>
        </a:xfrm>
        <a:custGeom>
          <a:avLst/>
          <a:gdLst>
            <a:gd name="connsiteX0" fmla="*/ 0 w 175846"/>
            <a:gd name="connsiteY0" fmla="*/ 630116 h 630116"/>
            <a:gd name="connsiteX1" fmla="*/ 175846 w 175846"/>
            <a:gd name="connsiteY1" fmla="*/ 630116 h 630116"/>
            <a:gd name="connsiteX2" fmla="*/ 175846 w 175846"/>
            <a:gd name="connsiteY2" fmla="*/ 0 h 630116"/>
            <a:gd name="connsiteX0" fmla="*/ 0 w 608983"/>
            <a:gd name="connsiteY0" fmla="*/ 941251 h 941251"/>
            <a:gd name="connsiteX1" fmla="*/ 608983 w 608983"/>
            <a:gd name="connsiteY1" fmla="*/ 630116 h 941251"/>
            <a:gd name="connsiteX2" fmla="*/ 608983 w 608983"/>
            <a:gd name="connsiteY2" fmla="*/ 0 h 941251"/>
            <a:gd name="connsiteX0" fmla="*/ 0 w 608983"/>
            <a:gd name="connsiteY0" fmla="*/ 941251 h 941251"/>
            <a:gd name="connsiteX1" fmla="*/ 608983 w 608983"/>
            <a:gd name="connsiteY1" fmla="*/ 630116 h 941251"/>
            <a:gd name="connsiteX2" fmla="*/ 608983 w 608983"/>
            <a:gd name="connsiteY2" fmla="*/ 0 h 941251"/>
            <a:gd name="connsiteX0" fmla="*/ 0 w 670861"/>
            <a:gd name="connsiteY0" fmla="*/ 941251 h 941251"/>
            <a:gd name="connsiteX1" fmla="*/ 670861 w 670861"/>
            <a:gd name="connsiteY1" fmla="*/ 630116 h 941251"/>
            <a:gd name="connsiteX2" fmla="*/ 670861 w 670861"/>
            <a:gd name="connsiteY2" fmla="*/ 0 h 941251"/>
            <a:gd name="connsiteX0" fmla="*/ 0 w 670861"/>
            <a:gd name="connsiteY0" fmla="*/ 941251 h 941251"/>
            <a:gd name="connsiteX1" fmla="*/ 670861 w 670861"/>
            <a:gd name="connsiteY1" fmla="*/ 630116 h 941251"/>
            <a:gd name="connsiteX2" fmla="*/ 670861 w 670861"/>
            <a:gd name="connsiteY2" fmla="*/ 0 h 941251"/>
            <a:gd name="connsiteX0" fmla="*/ 0 w 670861"/>
            <a:gd name="connsiteY0" fmla="*/ 941251 h 941251"/>
            <a:gd name="connsiteX1" fmla="*/ 670861 w 670861"/>
            <a:gd name="connsiteY1" fmla="*/ 502602 h 941251"/>
            <a:gd name="connsiteX2" fmla="*/ 670861 w 670861"/>
            <a:gd name="connsiteY2" fmla="*/ 0 h 941251"/>
            <a:gd name="connsiteX0" fmla="*/ 0 w 726654"/>
            <a:gd name="connsiteY0" fmla="*/ 941251 h 941251"/>
            <a:gd name="connsiteX1" fmla="*/ 670861 w 726654"/>
            <a:gd name="connsiteY1" fmla="*/ 502602 h 941251"/>
            <a:gd name="connsiteX2" fmla="*/ 670861 w 726654"/>
            <a:gd name="connsiteY2" fmla="*/ 0 h 941251"/>
            <a:gd name="connsiteX0" fmla="*/ 0 w 726365"/>
            <a:gd name="connsiteY0" fmla="*/ 941251 h 941251"/>
            <a:gd name="connsiteX1" fmla="*/ 683396 w 726365"/>
            <a:gd name="connsiteY1" fmla="*/ 776070 h 941251"/>
            <a:gd name="connsiteX2" fmla="*/ 670861 w 726365"/>
            <a:gd name="connsiteY2" fmla="*/ 502602 h 941251"/>
            <a:gd name="connsiteX3" fmla="*/ 670861 w 726365"/>
            <a:gd name="connsiteY3" fmla="*/ 0 h 941251"/>
            <a:gd name="connsiteX0" fmla="*/ 0 w 790047"/>
            <a:gd name="connsiteY0" fmla="*/ 941251 h 941251"/>
            <a:gd name="connsiteX1" fmla="*/ 683396 w 790047"/>
            <a:gd name="connsiteY1" fmla="*/ 776070 h 941251"/>
            <a:gd name="connsiteX2" fmla="*/ 670861 w 790047"/>
            <a:gd name="connsiteY2" fmla="*/ 502602 h 941251"/>
            <a:gd name="connsiteX3" fmla="*/ 670861 w 790047"/>
            <a:gd name="connsiteY3" fmla="*/ 0 h 941251"/>
            <a:gd name="connsiteX0" fmla="*/ 0 w 851999"/>
            <a:gd name="connsiteY0" fmla="*/ 941251 h 941251"/>
            <a:gd name="connsiteX1" fmla="*/ 683396 w 851999"/>
            <a:gd name="connsiteY1" fmla="*/ 776070 h 941251"/>
            <a:gd name="connsiteX2" fmla="*/ 670861 w 851999"/>
            <a:gd name="connsiteY2" fmla="*/ 502602 h 941251"/>
            <a:gd name="connsiteX3" fmla="*/ 670861 w 851999"/>
            <a:gd name="connsiteY3" fmla="*/ 0 h 941251"/>
            <a:gd name="connsiteX0" fmla="*/ 0 w 835668"/>
            <a:gd name="connsiteY0" fmla="*/ 941251 h 941251"/>
            <a:gd name="connsiteX1" fmla="*/ 683396 w 835668"/>
            <a:gd name="connsiteY1" fmla="*/ 776070 h 941251"/>
            <a:gd name="connsiteX2" fmla="*/ 670861 w 835668"/>
            <a:gd name="connsiteY2" fmla="*/ 502602 h 941251"/>
            <a:gd name="connsiteX3" fmla="*/ 670861 w 835668"/>
            <a:gd name="connsiteY3" fmla="*/ 0 h 941251"/>
            <a:gd name="connsiteX0" fmla="*/ 0 w 860344"/>
            <a:gd name="connsiteY0" fmla="*/ 941251 h 941251"/>
            <a:gd name="connsiteX1" fmla="*/ 683396 w 860344"/>
            <a:gd name="connsiteY1" fmla="*/ 776070 h 941251"/>
            <a:gd name="connsiteX2" fmla="*/ 670861 w 860344"/>
            <a:gd name="connsiteY2" fmla="*/ 502602 h 941251"/>
            <a:gd name="connsiteX3" fmla="*/ 670861 w 860344"/>
            <a:gd name="connsiteY3" fmla="*/ 0 h 941251"/>
            <a:gd name="connsiteX0" fmla="*/ 0 w 867379"/>
            <a:gd name="connsiteY0" fmla="*/ 941251 h 941251"/>
            <a:gd name="connsiteX1" fmla="*/ 683396 w 867379"/>
            <a:gd name="connsiteY1" fmla="*/ 776070 h 941251"/>
            <a:gd name="connsiteX2" fmla="*/ 670861 w 867379"/>
            <a:gd name="connsiteY2" fmla="*/ 502602 h 941251"/>
            <a:gd name="connsiteX3" fmla="*/ 670861 w 867379"/>
            <a:gd name="connsiteY3" fmla="*/ 0 h 941251"/>
            <a:gd name="connsiteX0" fmla="*/ 0 w 867379"/>
            <a:gd name="connsiteY0" fmla="*/ 941251 h 941251"/>
            <a:gd name="connsiteX1" fmla="*/ 683396 w 867379"/>
            <a:gd name="connsiteY1" fmla="*/ 801573 h 941251"/>
            <a:gd name="connsiteX2" fmla="*/ 670861 w 867379"/>
            <a:gd name="connsiteY2" fmla="*/ 502602 h 941251"/>
            <a:gd name="connsiteX3" fmla="*/ 670861 w 867379"/>
            <a:gd name="connsiteY3" fmla="*/ 0 h 941251"/>
            <a:gd name="connsiteX0" fmla="*/ 0 w 861903"/>
            <a:gd name="connsiteY0" fmla="*/ 941251 h 941251"/>
            <a:gd name="connsiteX1" fmla="*/ 683396 w 861903"/>
            <a:gd name="connsiteY1" fmla="*/ 801573 h 941251"/>
            <a:gd name="connsiteX2" fmla="*/ 670861 w 861903"/>
            <a:gd name="connsiteY2" fmla="*/ 502602 h 941251"/>
            <a:gd name="connsiteX3" fmla="*/ 670861 w 861903"/>
            <a:gd name="connsiteY3" fmla="*/ 0 h 941251"/>
            <a:gd name="connsiteX0" fmla="*/ 0 w 851115"/>
            <a:gd name="connsiteY0" fmla="*/ 941251 h 941251"/>
            <a:gd name="connsiteX1" fmla="*/ 683396 w 851115"/>
            <a:gd name="connsiteY1" fmla="*/ 801573 h 941251"/>
            <a:gd name="connsiteX2" fmla="*/ 670861 w 851115"/>
            <a:gd name="connsiteY2" fmla="*/ 502602 h 941251"/>
            <a:gd name="connsiteX3" fmla="*/ 670861 w 851115"/>
            <a:gd name="connsiteY3" fmla="*/ 0 h 941251"/>
            <a:gd name="connsiteX0" fmla="*/ 0 w 851116"/>
            <a:gd name="connsiteY0" fmla="*/ 941251 h 941251"/>
            <a:gd name="connsiteX1" fmla="*/ 683396 w 851116"/>
            <a:gd name="connsiteY1" fmla="*/ 801573 h 941251"/>
            <a:gd name="connsiteX2" fmla="*/ 670861 w 851116"/>
            <a:gd name="connsiteY2" fmla="*/ 512803 h 941251"/>
            <a:gd name="connsiteX3" fmla="*/ 670861 w 851116"/>
            <a:gd name="connsiteY3" fmla="*/ 0 h 941251"/>
            <a:gd name="connsiteX0" fmla="*/ 0 w 858663"/>
            <a:gd name="connsiteY0" fmla="*/ 941251 h 941251"/>
            <a:gd name="connsiteX1" fmla="*/ 683396 w 858663"/>
            <a:gd name="connsiteY1" fmla="*/ 801573 h 941251"/>
            <a:gd name="connsiteX2" fmla="*/ 670861 w 858663"/>
            <a:gd name="connsiteY2" fmla="*/ 512803 h 941251"/>
            <a:gd name="connsiteX3" fmla="*/ 670861 w 858663"/>
            <a:gd name="connsiteY3" fmla="*/ 0 h 941251"/>
            <a:gd name="connsiteX0" fmla="*/ 0 w 848220"/>
            <a:gd name="connsiteY0" fmla="*/ 941251 h 941251"/>
            <a:gd name="connsiteX1" fmla="*/ 662217 w 848220"/>
            <a:gd name="connsiteY1" fmla="*/ 792235 h 941251"/>
            <a:gd name="connsiteX2" fmla="*/ 670861 w 848220"/>
            <a:gd name="connsiteY2" fmla="*/ 512803 h 941251"/>
            <a:gd name="connsiteX3" fmla="*/ 670861 w 848220"/>
            <a:gd name="connsiteY3" fmla="*/ 0 h 941251"/>
            <a:gd name="connsiteX0" fmla="*/ 0 w 854430"/>
            <a:gd name="connsiteY0" fmla="*/ 941251 h 941251"/>
            <a:gd name="connsiteX1" fmla="*/ 662217 w 854430"/>
            <a:gd name="connsiteY1" fmla="*/ 792235 h 941251"/>
            <a:gd name="connsiteX2" fmla="*/ 670861 w 854430"/>
            <a:gd name="connsiteY2" fmla="*/ 512803 h 941251"/>
            <a:gd name="connsiteX3" fmla="*/ 670861 w 854430"/>
            <a:gd name="connsiteY3" fmla="*/ 0 h 941251"/>
            <a:gd name="connsiteX0" fmla="*/ 0 w 857579"/>
            <a:gd name="connsiteY0" fmla="*/ 941251 h 941251"/>
            <a:gd name="connsiteX1" fmla="*/ 662217 w 857579"/>
            <a:gd name="connsiteY1" fmla="*/ 792235 h 941251"/>
            <a:gd name="connsiteX2" fmla="*/ 670861 w 857579"/>
            <a:gd name="connsiteY2" fmla="*/ 512803 h 941251"/>
            <a:gd name="connsiteX3" fmla="*/ 670861 w 857579"/>
            <a:gd name="connsiteY3" fmla="*/ 0 h 941251"/>
            <a:gd name="connsiteX0" fmla="*/ 0 w 846577"/>
            <a:gd name="connsiteY0" fmla="*/ 941251 h 941251"/>
            <a:gd name="connsiteX1" fmla="*/ 662217 w 846577"/>
            <a:gd name="connsiteY1" fmla="*/ 792235 h 941251"/>
            <a:gd name="connsiteX2" fmla="*/ 670861 w 846577"/>
            <a:gd name="connsiteY2" fmla="*/ 512803 h 941251"/>
            <a:gd name="connsiteX3" fmla="*/ 670861 w 846577"/>
            <a:gd name="connsiteY3" fmla="*/ 0 h 941251"/>
            <a:gd name="connsiteX0" fmla="*/ 0 w 846577"/>
            <a:gd name="connsiteY0" fmla="*/ 941251 h 941251"/>
            <a:gd name="connsiteX1" fmla="*/ 662217 w 846577"/>
            <a:gd name="connsiteY1" fmla="*/ 792235 h 941251"/>
            <a:gd name="connsiteX2" fmla="*/ 670861 w 846577"/>
            <a:gd name="connsiteY2" fmla="*/ 512803 h 941251"/>
            <a:gd name="connsiteX3" fmla="*/ 670861 w 846577"/>
            <a:gd name="connsiteY3" fmla="*/ 0 h 941251"/>
            <a:gd name="connsiteX0" fmla="*/ 0 w 846577"/>
            <a:gd name="connsiteY0" fmla="*/ 941251 h 941251"/>
            <a:gd name="connsiteX1" fmla="*/ 488310 w 846577"/>
            <a:gd name="connsiteY1" fmla="*/ 748448 h 941251"/>
            <a:gd name="connsiteX2" fmla="*/ 662217 w 846577"/>
            <a:gd name="connsiteY2" fmla="*/ 792235 h 941251"/>
            <a:gd name="connsiteX3" fmla="*/ 670861 w 846577"/>
            <a:gd name="connsiteY3" fmla="*/ 512803 h 941251"/>
            <a:gd name="connsiteX4" fmla="*/ 670861 w 846577"/>
            <a:gd name="connsiteY4" fmla="*/ 0 h 941251"/>
            <a:gd name="connsiteX0" fmla="*/ 0 w 846577"/>
            <a:gd name="connsiteY0" fmla="*/ 941251 h 941251"/>
            <a:gd name="connsiteX1" fmla="*/ 488310 w 846577"/>
            <a:gd name="connsiteY1" fmla="*/ 748448 h 941251"/>
            <a:gd name="connsiteX2" fmla="*/ 662217 w 846577"/>
            <a:gd name="connsiteY2" fmla="*/ 792235 h 941251"/>
            <a:gd name="connsiteX3" fmla="*/ 670861 w 846577"/>
            <a:gd name="connsiteY3" fmla="*/ 512803 h 941251"/>
            <a:gd name="connsiteX4" fmla="*/ 670861 w 846577"/>
            <a:gd name="connsiteY4" fmla="*/ 0 h 941251"/>
            <a:gd name="connsiteX0" fmla="*/ 0 w 863519"/>
            <a:gd name="connsiteY0" fmla="*/ 913238 h 913238"/>
            <a:gd name="connsiteX1" fmla="*/ 505252 w 863519"/>
            <a:gd name="connsiteY1" fmla="*/ 748448 h 913238"/>
            <a:gd name="connsiteX2" fmla="*/ 679159 w 863519"/>
            <a:gd name="connsiteY2" fmla="*/ 792235 h 913238"/>
            <a:gd name="connsiteX3" fmla="*/ 687803 w 863519"/>
            <a:gd name="connsiteY3" fmla="*/ 512803 h 913238"/>
            <a:gd name="connsiteX4" fmla="*/ 687803 w 863519"/>
            <a:gd name="connsiteY4" fmla="*/ 0 h 913238"/>
            <a:gd name="connsiteX0" fmla="*/ 0 w 863519"/>
            <a:gd name="connsiteY0" fmla="*/ 913238 h 913238"/>
            <a:gd name="connsiteX1" fmla="*/ 505252 w 863519"/>
            <a:gd name="connsiteY1" fmla="*/ 729773 h 913238"/>
            <a:gd name="connsiteX2" fmla="*/ 679159 w 863519"/>
            <a:gd name="connsiteY2" fmla="*/ 792235 h 913238"/>
            <a:gd name="connsiteX3" fmla="*/ 687803 w 863519"/>
            <a:gd name="connsiteY3" fmla="*/ 512803 h 913238"/>
            <a:gd name="connsiteX4" fmla="*/ 687803 w 863519"/>
            <a:gd name="connsiteY4" fmla="*/ 0 h 913238"/>
            <a:gd name="connsiteX0" fmla="*/ 0 w 863519"/>
            <a:gd name="connsiteY0" fmla="*/ 913238 h 913238"/>
            <a:gd name="connsiteX1" fmla="*/ 505252 w 863519"/>
            <a:gd name="connsiteY1" fmla="*/ 729773 h 913238"/>
            <a:gd name="connsiteX2" fmla="*/ 679159 w 863519"/>
            <a:gd name="connsiteY2" fmla="*/ 792235 h 913238"/>
            <a:gd name="connsiteX3" fmla="*/ 687803 w 863519"/>
            <a:gd name="connsiteY3" fmla="*/ 512803 h 913238"/>
            <a:gd name="connsiteX4" fmla="*/ 687803 w 863519"/>
            <a:gd name="connsiteY4" fmla="*/ 0 h 913238"/>
            <a:gd name="connsiteX0" fmla="*/ 0 w 863519"/>
            <a:gd name="connsiteY0" fmla="*/ 913238 h 913238"/>
            <a:gd name="connsiteX1" fmla="*/ 505252 w 863519"/>
            <a:gd name="connsiteY1" fmla="*/ 729773 h 913238"/>
            <a:gd name="connsiteX2" fmla="*/ 679159 w 863519"/>
            <a:gd name="connsiteY2" fmla="*/ 792235 h 913238"/>
            <a:gd name="connsiteX3" fmla="*/ 687803 w 863519"/>
            <a:gd name="connsiteY3" fmla="*/ 512803 h 913238"/>
            <a:gd name="connsiteX4" fmla="*/ 687803 w 863519"/>
            <a:gd name="connsiteY4" fmla="*/ 0 h 913238"/>
            <a:gd name="connsiteX0" fmla="*/ 0 w 863519"/>
            <a:gd name="connsiteY0" fmla="*/ 913238 h 913238"/>
            <a:gd name="connsiteX1" fmla="*/ 505252 w 863519"/>
            <a:gd name="connsiteY1" fmla="*/ 729773 h 913238"/>
            <a:gd name="connsiteX2" fmla="*/ 679159 w 863519"/>
            <a:gd name="connsiteY2" fmla="*/ 792235 h 913238"/>
            <a:gd name="connsiteX3" fmla="*/ 687803 w 863519"/>
            <a:gd name="connsiteY3" fmla="*/ 512803 h 913238"/>
            <a:gd name="connsiteX4" fmla="*/ 687803 w 863519"/>
            <a:gd name="connsiteY4" fmla="*/ 0 h 913238"/>
            <a:gd name="connsiteX0" fmla="*/ 0 w 863519"/>
            <a:gd name="connsiteY0" fmla="*/ 913238 h 913238"/>
            <a:gd name="connsiteX1" fmla="*/ 505252 w 863519"/>
            <a:gd name="connsiteY1" fmla="*/ 729773 h 913238"/>
            <a:gd name="connsiteX2" fmla="*/ 679159 w 863519"/>
            <a:gd name="connsiteY2" fmla="*/ 792235 h 913238"/>
            <a:gd name="connsiteX3" fmla="*/ 687803 w 863519"/>
            <a:gd name="connsiteY3" fmla="*/ 512803 h 913238"/>
            <a:gd name="connsiteX4" fmla="*/ 687803 w 863519"/>
            <a:gd name="connsiteY4" fmla="*/ 0 h 913238"/>
            <a:gd name="connsiteX0" fmla="*/ 0 w 863519"/>
            <a:gd name="connsiteY0" fmla="*/ 913238 h 913238"/>
            <a:gd name="connsiteX1" fmla="*/ 505252 w 863519"/>
            <a:gd name="connsiteY1" fmla="*/ 729773 h 913238"/>
            <a:gd name="connsiteX2" fmla="*/ 679159 w 863519"/>
            <a:gd name="connsiteY2" fmla="*/ 792235 h 913238"/>
            <a:gd name="connsiteX3" fmla="*/ 687803 w 863519"/>
            <a:gd name="connsiteY3" fmla="*/ 512803 h 913238"/>
            <a:gd name="connsiteX4" fmla="*/ 687803 w 863519"/>
            <a:gd name="connsiteY4" fmla="*/ 0 h 9132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63519" h="913238">
              <a:moveTo>
                <a:pt x="0" y="913238"/>
              </a:moveTo>
              <a:cubicBezTo>
                <a:pt x="332703" y="838047"/>
                <a:pt x="416061" y="760834"/>
                <a:pt x="505252" y="729773"/>
              </a:cubicBezTo>
              <a:cubicBezTo>
                <a:pt x="615622" y="704937"/>
                <a:pt x="595081" y="772890"/>
                <a:pt x="679159" y="792235"/>
              </a:cubicBezTo>
              <a:cubicBezTo>
                <a:pt x="940138" y="749993"/>
                <a:pt x="906604" y="539340"/>
                <a:pt x="687803" y="512803"/>
              </a:cubicBezTo>
              <a:lnTo>
                <a:pt x="68780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66162</xdr:colOff>
      <xdr:row>80</xdr:row>
      <xdr:rowOff>78602</xdr:rowOff>
    </xdr:from>
    <xdr:ext cx="196661" cy="191724"/>
    <xdr:sp macro="" textlink="">
      <xdr:nvSpPr>
        <xdr:cNvPr id="1368" name="AutoShape 6507"/>
        <xdr:cNvSpPr>
          <a:spLocks noChangeArrowheads="1"/>
        </xdr:cNvSpPr>
      </xdr:nvSpPr>
      <xdr:spPr bwMode="auto">
        <a:xfrm>
          <a:off x="16133333" y="4790970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14</xdr:col>
      <xdr:colOff>78969</xdr:colOff>
      <xdr:row>79</xdr:row>
      <xdr:rowOff>51613</xdr:rowOff>
    </xdr:from>
    <xdr:to>
      <xdr:col>14</xdr:col>
      <xdr:colOff>404323</xdr:colOff>
      <xdr:row>81</xdr:row>
      <xdr:rowOff>61138</xdr:rowOff>
    </xdr:to>
    <xdr:sp macro="" textlink="">
      <xdr:nvSpPr>
        <xdr:cNvPr id="2759" name="正方形/長方形 2758"/>
        <xdr:cNvSpPr/>
      </xdr:nvSpPr>
      <xdr:spPr bwMode="auto">
        <a:xfrm>
          <a:off x="16557219" y="4583508"/>
          <a:ext cx="325354" cy="370472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395334</xdr:colOff>
      <xdr:row>88</xdr:row>
      <xdr:rowOff>140380</xdr:rowOff>
    </xdr:from>
    <xdr:ext cx="196661" cy="191724"/>
    <xdr:sp macro="" textlink="">
      <xdr:nvSpPr>
        <xdr:cNvPr id="1412" name="AutoShape 6507"/>
        <xdr:cNvSpPr>
          <a:spLocks noChangeArrowheads="1"/>
        </xdr:cNvSpPr>
      </xdr:nvSpPr>
      <xdr:spPr bwMode="auto">
        <a:xfrm>
          <a:off x="18419565" y="4734361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4</xdr:col>
      <xdr:colOff>295276</xdr:colOff>
      <xdr:row>85</xdr:row>
      <xdr:rowOff>76200</xdr:rowOff>
    </xdr:from>
    <xdr:to>
      <xdr:col>6</xdr:col>
      <xdr:colOff>181064</xdr:colOff>
      <xdr:row>90</xdr:row>
      <xdr:rowOff>95250</xdr:rowOff>
    </xdr:to>
    <xdr:sp macro="" textlink="">
      <xdr:nvSpPr>
        <xdr:cNvPr id="2763" name="フリーフォーム 2762"/>
        <xdr:cNvSpPr/>
      </xdr:nvSpPr>
      <xdr:spPr bwMode="auto">
        <a:xfrm>
          <a:off x="9963151" y="4076700"/>
          <a:ext cx="704938" cy="923925"/>
        </a:xfrm>
        <a:custGeom>
          <a:avLst/>
          <a:gdLst>
            <a:gd name="connsiteX0" fmla="*/ 180975 w 704850"/>
            <a:gd name="connsiteY0" fmla="*/ 923925 h 923925"/>
            <a:gd name="connsiteX1" fmla="*/ 704850 w 704850"/>
            <a:gd name="connsiteY1" fmla="*/ 819150 h 923925"/>
            <a:gd name="connsiteX2" fmla="*/ 704850 w 704850"/>
            <a:gd name="connsiteY2" fmla="*/ 19050 h 923925"/>
            <a:gd name="connsiteX3" fmla="*/ 0 w 704850"/>
            <a:gd name="connsiteY3" fmla="*/ 0 h 923925"/>
            <a:gd name="connsiteX0" fmla="*/ 180975 w 704933"/>
            <a:gd name="connsiteY0" fmla="*/ 923925 h 923925"/>
            <a:gd name="connsiteX1" fmla="*/ 704850 w 704933"/>
            <a:gd name="connsiteY1" fmla="*/ 819150 h 923925"/>
            <a:gd name="connsiteX2" fmla="*/ 704850 w 704933"/>
            <a:gd name="connsiteY2" fmla="*/ 19050 h 923925"/>
            <a:gd name="connsiteX3" fmla="*/ 0 w 704933"/>
            <a:gd name="connsiteY3" fmla="*/ 0 h 923925"/>
            <a:gd name="connsiteX0" fmla="*/ 180975 w 704938"/>
            <a:gd name="connsiteY0" fmla="*/ 923925 h 923925"/>
            <a:gd name="connsiteX1" fmla="*/ 704850 w 704938"/>
            <a:gd name="connsiteY1" fmla="*/ 819150 h 923925"/>
            <a:gd name="connsiteX2" fmla="*/ 704850 w 704938"/>
            <a:gd name="connsiteY2" fmla="*/ 19050 h 923925"/>
            <a:gd name="connsiteX3" fmla="*/ 0 w 704938"/>
            <a:gd name="connsiteY3" fmla="*/ 0 h 923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4938" h="923925">
              <a:moveTo>
                <a:pt x="180975" y="923925"/>
              </a:moveTo>
              <a:cubicBezTo>
                <a:pt x="374650" y="917575"/>
                <a:pt x="711200" y="939800"/>
                <a:pt x="704850" y="819150"/>
              </a:cubicBezTo>
              <a:lnTo>
                <a:pt x="704850" y="190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179880</xdr:colOff>
      <xdr:row>85</xdr:row>
      <xdr:rowOff>90131</xdr:rowOff>
    </xdr:from>
    <xdr:to>
      <xdr:col>6</xdr:col>
      <xdr:colOff>684745</xdr:colOff>
      <xdr:row>85</xdr:row>
      <xdr:rowOff>136364</xdr:rowOff>
    </xdr:to>
    <xdr:sp macro="" textlink="">
      <xdr:nvSpPr>
        <xdr:cNvPr id="1418" name="Line 6499"/>
        <xdr:cNvSpPr>
          <a:spLocks noChangeShapeType="1"/>
        </xdr:cNvSpPr>
      </xdr:nvSpPr>
      <xdr:spPr bwMode="auto">
        <a:xfrm rot="11128203" flipV="1">
          <a:off x="10666905" y="4090631"/>
          <a:ext cx="504865" cy="4623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177766</xdr:colOff>
      <xdr:row>84</xdr:row>
      <xdr:rowOff>154</xdr:rowOff>
    </xdr:from>
    <xdr:to>
      <xdr:col>6</xdr:col>
      <xdr:colOff>193707</xdr:colOff>
      <xdr:row>85</xdr:row>
      <xdr:rowOff>85573</xdr:rowOff>
    </xdr:to>
    <xdr:sp macro="" textlink="">
      <xdr:nvSpPr>
        <xdr:cNvPr id="1419" name="Line 6499"/>
        <xdr:cNvSpPr>
          <a:spLocks noChangeShapeType="1"/>
        </xdr:cNvSpPr>
      </xdr:nvSpPr>
      <xdr:spPr bwMode="auto">
        <a:xfrm rot="11128203" flipH="1" flipV="1">
          <a:off x="10664791" y="3819679"/>
          <a:ext cx="15941" cy="26639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134692</xdr:colOff>
      <xdr:row>90</xdr:row>
      <xdr:rowOff>456</xdr:rowOff>
    </xdr:from>
    <xdr:to>
      <xdr:col>6</xdr:col>
      <xdr:colOff>522529</xdr:colOff>
      <xdr:row>90</xdr:row>
      <xdr:rowOff>47165</xdr:rowOff>
    </xdr:to>
    <xdr:sp macro="" textlink="">
      <xdr:nvSpPr>
        <xdr:cNvPr id="1420" name="Line 6499"/>
        <xdr:cNvSpPr>
          <a:spLocks noChangeShapeType="1"/>
        </xdr:cNvSpPr>
      </xdr:nvSpPr>
      <xdr:spPr bwMode="auto">
        <a:xfrm rot="11128203" flipV="1">
          <a:off x="10621717" y="4905831"/>
          <a:ext cx="387837" cy="467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89</xdr:row>
      <xdr:rowOff>104775</xdr:rowOff>
    </xdr:from>
    <xdr:to>
      <xdr:col>7</xdr:col>
      <xdr:colOff>4396</xdr:colOff>
      <xdr:row>89</xdr:row>
      <xdr:rowOff>155546</xdr:rowOff>
    </xdr:to>
    <xdr:grpSp>
      <xdr:nvGrpSpPr>
        <xdr:cNvPr id="1421" name="Group 4332"/>
        <xdr:cNvGrpSpPr>
          <a:grpSpLocks/>
        </xdr:cNvGrpSpPr>
      </xdr:nvGrpSpPr>
      <xdr:grpSpPr bwMode="auto">
        <a:xfrm rot="5400000">
          <a:off x="2513264" y="15315855"/>
          <a:ext cx="50771" cy="1587787"/>
          <a:chOff x="5428" y="57"/>
          <a:chExt cx="6" cy="99"/>
        </a:xfrm>
      </xdr:grpSpPr>
      <xdr:cxnSp macro="">
        <xdr:nvCxnSpPr>
          <xdr:cNvPr id="1422" name="AutoShape 4333"/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23" name="AutoShape 4334"/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24" name="AutoShape 4335"/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6</xdr:col>
      <xdr:colOff>83207</xdr:colOff>
      <xdr:row>85</xdr:row>
      <xdr:rowOff>135251</xdr:rowOff>
    </xdr:from>
    <xdr:ext cx="196661" cy="191724"/>
    <xdr:sp macro="" textlink="">
      <xdr:nvSpPr>
        <xdr:cNvPr id="1425" name="AutoShape 6507"/>
        <xdr:cNvSpPr>
          <a:spLocks noChangeArrowheads="1"/>
        </xdr:cNvSpPr>
      </xdr:nvSpPr>
      <xdr:spPr bwMode="auto">
        <a:xfrm>
          <a:off x="10570232" y="4135751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5</xdr:col>
      <xdr:colOff>278346</xdr:colOff>
      <xdr:row>88</xdr:row>
      <xdr:rowOff>50850</xdr:rowOff>
    </xdr:from>
    <xdr:to>
      <xdr:col>6</xdr:col>
      <xdr:colOff>197904</xdr:colOff>
      <xdr:row>88</xdr:row>
      <xdr:rowOff>111074</xdr:rowOff>
    </xdr:to>
    <xdr:sp macro="" textlink="">
      <xdr:nvSpPr>
        <xdr:cNvPr id="1426" name="Line 6499"/>
        <xdr:cNvSpPr>
          <a:spLocks noChangeShapeType="1"/>
        </xdr:cNvSpPr>
      </xdr:nvSpPr>
      <xdr:spPr bwMode="auto">
        <a:xfrm rot="11128203" flipV="1">
          <a:off x="10355796" y="4594275"/>
          <a:ext cx="329133" cy="602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162035</xdr:colOff>
      <xdr:row>88</xdr:row>
      <xdr:rowOff>73899</xdr:rowOff>
    </xdr:from>
    <xdr:to>
      <xdr:col>6</xdr:col>
      <xdr:colOff>409464</xdr:colOff>
      <xdr:row>88</xdr:row>
      <xdr:rowOff>88024</xdr:rowOff>
    </xdr:to>
    <xdr:sp macro="" textlink="">
      <xdr:nvSpPr>
        <xdr:cNvPr id="1427" name="Line 6499"/>
        <xdr:cNvSpPr>
          <a:spLocks noChangeShapeType="1"/>
        </xdr:cNvSpPr>
      </xdr:nvSpPr>
      <xdr:spPr bwMode="auto">
        <a:xfrm rot="11128203" flipV="1">
          <a:off x="10649060" y="4617324"/>
          <a:ext cx="247429" cy="141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276224</xdr:colOff>
      <xdr:row>84</xdr:row>
      <xdr:rowOff>96022</xdr:rowOff>
    </xdr:from>
    <xdr:to>
      <xdr:col>9</xdr:col>
      <xdr:colOff>685799</xdr:colOff>
      <xdr:row>90</xdr:row>
      <xdr:rowOff>142876</xdr:rowOff>
    </xdr:to>
    <xdr:sp macro="" textlink="">
      <xdr:nvSpPr>
        <xdr:cNvPr id="2764" name="フリーフォーム 2763"/>
        <xdr:cNvSpPr/>
      </xdr:nvSpPr>
      <xdr:spPr bwMode="auto">
        <a:xfrm rot="5400000">
          <a:off x="21199225" y="3911351"/>
          <a:ext cx="1144134" cy="1232535"/>
        </a:xfrm>
        <a:custGeom>
          <a:avLst/>
          <a:gdLst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33425 w 1228725"/>
            <a:gd name="connsiteY3" fmla="*/ 9525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33425 w 1228725"/>
            <a:gd name="connsiteY3" fmla="*/ 9525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33425 w 1228725"/>
            <a:gd name="connsiteY3" fmla="*/ 9525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9100 w 1228725"/>
            <a:gd name="connsiteY4" fmla="*/ 447675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1298 w 1228725"/>
            <a:gd name="connsiteY4" fmla="*/ 400361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1298 w 1228725"/>
            <a:gd name="connsiteY4" fmla="*/ 400361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1300 w 1228725"/>
            <a:gd name="connsiteY4" fmla="*/ 360934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5367 w 1228725"/>
            <a:gd name="connsiteY4" fmla="*/ 389582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5370 w 1228725"/>
            <a:gd name="connsiteY4" fmla="*/ 377304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8725 w 1228725"/>
            <a:gd name="connsiteY0" fmla="*/ 1323975 h 1323975"/>
            <a:gd name="connsiteX1" fmla="*/ 1123950 w 1228725"/>
            <a:gd name="connsiteY1" fmla="*/ 1276350 h 1323975"/>
            <a:gd name="connsiteX2" fmla="*/ 990600 w 1228725"/>
            <a:gd name="connsiteY2" fmla="*/ 1276350 h 1323975"/>
            <a:gd name="connsiteX3" fmla="*/ 752475 w 1228725"/>
            <a:gd name="connsiteY3" fmla="*/ 914400 h 1323975"/>
            <a:gd name="connsiteX4" fmla="*/ 415370 w 1228725"/>
            <a:gd name="connsiteY4" fmla="*/ 377304 h 1323975"/>
            <a:gd name="connsiteX5" fmla="*/ 0 w 1228725"/>
            <a:gd name="connsiteY5" fmla="*/ 371475 h 1323975"/>
            <a:gd name="connsiteX6" fmla="*/ 180975 w 1228725"/>
            <a:gd name="connsiteY6" fmla="*/ 0 h 1323975"/>
            <a:gd name="connsiteX0" fmla="*/ 1224658 w 1224658"/>
            <a:gd name="connsiteY0" fmla="*/ 1323975 h 1323975"/>
            <a:gd name="connsiteX1" fmla="*/ 1119883 w 1224658"/>
            <a:gd name="connsiteY1" fmla="*/ 1276350 h 1323975"/>
            <a:gd name="connsiteX2" fmla="*/ 986533 w 1224658"/>
            <a:gd name="connsiteY2" fmla="*/ 1276350 h 1323975"/>
            <a:gd name="connsiteX3" fmla="*/ 748408 w 1224658"/>
            <a:gd name="connsiteY3" fmla="*/ 914400 h 1323975"/>
            <a:gd name="connsiteX4" fmla="*/ 411303 w 1224658"/>
            <a:gd name="connsiteY4" fmla="*/ 377304 h 1323975"/>
            <a:gd name="connsiteX5" fmla="*/ 0 w 1224658"/>
            <a:gd name="connsiteY5" fmla="*/ 391938 h 1323975"/>
            <a:gd name="connsiteX6" fmla="*/ 176908 w 1224658"/>
            <a:gd name="connsiteY6" fmla="*/ 0 h 1323975"/>
            <a:gd name="connsiteX0" fmla="*/ 1224658 w 1224658"/>
            <a:gd name="connsiteY0" fmla="*/ 1323975 h 1323975"/>
            <a:gd name="connsiteX1" fmla="*/ 1119883 w 1224658"/>
            <a:gd name="connsiteY1" fmla="*/ 1276350 h 1323975"/>
            <a:gd name="connsiteX2" fmla="*/ 986533 w 1224658"/>
            <a:gd name="connsiteY2" fmla="*/ 1276350 h 1323975"/>
            <a:gd name="connsiteX3" fmla="*/ 748408 w 1224658"/>
            <a:gd name="connsiteY3" fmla="*/ 914400 h 1323975"/>
            <a:gd name="connsiteX4" fmla="*/ 411303 w 1224658"/>
            <a:gd name="connsiteY4" fmla="*/ 377304 h 1323975"/>
            <a:gd name="connsiteX5" fmla="*/ 0 w 1224658"/>
            <a:gd name="connsiteY5" fmla="*/ 391938 h 1323975"/>
            <a:gd name="connsiteX6" fmla="*/ 176908 w 1224658"/>
            <a:gd name="connsiteY6" fmla="*/ 0 h 1323975"/>
            <a:gd name="connsiteX0" fmla="*/ 1220591 w 1220591"/>
            <a:gd name="connsiteY0" fmla="*/ 1323975 h 1323975"/>
            <a:gd name="connsiteX1" fmla="*/ 1115816 w 1220591"/>
            <a:gd name="connsiteY1" fmla="*/ 1276350 h 1323975"/>
            <a:gd name="connsiteX2" fmla="*/ 982466 w 1220591"/>
            <a:gd name="connsiteY2" fmla="*/ 1276350 h 1323975"/>
            <a:gd name="connsiteX3" fmla="*/ 744341 w 1220591"/>
            <a:gd name="connsiteY3" fmla="*/ 914400 h 1323975"/>
            <a:gd name="connsiteX4" fmla="*/ 407236 w 1220591"/>
            <a:gd name="connsiteY4" fmla="*/ 377304 h 1323975"/>
            <a:gd name="connsiteX5" fmla="*/ 0 w 1220591"/>
            <a:gd name="connsiteY5" fmla="*/ 379660 h 1323975"/>
            <a:gd name="connsiteX6" fmla="*/ 172841 w 1220591"/>
            <a:gd name="connsiteY6" fmla="*/ 0 h 1323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220591" h="1323975">
              <a:moveTo>
                <a:pt x="1220591" y="1323975"/>
              </a:moveTo>
              <a:lnTo>
                <a:pt x="1115816" y="1276350"/>
              </a:lnTo>
              <a:lnTo>
                <a:pt x="982466" y="1276350"/>
              </a:lnTo>
              <a:cubicBezTo>
                <a:pt x="982466" y="968375"/>
                <a:pt x="858641" y="993775"/>
                <a:pt x="744341" y="914400"/>
              </a:cubicBezTo>
              <a:cubicBezTo>
                <a:pt x="547491" y="768350"/>
                <a:pt x="425994" y="584196"/>
                <a:pt x="407236" y="377304"/>
              </a:cubicBezTo>
              <a:lnTo>
                <a:pt x="0" y="379660"/>
              </a:lnTo>
              <a:lnTo>
                <a:pt x="17284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20523</xdr:colOff>
      <xdr:row>89</xdr:row>
      <xdr:rowOff>73934</xdr:rowOff>
    </xdr:from>
    <xdr:to>
      <xdr:col>8</xdr:col>
      <xdr:colOff>55676</xdr:colOff>
      <xdr:row>89</xdr:row>
      <xdr:rowOff>126090</xdr:rowOff>
    </xdr:to>
    <xdr:sp macro="" textlink="">
      <xdr:nvSpPr>
        <xdr:cNvPr id="1437" name="Line 6499"/>
        <xdr:cNvSpPr>
          <a:spLocks noChangeShapeType="1"/>
        </xdr:cNvSpPr>
      </xdr:nvSpPr>
      <xdr:spPr bwMode="auto">
        <a:xfrm rot="11128203" flipV="1">
          <a:off x="11279073" y="4798334"/>
          <a:ext cx="444728" cy="521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267720</xdr:colOff>
      <xdr:row>86</xdr:row>
      <xdr:rowOff>92962</xdr:rowOff>
    </xdr:from>
    <xdr:to>
      <xdr:col>9</xdr:col>
      <xdr:colOff>713356</xdr:colOff>
      <xdr:row>86</xdr:row>
      <xdr:rowOff>135635</xdr:rowOff>
    </xdr:to>
    <xdr:sp macro="" textlink="">
      <xdr:nvSpPr>
        <xdr:cNvPr id="1438" name="Line 6499"/>
        <xdr:cNvSpPr>
          <a:spLocks noChangeShapeType="1"/>
        </xdr:cNvSpPr>
      </xdr:nvSpPr>
      <xdr:spPr bwMode="auto">
        <a:xfrm rot="11128203" flipV="1">
          <a:off x="12345420" y="4274437"/>
          <a:ext cx="445636" cy="426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24275</xdr:colOff>
      <xdr:row>84</xdr:row>
      <xdr:rowOff>5241</xdr:rowOff>
    </xdr:from>
    <xdr:to>
      <xdr:col>9</xdr:col>
      <xdr:colOff>337675</xdr:colOff>
      <xdr:row>84</xdr:row>
      <xdr:rowOff>80483</xdr:rowOff>
    </xdr:to>
    <xdr:sp macro="" textlink="">
      <xdr:nvSpPr>
        <xdr:cNvPr id="1439" name="Line 6499"/>
        <xdr:cNvSpPr>
          <a:spLocks noChangeShapeType="1"/>
        </xdr:cNvSpPr>
      </xdr:nvSpPr>
      <xdr:spPr bwMode="auto">
        <a:xfrm rot="11128203">
          <a:off x="12101975" y="3824766"/>
          <a:ext cx="313400" cy="7524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216557</xdr:colOff>
      <xdr:row>89</xdr:row>
      <xdr:rowOff>154301</xdr:rowOff>
    </xdr:from>
    <xdr:ext cx="196661" cy="191724"/>
    <xdr:sp macro="" textlink="">
      <xdr:nvSpPr>
        <xdr:cNvPr id="1440" name="AutoShape 6507"/>
        <xdr:cNvSpPr>
          <a:spLocks noChangeArrowheads="1"/>
        </xdr:cNvSpPr>
      </xdr:nvSpPr>
      <xdr:spPr bwMode="auto">
        <a:xfrm>
          <a:off x="11475107" y="4878701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7</xdr:col>
      <xdr:colOff>352449</xdr:colOff>
      <xdr:row>88</xdr:row>
      <xdr:rowOff>10738</xdr:rowOff>
    </xdr:from>
    <xdr:to>
      <xdr:col>7</xdr:col>
      <xdr:colOff>384157</xdr:colOff>
      <xdr:row>89</xdr:row>
      <xdr:rowOff>94340</xdr:rowOff>
    </xdr:to>
    <xdr:sp macro="" textlink="">
      <xdr:nvSpPr>
        <xdr:cNvPr id="1441" name="Line 6499"/>
        <xdr:cNvSpPr>
          <a:spLocks noChangeShapeType="1"/>
        </xdr:cNvSpPr>
      </xdr:nvSpPr>
      <xdr:spPr bwMode="auto">
        <a:xfrm rot="11128203" flipH="1" flipV="1">
          <a:off x="11610999" y="4554163"/>
          <a:ext cx="31708" cy="2645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352425</xdr:colOff>
      <xdr:row>87</xdr:row>
      <xdr:rowOff>28575</xdr:rowOff>
    </xdr:from>
    <xdr:to>
      <xdr:col>5</xdr:col>
      <xdr:colOff>34178</xdr:colOff>
      <xdr:row>87</xdr:row>
      <xdr:rowOff>155302</xdr:rowOff>
    </xdr:to>
    <xdr:sp macro="" textlink="">
      <xdr:nvSpPr>
        <xdr:cNvPr id="1443" name="フリーフォーム 1442"/>
        <xdr:cNvSpPr/>
      </xdr:nvSpPr>
      <xdr:spPr bwMode="auto">
        <a:xfrm>
          <a:off x="10020300" y="4391025"/>
          <a:ext cx="91328" cy="126727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229205</xdr:colOff>
      <xdr:row>83</xdr:row>
      <xdr:rowOff>158817</xdr:rowOff>
    </xdr:from>
    <xdr:ext cx="355434" cy="268165"/>
    <xdr:sp macro="" textlink="">
      <xdr:nvSpPr>
        <xdr:cNvPr id="1446" name="AutoShape 6505"/>
        <xdr:cNvSpPr>
          <a:spLocks noChangeArrowheads="1"/>
        </xdr:cNvSpPr>
      </xdr:nvSpPr>
      <xdr:spPr bwMode="auto">
        <a:xfrm>
          <a:off x="21341860" y="3850576"/>
          <a:ext cx="355434" cy="268165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170</a:t>
          </a:r>
        </a:p>
      </xdr:txBody>
    </xdr:sp>
    <xdr:clientData/>
  </xdr:oneCellAnchor>
  <xdr:oneCellAnchor>
    <xdr:from>
      <xdr:col>8</xdr:col>
      <xdr:colOff>176416</xdr:colOff>
      <xdr:row>86</xdr:row>
      <xdr:rowOff>66329</xdr:rowOff>
    </xdr:from>
    <xdr:ext cx="200119" cy="372090"/>
    <xdr:sp macro="" textlink="">
      <xdr:nvSpPr>
        <xdr:cNvPr id="1451" name="テキスト ボックス 1450"/>
        <xdr:cNvSpPr txBox="1"/>
      </xdr:nvSpPr>
      <xdr:spPr>
        <a:xfrm rot="18704450">
          <a:off x="21380711" y="4377604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187982</xdr:colOff>
      <xdr:row>87</xdr:row>
      <xdr:rowOff>106676</xdr:rowOff>
    </xdr:from>
    <xdr:ext cx="196661" cy="191724"/>
    <xdr:sp macro="" textlink="">
      <xdr:nvSpPr>
        <xdr:cNvPr id="1452" name="AutoShape 6507"/>
        <xdr:cNvSpPr>
          <a:spLocks noChangeArrowheads="1"/>
        </xdr:cNvSpPr>
      </xdr:nvSpPr>
      <xdr:spPr bwMode="auto">
        <a:xfrm>
          <a:off x="13037207" y="4469126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263505</xdr:colOff>
      <xdr:row>84</xdr:row>
      <xdr:rowOff>48687</xdr:rowOff>
    </xdr:from>
    <xdr:to>
      <xdr:col>10</xdr:col>
      <xdr:colOff>307995</xdr:colOff>
      <xdr:row>86</xdr:row>
      <xdr:rowOff>151339</xdr:rowOff>
    </xdr:to>
    <xdr:sp macro="" textlink="">
      <xdr:nvSpPr>
        <xdr:cNvPr id="1457" name="Line 6499"/>
        <xdr:cNvSpPr>
          <a:spLocks noChangeShapeType="1"/>
        </xdr:cNvSpPr>
      </xdr:nvSpPr>
      <xdr:spPr bwMode="auto">
        <a:xfrm rot="11128203" flipH="1" flipV="1">
          <a:off x="13112730" y="3868212"/>
          <a:ext cx="44490" cy="46460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658718</xdr:colOff>
      <xdr:row>86</xdr:row>
      <xdr:rowOff>38882</xdr:rowOff>
    </xdr:from>
    <xdr:to>
      <xdr:col>13</xdr:col>
      <xdr:colOff>41661</xdr:colOff>
      <xdr:row>87</xdr:row>
      <xdr:rowOff>17718</xdr:rowOff>
    </xdr:to>
    <xdr:sp macro="" textlink="">
      <xdr:nvSpPr>
        <xdr:cNvPr id="1458" name="Line 6499"/>
        <xdr:cNvSpPr>
          <a:spLocks noChangeShapeType="1"/>
        </xdr:cNvSpPr>
      </xdr:nvSpPr>
      <xdr:spPr bwMode="auto">
        <a:xfrm rot="11128203" flipV="1">
          <a:off x="12679925" y="4282434"/>
          <a:ext cx="1734633" cy="1627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196748</xdr:colOff>
      <xdr:row>86</xdr:row>
      <xdr:rowOff>30712</xdr:rowOff>
    </xdr:from>
    <xdr:to>
      <xdr:col>10</xdr:col>
      <xdr:colOff>397376</xdr:colOff>
      <xdr:row>87</xdr:row>
      <xdr:rowOff>47677</xdr:rowOff>
    </xdr:to>
    <xdr:sp macro="" textlink="">
      <xdr:nvSpPr>
        <xdr:cNvPr id="1460" name="Oval 6509"/>
        <xdr:cNvSpPr>
          <a:spLocks noChangeArrowheads="1"/>
        </xdr:cNvSpPr>
      </xdr:nvSpPr>
      <xdr:spPr bwMode="auto">
        <a:xfrm>
          <a:off x="13045973" y="4212187"/>
          <a:ext cx="200628" cy="1979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198560</xdr:colOff>
      <xdr:row>84</xdr:row>
      <xdr:rowOff>53487</xdr:rowOff>
    </xdr:from>
    <xdr:ext cx="417188" cy="408122"/>
    <xdr:grpSp>
      <xdr:nvGrpSpPr>
        <xdr:cNvPr id="1461" name="Group 6672"/>
        <xdr:cNvGrpSpPr>
          <a:grpSpLocks/>
        </xdr:cNvGrpSpPr>
      </xdr:nvGrpSpPr>
      <xdr:grpSpPr bwMode="auto">
        <a:xfrm>
          <a:off x="5543766" y="15136605"/>
          <a:ext cx="417188" cy="408122"/>
          <a:chOff x="536" y="109"/>
          <a:chExt cx="46" cy="44"/>
        </a:xfrm>
      </xdr:grpSpPr>
      <xdr:pic>
        <xdr:nvPicPr>
          <xdr:cNvPr id="14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12</xdr:col>
      <xdr:colOff>541352</xdr:colOff>
      <xdr:row>84</xdr:row>
      <xdr:rowOff>59320</xdr:rowOff>
    </xdr:from>
    <xdr:to>
      <xdr:col>12</xdr:col>
      <xdr:colOff>672700</xdr:colOff>
      <xdr:row>86</xdr:row>
      <xdr:rowOff>178316</xdr:rowOff>
    </xdr:to>
    <xdr:sp macro="" textlink="">
      <xdr:nvSpPr>
        <xdr:cNvPr id="1467" name="Line 6499"/>
        <xdr:cNvSpPr>
          <a:spLocks noChangeShapeType="1"/>
        </xdr:cNvSpPr>
      </xdr:nvSpPr>
      <xdr:spPr bwMode="auto">
        <a:xfrm rot="11128203" flipH="1" flipV="1">
          <a:off x="14209727" y="3878845"/>
          <a:ext cx="131348" cy="480946"/>
        </a:xfrm>
        <a:custGeom>
          <a:avLst/>
          <a:gdLst>
            <a:gd name="connsiteX0" fmla="*/ 0 w 44490"/>
            <a:gd name="connsiteY0" fmla="*/ 0 h 464602"/>
            <a:gd name="connsiteX1" fmla="*/ 44490 w 44490"/>
            <a:gd name="connsiteY1" fmla="*/ 464602 h 464602"/>
            <a:gd name="connsiteX0" fmla="*/ 127176 w 128172"/>
            <a:gd name="connsiteY0" fmla="*/ 0 h 480946"/>
            <a:gd name="connsiteX1" fmla="*/ 997 w 128172"/>
            <a:gd name="connsiteY1" fmla="*/ 480946 h 480946"/>
            <a:gd name="connsiteX0" fmla="*/ 131348 w 131348"/>
            <a:gd name="connsiteY0" fmla="*/ 0 h 480946"/>
            <a:gd name="connsiteX1" fmla="*/ 5169 w 131348"/>
            <a:gd name="connsiteY1" fmla="*/ 480946 h 480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348" h="480946">
              <a:moveTo>
                <a:pt x="131348" y="0"/>
              </a:moveTo>
              <a:cubicBezTo>
                <a:pt x="321" y="130561"/>
                <a:pt x="-9661" y="326079"/>
                <a:pt x="5169" y="48094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434873</xdr:colOff>
      <xdr:row>86</xdr:row>
      <xdr:rowOff>17574</xdr:rowOff>
    </xdr:from>
    <xdr:to>
      <xdr:col>12</xdr:col>
      <xdr:colOff>635501</xdr:colOff>
      <xdr:row>87</xdr:row>
      <xdr:rowOff>34539</xdr:rowOff>
    </xdr:to>
    <xdr:sp macro="" textlink="">
      <xdr:nvSpPr>
        <xdr:cNvPr id="1468" name="Oval 6509"/>
        <xdr:cNvSpPr>
          <a:spLocks noChangeArrowheads="1"/>
        </xdr:cNvSpPr>
      </xdr:nvSpPr>
      <xdr:spPr bwMode="auto">
        <a:xfrm>
          <a:off x="14039201" y="4261126"/>
          <a:ext cx="200628" cy="2008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328957</xdr:colOff>
      <xdr:row>86</xdr:row>
      <xdr:rowOff>114964</xdr:rowOff>
    </xdr:from>
    <xdr:to>
      <xdr:col>12</xdr:col>
      <xdr:colOff>356843</xdr:colOff>
      <xdr:row>88</xdr:row>
      <xdr:rowOff>44222</xdr:rowOff>
    </xdr:to>
    <xdr:sp macro="" textlink="">
      <xdr:nvSpPr>
        <xdr:cNvPr id="1470" name="Line 6499"/>
        <xdr:cNvSpPr>
          <a:spLocks noChangeShapeType="1"/>
        </xdr:cNvSpPr>
      </xdr:nvSpPr>
      <xdr:spPr bwMode="auto">
        <a:xfrm rot="11128203" flipH="1" flipV="1">
          <a:off x="13997332" y="4296439"/>
          <a:ext cx="27886" cy="2912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13939</xdr:colOff>
      <xdr:row>87</xdr:row>
      <xdr:rowOff>155263</xdr:rowOff>
    </xdr:from>
    <xdr:ext cx="274947" cy="179404"/>
    <xdr:sp macro="" textlink="">
      <xdr:nvSpPr>
        <xdr:cNvPr id="1475" name="線吹き出し 2 (枠付き) 1474"/>
        <xdr:cNvSpPr/>
      </xdr:nvSpPr>
      <xdr:spPr bwMode="auto">
        <a:xfrm rot="10800000">
          <a:off x="13682314" y="4517713"/>
          <a:ext cx="274947" cy="179404"/>
        </a:xfrm>
        <a:prstGeom prst="borderCallout2">
          <a:avLst>
            <a:gd name="adj1" fmla="val 86473"/>
            <a:gd name="adj2" fmla="val 5247"/>
            <a:gd name="adj3" fmla="val 85862"/>
            <a:gd name="adj4" fmla="val -14774"/>
            <a:gd name="adj5" fmla="val 230177"/>
            <a:gd name="adj6" fmla="val -83899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大渡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11</xdr:col>
      <xdr:colOff>223782</xdr:colOff>
      <xdr:row>86</xdr:row>
      <xdr:rowOff>133263</xdr:rowOff>
    </xdr:from>
    <xdr:ext cx="372090" cy="200119"/>
    <xdr:sp macro="" textlink="">
      <xdr:nvSpPr>
        <xdr:cNvPr id="1476" name="テキスト ボックス 1475"/>
        <xdr:cNvSpPr txBox="1"/>
      </xdr:nvSpPr>
      <xdr:spPr>
        <a:xfrm>
          <a:off x="22919558" y="4376815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157365</xdr:colOff>
      <xdr:row>87</xdr:row>
      <xdr:rowOff>77946</xdr:rowOff>
    </xdr:from>
    <xdr:ext cx="200119" cy="615553"/>
    <xdr:sp macro="" textlink="">
      <xdr:nvSpPr>
        <xdr:cNvPr id="1477" name="テキスト ボックス 1476"/>
        <xdr:cNvSpPr txBox="1"/>
      </xdr:nvSpPr>
      <xdr:spPr>
        <a:xfrm>
          <a:off x="13416165" y="4440396"/>
          <a:ext cx="200119" cy="6155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lIns="0" tIns="0" rIns="0" bIns="0" rtlCol="0" anchor="ctr">
          <a:spAutoFit/>
        </a:bodyPr>
        <a:lstStyle/>
        <a:p>
          <a:pPr algn="ctr"/>
          <a:r>
            <a:rPr kumimoji="1" lang="ja-JP" altLang="en-US" sz="1200" b="0" i="1">
              <a:solidFill>
                <a:schemeClr val="accent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九頭竜川</a:t>
          </a:r>
        </a:p>
      </xdr:txBody>
    </xdr:sp>
    <xdr:clientData/>
  </xdr:oneCellAnchor>
  <xdr:twoCellAnchor>
    <xdr:from>
      <xdr:col>13</xdr:col>
      <xdr:colOff>28575</xdr:colOff>
      <xdr:row>87</xdr:row>
      <xdr:rowOff>133350</xdr:rowOff>
    </xdr:from>
    <xdr:to>
      <xdr:col>15</xdr:col>
      <xdr:colOff>295275</xdr:colOff>
      <xdr:row>90</xdr:row>
      <xdr:rowOff>57150</xdr:rowOff>
    </xdr:to>
    <xdr:sp macro="" textlink="">
      <xdr:nvSpPr>
        <xdr:cNvPr id="2776" name="フリーフォーム 2775"/>
        <xdr:cNvSpPr/>
      </xdr:nvSpPr>
      <xdr:spPr bwMode="auto">
        <a:xfrm>
          <a:off x="14468475" y="4495800"/>
          <a:ext cx="1085850" cy="466725"/>
        </a:xfrm>
        <a:custGeom>
          <a:avLst/>
          <a:gdLst>
            <a:gd name="connsiteX0" fmla="*/ 1085850 w 1085850"/>
            <a:gd name="connsiteY0" fmla="*/ 466725 h 466725"/>
            <a:gd name="connsiteX1" fmla="*/ 1085850 w 1085850"/>
            <a:gd name="connsiteY1" fmla="*/ 0 h 466725"/>
            <a:gd name="connsiteX2" fmla="*/ 885825 w 1085850"/>
            <a:gd name="connsiteY2" fmla="*/ 0 h 466725"/>
            <a:gd name="connsiteX3" fmla="*/ 0 w 1085850"/>
            <a:gd name="connsiteY3" fmla="*/ 466725 h 466725"/>
            <a:gd name="connsiteX0" fmla="*/ 1085850 w 1085850"/>
            <a:gd name="connsiteY0" fmla="*/ 466725 h 466725"/>
            <a:gd name="connsiteX1" fmla="*/ 1085850 w 1085850"/>
            <a:gd name="connsiteY1" fmla="*/ 0 h 466725"/>
            <a:gd name="connsiteX2" fmla="*/ 885825 w 1085850"/>
            <a:gd name="connsiteY2" fmla="*/ 0 h 466725"/>
            <a:gd name="connsiteX3" fmla="*/ 0 w 1085850"/>
            <a:gd name="connsiteY3" fmla="*/ 466725 h 466725"/>
            <a:gd name="connsiteX0" fmla="*/ 1085850 w 1085850"/>
            <a:gd name="connsiteY0" fmla="*/ 466725 h 466725"/>
            <a:gd name="connsiteX1" fmla="*/ 1085850 w 1085850"/>
            <a:gd name="connsiteY1" fmla="*/ 0 h 466725"/>
            <a:gd name="connsiteX2" fmla="*/ 885825 w 1085850"/>
            <a:gd name="connsiteY2" fmla="*/ 0 h 466725"/>
            <a:gd name="connsiteX3" fmla="*/ 0 w 1085850"/>
            <a:gd name="connsiteY3" fmla="*/ 466725 h 466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5850" h="466725">
              <a:moveTo>
                <a:pt x="1085850" y="466725"/>
              </a:moveTo>
              <a:lnTo>
                <a:pt x="1085850" y="0"/>
              </a:lnTo>
              <a:lnTo>
                <a:pt x="885825" y="0"/>
              </a:lnTo>
              <a:cubicBezTo>
                <a:pt x="561975" y="22225"/>
                <a:pt x="295275" y="311150"/>
                <a:pt x="0" y="466725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201367</xdr:colOff>
      <xdr:row>84</xdr:row>
      <xdr:rowOff>131415</xdr:rowOff>
    </xdr:from>
    <xdr:to>
      <xdr:col>15</xdr:col>
      <xdr:colOff>387522</xdr:colOff>
      <xdr:row>87</xdr:row>
      <xdr:rowOff>151035</xdr:rowOff>
    </xdr:to>
    <xdr:sp macro="" textlink="">
      <xdr:nvSpPr>
        <xdr:cNvPr id="1478" name="Line 6499"/>
        <xdr:cNvSpPr>
          <a:spLocks noChangeShapeType="1"/>
        </xdr:cNvSpPr>
      </xdr:nvSpPr>
      <xdr:spPr bwMode="auto">
        <a:xfrm rot="11128203" flipH="1" flipV="1">
          <a:off x="15460417" y="3950940"/>
          <a:ext cx="186155" cy="562545"/>
        </a:xfrm>
        <a:custGeom>
          <a:avLst/>
          <a:gdLst>
            <a:gd name="connsiteX0" fmla="*/ 0 w 44490"/>
            <a:gd name="connsiteY0" fmla="*/ 0 h 464602"/>
            <a:gd name="connsiteX1" fmla="*/ 44490 w 44490"/>
            <a:gd name="connsiteY1" fmla="*/ 464602 h 464602"/>
            <a:gd name="connsiteX0" fmla="*/ 0 w 51729"/>
            <a:gd name="connsiteY0" fmla="*/ 0 h 464602"/>
            <a:gd name="connsiteX1" fmla="*/ 44490 w 51729"/>
            <a:gd name="connsiteY1" fmla="*/ 464602 h 464602"/>
            <a:gd name="connsiteX0" fmla="*/ 0 w 113661"/>
            <a:gd name="connsiteY0" fmla="*/ 0 h 464602"/>
            <a:gd name="connsiteX1" fmla="*/ 44490 w 113661"/>
            <a:gd name="connsiteY1" fmla="*/ 464602 h 464602"/>
            <a:gd name="connsiteX0" fmla="*/ 0 w 171983"/>
            <a:gd name="connsiteY0" fmla="*/ 0 h 502023"/>
            <a:gd name="connsiteX1" fmla="*/ 153327 w 171983"/>
            <a:gd name="connsiteY1" fmla="*/ 502023 h 502023"/>
            <a:gd name="connsiteX0" fmla="*/ 0 w 155544"/>
            <a:gd name="connsiteY0" fmla="*/ 0 h 502023"/>
            <a:gd name="connsiteX1" fmla="*/ 153327 w 155544"/>
            <a:gd name="connsiteY1" fmla="*/ 502023 h 502023"/>
            <a:gd name="connsiteX0" fmla="*/ 0 w 156753"/>
            <a:gd name="connsiteY0" fmla="*/ 0 h 502023"/>
            <a:gd name="connsiteX1" fmla="*/ 153327 w 156753"/>
            <a:gd name="connsiteY1" fmla="*/ 502023 h 502023"/>
            <a:gd name="connsiteX0" fmla="*/ 0 w 255421"/>
            <a:gd name="connsiteY0" fmla="*/ 0 h 502023"/>
            <a:gd name="connsiteX1" fmla="*/ 153327 w 255421"/>
            <a:gd name="connsiteY1" fmla="*/ 502023 h 502023"/>
            <a:gd name="connsiteX0" fmla="*/ 0 w 245200"/>
            <a:gd name="connsiteY0" fmla="*/ 0 h 502023"/>
            <a:gd name="connsiteX1" fmla="*/ 153327 w 245200"/>
            <a:gd name="connsiteY1" fmla="*/ 502023 h 502023"/>
            <a:gd name="connsiteX0" fmla="*/ 0 w 234015"/>
            <a:gd name="connsiteY0" fmla="*/ 0 h 562545"/>
            <a:gd name="connsiteX1" fmla="*/ 120848 w 234015"/>
            <a:gd name="connsiteY1" fmla="*/ 562545 h 562545"/>
            <a:gd name="connsiteX0" fmla="*/ 0 w 186155"/>
            <a:gd name="connsiteY0" fmla="*/ 0 h 562545"/>
            <a:gd name="connsiteX1" fmla="*/ 120848 w 186155"/>
            <a:gd name="connsiteY1" fmla="*/ 562545 h 5625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6155" h="562545">
              <a:moveTo>
                <a:pt x="0" y="0"/>
              </a:moveTo>
              <a:cubicBezTo>
                <a:pt x="359799" y="160107"/>
                <a:pt x="79790" y="333640"/>
                <a:pt x="120848" y="56254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187982</xdr:colOff>
      <xdr:row>89</xdr:row>
      <xdr:rowOff>1901</xdr:rowOff>
    </xdr:from>
    <xdr:ext cx="196661" cy="191724"/>
    <xdr:sp macro="" textlink="">
      <xdr:nvSpPr>
        <xdr:cNvPr id="1479" name="AutoShape 6507"/>
        <xdr:cNvSpPr>
          <a:spLocks noChangeArrowheads="1"/>
        </xdr:cNvSpPr>
      </xdr:nvSpPr>
      <xdr:spPr bwMode="auto">
        <a:xfrm>
          <a:off x="15447032" y="4726301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</xdr:col>
      <xdr:colOff>61857</xdr:colOff>
      <xdr:row>97</xdr:row>
      <xdr:rowOff>106155</xdr:rowOff>
    </xdr:from>
    <xdr:to>
      <xdr:col>1</xdr:col>
      <xdr:colOff>338084</xdr:colOff>
      <xdr:row>97</xdr:row>
      <xdr:rowOff>171731</xdr:rowOff>
    </xdr:to>
    <xdr:sp macro="" textlink="">
      <xdr:nvSpPr>
        <xdr:cNvPr id="1482" name="Line 6499"/>
        <xdr:cNvSpPr>
          <a:spLocks noChangeShapeType="1"/>
        </xdr:cNvSpPr>
      </xdr:nvSpPr>
      <xdr:spPr bwMode="auto">
        <a:xfrm rot="11128203" flipV="1">
          <a:off x="16092432" y="4649580"/>
          <a:ext cx="276227" cy="65576"/>
        </a:xfrm>
        <a:custGeom>
          <a:avLst/>
          <a:gdLst>
            <a:gd name="connsiteX0" fmla="*/ 0 w 1745143"/>
            <a:gd name="connsiteY0" fmla="*/ 0 h 159811"/>
            <a:gd name="connsiteX1" fmla="*/ 1745143 w 1745143"/>
            <a:gd name="connsiteY1" fmla="*/ 159811 h 159811"/>
            <a:gd name="connsiteX0" fmla="*/ 0 w 826736"/>
            <a:gd name="connsiteY0" fmla="*/ 0 h 157980"/>
            <a:gd name="connsiteX1" fmla="*/ 826736 w 826736"/>
            <a:gd name="connsiteY1" fmla="*/ 157980 h 157980"/>
            <a:gd name="connsiteX0" fmla="*/ 0 w 826736"/>
            <a:gd name="connsiteY0" fmla="*/ 0 h 157980"/>
            <a:gd name="connsiteX1" fmla="*/ 826736 w 826736"/>
            <a:gd name="connsiteY1" fmla="*/ 157980 h 157980"/>
            <a:gd name="connsiteX0" fmla="*/ 0 w 824012"/>
            <a:gd name="connsiteY0" fmla="*/ 0 h 186425"/>
            <a:gd name="connsiteX1" fmla="*/ 824012 w 824012"/>
            <a:gd name="connsiteY1" fmla="*/ 186425 h 186425"/>
            <a:gd name="connsiteX0" fmla="*/ 0 w 824012"/>
            <a:gd name="connsiteY0" fmla="*/ 0 h 186425"/>
            <a:gd name="connsiteX1" fmla="*/ 824012 w 824012"/>
            <a:gd name="connsiteY1" fmla="*/ 186425 h 186425"/>
            <a:gd name="connsiteX0" fmla="*/ 0 w 824012"/>
            <a:gd name="connsiteY0" fmla="*/ 0 h 186425"/>
            <a:gd name="connsiteX1" fmla="*/ 824012 w 824012"/>
            <a:gd name="connsiteY1" fmla="*/ 186425 h 186425"/>
            <a:gd name="connsiteX0" fmla="*/ 0 w 824012"/>
            <a:gd name="connsiteY0" fmla="*/ 0 h 186425"/>
            <a:gd name="connsiteX1" fmla="*/ 824012 w 824012"/>
            <a:gd name="connsiteY1" fmla="*/ 186425 h 186425"/>
            <a:gd name="connsiteX0" fmla="*/ 0 w 335507"/>
            <a:gd name="connsiteY0" fmla="*/ 0 h 91803"/>
            <a:gd name="connsiteX1" fmla="*/ 335507 w 335507"/>
            <a:gd name="connsiteY1" fmla="*/ 91803 h 91803"/>
            <a:gd name="connsiteX0" fmla="*/ 0 w 335507"/>
            <a:gd name="connsiteY0" fmla="*/ 0 h 92337"/>
            <a:gd name="connsiteX1" fmla="*/ 335507 w 335507"/>
            <a:gd name="connsiteY1" fmla="*/ 91803 h 92337"/>
            <a:gd name="connsiteX0" fmla="*/ 0 w 275880"/>
            <a:gd name="connsiteY0" fmla="*/ 0 h 66594"/>
            <a:gd name="connsiteX1" fmla="*/ 261470 w 275880"/>
            <a:gd name="connsiteY1" fmla="*/ 65576 h 66594"/>
            <a:gd name="connsiteX0" fmla="*/ 0 w 276227"/>
            <a:gd name="connsiteY0" fmla="*/ 0 h 65576"/>
            <a:gd name="connsiteX1" fmla="*/ 261470 w 276227"/>
            <a:gd name="connsiteY1" fmla="*/ 65576 h 65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76227" h="65576">
              <a:moveTo>
                <a:pt x="0" y="0"/>
              </a:moveTo>
              <a:cubicBezTo>
                <a:pt x="448064" y="50040"/>
                <a:pt x="201245" y="62244"/>
                <a:pt x="261470" y="6557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342899</xdr:colOff>
      <xdr:row>94</xdr:row>
      <xdr:rowOff>85725</xdr:rowOff>
    </xdr:from>
    <xdr:to>
      <xdr:col>3</xdr:col>
      <xdr:colOff>352424</xdr:colOff>
      <xdr:row>99</xdr:row>
      <xdr:rowOff>85725</xdr:rowOff>
    </xdr:to>
    <xdr:sp macro="" textlink="">
      <xdr:nvSpPr>
        <xdr:cNvPr id="2779" name="フリーフォーム 2778"/>
        <xdr:cNvSpPr/>
      </xdr:nvSpPr>
      <xdr:spPr bwMode="auto">
        <a:xfrm>
          <a:off x="25917524" y="4086225"/>
          <a:ext cx="828675" cy="904875"/>
        </a:xfrm>
        <a:custGeom>
          <a:avLst/>
          <a:gdLst>
            <a:gd name="connsiteX0" fmla="*/ 0 w 1200150"/>
            <a:gd name="connsiteY0" fmla="*/ 904875 h 904875"/>
            <a:gd name="connsiteX1" fmla="*/ 0 w 1200150"/>
            <a:gd name="connsiteY1" fmla="*/ 571500 h 904875"/>
            <a:gd name="connsiteX2" fmla="*/ 828675 w 1200150"/>
            <a:gd name="connsiteY2" fmla="*/ 476250 h 904875"/>
            <a:gd name="connsiteX3" fmla="*/ 828675 w 1200150"/>
            <a:gd name="connsiteY3" fmla="*/ 0 h 904875"/>
            <a:gd name="connsiteX4" fmla="*/ 1200150 w 1200150"/>
            <a:gd name="connsiteY4" fmla="*/ 0 h 904875"/>
            <a:gd name="connsiteX0" fmla="*/ 0 w 1200150"/>
            <a:gd name="connsiteY0" fmla="*/ 904875 h 904875"/>
            <a:gd name="connsiteX1" fmla="*/ 0 w 1200150"/>
            <a:gd name="connsiteY1" fmla="*/ 571500 h 904875"/>
            <a:gd name="connsiteX2" fmla="*/ 828675 w 1200150"/>
            <a:gd name="connsiteY2" fmla="*/ 476250 h 904875"/>
            <a:gd name="connsiteX3" fmla="*/ 828675 w 1200150"/>
            <a:gd name="connsiteY3" fmla="*/ 0 h 904875"/>
            <a:gd name="connsiteX4" fmla="*/ 1200150 w 1200150"/>
            <a:gd name="connsiteY4" fmla="*/ 0 h 904875"/>
            <a:gd name="connsiteX0" fmla="*/ 0 w 1200150"/>
            <a:gd name="connsiteY0" fmla="*/ 904875 h 904875"/>
            <a:gd name="connsiteX1" fmla="*/ 0 w 1200150"/>
            <a:gd name="connsiteY1" fmla="*/ 571500 h 904875"/>
            <a:gd name="connsiteX2" fmla="*/ 828675 w 1200150"/>
            <a:gd name="connsiteY2" fmla="*/ 476250 h 904875"/>
            <a:gd name="connsiteX3" fmla="*/ 828675 w 1200150"/>
            <a:gd name="connsiteY3" fmla="*/ 0 h 904875"/>
            <a:gd name="connsiteX4" fmla="*/ 1200150 w 1200150"/>
            <a:gd name="connsiteY4" fmla="*/ 0 h 904875"/>
            <a:gd name="connsiteX0" fmla="*/ 0 w 828675"/>
            <a:gd name="connsiteY0" fmla="*/ 904875 h 904875"/>
            <a:gd name="connsiteX1" fmla="*/ 0 w 828675"/>
            <a:gd name="connsiteY1" fmla="*/ 571500 h 904875"/>
            <a:gd name="connsiteX2" fmla="*/ 828675 w 828675"/>
            <a:gd name="connsiteY2" fmla="*/ 476250 h 904875"/>
            <a:gd name="connsiteX3" fmla="*/ 828675 w 828675"/>
            <a:gd name="connsiteY3" fmla="*/ 0 h 904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675" h="904875">
              <a:moveTo>
                <a:pt x="0" y="904875"/>
              </a:moveTo>
              <a:lnTo>
                <a:pt x="0" y="571500"/>
              </a:lnTo>
              <a:cubicBezTo>
                <a:pt x="333375" y="577850"/>
                <a:pt x="495300" y="479425"/>
                <a:pt x="828675" y="476250"/>
              </a:cubicBezTo>
              <a:lnTo>
                <a:pt x="8286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171450</xdr:colOff>
      <xdr:row>97</xdr:row>
      <xdr:rowOff>19050</xdr:rowOff>
    </xdr:from>
    <xdr:ext cx="180974" cy="457200"/>
    <xdr:sp macro="" textlink="">
      <xdr:nvSpPr>
        <xdr:cNvPr id="1486" name="Line 6499"/>
        <xdr:cNvSpPr>
          <a:spLocks noChangeShapeType="1"/>
        </xdr:cNvSpPr>
      </xdr:nvSpPr>
      <xdr:spPr bwMode="auto">
        <a:xfrm flipV="1">
          <a:off x="17021175" y="4562475"/>
          <a:ext cx="180974" cy="457200"/>
        </a:xfrm>
        <a:custGeom>
          <a:avLst/>
          <a:gdLst>
            <a:gd name="connsiteX0" fmla="*/ 0 w 180974"/>
            <a:gd name="connsiteY0" fmla="*/ 0 h 457200"/>
            <a:gd name="connsiteX1" fmla="*/ 180974 w 180974"/>
            <a:gd name="connsiteY1" fmla="*/ 457200 h 457200"/>
            <a:gd name="connsiteX0" fmla="*/ 0 w 180974"/>
            <a:gd name="connsiteY0" fmla="*/ 0 h 457200"/>
            <a:gd name="connsiteX1" fmla="*/ 180974 w 180974"/>
            <a:gd name="connsiteY1" fmla="*/ 45720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0974" h="457200">
              <a:moveTo>
                <a:pt x="0" y="0"/>
              </a:moveTo>
              <a:cubicBezTo>
                <a:pt x="60325" y="152400"/>
                <a:pt x="177799" y="123825"/>
                <a:pt x="180974" y="4572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3</xdr:col>
      <xdr:colOff>361949</xdr:colOff>
      <xdr:row>97</xdr:row>
      <xdr:rowOff>123825</xdr:rowOff>
    </xdr:from>
    <xdr:ext cx="333376" cy="9524"/>
    <xdr:sp macro="" textlink="">
      <xdr:nvSpPr>
        <xdr:cNvPr id="1487" name="Line 6499"/>
        <xdr:cNvSpPr>
          <a:spLocks noChangeShapeType="1"/>
        </xdr:cNvSpPr>
      </xdr:nvSpPr>
      <xdr:spPr bwMode="auto">
        <a:xfrm flipH="1">
          <a:off x="17211674" y="4667250"/>
          <a:ext cx="333376" cy="952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</xdr:col>
      <xdr:colOff>38099</xdr:colOff>
      <xdr:row>94</xdr:row>
      <xdr:rowOff>95249</xdr:rowOff>
    </xdr:from>
    <xdr:ext cx="1066800" cy="1"/>
    <xdr:sp macro="" textlink="">
      <xdr:nvSpPr>
        <xdr:cNvPr id="1488" name="Line 6499"/>
        <xdr:cNvSpPr>
          <a:spLocks noChangeShapeType="1"/>
        </xdr:cNvSpPr>
      </xdr:nvSpPr>
      <xdr:spPr bwMode="auto">
        <a:xfrm flipH="1" flipV="1">
          <a:off x="26022299" y="4095749"/>
          <a:ext cx="1066800" cy="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</xdr:col>
      <xdr:colOff>235607</xdr:colOff>
      <xdr:row>98</xdr:row>
      <xdr:rowOff>97151</xdr:rowOff>
    </xdr:from>
    <xdr:ext cx="196661" cy="191724"/>
    <xdr:sp macro="" textlink="">
      <xdr:nvSpPr>
        <xdr:cNvPr id="1489" name="AutoShape 6507"/>
        <xdr:cNvSpPr>
          <a:spLocks noChangeArrowheads="1"/>
        </xdr:cNvSpPr>
      </xdr:nvSpPr>
      <xdr:spPr bwMode="auto">
        <a:xfrm>
          <a:off x="16266182" y="4821551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</xdr:col>
      <xdr:colOff>180975</xdr:colOff>
      <xdr:row>97</xdr:row>
      <xdr:rowOff>95250</xdr:rowOff>
    </xdr:from>
    <xdr:ext cx="419602" cy="180895"/>
    <xdr:sp macro="" textlink="">
      <xdr:nvSpPr>
        <xdr:cNvPr id="1490" name="テキスト ボックス 1489"/>
        <xdr:cNvSpPr txBox="1"/>
      </xdr:nvSpPr>
      <xdr:spPr>
        <a:xfrm>
          <a:off x="16621125" y="4638675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147929</xdr:colOff>
      <xdr:row>94</xdr:row>
      <xdr:rowOff>128297</xdr:rowOff>
    </xdr:from>
    <xdr:ext cx="180895" cy="419602"/>
    <xdr:sp macro="" textlink="">
      <xdr:nvSpPr>
        <xdr:cNvPr id="1491" name="テキスト ボックス 1490"/>
        <xdr:cNvSpPr txBox="1"/>
      </xdr:nvSpPr>
      <xdr:spPr>
        <a:xfrm rot="16200000">
          <a:off x="16878301" y="4248150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191485</xdr:colOff>
      <xdr:row>93</xdr:row>
      <xdr:rowOff>61056</xdr:rowOff>
    </xdr:from>
    <xdr:to>
      <xdr:col>5</xdr:col>
      <xdr:colOff>115285</xdr:colOff>
      <xdr:row>94</xdr:row>
      <xdr:rowOff>73901</xdr:rowOff>
    </xdr:to>
    <xdr:grpSp>
      <xdr:nvGrpSpPr>
        <xdr:cNvPr id="1493" name="グループ化 1492"/>
        <xdr:cNvGrpSpPr/>
      </xdr:nvGrpSpPr>
      <xdr:grpSpPr>
        <a:xfrm>
          <a:off x="1917191" y="16757821"/>
          <a:ext cx="338418" cy="192139"/>
          <a:chOff x="24270751" y="1114098"/>
          <a:chExt cx="391773" cy="299413"/>
        </a:xfrm>
      </xdr:grpSpPr>
      <xdr:sp macro="" textlink="">
        <xdr:nvSpPr>
          <xdr:cNvPr id="1494" name="フリーフォーム 1493"/>
          <xdr:cNvSpPr/>
        </xdr:nvSpPr>
        <xdr:spPr bwMode="auto">
          <a:xfrm>
            <a:off x="24270751" y="1119089"/>
            <a:ext cx="391773" cy="0"/>
          </a:xfrm>
          <a:custGeom>
            <a:avLst/>
            <a:gdLst>
              <a:gd name="connsiteX0" fmla="*/ 0 w 387569"/>
              <a:gd name="connsiteY0" fmla="*/ 0 h 0"/>
              <a:gd name="connsiteX1" fmla="*/ 387569 w 387569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87569">
                <a:moveTo>
                  <a:pt x="0" y="0"/>
                </a:moveTo>
                <a:lnTo>
                  <a:pt x="387569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95" name="フリーフォーム 1494"/>
          <xdr:cNvSpPr/>
        </xdr:nvSpPr>
        <xdr:spPr bwMode="auto">
          <a:xfrm flipV="1">
            <a:off x="24349710" y="1195418"/>
            <a:ext cx="231884" cy="45719"/>
          </a:xfrm>
          <a:custGeom>
            <a:avLst/>
            <a:gdLst>
              <a:gd name="connsiteX0" fmla="*/ 0 w 387569"/>
              <a:gd name="connsiteY0" fmla="*/ 0 h 0"/>
              <a:gd name="connsiteX1" fmla="*/ 387569 w 387569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87569">
                <a:moveTo>
                  <a:pt x="0" y="0"/>
                </a:moveTo>
                <a:lnTo>
                  <a:pt x="387569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96" name="フリーフォーム 1495"/>
          <xdr:cNvSpPr/>
        </xdr:nvSpPr>
        <xdr:spPr bwMode="auto">
          <a:xfrm rot="5400000" flipV="1">
            <a:off x="24230483" y="1240944"/>
            <a:ext cx="299412" cy="45719"/>
          </a:xfrm>
          <a:custGeom>
            <a:avLst/>
            <a:gdLst>
              <a:gd name="connsiteX0" fmla="*/ 0 w 387569"/>
              <a:gd name="connsiteY0" fmla="*/ 0 h 0"/>
              <a:gd name="connsiteX1" fmla="*/ 387569 w 387569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87569">
                <a:moveTo>
                  <a:pt x="0" y="0"/>
                </a:moveTo>
                <a:lnTo>
                  <a:pt x="387569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97" name="フリーフォーム 1496"/>
          <xdr:cNvSpPr/>
        </xdr:nvSpPr>
        <xdr:spPr bwMode="auto">
          <a:xfrm rot="5400000" flipV="1">
            <a:off x="24447654" y="1240945"/>
            <a:ext cx="299412" cy="45719"/>
          </a:xfrm>
          <a:custGeom>
            <a:avLst/>
            <a:gdLst>
              <a:gd name="connsiteX0" fmla="*/ 0 w 387569"/>
              <a:gd name="connsiteY0" fmla="*/ 0 h 0"/>
              <a:gd name="connsiteX1" fmla="*/ 387569 w 387569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87569">
                <a:moveTo>
                  <a:pt x="0" y="0"/>
                </a:moveTo>
                <a:lnTo>
                  <a:pt x="387569" y="0"/>
                </a:lnTo>
              </a:path>
            </a:pathLst>
          </a:custGeom>
          <a:noFill/>
          <a:ln w="1905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265179</xdr:colOff>
      <xdr:row>94</xdr:row>
      <xdr:rowOff>152926</xdr:rowOff>
    </xdr:from>
    <xdr:to>
      <xdr:col>5</xdr:col>
      <xdr:colOff>64652</xdr:colOff>
      <xdr:row>94</xdr:row>
      <xdr:rowOff>152926</xdr:rowOff>
    </xdr:to>
    <xdr:sp macro="" textlink="">
      <xdr:nvSpPr>
        <xdr:cNvPr id="2783" name="フリーフォーム 2782"/>
        <xdr:cNvSpPr/>
      </xdr:nvSpPr>
      <xdr:spPr bwMode="auto">
        <a:xfrm>
          <a:off x="27303041" y="4212547"/>
          <a:ext cx="206749" cy="0"/>
        </a:xfrm>
        <a:custGeom>
          <a:avLst/>
          <a:gdLst>
            <a:gd name="connsiteX0" fmla="*/ 0 w 210552"/>
            <a:gd name="connsiteY0" fmla="*/ 0 h 0"/>
            <a:gd name="connsiteX1" fmla="*/ 210552 w 210552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0552">
              <a:moveTo>
                <a:pt x="0" y="0"/>
              </a:moveTo>
              <a:lnTo>
                <a:pt x="210552" y="0"/>
              </a:lnTo>
            </a:path>
          </a:pathLst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265179</xdr:colOff>
      <xdr:row>95</xdr:row>
      <xdr:rowOff>8511</xdr:rowOff>
    </xdr:from>
    <xdr:to>
      <xdr:col>5</xdr:col>
      <xdr:colOff>64652</xdr:colOff>
      <xdr:row>95</xdr:row>
      <xdr:rowOff>8511</xdr:rowOff>
    </xdr:to>
    <xdr:sp macro="" textlink="">
      <xdr:nvSpPr>
        <xdr:cNvPr id="1499" name="フリーフォーム 1498"/>
        <xdr:cNvSpPr/>
      </xdr:nvSpPr>
      <xdr:spPr bwMode="auto">
        <a:xfrm>
          <a:off x="27303041" y="4252063"/>
          <a:ext cx="206749" cy="0"/>
        </a:xfrm>
        <a:custGeom>
          <a:avLst/>
          <a:gdLst>
            <a:gd name="connsiteX0" fmla="*/ 0 w 210552"/>
            <a:gd name="connsiteY0" fmla="*/ 0 h 0"/>
            <a:gd name="connsiteX1" fmla="*/ 210552 w 210552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0552">
              <a:moveTo>
                <a:pt x="0" y="0"/>
              </a:moveTo>
              <a:lnTo>
                <a:pt x="210552" y="0"/>
              </a:lnTo>
            </a:path>
          </a:pathLst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265179</xdr:colOff>
      <xdr:row>95</xdr:row>
      <xdr:rowOff>49719</xdr:rowOff>
    </xdr:from>
    <xdr:to>
      <xdr:col>5</xdr:col>
      <xdr:colOff>64652</xdr:colOff>
      <xdr:row>95</xdr:row>
      <xdr:rowOff>49719</xdr:rowOff>
    </xdr:to>
    <xdr:sp macro="" textlink="">
      <xdr:nvSpPr>
        <xdr:cNvPr id="1500" name="フリーフォーム 1499"/>
        <xdr:cNvSpPr/>
      </xdr:nvSpPr>
      <xdr:spPr bwMode="auto">
        <a:xfrm>
          <a:off x="27303041" y="4293271"/>
          <a:ext cx="206749" cy="0"/>
        </a:xfrm>
        <a:custGeom>
          <a:avLst/>
          <a:gdLst>
            <a:gd name="connsiteX0" fmla="*/ 0 w 210552"/>
            <a:gd name="connsiteY0" fmla="*/ 0 h 0"/>
            <a:gd name="connsiteX1" fmla="*/ 210552 w 210552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0552">
              <a:moveTo>
                <a:pt x="0" y="0"/>
              </a:moveTo>
              <a:lnTo>
                <a:pt x="210552" y="0"/>
              </a:lnTo>
            </a:path>
          </a:pathLst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265179</xdr:colOff>
      <xdr:row>95</xdr:row>
      <xdr:rowOff>90859</xdr:rowOff>
    </xdr:from>
    <xdr:to>
      <xdr:col>5</xdr:col>
      <xdr:colOff>64652</xdr:colOff>
      <xdr:row>95</xdr:row>
      <xdr:rowOff>90859</xdr:rowOff>
    </xdr:to>
    <xdr:sp macro="" textlink="">
      <xdr:nvSpPr>
        <xdr:cNvPr id="1501" name="フリーフォーム 1500"/>
        <xdr:cNvSpPr/>
      </xdr:nvSpPr>
      <xdr:spPr bwMode="auto">
        <a:xfrm>
          <a:off x="27303041" y="4334411"/>
          <a:ext cx="206749" cy="0"/>
        </a:xfrm>
        <a:custGeom>
          <a:avLst/>
          <a:gdLst>
            <a:gd name="connsiteX0" fmla="*/ 0 w 210552"/>
            <a:gd name="connsiteY0" fmla="*/ 0 h 0"/>
            <a:gd name="connsiteX1" fmla="*/ 210552 w 210552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0552">
              <a:moveTo>
                <a:pt x="0" y="0"/>
              </a:moveTo>
              <a:lnTo>
                <a:pt x="210552" y="0"/>
              </a:lnTo>
            </a:path>
          </a:pathLst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265179</xdr:colOff>
      <xdr:row>95</xdr:row>
      <xdr:rowOff>133765</xdr:rowOff>
    </xdr:from>
    <xdr:to>
      <xdr:col>5</xdr:col>
      <xdr:colOff>64652</xdr:colOff>
      <xdr:row>95</xdr:row>
      <xdr:rowOff>133765</xdr:rowOff>
    </xdr:to>
    <xdr:sp macro="" textlink="">
      <xdr:nvSpPr>
        <xdr:cNvPr id="1502" name="フリーフォーム 1501"/>
        <xdr:cNvSpPr/>
      </xdr:nvSpPr>
      <xdr:spPr bwMode="auto">
        <a:xfrm>
          <a:off x="27303041" y="4377317"/>
          <a:ext cx="206749" cy="0"/>
        </a:xfrm>
        <a:custGeom>
          <a:avLst/>
          <a:gdLst>
            <a:gd name="connsiteX0" fmla="*/ 0 w 210552"/>
            <a:gd name="connsiteY0" fmla="*/ 0 h 0"/>
            <a:gd name="connsiteX1" fmla="*/ 210552 w 210552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0552">
              <a:moveTo>
                <a:pt x="0" y="0"/>
              </a:moveTo>
              <a:lnTo>
                <a:pt x="210552" y="0"/>
              </a:lnTo>
            </a:path>
          </a:pathLst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265179</xdr:colOff>
      <xdr:row>95</xdr:row>
      <xdr:rowOff>178883</xdr:rowOff>
    </xdr:from>
    <xdr:to>
      <xdr:col>5</xdr:col>
      <xdr:colOff>64652</xdr:colOff>
      <xdr:row>95</xdr:row>
      <xdr:rowOff>178883</xdr:rowOff>
    </xdr:to>
    <xdr:sp macro="" textlink="">
      <xdr:nvSpPr>
        <xdr:cNvPr id="1503" name="フリーフォーム 1502"/>
        <xdr:cNvSpPr/>
      </xdr:nvSpPr>
      <xdr:spPr bwMode="auto">
        <a:xfrm>
          <a:off x="27303041" y="4422435"/>
          <a:ext cx="206749" cy="0"/>
        </a:xfrm>
        <a:custGeom>
          <a:avLst/>
          <a:gdLst>
            <a:gd name="connsiteX0" fmla="*/ 0 w 210552"/>
            <a:gd name="connsiteY0" fmla="*/ 0 h 0"/>
            <a:gd name="connsiteX1" fmla="*/ 210552 w 210552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0552">
              <a:moveTo>
                <a:pt x="0" y="0"/>
              </a:moveTo>
              <a:lnTo>
                <a:pt x="210552" y="0"/>
              </a:lnTo>
            </a:path>
          </a:pathLst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265179</xdr:colOff>
      <xdr:row>96</xdr:row>
      <xdr:rowOff>38515</xdr:rowOff>
    </xdr:from>
    <xdr:to>
      <xdr:col>5</xdr:col>
      <xdr:colOff>64652</xdr:colOff>
      <xdr:row>96</xdr:row>
      <xdr:rowOff>38515</xdr:rowOff>
    </xdr:to>
    <xdr:sp macro="" textlink="">
      <xdr:nvSpPr>
        <xdr:cNvPr id="1504" name="フリーフォーム 1503"/>
        <xdr:cNvSpPr/>
      </xdr:nvSpPr>
      <xdr:spPr bwMode="auto">
        <a:xfrm>
          <a:off x="27303041" y="4465998"/>
          <a:ext cx="206749" cy="0"/>
        </a:xfrm>
        <a:custGeom>
          <a:avLst/>
          <a:gdLst>
            <a:gd name="connsiteX0" fmla="*/ 0 w 210552"/>
            <a:gd name="connsiteY0" fmla="*/ 0 h 0"/>
            <a:gd name="connsiteX1" fmla="*/ 210552 w 210552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0552">
              <a:moveTo>
                <a:pt x="0" y="0"/>
              </a:moveTo>
              <a:lnTo>
                <a:pt x="210552" y="0"/>
              </a:lnTo>
            </a:path>
          </a:pathLst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265179</xdr:colOff>
      <xdr:row>94</xdr:row>
      <xdr:rowOff>113705</xdr:rowOff>
    </xdr:from>
    <xdr:to>
      <xdr:col>5</xdr:col>
      <xdr:colOff>64652</xdr:colOff>
      <xdr:row>94</xdr:row>
      <xdr:rowOff>113705</xdr:rowOff>
    </xdr:to>
    <xdr:sp macro="" textlink="">
      <xdr:nvSpPr>
        <xdr:cNvPr id="1505" name="フリーフォーム 1504"/>
        <xdr:cNvSpPr/>
      </xdr:nvSpPr>
      <xdr:spPr bwMode="auto">
        <a:xfrm>
          <a:off x="27303041" y="4173326"/>
          <a:ext cx="206749" cy="0"/>
        </a:xfrm>
        <a:custGeom>
          <a:avLst/>
          <a:gdLst>
            <a:gd name="connsiteX0" fmla="*/ 0 w 210552"/>
            <a:gd name="connsiteY0" fmla="*/ 0 h 0"/>
            <a:gd name="connsiteX1" fmla="*/ 210552 w 210552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0552">
              <a:moveTo>
                <a:pt x="0" y="0"/>
              </a:moveTo>
              <a:lnTo>
                <a:pt x="210552" y="0"/>
              </a:lnTo>
            </a:path>
          </a:pathLst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20035</xdr:colOff>
      <xdr:row>94</xdr:row>
      <xdr:rowOff>92951</xdr:rowOff>
    </xdr:from>
    <xdr:to>
      <xdr:col>5</xdr:col>
      <xdr:colOff>162910</xdr:colOff>
      <xdr:row>96</xdr:row>
      <xdr:rowOff>64376</xdr:rowOff>
    </xdr:to>
    <xdr:sp macro="" textlink="">
      <xdr:nvSpPr>
        <xdr:cNvPr id="2781" name="角丸四角形 2780"/>
        <xdr:cNvSpPr/>
      </xdr:nvSpPr>
      <xdr:spPr bwMode="auto">
        <a:xfrm>
          <a:off x="27465173" y="4152572"/>
          <a:ext cx="142875" cy="339287"/>
        </a:xfrm>
        <a:prstGeom prst="roundRect">
          <a:avLst/>
        </a:prstGeom>
        <a:solidFill>
          <a:schemeClr val="accent3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130324</xdr:colOff>
      <xdr:row>94</xdr:row>
      <xdr:rowOff>92951</xdr:rowOff>
    </xdr:from>
    <xdr:to>
      <xdr:col>4</xdr:col>
      <xdr:colOff>273199</xdr:colOff>
      <xdr:row>96</xdr:row>
      <xdr:rowOff>64376</xdr:rowOff>
    </xdr:to>
    <xdr:sp macro="" textlink="">
      <xdr:nvSpPr>
        <xdr:cNvPr id="1498" name="角丸四角形 1497"/>
        <xdr:cNvSpPr/>
      </xdr:nvSpPr>
      <xdr:spPr bwMode="auto">
        <a:xfrm>
          <a:off x="27168186" y="4152572"/>
          <a:ext cx="142875" cy="339287"/>
        </a:xfrm>
        <a:prstGeom prst="roundRect">
          <a:avLst/>
        </a:prstGeom>
        <a:solidFill>
          <a:schemeClr val="accent3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351062</xdr:colOff>
      <xdr:row>96</xdr:row>
      <xdr:rowOff>52307</xdr:rowOff>
    </xdr:from>
    <xdr:to>
      <xdr:col>9</xdr:col>
      <xdr:colOff>581025</xdr:colOff>
      <xdr:row>99</xdr:row>
      <xdr:rowOff>70303</xdr:rowOff>
    </xdr:to>
    <xdr:sp macro="" textlink="">
      <xdr:nvSpPr>
        <xdr:cNvPr id="1507" name="フリーフォーム 1506"/>
        <xdr:cNvSpPr/>
      </xdr:nvSpPr>
      <xdr:spPr bwMode="auto">
        <a:xfrm rot="5400000">
          <a:off x="718983" y="5799436"/>
          <a:ext cx="560921" cy="1049113"/>
        </a:xfrm>
        <a:custGeom>
          <a:avLst/>
          <a:gdLst>
            <a:gd name="connsiteX0" fmla="*/ 461596 w 461596"/>
            <a:gd name="connsiteY0" fmla="*/ 1157654 h 1157654"/>
            <a:gd name="connsiteX1" fmla="*/ 461596 w 461596"/>
            <a:gd name="connsiteY1" fmla="*/ 871904 h 1157654"/>
            <a:gd name="connsiteX2" fmla="*/ 109903 w 461596"/>
            <a:gd name="connsiteY2" fmla="*/ 871904 h 1157654"/>
            <a:gd name="connsiteX3" fmla="*/ 36634 w 461596"/>
            <a:gd name="connsiteY3" fmla="*/ 359020 h 1157654"/>
            <a:gd name="connsiteX4" fmla="*/ 0 w 461596"/>
            <a:gd name="connsiteY4" fmla="*/ 0 h 1157654"/>
            <a:gd name="connsiteX0" fmla="*/ 461596 w 461596"/>
            <a:gd name="connsiteY0" fmla="*/ 1157654 h 1157654"/>
            <a:gd name="connsiteX1" fmla="*/ 461596 w 461596"/>
            <a:gd name="connsiteY1" fmla="*/ 871904 h 1157654"/>
            <a:gd name="connsiteX2" fmla="*/ 109903 w 461596"/>
            <a:gd name="connsiteY2" fmla="*/ 871904 h 1157654"/>
            <a:gd name="connsiteX3" fmla="*/ 36634 w 461596"/>
            <a:gd name="connsiteY3" fmla="*/ 359020 h 1157654"/>
            <a:gd name="connsiteX4" fmla="*/ 0 w 461596"/>
            <a:gd name="connsiteY4" fmla="*/ 0 h 1157654"/>
            <a:gd name="connsiteX0" fmla="*/ 461596 w 461596"/>
            <a:gd name="connsiteY0" fmla="*/ 1157654 h 1157654"/>
            <a:gd name="connsiteX1" fmla="*/ 461596 w 461596"/>
            <a:gd name="connsiteY1" fmla="*/ 871904 h 1157654"/>
            <a:gd name="connsiteX2" fmla="*/ 109903 w 461596"/>
            <a:gd name="connsiteY2" fmla="*/ 871904 h 1157654"/>
            <a:gd name="connsiteX3" fmla="*/ 36634 w 461596"/>
            <a:gd name="connsiteY3" fmla="*/ 359020 h 1157654"/>
            <a:gd name="connsiteX4" fmla="*/ 0 w 461596"/>
            <a:gd name="connsiteY4" fmla="*/ 0 h 1157654"/>
            <a:gd name="connsiteX0" fmla="*/ 461596 w 461596"/>
            <a:gd name="connsiteY0" fmla="*/ 1157654 h 1157654"/>
            <a:gd name="connsiteX1" fmla="*/ 461596 w 461596"/>
            <a:gd name="connsiteY1" fmla="*/ 871904 h 1157654"/>
            <a:gd name="connsiteX2" fmla="*/ 109903 w 461596"/>
            <a:gd name="connsiteY2" fmla="*/ 871904 h 1157654"/>
            <a:gd name="connsiteX3" fmla="*/ 36634 w 461596"/>
            <a:gd name="connsiteY3" fmla="*/ 359020 h 1157654"/>
            <a:gd name="connsiteX4" fmla="*/ 0 w 461596"/>
            <a:gd name="connsiteY4" fmla="*/ 0 h 1157654"/>
            <a:gd name="connsiteX0" fmla="*/ 461596 w 461596"/>
            <a:gd name="connsiteY0" fmla="*/ 1157654 h 1157654"/>
            <a:gd name="connsiteX1" fmla="*/ 461596 w 461596"/>
            <a:gd name="connsiteY1" fmla="*/ 871904 h 1157654"/>
            <a:gd name="connsiteX2" fmla="*/ 109903 w 461596"/>
            <a:gd name="connsiteY2" fmla="*/ 871904 h 1157654"/>
            <a:gd name="connsiteX3" fmla="*/ 36634 w 461596"/>
            <a:gd name="connsiteY3" fmla="*/ 359020 h 1157654"/>
            <a:gd name="connsiteX4" fmla="*/ 0 w 461596"/>
            <a:gd name="connsiteY4" fmla="*/ 0 h 1157654"/>
            <a:gd name="connsiteX0" fmla="*/ 461596 w 461596"/>
            <a:gd name="connsiteY0" fmla="*/ 871904 h 871904"/>
            <a:gd name="connsiteX1" fmla="*/ 109903 w 461596"/>
            <a:gd name="connsiteY1" fmla="*/ 871904 h 871904"/>
            <a:gd name="connsiteX2" fmla="*/ 36634 w 461596"/>
            <a:gd name="connsiteY2" fmla="*/ 359020 h 871904"/>
            <a:gd name="connsiteX3" fmla="*/ 0 w 461596"/>
            <a:gd name="connsiteY3" fmla="*/ 0 h 8719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1596" h="871904">
              <a:moveTo>
                <a:pt x="461596" y="871904"/>
              </a:moveTo>
              <a:lnTo>
                <a:pt x="109903" y="871904"/>
              </a:lnTo>
              <a:cubicBezTo>
                <a:pt x="122114" y="678962"/>
                <a:pt x="24422" y="544635"/>
                <a:pt x="36634" y="359020"/>
              </a:cubicBezTo>
              <a:cubicBezTo>
                <a:pt x="31750" y="195386"/>
                <a:pt x="34192" y="119673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33482</xdr:colOff>
      <xdr:row>93</xdr:row>
      <xdr:rowOff>78897</xdr:rowOff>
    </xdr:from>
    <xdr:to>
      <xdr:col>9</xdr:col>
      <xdr:colOff>42400</xdr:colOff>
      <xdr:row>96</xdr:row>
      <xdr:rowOff>62115</xdr:rowOff>
    </xdr:to>
    <xdr:sp macro="" textlink="">
      <xdr:nvSpPr>
        <xdr:cNvPr id="1508" name="Line 6499"/>
        <xdr:cNvSpPr>
          <a:spLocks noChangeShapeType="1"/>
        </xdr:cNvSpPr>
      </xdr:nvSpPr>
      <xdr:spPr bwMode="auto">
        <a:xfrm rot="5400000" flipH="1">
          <a:off x="717844" y="5785810"/>
          <a:ext cx="526143" cy="89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357255</xdr:colOff>
      <xdr:row>93</xdr:row>
      <xdr:rowOff>164061</xdr:rowOff>
    </xdr:from>
    <xdr:to>
      <xdr:col>8</xdr:col>
      <xdr:colOff>167945</xdr:colOff>
      <xdr:row>96</xdr:row>
      <xdr:rowOff>177598</xdr:rowOff>
    </xdr:to>
    <xdr:sp macro="" textlink="">
      <xdr:nvSpPr>
        <xdr:cNvPr id="1509" name="Line 6499"/>
        <xdr:cNvSpPr>
          <a:spLocks noChangeShapeType="1"/>
        </xdr:cNvSpPr>
      </xdr:nvSpPr>
      <xdr:spPr bwMode="auto">
        <a:xfrm rot="10800000" flipV="1">
          <a:off x="481080" y="5612361"/>
          <a:ext cx="220265" cy="556462"/>
        </a:xfrm>
        <a:custGeom>
          <a:avLst/>
          <a:gdLst>
            <a:gd name="connsiteX0" fmla="*/ 0 w 180974"/>
            <a:gd name="connsiteY0" fmla="*/ 0 h 457200"/>
            <a:gd name="connsiteX1" fmla="*/ 180974 w 180974"/>
            <a:gd name="connsiteY1" fmla="*/ 457200 h 457200"/>
            <a:gd name="connsiteX0" fmla="*/ 0 w 180974"/>
            <a:gd name="connsiteY0" fmla="*/ 0 h 457200"/>
            <a:gd name="connsiteX1" fmla="*/ 180974 w 180974"/>
            <a:gd name="connsiteY1" fmla="*/ 45720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0974" h="457200">
              <a:moveTo>
                <a:pt x="0" y="0"/>
              </a:moveTo>
              <a:cubicBezTo>
                <a:pt x="60325" y="152400"/>
                <a:pt x="177799" y="123825"/>
                <a:pt x="180974" y="4572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59678</xdr:colOff>
      <xdr:row>93</xdr:row>
      <xdr:rowOff>145375</xdr:rowOff>
    </xdr:from>
    <xdr:to>
      <xdr:col>8</xdr:col>
      <xdr:colOff>395874</xdr:colOff>
      <xdr:row>96</xdr:row>
      <xdr:rowOff>109864</xdr:rowOff>
    </xdr:to>
    <xdr:sp macro="" textlink="">
      <xdr:nvSpPr>
        <xdr:cNvPr id="1512" name="フリーフォーム 1511"/>
        <xdr:cNvSpPr/>
      </xdr:nvSpPr>
      <xdr:spPr bwMode="auto">
        <a:xfrm rot="5400000">
          <a:off x="507469" y="5679284"/>
          <a:ext cx="507414" cy="336196"/>
        </a:xfrm>
        <a:custGeom>
          <a:avLst/>
          <a:gdLst>
            <a:gd name="connsiteX0" fmla="*/ 0 w 417634"/>
            <a:gd name="connsiteY0" fmla="*/ 0 h 278423"/>
            <a:gd name="connsiteX1" fmla="*/ 322384 w 417634"/>
            <a:gd name="connsiteY1" fmla="*/ 0 h 278423"/>
            <a:gd name="connsiteX2" fmla="*/ 381000 w 417634"/>
            <a:gd name="connsiteY2" fmla="*/ 58616 h 278423"/>
            <a:gd name="connsiteX3" fmla="*/ 417634 w 417634"/>
            <a:gd name="connsiteY3" fmla="*/ 278423 h 278423"/>
            <a:gd name="connsiteX0" fmla="*/ 0 w 417634"/>
            <a:gd name="connsiteY0" fmla="*/ 0 h 278423"/>
            <a:gd name="connsiteX1" fmla="*/ 322384 w 417634"/>
            <a:gd name="connsiteY1" fmla="*/ 0 h 278423"/>
            <a:gd name="connsiteX2" fmla="*/ 381000 w 417634"/>
            <a:gd name="connsiteY2" fmla="*/ 58616 h 278423"/>
            <a:gd name="connsiteX3" fmla="*/ 417634 w 417634"/>
            <a:gd name="connsiteY3" fmla="*/ 278423 h 278423"/>
            <a:gd name="connsiteX0" fmla="*/ 0 w 417634"/>
            <a:gd name="connsiteY0" fmla="*/ 0 h 278423"/>
            <a:gd name="connsiteX1" fmla="*/ 322384 w 417634"/>
            <a:gd name="connsiteY1" fmla="*/ 0 h 278423"/>
            <a:gd name="connsiteX2" fmla="*/ 381000 w 417634"/>
            <a:gd name="connsiteY2" fmla="*/ 58616 h 278423"/>
            <a:gd name="connsiteX3" fmla="*/ 417634 w 417634"/>
            <a:gd name="connsiteY3" fmla="*/ 278423 h 2784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17634" h="278423">
              <a:moveTo>
                <a:pt x="0" y="0"/>
              </a:moveTo>
              <a:lnTo>
                <a:pt x="322384" y="0"/>
              </a:lnTo>
              <a:cubicBezTo>
                <a:pt x="351178" y="7165"/>
                <a:pt x="379971" y="26702"/>
                <a:pt x="381000" y="58616"/>
              </a:cubicBezTo>
              <a:lnTo>
                <a:pt x="417634" y="278423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97642</xdr:colOff>
      <xdr:row>95</xdr:row>
      <xdr:rowOff>144516</xdr:rowOff>
    </xdr:from>
    <xdr:to>
      <xdr:col>12</xdr:col>
      <xdr:colOff>269331</xdr:colOff>
      <xdr:row>96</xdr:row>
      <xdr:rowOff>105758</xdr:rowOff>
    </xdr:to>
    <xdr:grpSp>
      <xdr:nvGrpSpPr>
        <xdr:cNvPr id="1516" name="グループ化 1515"/>
        <xdr:cNvGrpSpPr/>
      </xdr:nvGrpSpPr>
      <xdr:grpSpPr>
        <a:xfrm rot="16200000">
          <a:off x="5665734" y="16976983"/>
          <a:ext cx="140536" cy="586307"/>
          <a:chOff x="3013338" y="111919"/>
          <a:chExt cx="168318" cy="678656"/>
        </a:xfrm>
      </xdr:grpSpPr>
      <xdr:sp macro="" textlink="">
        <xdr:nvSpPr>
          <xdr:cNvPr id="1517" name="Rectangle 6595"/>
          <xdr:cNvSpPr>
            <a:spLocks noChangeArrowheads="1"/>
          </xdr:cNvSpPr>
        </xdr:nvSpPr>
        <xdr:spPr bwMode="auto">
          <a:xfrm rot="10800000">
            <a:off x="3049700" y="122512"/>
            <a:ext cx="91848" cy="64164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18" name="フリーフォーム 1517"/>
          <xdr:cNvSpPr/>
        </xdr:nvSpPr>
        <xdr:spPr>
          <a:xfrm>
            <a:off x="3144785" y="112687"/>
            <a:ext cx="36871" cy="677581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19" name="フリーフォーム 1518"/>
          <xdr:cNvSpPr/>
        </xdr:nvSpPr>
        <xdr:spPr>
          <a:xfrm flipH="1">
            <a:off x="3013338" y="111919"/>
            <a:ext cx="36000" cy="678656"/>
          </a:xfrm>
          <a:custGeom>
            <a:avLst/>
            <a:gdLst>
              <a:gd name="connsiteX0" fmla="*/ 70670 w 70670"/>
              <a:gd name="connsiteY0" fmla="*/ 0 h 694403"/>
              <a:gd name="connsiteX1" fmla="*/ 0 w 70670"/>
              <a:gd name="connsiteY1" fmla="*/ 27653 h 694403"/>
              <a:gd name="connsiteX2" fmla="*/ 0 w 70670"/>
              <a:gd name="connsiteY2" fmla="*/ 679040 h 694403"/>
              <a:gd name="connsiteX3" fmla="*/ 33799 w 70670"/>
              <a:gd name="connsiteY3" fmla="*/ 694403 h 694403"/>
              <a:gd name="connsiteX0" fmla="*/ 49162 w 49162"/>
              <a:gd name="connsiteY0" fmla="*/ 0 h 682113"/>
              <a:gd name="connsiteX1" fmla="*/ 0 w 49162"/>
              <a:gd name="connsiteY1" fmla="*/ 15363 h 682113"/>
              <a:gd name="connsiteX2" fmla="*/ 0 w 49162"/>
              <a:gd name="connsiteY2" fmla="*/ 666750 h 682113"/>
              <a:gd name="connsiteX3" fmla="*/ 33799 w 49162"/>
              <a:gd name="connsiteY3" fmla="*/ 682113 h 682113"/>
              <a:gd name="connsiteX0" fmla="*/ 36871 w 36871"/>
              <a:gd name="connsiteY0" fmla="*/ 0 h 672895"/>
              <a:gd name="connsiteX1" fmla="*/ 0 w 36871"/>
              <a:gd name="connsiteY1" fmla="*/ 6145 h 672895"/>
              <a:gd name="connsiteX2" fmla="*/ 0 w 36871"/>
              <a:gd name="connsiteY2" fmla="*/ 657532 h 672895"/>
              <a:gd name="connsiteX3" fmla="*/ 33799 w 36871"/>
              <a:gd name="connsiteY3" fmla="*/ 672895 h 672895"/>
              <a:gd name="connsiteX0" fmla="*/ 36871 w 36871"/>
              <a:gd name="connsiteY0" fmla="*/ 0 h 680065"/>
              <a:gd name="connsiteX1" fmla="*/ 0 w 36871"/>
              <a:gd name="connsiteY1" fmla="*/ 13315 h 680065"/>
              <a:gd name="connsiteX2" fmla="*/ 0 w 36871"/>
              <a:gd name="connsiteY2" fmla="*/ 664702 h 680065"/>
              <a:gd name="connsiteX3" fmla="*/ 33799 w 36871"/>
              <a:gd name="connsiteY3" fmla="*/ 680065 h 6800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36871" h="680065">
                <a:moveTo>
                  <a:pt x="36871" y="0"/>
                </a:moveTo>
                <a:lnTo>
                  <a:pt x="0" y="13315"/>
                </a:lnTo>
                <a:lnTo>
                  <a:pt x="0" y="664702"/>
                </a:lnTo>
                <a:lnTo>
                  <a:pt x="33799" y="680065"/>
                </a:lnTo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11</xdr:col>
      <xdr:colOff>270631</xdr:colOff>
      <xdr:row>97</xdr:row>
      <xdr:rowOff>44501</xdr:rowOff>
    </xdr:from>
    <xdr:ext cx="166712" cy="512961"/>
    <xdr:sp macro="" textlink="">
      <xdr:nvSpPr>
        <xdr:cNvPr id="1520" name="テキスト ボックス 1519"/>
        <xdr:cNvSpPr txBox="1"/>
      </xdr:nvSpPr>
      <xdr:spPr>
        <a:xfrm>
          <a:off x="21383286" y="4655915"/>
          <a:ext cx="166712" cy="512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lIns="0" tIns="0" rIns="0" bIns="0" rtlCol="0" anchor="ctr">
          <a:spAutoFit/>
        </a:bodyPr>
        <a:lstStyle/>
        <a:p>
          <a:pPr algn="ctr"/>
          <a:r>
            <a:rPr kumimoji="1" lang="ja-JP" altLang="en-US" sz="1000" b="0" i="1">
              <a:solidFill>
                <a:schemeClr val="accent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九頭竜川</a:t>
          </a:r>
        </a:p>
      </xdr:txBody>
    </xdr:sp>
    <xdr:clientData/>
  </xdr:oneCellAnchor>
  <xdr:twoCellAnchor>
    <xdr:from>
      <xdr:col>11</xdr:col>
      <xdr:colOff>6569</xdr:colOff>
      <xdr:row>93</xdr:row>
      <xdr:rowOff>78827</xdr:rowOff>
    </xdr:from>
    <xdr:to>
      <xdr:col>12</xdr:col>
      <xdr:colOff>374431</xdr:colOff>
      <xdr:row>98</xdr:row>
      <xdr:rowOff>137948</xdr:rowOff>
    </xdr:to>
    <xdr:sp macro="" textlink="">
      <xdr:nvSpPr>
        <xdr:cNvPr id="1513" name="フリーフォーム 1512"/>
        <xdr:cNvSpPr/>
      </xdr:nvSpPr>
      <xdr:spPr bwMode="auto">
        <a:xfrm>
          <a:off x="21119224" y="3954517"/>
          <a:ext cx="775138" cy="978776"/>
        </a:xfrm>
        <a:custGeom>
          <a:avLst/>
          <a:gdLst>
            <a:gd name="connsiteX0" fmla="*/ 827690 w 827690"/>
            <a:gd name="connsiteY0" fmla="*/ 978776 h 978776"/>
            <a:gd name="connsiteX1" fmla="*/ 827690 w 827690"/>
            <a:gd name="connsiteY1" fmla="*/ 512379 h 978776"/>
            <a:gd name="connsiteX2" fmla="*/ 0 w 827690"/>
            <a:gd name="connsiteY2" fmla="*/ 512379 h 978776"/>
            <a:gd name="connsiteX3" fmla="*/ 0 w 827690"/>
            <a:gd name="connsiteY3" fmla="*/ 0 h 978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7690" h="978776">
              <a:moveTo>
                <a:pt x="827690" y="978776"/>
              </a:moveTo>
              <a:lnTo>
                <a:pt x="827690" y="512379"/>
              </a:lnTo>
              <a:lnTo>
                <a:pt x="0" y="51237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271736</xdr:colOff>
      <xdr:row>97</xdr:row>
      <xdr:rowOff>67337</xdr:rowOff>
    </xdr:from>
    <xdr:ext cx="196661" cy="191724"/>
    <xdr:sp macro="" textlink="">
      <xdr:nvSpPr>
        <xdr:cNvPr id="1521" name="AutoShape 6507"/>
        <xdr:cNvSpPr>
          <a:spLocks noChangeArrowheads="1"/>
        </xdr:cNvSpPr>
      </xdr:nvSpPr>
      <xdr:spPr bwMode="auto">
        <a:xfrm>
          <a:off x="21791667" y="4678751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12</xdr:col>
      <xdr:colOff>373923</xdr:colOff>
      <xdr:row>93</xdr:row>
      <xdr:rowOff>157655</xdr:rowOff>
    </xdr:from>
    <xdr:ext cx="0" cy="532086"/>
    <xdr:sp macro="" textlink="">
      <xdr:nvSpPr>
        <xdr:cNvPr id="1522" name="Line 6499"/>
        <xdr:cNvSpPr>
          <a:spLocks noChangeShapeType="1"/>
        </xdr:cNvSpPr>
      </xdr:nvSpPr>
      <xdr:spPr bwMode="auto">
        <a:xfrm flipH="1">
          <a:off x="21893854" y="4033345"/>
          <a:ext cx="0" cy="5320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131380</xdr:colOff>
      <xdr:row>96</xdr:row>
      <xdr:rowOff>32844</xdr:rowOff>
    </xdr:from>
    <xdr:ext cx="1445172" cy="0"/>
    <xdr:sp macro="" textlink="">
      <xdr:nvSpPr>
        <xdr:cNvPr id="1523" name="Line 6499"/>
        <xdr:cNvSpPr>
          <a:spLocks noChangeShapeType="1"/>
        </xdr:cNvSpPr>
      </xdr:nvSpPr>
      <xdr:spPr bwMode="auto">
        <a:xfrm flipH="1">
          <a:off x="20836759" y="4460327"/>
          <a:ext cx="144517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282466</xdr:colOff>
      <xdr:row>96</xdr:row>
      <xdr:rowOff>65689</xdr:rowOff>
    </xdr:from>
    <xdr:ext cx="124302" cy="558361"/>
    <xdr:sp macro="" textlink="">
      <xdr:nvSpPr>
        <xdr:cNvPr id="1524" name="Line 6499"/>
        <xdr:cNvSpPr>
          <a:spLocks noChangeShapeType="1"/>
        </xdr:cNvSpPr>
      </xdr:nvSpPr>
      <xdr:spPr bwMode="auto">
        <a:xfrm flipH="1">
          <a:off x="20987845" y="4493172"/>
          <a:ext cx="124302" cy="558361"/>
        </a:xfrm>
        <a:custGeom>
          <a:avLst/>
          <a:gdLst>
            <a:gd name="connsiteX0" fmla="*/ 0 w 124302"/>
            <a:gd name="connsiteY0" fmla="*/ 0 h 558361"/>
            <a:gd name="connsiteX1" fmla="*/ 124302 w 124302"/>
            <a:gd name="connsiteY1" fmla="*/ 558361 h 558361"/>
            <a:gd name="connsiteX0" fmla="*/ 0 w 124302"/>
            <a:gd name="connsiteY0" fmla="*/ 0 h 558361"/>
            <a:gd name="connsiteX1" fmla="*/ 124302 w 124302"/>
            <a:gd name="connsiteY1" fmla="*/ 558361 h 558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302" h="558361">
              <a:moveTo>
                <a:pt x="0" y="0"/>
              </a:moveTo>
              <a:cubicBezTo>
                <a:pt x="8589" y="212396"/>
                <a:pt x="82868" y="372241"/>
                <a:pt x="124302" y="558361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12</xdr:col>
      <xdr:colOff>275897</xdr:colOff>
      <xdr:row>95</xdr:row>
      <xdr:rowOff>118241</xdr:rowOff>
    </xdr:from>
    <xdr:to>
      <xdr:col>12</xdr:col>
      <xdr:colOff>473037</xdr:colOff>
      <xdr:row>96</xdr:row>
      <xdr:rowOff>135207</xdr:rowOff>
    </xdr:to>
    <xdr:sp macro="" textlink="">
      <xdr:nvSpPr>
        <xdr:cNvPr id="1525" name="Oval 6509"/>
        <xdr:cNvSpPr>
          <a:spLocks noChangeArrowheads="1"/>
        </xdr:cNvSpPr>
      </xdr:nvSpPr>
      <xdr:spPr bwMode="auto">
        <a:xfrm>
          <a:off x="21795828" y="4361793"/>
          <a:ext cx="197140" cy="2008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308742</xdr:colOff>
      <xdr:row>95</xdr:row>
      <xdr:rowOff>118241</xdr:rowOff>
    </xdr:from>
    <xdr:to>
      <xdr:col>11</xdr:col>
      <xdr:colOff>103087</xdr:colOff>
      <xdr:row>96</xdr:row>
      <xdr:rowOff>135207</xdr:rowOff>
    </xdr:to>
    <xdr:sp macro="" textlink="">
      <xdr:nvSpPr>
        <xdr:cNvPr id="1526" name="Oval 6509"/>
        <xdr:cNvSpPr>
          <a:spLocks noChangeArrowheads="1"/>
        </xdr:cNvSpPr>
      </xdr:nvSpPr>
      <xdr:spPr bwMode="auto">
        <a:xfrm>
          <a:off x="21014121" y="4361793"/>
          <a:ext cx="197140" cy="200896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180975</xdr:colOff>
      <xdr:row>96</xdr:row>
      <xdr:rowOff>55836</xdr:rowOff>
    </xdr:from>
    <xdr:ext cx="419602" cy="180895"/>
    <xdr:sp macro="" textlink="">
      <xdr:nvSpPr>
        <xdr:cNvPr id="1529" name="テキスト ボックス 1528"/>
        <xdr:cNvSpPr txBox="1"/>
      </xdr:nvSpPr>
      <xdr:spPr>
        <a:xfrm>
          <a:off x="21293630" y="4483319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15</xdr:col>
      <xdr:colOff>201996</xdr:colOff>
      <xdr:row>93</xdr:row>
      <xdr:rowOff>84082</xdr:rowOff>
    </xdr:from>
    <xdr:to>
      <xdr:col>15</xdr:col>
      <xdr:colOff>250354</xdr:colOff>
      <xdr:row>99</xdr:row>
      <xdr:rowOff>130065</xdr:rowOff>
    </xdr:to>
    <xdr:sp macro="" textlink="">
      <xdr:nvSpPr>
        <xdr:cNvPr id="1530" name="フリーフォーム 1529"/>
        <xdr:cNvSpPr/>
      </xdr:nvSpPr>
      <xdr:spPr bwMode="auto">
        <a:xfrm>
          <a:off x="4326321" y="5532382"/>
          <a:ext cx="48358" cy="1131833"/>
        </a:xfrm>
        <a:custGeom>
          <a:avLst/>
          <a:gdLst>
            <a:gd name="connsiteX0" fmla="*/ 13137 w 105103"/>
            <a:gd name="connsiteY0" fmla="*/ 1149569 h 1149569"/>
            <a:gd name="connsiteX1" fmla="*/ 13137 w 105103"/>
            <a:gd name="connsiteY1" fmla="*/ 670035 h 1149569"/>
            <a:gd name="connsiteX2" fmla="*/ 105103 w 105103"/>
            <a:gd name="connsiteY2" fmla="*/ 578069 h 1149569"/>
            <a:gd name="connsiteX3" fmla="*/ 0 w 105103"/>
            <a:gd name="connsiteY3" fmla="*/ 492673 h 1149569"/>
            <a:gd name="connsiteX4" fmla="*/ 0 w 105103"/>
            <a:gd name="connsiteY4" fmla="*/ 0 h 1149569"/>
            <a:gd name="connsiteX0" fmla="*/ 13137 w 105103"/>
            <a:gd name="connsiteY0" fmla="*/ 1149569 h 1149569"/>
            <a:gd name="connsiteX1" fmla="*/ 13137 w 105103"/>
            <a:gd name="connsiteY1" fmla="*/ 670035 h 1149569"/>
            <a:gd name="connsiteX2" fmla="*/ 105103 w 105103"/>
            <a:gd name="connsiteY2" fmla="*/ 578069 h 1149569"/>
            <a:gd name="connsiteX3" fmla="*/ 0 w 105103"/>
            <a:gd name="connsiteY3" fmla="*/ 492673 h 1149569"/>
            <a:gd name="connsiteX4" fmla="*/ 0 w 105103"/>
            <a:gd name="connsiteY4" fmla="*/ 0 h 1149569"/>
            <a:gd name="connsiteX0" fmla="*/ 13137 w 105103"/>
            <a:gd name="connsiteY0" fmla="*/ 1149569 h 1149569"/>
            <a:gd name="connsiteX1" fmla="*/ 13137 w 105103"/>
            <a:gd name="connsiteY1" fmla="*/ 670035 h 1149569"/>
            <a:gd name="connsiteX2" fmla="*/ 105103 w 105103"/>
            <a:gd name="connsiteY2" fmla="*/ 578069 h 1149569"/>
            <a:gd name="connsiteX3" fmla="*/ 0 w 105103"/>
            <a:gd name="connsiteY3" fmla="*/ 492673 h 1149569"/>
            <a:gd name="connsiteX4" fmla="*/ 0 w 105103"/>
            <a:gd name="connsiteY4" fmla="*/ 0 h 1149569"/>
            <a:gd name="connsiteX0" fmla="*/ 13137 w 48358"/>
            <a:gd name="connsiteY0" fmla="*/ 1149569 h 1149569"/>
            <a:gd name="connsiteX1" fmla="*/ 13137 w 48358"/>
            <a:gd name="connsiteY1" fmla="*/ 670035 h 1149569"/>
            <a:gd name="connsiteX2" fmla="*/ 48358 w 48358"/>
            <a:gd name="connsiteY2" fmla="*/ 582155 h 1149569"/>
            <a:gd name="connsiteX3" fmla="*/ 0 w 48358"/>
            <a:gd name="connsiteY3" fmla="*/ 492673 h 1149569"/>
            <a:gd name="connsiteX4" fmla="*/ 0 w 48358"/>
            <a:gd name="connsiteY4" fmla="*/ 0 h 1149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8358" h="1149569">
              <a:moveTo>
                <a:pt x="13137" y="1149569"/>
              </a:moveTo>
              <a:lnTo>
                <a:pt x="13137" y="670035"/>
              </a:lnTo>
              <a:cubicBezTo>
                <a:pt x="15419" y="606693"/>
                <a:pt x="17703" y="612810"/>
                <a:pt x="48358" y="582155"/>
              </a:cubicBezTo>
              <a:cubicBezTo>
                <a:pt x="13324" y="553690"/>
                <a:pt x="10715" y="570169"/>
                <a:pt x="0" y="492673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262095</xdr:colOff>
      <xdr:row>96</xdr:row>
      <xdr:rowOff>119581</xdr:rowOff>
    </xdr:from>
    <xdr:ext cx="434421" cy="305471"/>
    <xdr:sp macro="" textlink="">
      <xdr:nvSpPr>
        <xdr:cNvPr id="1531" name="Line 6499"/>
        <xdr:cNvSpPr>
          <a:spLocks noChangeShapeType="1"/>
        </xdr:cNvSpPr>
      </xdr:nvSpPr>
      <xdr:spPr bwMode="auto">
        <a:xfrm flipH="1" flipV="1">
          <a:off x="4386420" y="6110806"/>
          <a:ext cx="434421" cy="3054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15</xdr:col>
      <xdr:colOff>116955</xdr:colOff>
      <xdr:row>98</xdr:row>
      <xdr:rowOff>7806</xdr:rowOff>
    </xdr:from>
    <xdr:ext cx="196661" cy="191724"/>
    <xdr:sp macro="" textlink="">
      <xdr:nvSpPr>
        <xdr:cNvPr id="1533" name="AutoShape 6507"/>
        <xdr:cNvSpPr>
          <a:spLocks noChangeArrowheads="1"/>
        </xdr:cNvSpPr>
      </xdr:nvSpPr>
      <xdr:spPr bwMode="auto">
        <a:xfrm>
          <a:off x="4241280" y="6360981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</xdr:col>
      <xdr:colOff>200025</xdr:colOff>
      <xdr:row>106</xdr:row>
      <xdr:rowOff>57150</xdr:rowOff>
    </xdr:from>
    <xdr:ext cx="417188" cy="408122"/>
    <xdr:grpSp>
      <xdr:nvGrpSpPr>
        <xdr:cNvPr id="1539" name="Group 6672"/>
        <xdr:cNvGrpSpPr>
          <a:grpSpLocks/>
        </xdr:cNvGrpSpPr>
      </xdr:nvGrpSpPr>
      <xdr:grpSpPr bwMode="auto">
        <a:xfrm>
          <a:off x="737907" y="19084738"/>
          <a:ext cx="417188" cy="408122"/>
          <a:chOff x="536" y="109"/>
          <a:chExt cx="46" cy="44"/>
        </a:xfrm>
      </xdr:grpSpPr>
      <xdr:pic>
        <xdr:nvPicPr>
          <xdr:cNvPr id="15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228600</xdr:colOff>
      <xdr:row>102</xdr:row>
      <xdr:rowOff>28575</xdr:rowOff>
    </xdr:from>
    <xdr:ext cx="352952" cy="345282"/>
    <xdr:grpSp>
      <xdr:nvGrpSpPr>
        <xdr:cNvPr id="1542" name="Group 6672"/>
        <xdr:cNvGrpSpPr>
          <a:grpSpLocks/>
        </xdr:cNvGrpSpPr>
      </xdr:nvGrpSpPr>
      <xdr:grpSpPr bwMode="auto">
        <a:xfrm>
          <a:off x="351865" y="18338987"/>
          <a:ext cx="352952" cy="345282"/>
          <a:chOff x="536" y="109"/>
          <a:chExt cx="46" cy="44"/>
        </a:xfrm>
      </xdr:grpSpPr>
      <xdr:pic>
        <xdr:nvPicPr>
          <xdr:cNvPr id="15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323850</xdr:colOff>
      <xdr:row>102</xdr:row>
      <xdr:rowOff>123825</xdr:rowOff>
    </xdr:from>
    <xdr:to>
      <xdr:col>3</xdr:col>
      <xdr:colOff>381000</xdr:colOff>
      <xdr:row>108</xdr:row>
      <xdr:rowOff>57150</xdr:rowOff>
    </xdr:to>
    <xdr:sp macro="" textlink="">
      <xdr:nvSpPr>
        <xdr:cNvPr id="1545" name="フリーフォーム 1544"/>
        <xdr:cNvSpPr/>
      </xdr:nvSpPr>
      <xdr:spPr bwMode="auto">
        <a:xfrm>
          <a:off x="24307800" y="3943350"/>
          <a:ext cx="876300" cy="1019175"/>
        </a:xfrm>
        <a:custGeom>
          <a:avLst/>
          <a:gdLst>
            <a:gd name="connsiteX0" fmla="*/ 0 w 876300"/>
            <a:gd name="connsiteY0" fmla="*/ 1019175 h 1019175"/>
            <a:gd name="connsiteX1" fmla="*/ 0 w 876300"/>
            <a:gd name="connsiteY1" fmla="*/ 590550 h 1019175"/>
            <a:gd name="connsiteX2" fmla="*/ 847725 w 876300"/>
            <a:gd name="connsiteY2" fmla="*/ 561975 h 1019175"/>
            <a:gd name="connsiteX3" fmla="*/ 876300 w 876300"/>
            <a:gd name="connsiteY3" fmla="*/ 0 h 1019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76300" h="1019175">
              <a:moveTo>
                <a:pt x="0" y="1019175"/>
              </a:moveTo>
              <a:lnTo>
                <a:pt x="0" y="590550"/>
              </a:lnTo>
              <a:lnTo>
                <a:pt x="847725" y="561975"/>
              </a:lnTo>
              <a:lnTo>
                <a:pt x="8763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9525</xdr:colOff>
      <xdr:row>106</xdr:row>
      <xdr:rowOff>9523</xdr:rowOff>
    </xdr:from>
    <xdr:ext cx="341707" cy="9527"/>
    <xdr:sp macro="" textlink="">
      <xdr:nvSpPr>
        <xdr:cNvPr id="1535" name="Line 6499"/>
        <xdr:cNvSpPr>
          <a:spLocks noChangeShapeType="1"/>
        </xdr:cNvSpPr>
      </xdr:nvSpPr>
      <xdr:spPr bwMode="auto">
        <a:xfrm flipH="1">
          <a:off x="23993475" y="4552948"/>
          <a:ext cx="341707" cy="95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</xdr:col>
      <xdr:colOff>323917</xdr:colOff>
      <xdr:row>103</xdr:row>
      <xdr:rowOff>24305</xdr:rowOff>
    </xdr:from>
    <xdr:ext cx="0" cy="532086"/>
    <xdr:sp macro="" textlink="">
      <xdr:nvSpPr>
        <xdr:cNvPr id="1536" name="Line 6499"/>
        <xdr:cNvSpPr>
          <a:spLocks noChangeShapeType="1"/>
        </xdr:cNvSpPr>
      </xdr:nvSpPr>
      <xdr:spPr bwMode="auto">
        <a:xfrm flipH="1">
          <a:off x="24307867" y="4024805"/>
          <a:ext cx="0" cy="5320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</xdr:col>
      <xdr:colOff>228873</xdr:colOff>
      <xdr:row>107</xdr:row>
      <xdr:rowOff>124487</xdr:rowOff>
    </xdr:from>
    <xdr:ext cx="196661" cy="191724"/>
    <xdr:sp macro="" textlink="">
      <xdr:nvSpPr>
        <xdr:cNvPr id="1537" name="AutoShape 6507"/>
        <xdr:cNvSpPr>
          <a:spLocks noChangeArrowheads="1"/>
        </xdr:cNvSpPr>
      </xdr:nvSpPr>
      <xdr:spPr bwMode="auto">
        <a:xfrm>
          <a:off x="24212823" y="4848887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1</xdr:col>
      <xdr:colOff>233034</xdr:colOff>
      <xdr:row>105</xdr:row>
      <xdr:rowOff>92047</xdr:rowOff>
    </xdr:from>
    <xdr:to>
      <xdr:col>2</xdr:col>
      <xdr:colOff>23891</xdr:colOff>
      <xdr:row>106</xdr:row>
      <xdr:rowOff>109011</xdr:rowOff>
    </xdr:to>
    <xdr:sp macro="" textlink="">
      <xdr:nvSpPr>
        <xdr:cNvPr id="1538" name="Oval 6509"/>
        <xdr:cNvSpPr>
          <a:spLocks noChangeArrowheads="1"/>
        </xdr:cNvSpPr>
      </xdr:nvSpPr>
      <xdr:spPr bwMode="auto">
        <a:xfrm>
          <a:off x="24216984" y="4454497"/>
          <a:ext cx="195950" cy="1979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301226</xdr:colOff>
      <xdr:row>105</xdr:row>
      <xdr:rowOff>123825</xdr:rowOff>
    </xdr:from>
    <xdr:ext cx="460773" cy="10714"/>
    <xdr:sp macro="" textlink="">
      <xdr:nvSpPr>
        <xdr:cNvPr id="1546" name="Line 6499"/>
        <xdr:cNvSpPr>
          <a:spLocks noChangeShapeType="1"/>
        </xdr:cNvSpPr>
      </xdr:nvSpPr>
      <xdr:spPr bwMode="auto">
        <a:xfrm flipH="1">
          <a:off x="25104326" y="4486275"/>
          <a:ext cx="460773" cy="1071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3</xdr:col>
      <xdr:colOff>261609</xdr:colOff>
      <xdr:row>105</xdr:row>
      <xdr:rowOff>53947</xdr:rowOff>
    </xdr:from>
    <xdr:to>
      <xdr:col>3</xdr:col>
      <xdr:colOff>457559</xdr:colOff>
      <xdr:row>106</xdr:row>
      <xdr:rowOff>70911</xdr:rowOff>
    </xdr:to>
    <xdr:sp macro="" textlink="">
      <xdr:nvSpPr>
        <xdr:cNvPr id="1547" name="Oval 6509"/>
        <xdr:cNvSpPr>
          <a:spLocks noChangeArrowheads="1"/>
        </xdr:cNvSpPr>
      </xdr:nvSpPr>
      <xdr:spPr bwMode="auto">
        <a:xfrm>
          <a:off x="25064709" y="4416397"/>
          <a:ext cx="195950" cy="1979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390524</xdr:colOff>
      <xdr:row>105</xdr:row>
      <xdr:rowOff>180974</xdr:rowOff>
    </xdr:from>
    <xdr:ext cx="57151" cy="333375"/>
    <xdr:sp macro="" textlink="">
      <xdr:nvSpPr>
        <xdr:cNvPr id="1548" name="Line 6499"/>
        <xdr:cNvSpPr>
          <a:spLocks noChangeShapeType="1"/>
        </xdr:cNvSpPr>
      </xdr:nvSpPr>
      <xdr:spPr bwMode="auto">
        <a:xfrm flipH="1" flipV="1">
          <a:off x="25193624" y="4543424"/>
          <a:ext cx="57151" cy="333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</xdr:col>
      <xdr:colOff>365881</xdr:colOff>
      <xdr:row>102</xdr:row>
      <xdr:rowOff>34976</xdr:rowOff>
    </xdr:from>
    <xdr:ext cx="166712" cy="512961"/>
    <xdr:sp macro="" textlink="">
      <xdr:nvSpPr>
        <xdr:cNvPr id="1555" name="テキスト ボックス 1554"/>
        <xdr:cNvSpPr txBox="1"/>
      </xdr:nvSpPr>
      <xdr:spPr>
        <a:xfrm>
          <a:off x="24759406" y="3854501"/>
          <a:ext cx="166712" cy="512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lIns="0" tIns="0" rIns="0" bIns="0" rtlCol="0" anchor="ctr">
          <a:spAutoFit/>
        </a:bodyPr>
        <a:lstStyle/>
        <a:p>
          <a:pPr algn="ctr"/>
          <a:r>
            <a:rPr kumimoji="1" lang="ja-JP" altLang="en-US" sz="1000" b="0" i="1">
              <a:solidFill>
                <a:schemeClr val="accent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九頭竜川</a:t>
          </a:r>
        </a:p>
      </xdr:txBody>
    </xdr:sp>
    <xdr:clientData/>
  </xdr:oneCellAnchor>
  <xdr:twoCellAnchor>
    <xdr:from>
      <xdr:col>8</xdr:col>
      <xdr:colOff>390525</xdr:colOff>
      <xdr:row>103</xdr:row>
      <xdr:rowOff>9525</xdr:rowOff>
    </xdr:from>
    <xdr:to>
      <xdr:col>9</xdr:col>
      <xdr:colOff>581025</xdr:colOff>
      <xdr:row>108</xdr:row>
      <xdr:rowOff>85725</xdr:rowOff>
    </xdr:to>
    <xdr:sp macro="" textlink="">
      <xdr:nvSpPr>
        <xdr:cNvPr id="1556" name="フリーフォーム 1555"/>
        <xdr:cNvSpPr/>
      </xdr:nvSpPr>
      <xdr:spPr bwMode="auto">
        <a:xfrm>
          <a:off x="26374725" y="4010025"/>
          <a:ext cx="600075" cy="981075"/>
        </a:xfrm>
        <a:custGeom>
          <a:avLst/>
          <a:gdLst>
            <a:gd name="connsiteX0" fmla="*/ 0 w 600075"/>
            <a:gd name="connsiteY0" fmla="*/ 981075 h 981075"/>
            <a:gd name="connsiteX1" fmla="*/ 0 w 600075"/>
            <a:gd name="connsiteY1" fmla="*/ 485775 h 981075"/>
            <a:gd name="connsiteX2" fmla="*/ 600075 w 600075"/>
            <a:gd name="connsiteY2" fmla="*/ 0 h 981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0075" h="981075">
              <a:moveTo>
                <a:pt x="0" y="981075"/>
              </a:moveTo>
              <a:lnTo>
                <a:pt x="0" y="485775"/>
              </a:lnTo>
              <a:lnTo>
                <a:pt x="6000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381067</xdr:colOff>
      <xdr:row>102</xdr:row>
      <xdr:rowOff>138605</xdr:rowOff>
    </xdr:from>
    <xdr:ext cx="0" cy="532086"/>
    <xdr:sp macro="" textlink="">
      <xdr:nvSpPr>
        <xdr:cNvPr id="1557" name="Line 6499"/>
        <xdr:cNvSpPr>
          <a:spLocks noChangeShapeType="1"/>
        </xdr:cNvSpPr>
      </xdr:nvSpPr>
      <xdr:spPr bwMode="auto">
        <a:xfrm flipH="1">
          <a:off x="26365267" y="3958130"/>
          <a:ext cx="0" cy="5320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286023</xdr:colOff>
      <xdr:row>107</xdr:row>
      <xdr:rowOff>57812</xdr:rowOff>
    </xdr:from>
    <xdr:ext cx="196661" cy="191724"/>
    <xdr:sp macro="" textlink="">
      <xdr:nvSpPr>
        <xdr:cNvPr id="1558" name="AutoShape 6507"/>
        <xdr:cNvSpPr>
          <a:spLocks noChangeArrowheads="1"/>
        </xdr:cNvSpPr>
      </xdr:nvSpPr>
      <xdr:spPr bwMode="auto">
        <a:xfrm>
          <a:off x="26270223" y="4782212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11</xdr:col>
      <xdr:colOff>369951</xdr:colOff>
      <xdr:row>104</xdr:row>
      <xdr:rowOff>25862</xdr:rowOff>
    </xdr:from>
    <xdr:to>
      <xdr:col>12</xdr:col>
      <xdr:colOff>335246</xdr:colOff>
      <xdr:row>106</xdr:row>
      <xdr:rowOff>47638</xdr:rowOff>
    </xdr:to>
    <xdr:sp macro="" textlink="">
      <xdr:nvSpPr>
        <xdr:cNvPr id="1560" name="Line 6499"/>
        <xdr:cNvSpPr>
          <a:spLocks noChangeShapeType="1"/>
        </xdr:cNvSpPr>
      </xdr:nvSpPr>
      <xdr:spPr bwMode="auto">
        <a:xfrm rot="5400000" flipV="1">
          <a:off x="893504" y="5933326"/>
          <a:ext cx="389638" cy="372571"/>
        </a:xfrm>
        <a:custGeom>
          <a:avLst/>
          <a:gdLst>
            <a:gd name="connsiteX0" fmla="*/ 0 w 356795"/>
            <a:gd name="connsiteY0" fmla="*/ 0 h 313452"/>
            <a:gd name="connsiteX1" fmla="*/ 356795 w 356795"/>
            <a:gd name="connsiteY1" fmla="*/ 313452 h 313452"/>
            <a:gd name="connsiteX0" fmla="*/ 0 w 389638"/>
            <a:gd name="connsiteY0" fmla="*/ 0 h 372571"/>
            <a:gd name="connsiteX1" fmla="*/ 389638 w 389638"/>
            <a:gd name="connsiteY1" fmla="*/ 372571 h 372571"/>
            <a:gd name="connsiteX0" fmla="*/ 0 w 389638"/>
            <a:gd name="connsiteY0" fmla="*/ 0 h 372571"/>
            <a:gd name="connsiteX1" fmla="*/ 389638 w 389638"/>
            <a:gd name="connsiteY1" fmla="*/ 372571 h 372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9638" h="372571">
              <a:moveTo>
                <a:pt x="0" y="0"/>
              </a:moveTo>
              <a:cubicBezTo>
                <a:pt x="118932" y="104484"/>
                <a:pt x="224726" y="300934"/>
                <a:pt x="389638" y="372571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235044</xdr:colOff>
      <xdr:row>102</xdr:row>
      <xdr:rowOff>34446</xdr:rowOff>
    </xdr:from>
    <xdr:to>
      <xdr:col>11</xdr:col>
      <xdr:colOff>366609</xdr:colOff>
      <xdr:row>105</xdr:row>
      <xdr:rowOff>65479</xdr:rowOff>
    </xdr:to>
    <xdr:sp macro="" textlink="">
      <xdr:nvSpPr>
        <xdr:cNvPr id="1562" name="フリーフォーム 1561"/>
        <xdr:cNvSpPr/>
      </xdr:nvSpPr>
      <xdr:spPr bwMode="auto">
        <a:xfrm rot="5400000">
          <a:off x="541500" y="5791145"/>
          <a:ext cx="582826" cy="131565"/>
        </a:xfrm>
        <a:custGeom>
          <a:avLst/>
          <a:gdLst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844826 w 844826"/>
            <a:gd name="connsiteY3" fmla="*/ 0 h 869674"/>
            <a:gd name="connsiteX0" fmla="*/ 552810 w 552810"/>
            <a:gd name="connsiteY0" fmla="*/ 680530 h 680530"/>
            <a:gd name="connsiteX1" fmla="*/ 552810 w 552810"/>
            <a:gd name="connsiteY1" fmla="*/ 291247 h 680530"/>
            <a:gd name="connsiteX2" fmla="*/ 378876 w 552810"/>
            <a:gd name="connsiteY2" fmla="*/ 26204 h 680530"/>
            <a:gd name="connsiteX3" fmla="*/ 31006 w 552810"/>
            <a:gd name="connsiteY3" fmla="*/ 34486 h 680530"/>
            <a:gd name="connsiteX0" fmla="*/ 521804 w 521804"/>
            <a:gd name="connsiteY0" fmla="*/ 699332 h 699332"/>
            <a:gd name="connsiteX1" fmla="*/ 521804 w 521804"/>
            <a:gd name="connsiteY1" fmla="*/ 310049 h 699332"/>
            <a:gd name="connsiteX2" fmla="*/ 347870 w 521804"/>
            <a:gd name="connsiteY2" fmla="*/ 45006 h 699332"/>
            <a:gd name="connsiteX3" fmla="*/ 0 w 521804"/>
            <a:gd name="connsiteY3" fmla="*/ 53288 h 699332"/>
            <a:gd name="connsiteX0" fmla="*/ 728870 w 728870"/>
            <a:gd name="connsiteY0" fmla="*/ 685937 h 685937"/>
            <a:gd name="connsiteX1" fmla="*/ 728870 w 728870"/>
            <a:gd name="connsiteY1" fmla="*/ 296654 h 685937"/>
            <a:gd name="connsiteX2" fmla="*/ 554936 w 728870"/>
            <a:gd name="connsiteY2" fmla="*/ 31611 h 685937"/>
            <a:gd name="connsiteX3" fmla="*/ 0 w 728870"/>
            <a:gd name="connsiteY3" fmla="*/ 89589 h 685937"/>
            <a:gd name="connsiteX0" fmla="*/ 728870 w 728870"/>
            <a:gd name="connsiteY0" fmla="*/ 677987 h 677987"/>
            <a:gd name="connsiteX1" fmla="*/ 728870 w 728870"/>
            <a:gd name="connsiteY1" fmla="*/ 288704 h 677987"/>
            <a:gd name="connsiteX2" fmla="*/ 554936 w 728870"/>
            <a:gd name="connsiteY2" fmla="*/ 23661 h 677987"/>
            <a:gd name="connsiteX3" fmla="*/ 0 w 728870"/>
            <a:gd name="connsiteY3" fmla="*/ 81639 h 677987"/>
            <a:gd name="connsiteX0" fmla="*/ 728870 w 728870"/>
            <a:gd name="connsiteY0" fmla="*/ 654326 h 654326"/>
            <a:gd name="connsiteX1" fmla="*/ 728870 w 728870"/>
            <a:gd name="connsiteY1" fmla="*/ 265043 h 654326"/>
            <a:gd name="connsiteX2" fmla="*/ 554936 w 728870"/>
            <a:gd name="connsiteY2" fmla="*/ 0 h 654326"/>
            <a:gd name="connsiteX3" fmla="*/ 0 w 728870"/>
            <a:gd name="connsiteY3" fmla="*/ 57978 h 654326"/>
            <a:gd name="connsiteX0" fmla="*/ 728870 w 754507"/>
            <a:gd name="connsiteY0" fmla="*/ 654326 h 654326"/>
            <a:gd name="connsiteX1" fmla="*/ 754507 w 754507"/>
            <a:gd name="connsiteY1" fmla="*/ 159101 h 654326"/>
            <a:gd name="connsiteX2" fmla="*/ 554936 w 754507"/>
            <a:gd name="connsiteY2" fmla="*/ 0 h 654326"/>
            <a:gd name="connsiteX3" fmla="*/ 0 w 754507"/>
            <a:gd name="connsiteY3" fmla="*/ 57978 h 654326"/>
            <a:gd name="connsiteX0" fmla="*/ 754507 w 754507"/>
            <a:gd name="connsiteY0" fmla="*/ 159101 h 159101"/>
            <a:gd name="connsiteX1" fmla="*/ 554936 w 754507"/>
            <a:gd name="connsiteY1" fmla="*/ 0 h 159101"/>
            <a:gd name="connsiteX2" fmla="*/ 0 w 754507"/>
            <a:gd name="connsiteY2" fmla="*/ 57978 h 159101"/>
            <a:gd name="connsiteX0" fmla="*/ 754507 w 754507"/>
            <a:gd name="connsiteY0" fmla="*/ 159101 h 159101"/>
            <a:gd name="connsiteX1" fmla="*/ 554936 w 754507"/>
            <a:gd name="connsiteY1" fmla="*/ 0 h 159101"/>
            <a:gd name="connsiteX2" fmla="*/ 0 w 754507"/>
            <a:gd name="connsiteY2" fmla="*/ 57978 h 159101"/>
            <a:gd name="connsiteX0" fmla="*/ 562233 w 562233"/>
            <a:gd name="connsiteY0" fmla="*/ 159101 h 159101"/>
            <a:gd name="connsiteX1" fmla="*/ 362662 w 562233"/>
            <a:gd name="connsiteY1" fmla="*/ 0 h 159101"/>
            <a:gd name="connsiteX2" fmla="*/ 0 w 562233"/>
            <a:gd name="connsiteY2" fmla="*/ 97706 h 159101"/>
            <a:gd name="connsiteX0" fmla="*/ 562233 w 562233"/>
            <a:gd name="connsiteY0" fmla="*/ 159101 h 159101"/>
            <a:gd name="connsiteX1" fmla="*/ 362662 w 562233"/>
            <a:gd name="connsiteY1" fmla="*/ 0 h 159101"/>
            <a:gd name="connsiteX2" fmla="*/ 0 w 562233"/>
            <a:gd name="connsiteY2" fmla="*/ 97706 h 159101"/>
            <a:gd name="connsiteX0" fmla="*/ 568645 w 568645"/>
            <a:gd name="connsiteY0" fmla="*/ 132615 h 132615"/>
            <a:gd name="connsiteX1" fmla="*/ 362662 w 568645"/>
            <a:gd name="connsiteY1" fmla="*/ 0 h 132615"/>
            <a:gd name="connsiteX2" fmla="*/ 0 w 568645"/>
            <a:gd name="connsiteY2" fmla="*/ 97706 h 132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8645" h="132615">
              <a:moveTo>
                <a:pt x="568645" y="132615"/>
              </a:moveTo>
              <a:cubicBezTo>
                <a:pt x="510667" y="44267"/>
                <a:pt x="491140" y="48620"/>
                <a:pt x="362662" y="0"/>
              </a:cubicBezTo>
              <a:cubicBezTo>
                <a:pt x="217716" y="77304"/>
                <a:pt x="194152" y="89575"/>
                <a:pt x="0" y="97706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401113</xdr:colOff>
      <xdr:row>103</xdr:row>
      <xdr:rowOff>181676</xdr:rowOff>
    </xdr:from>
    <xdr:to>
      <xdr:col>12</xdr:col>
      <xdr:colOff>184510</xdr:colOff>
      <xdr:row>106</xdr:row>
      <xdr:rowOff>65689</xdr:rowOff>
    </xdr:to>
    <xdr:grpSp>
      <xdr:nvGrpSpPr>
        <xdr:cNvPr id="1565" name="Group 17064"/>
        <xdr:cNvGrpSpPr>
          <a:grpSpLocks/>
        </xdr:cNvGrpSpPr>
      </xdr:nvGrpSpPr>
      <xdr:grpSpPr bwMode="auto">
        <a:xfrm rot="16200000">
          <a:off x="5634379" y="18783322"/>
          <a:ext cx="421895" cy="198015"/>
          <a:chOff x="1084" y="110"/>
          <a:chExt cx="86" cy="28"/>
        </a:xfrm>
      </xdr:grpSpPr>
      <xdr:sp macro="" textlink="">
        <xdr:nvSpPr>
          <xdr:cNvPr id="1566" name="Rectangle 6595"/>
          <xdr:cNvSpPr>
            <a:spLocks noChangeArrowheads="1"/>
          </xdr:cNvSpPr>
        </xdr:nvSpPr>
        <xdr:spPr bwMode="auto">
          <a:xfrm rot="162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67" name="Freeform 6598"/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68" name="Freeform 6598"/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56053</xdr:colOff>
      <xdr:row>102</xdr:row>
      <xdr:rowOff>59121</xdr:rowOff>
    </xdr:from>
    <xdr:to>
      <xdr:col>12</xdr:col>
      <xdr:colOff>111672</xdr:colOff>
      <xdr:row>108</xdr:row>
      <xdr:rowOff>149946</xdr:rowOff>
    </xdr:to>
    <xdr:grpSp>
      <xdr:nvGrpSpPr>
        <xdr:cNvPr id="1574" name="グループ化 1573"/>
        <xdr:cNvGrpSpPr/>
      </xdr:nvGrpSpPr>
      <xdr:grpSpPr>
        <a:xfrm>
          <a:off x="5815877" y="18369533"/>
          <a:ext cx="55619" cy="1166589"/>
          <a:chOff x="995415" y="5301532"/>
          <a:chExt cx="58511" cy="1483069"/>
        </a:xfrm>
      </xdr:grpSpPr>
      <xdr:sp macro="" textlink="">
        <xdr:nvSpPr>
          <xdr:cNvPr id="1569" name="Line 6499"/>
          <xdr:cNvSpPr>
            <a:spLocks noChangeShapeType="1"/>
          </xdr:cNvSpPr>
        </xdr:nvSpPr>
        <xdr:spPr bwMode="auto">
          <a:xfrm rot="5400000" flipV="1">
            <a:off x="312391" y="6043067"/>
            <a:ext cx="1483069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0" name="Line 6499"/>
          <xdr:cNvSpPr>
            <a:spLocks noChangeShapeType="1"/>
          </xdr:cNvSpPr>
        </xdr:nvSpPr>
        <xdr:spPr bwMode="auto">
          <a:xfrm rot="5400000" flipV="1">
            <a:off x="253880" y="6043067"/>
            <a:ext cx="1483069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265506</xdr:colOff>
      <xdr:row>107</xdr:row>
      <xdr:rowOff>29249</xdr:rowOff>
    </xdr:from>
    <xdr:to>
      <xdr:col>12</xdr:col>
      <xdr:colOff>464099</xdr:colOff>
      <xdr:row>108</xdr:row>
      <xdr:rowOff>40882</xdr:rowOff>
    </xdr:to>
    <xdr:sp macro="" textlink="">
      <xdr:nvSpPr>
        <xdr:cNvPr id="1563" name="AutoShape 6507"/>
        <xdr:cNvSpPr>
          <a:spLocks noChangeArrowheads="1"/>
        </xdr:cNvSpPr>
      </xdr:nvSpPr>
      <xdr:spPr bwMode="auto">
        <a:xfrm>
          <a:off x="1204868" y="6479973"/>
          <a:ext cx="198593" cy="19556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308739</xdr:colOff>
      <xdr:row>103</xdr:row>
      <xdr:rowOff>19707</xdr:rowOff>
    </xdr:from>
    <xdr:to>
      <xdr:col>12</xdr:col>
      <xdr:colOff>321878</xdr:colOff>
      <xdr:row>105</xdr:row>
      <xdr:rowOff>164224</xdr:rowOff>
    </xdr:to>
    <xdr:sp macro="" textlink="">
      <xdr:nvSpPr>
        <xdr:cNvPr id="1575" name="Line 6499"/>
        <xdr:cNvSpPr>
          <a:spLocks noChangeShapeType="1"/>
        </xdr:cNvSpPr>
      </xdr:nvSpPr>
      <xdr:spPr bwMode="auto">
        <a:xfrm flipV="1">
          <a:off x="1248101" y="5734707"/>
          <a:ext cx="13139" cy="5123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308739</xdr:colOff>
      <xdr:row>105</xdr:row>
      <xdr:rowOff>157654</xdr:rowOff>
    </xdr:from>
    <xdr:to>
      <xdr:col>12</xdr:col>
      <xdr:colOff>643759</xdr:colOff>
      <xdr:row>105</xdr:row>
      <xdr:rowOff>157654</xdr:rowOff>
    </xdr:to>
    <xdr:sp macro="" textlink="">
      <xdr:nvSpPr>
        <xdr:cNvPr id="1576" name="Line 6499"/>
        <xdr:cNvSpPr>
          <a:spLocks noChangeShapeType="1"/>
        </xdr:cNvSpPr>
      </xdr:nvSpPr>
      <xdr:spPr bwMode="auto">
        <a:xfrm flipV="1">
          <a:off x="1248101" y="6240516"/>
          <a:ext cx="33502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6569</xdr:colOff>
      <xdr:row>105</xdr:row>
      <xdr:rowOff>85397</xdr:rowOff>
    </xdr:from>
    <xdr:to>
      <xdr:col>15</xdr:col>
      <xdr:colOff>702879</xdr:colOff>
      <xdr:row>108</xdr:row>
      <xdr:rowOff>98535</xdr:rowOff>
    </xdr:to>
    <xdr:sp macro="" textlink="">
      <xdr:nvSpPr>
        <xdr:cNvPr id="1577" name="フリーフォーム 1576"/>
        <xdr:cNvSpPr/>
      </xdr:nvSpPr>
      <xdr:spPr bwMode="auto">
        <a:xfrm>
          <a:off x="2529052" y="6168259"/>
          <a:ext cx="696310" cy="564931"/>
        </a:xfrm>
        <a:custGeom>
          <a:avLst/>
          <a:gdLst>
            <a:gd name="connsiteX0" fmla="*/ 0 w 696310"/>
            <a:gd name="connsiteY0" fmla="*/ 564931 h 564931"/>
            <a:gd name="connsiteX1" fmla="*/ 0 w 696310"/>
            <a:gd name="connsiteY1" fmla="*/ 0 h 564931"/>
            <a:gd name="connsiteX2" fmla="*/ 696310 w 696310"/>
            <a:gd name="connsiteY2" fmla="*/ 0 h 5649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6310" h="564931">
              <a:moveTo>
                <a:pt x="0" y="564931"/>
              </a:moveTo>
              <a:lnTo>
                <a:pt x="0" y="0"/>
              </a:lnTo>
              <a:lnTo>
                <a:pt x="69631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341586</xdr:colOff>
      <xdr:row>102</xdr:row>
      <xdr:rowOff>98534</xdr:rowOff>
    </xdr:from>
    <xdr:to>
      <xdr:col>15</xdr:col>
      <xdr:colOff>6566</xdr:colOff>
      <xdr:row>105</xdr:row>
      <xdr:rowOff>91965</xdr:rowOff>
    </xdr:to>
    <xdr:sp macro="" textlink="">
      <xdr:nvSpPr>
        <xdr:cNvPr id="1578" name="Line 6499"/>
        <xdr:cNvSpPr>
          <a:spLocks noChangeShapeType="1"/>
        </xdr:cNvSpPr>
      </xdr:nvSpPr>
      <xdr:spPr bwMode="auto">
        <a:xfrm flipH="1" flipV="1">
          <a:off x="2456793" y="5629603"/>
          <a:ext cx="72257" cy="5452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72256</xdr:colOff>
      <xdr:row>105</xdr:row>
      <xdr:rowOff>85396</xdr:rowOff>
    </xdr:from>
    <xdr:to>
      <xdr:col>14</xdr:col>
      <xdr:colOff>405092</xdr:colOff>
      <xdr:row>105</xdr:row>
      <xdr:rowOff>85396</xdr:rowOff>
    </xdr:to>
    <xdr:sp macro="" textlink="">
      <xdr:nvSpPr>
        <xdr:cNvPr id="1579" name="Line 6499"/>
        <xdr:cNvSpPr>
          <a:spLocks noChangeShapeType="1"/>
        </xdr:cNvSpPr>
      </xdr:nvSpPr>
      <xdr:spPr bwMode="auto">
        <a:xfrm flipV="1">
          <a:off x="2187463" y="6168258"/>
          <a:ext cx="33502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311489</xdr:colOff>
      <xdr:row>106</xdr:row>
      <xdr:rowOff>180336</xdr:rowOff>
    </xdr:from>
    <xdr:to>
      <xdr:col>15</xdr:col>
      <xdr:colOff>102806</xdr:colOff>
      <xdr:row>108</xdr:row>
      <xdr:rowOff>8038</xdr:rowOff>
    </xdr:to>
    <xdr:sp macro="" textlink="">
      <xdr:nvSpPr>
        <xdr:cNvPr id="1580" name="AutoShape 6507"/>
        <xdr:cNvSpPr>
          <a:spLocks noChangeArrowheads="1"/>
        </xdr:cNvSpPr>
      </xdr:nvSpPr>
      <xdr:spPr bwMode="auto">
        <a:xfrm>
          <a:off x="2426696" y="6447129"/>
          <a:ext cx="198593" cy="19556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172970</xdr:colOff>
      <xdr:row>112</xdr:row>
      <xdr:rowOff>114300</xdr:rowOff>
    </xdr:from>
    <xdr:to>
      <xdr:col>2</xdr:col>
      <xdr:colOff>38100</xdr:colOff>
      <xdr:row>114</xdr:row>
      <xdr:rowOff>28028</xdr:rowOff>
    </xdr:to>
    <xdr:sp macro="" textlink="">
      <xdr:nvSpPr>
        <xdr:cNvPr id="1581" name="正方形/長方形 1580"/>
        <xdr:cNvSpPr/>
      </xdr:nvSpPr>
      <xdr:spPr bwMode="auto">
        <a:xfrm>
          <a:off x="13022195" y="5743575"/>
          <a:ext cx="274705" cy="275678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124811</xdr:colOff>
      <xdr:row>113</xdr:row>
      <xdr:rowOff>91966</xdr:rowOff>
    </xdr:from>
    <xdr:to>
      <xdr:col>1</xdr:col>
      <xdr:colOff>335017</xdr:colOff>
      <xdr:row>117</xdr:row>
      <xdr:rowOff>85397</xdr:rowOff>
    </xdr:to>
    <xdr:sp macro="" textlink="">
      <xdr:nvSpPr>
        <xdr:cNvPr id="1583" name="フリーフォーム 1582"/>
        <xdr:cNvSpPr/>
      </xdr:nvSpPr>
      <xdr:spPr bwMode="auto">
        <a:xfrm>
          <a:off x="3415863" y="5990897"/>
          <a:ext cx="210206" cy="729155"/>
        </a:xfrm>
        <a:custGeom>
          <a:avLst/>
          <a:gdLst>
            <a:gd name="connsiteX0" fmla="*/ 0 w 696310"/>
            <a:gd name="connsiteY0" fmla="*/ 564931 h 564931"/>
            <a:gd name="connsiteX1" fmla="*/ 0 w 696310"/>
            <a:gd name="connsiteY1" fmla="*/ 0 h 564931"/>
            <a:gd name="connsiteX2" fmla="*/ 696310 w 696310"/>
            <a:gd name="connsiteY2" fmla="*/ 0 h 5649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6310" h="564931">
              <a:moveTo>
                <a:pt x="0" y="564931"/>
              </a:moveTo>
              <a:lnTo>
                <a:pt x="0" y="0"/>
              </a:lnTo>
              <a:lnTo>
                <a:pt x="69631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22455</xdr:colOff>
      <xdr:row>114</xdr:row>
      <xdr:rowOff>154060</xdr:rowOff>
    </xdr:from>
    <xdr:to>
      <xdr:col>1</xdr:col>
      <xdr:colOff>221048</xdr:colOff>
      <xdr:row>115</xdr:row>
      <xdr:rowOff>165693</xdr:rowOff>
    </xdr:to>
    <xdr:sp macro="" textlink="">
      <xdr:nvSpPr>
        <xdr:cNvPr id="1584" name="AutoShape 6507"/>
        <xdr:cNvSpPr>
          <a:spLocks noChangeArrowheads="1"/>
        </xdr:cNvSpPr>
      </xdr:nvSpPr>
      <xdr:spPr bwMode="auto">
        <a:xfrm>
          <a:off x="3313507" y="6236922"/>
          <a:ext cx="198593" cy="19556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118239</xdr:colOff>
      <xdr:row>111</xdr:row>
      <xdr:rowOff>52552</xdr:rowOff>
    </xdr:from>
    <xdr:to>
      <xdr:col>1</xdr:col>
      <xdr:colOff>131378</xdr:colOff>
      <xdr:row>114</xdr:row>
      <xdr:rowOff>13137</xdr:rowOff>
    </xdr:to>
    <xdr:sp macro="" textlink="">
      <xdr:nvSpPr>
        <xdr:cNvPr id="1585" name="Line 6499"/>
        <xdr:cNvSpPr>
          <a:spLocks noChangeShapeType="1"/>
        </xdr:cNvSpPr>
      </xdr:nvSpPr>
      <xdr:spPr bwMode="auto">
        <a:xfrm flipV="1">
          <a:off x="3409291" y="5583621"/>
          <a:ext cx="13139" cy="5123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271095</xdr:colOff>
      <xdr:row>23</xdr:row>
      <xdr:rowOff>102578</xdr:rowOff>
    </xdr:from>
    <xdr:ext cx="419602" cy="180895"/>
    <xdr:sp macro="" textlink="">
      <xdr:nvSpPr>
        <xdr:cNvPr id="1061" name="テキスト ボックス 1060"/>
        <xdr:cNvSpPr txBox="1"/>
      </xdr:nvSpPr>
      <xdr:spPr>
        <a:xfrm rot="1314005">
          <a:off x="18295326" y="1033097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316011</xdr:colOff>
      <xdr:row>21</xdr:row>
      <xdr:rowOff>70532</xdr:rowOff>
    </xdr:from>
    <xdr:ext cx="503856" cy="177416"/>
    <xdr:sp macro="" textlink="">
      <xdr:nvSpPr>
        <xdr:cNvPr id="1062" name="線吹き出し 2 (枠付き) 1061"/>
        <xdr:cNvSpPr/>
      </xdr:nvSpPr>
      <xdr:spPr bwMode="auto">
        <a:xfrm rot="10800000" flipH="1">
          <a:off x="18340242" y="634705"/>
          <a:ext cx="503856" cy="177416"/>
        </a:xfrm>
        <a:prstGeom prst="borderCallout2">
          <a:avLst>
            <a:gd name="adj1" fmla="val 53434"/>
            <a:gd name="adj2" fmla="val 885"/>
            <a:gd name="adj3" fmla="val 48693"/>
            <a:gd name="adj4" fmla="val -15720"/>
            <a:gd name="adj5" fmla="val -61141"/>
            <a:gd name="adj6" fmla="val -34844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金津</a:t>
          </a:r>
          <a:r>
            <a:rPr kumimoji="1" lang="en-US" altLang="ja-JP" sz="1000">
              <a:effectLst/>
              <a:latin typeface="+mn-lt"/>
              <a:ea typeface="+mn-ea"/>
              <a:cs typeface="+mn-cs"/>
            </a:rPr>
            <a:t>IC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口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366347</xdr:colOff>
      <xdr:row>20</xdr:row>
      <xdr:rowOff>58615</xdr:rowOff>
    </xdr:from>
    <xdr:to>
      <xdr:col>12</xdr:col>
      <xdr:colOff>241790</xdr:colOff>
      <xdr:row>27</xdr:row>
      <xdr:rowOff>131884</xdr:rowOff>
    </xdr:to>
    <xdr:sp macro="" textlink="">
      <xdr:nvSpPr>
        <xdr:cNvPr id="25" name="フリーフォーム 24"/>
        <xdr:cNvSpPr/>
      </xdr:nvSpPr>
      <xdr:spPr bwMode="auto">
        <a:xfrm rot="5400000">
          <a:off x="22420385" y="769327"/>
          <a:ext cx="1355481" cy="696058"/>
        </a:xfrm>
        <a:custGeom>
          <a:avLst/>
          <a:gdLst>
            <a:gd name="connsiteX0" fmla="*/ 1355481 w 1355481"/>
            <a:gd name="connsiteY0" fmla="*/ 0 h 696058"/>
            <a:gd name="connsiteX1" fmla="*/ 1150327 w 1355481"/>
            <a:gd name="connsiteY1" fmla="*/ 0 h 696058"/>
            <a:gd name="connsiteX2" fmla="*/ 1150327 w 1355481"/>
            <a:gd name="connsiteY2" fmla="*/ 329712 h 696058"/>
            <a:gd name="connsiteX3" fmla="*/ 439616 w 1355481"/>
            <a:gd name="connsiteY3" fmla="*/ 696058 h 696058"/>
            <a:gd name="connsiteX4" fmla="*/ 0 w 1355481"/>
            <a:gd name="connsiteY4" fmla="*/ 205154 h 696058"/>
            <a:gd name="connsiteX0" fmla="*/ 1355481 w 1355481"/>
            <a:gd name="connsiteY0" fmla="*/ 0 h 696058"/>
            <a:gd name="connsiteX1" fmla="*/ 1150327 w 1355481"/>
            <a:gd name="connsiteY1" fmla="*/ 0 h 696058"/>
            <a:gd name="connsiteX2" fmla="*/ 1150327 w 1355481"/>
            <a:gd name="connsiteY2" fmla="*/ 329712 h 696058"/>
            <a:gd name="connsiteX3" fmla="*/ 439616 w 1355481"/>
            <a:gd name="connsiteY3" fmla="*/ 696058 h 696058"/>
            <a:gd name="connsiteX4" fmla="*/ 0 w 1355481"/>
            <a:gd name="connsiteY4" fmla="*/ 205154 h 696058"/>
            <a:gd name="connsiteX0" fmla="*/ 1355481 w 1355481"/>
            <a:gd name="connsiteY0" fmla="*/ 0 h 696058"/>
            <a:gd name="connsiteX1" fmla="*/ 1150327 w 1355481"/>
            <a:gd name="connsiteY1" fmla="*/ 0 h 696058"/>
            <a:gd name="connsiteX2" fmla="*/ 1150327 w 1355481"/>
            <a:gd name="connsiteY2" fmla="*/ 329712 h 696058"/>
            <a:gd name="connsiteX3" fmla="*/ 439616 w 1355481"/>
            <a:gd name="connsiteY3" fmla="*/ 696058 h 696058"/>
            <a:gd name="connsiteX4" fmla="*/ 0 w 1355481"/>
            <a:gd name="connsiteY4" fmla="*/ 205154 h 6960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5481" h="696058">
              <a:moveTo>
                <a:pt x="1355481" y="0"/>
              </a:moveTo>
              <a:lnTo>
                <a:pt x="1150327" y="0"/>
              </a:lnTo>
              <a:lnTo>
                <a:pt x="1150327" y="329712"/>
              </a:lnTo>
              <a:lnTo>
                <a:pt x="439616" y="696058"/>
              </a:lnTo>
              <a:cubicBezTo>
                <a:pt x="329711" y="473807"/>
                <a:pt x="168519" y="339482"/>
                <a:pt x="0" y="205154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65943</xdr:colOff>
      <xdr:row>22</xdr:row>
      <xdr:rowOff>136433</xdr:rowOff>
    </xdr:from>
    <xdr:to>
      <xdr:col>10</xdr:col>
      <xdr:colOff>362559</xdr:colOff>
      <xdr:row>23</xdr:row>
      <xdr:rowOff>109904</xdr:rowOff>
    </xdr:to>
    <xdr:sp macro="" textlink="">
      <xdr:nvSpPr>
        <xdr:cNvPr id="1066" name="Line 6499"/>
        <xdr:cNvSpPr>
          <a:spLocks noChangeShapeType="1"/>
        </xdr:cNvSpPr>
      </xdr:nvSpPr>
      <xdr:spPr bwMode="auto">
        <a:xfrm rot="5400000" flipH="1" flipV="1">
          <a:off x="22519679" y="813793"/>
          <a:ext cx="156644" cy="29661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219808</xdr:colOff>
      <xdr:row>26</xdr:row>
      <xdr:rowOff>43963</xdr:rowOff>
    </xdr:from>
    <xdr:to>
      <xdr:col>11</xdr:col>
      <xdr:colOff>303943</xdr:colOff>
      <xdr:row>26</xdr:row>
      <xdr:rowOff>107571</xdr:rowOff>
    </xdr:to>
    <xdr:sp macro="" textlink="">
      <xdr:nvSpPr>
        <xdr:cNvPr id="1067" name="Line 6499"/>
        <xdr:cNvSpPr>
          <a:spLocks noChangeShapeType="1"/>
        </xdr:cNvSpPr>
      </xdr:nvSpPr>
      <xdr:spPr bwMode="auto">
        <a:xfrm rot="5400000" flipV="1">
          <a:off x="22818976" y="1308583"/>
          <a:ext cx="63608" cy="494443"/>
        </a:xfrm>
        <a:custGeom>
          <a:avLst/>
          <a:gdLst>
            <a:gd name="connsiteX0" fmla="*/ 0 w 48510"/>
            <a:gd name="connsiteY0" fmla="*/ 0 h 369885"/>
            <a:gd name="connsiteX1" fmla="*/ 48510 w 48510"/>
            <a:gd name="connsiteY1" fmla="*/ 369885 h 369885"/>
            <a:gd name="connsiteX0" fmla="*/ 0 w 49106"/>
            <a:gd name="connsiteY0" fmla="*/ 0 h 369885"/>
            <a:gd name="connsiteX1" fmla="*/ 48510 w 49106"/>
            <a:gd name="connsiteY1" fmla="*/ 369885 h 369885"/>
            <a:gd name="connsiteX0" fmla="*/ 0 w 63608"/>
            <a:gd name="connsiteY0" fmla="*/ 0 h 494443"/>
            <a:gd name="connsiteX1" fmla="*/ 63164 w 63608"/>
            <a:gd name="connsiteY1" fmla="*/ 494443 h 4944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608" h="494443">
              <a:moveTo>
                <a:pt x="0" y="0"/>
              </a:moveTo>
              <a:cubicBezTo>
                <a:pt x="16170" y="123295"/>
                <a:pt x="68975" y="297878"/>
                <a:pt x="63164" y="49444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230250</xdr:colOff>
      <xdr:row>26</xdr:row>
      <xdr:rowOff>102577</xdr:rowOff>
    </xdr:from>
    <xdr:to>
      <xdr:col>12</xdr:col>
      <xdr:colOff>527540</xdr:colOff>
      <xdr:row>26</xdr:row>
      <xdr:rowOff>105771</xdr:rowOff>
    </xdr:to>
    <xdr:sp macro="" textlink="">
      <xdr:nvSpPr>
        <xdr:cNvPr id="1068" name="Line 6499"/>
        <xdr:cNvSpPr>
          <a:spLocks noChangeShapeType="1"/>
        </xdr:cNvSpPr>
      </xdr:nvSpPr>
      <xdr:spPr bwMode="auto">
        <a:xfrm rot="5400000" flipH="1" flipV="1">
          <a:off x="23581663" y="1435567"/>
          <a:ext cx="3194" cy="2972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138014</xdr:colOff>
      <xdr:row>26</xdr:row>
      <xdr:rowOff>159304</xdr:rowOff>
    </xdr:from>
    <xdr:to>
      <xdr:col>12</xdr:col>
      <xdr:colOff>331681</xdr:colOff>
      <xdr:row>27</xdr:row>
      <xdr:rowOff>170053</xdr:rowOff>
    </xdr:to>
    <xdr:sp macro="" textlink="">
      <xdr:nvSpPr>
        <xdr:cNvPr id="1077" name="AutoShape 6507"/>
        <xdr:cNvSpPr>
          <a:spLocks noChangeArrowheads="1"/>
        </xdr:cNvSpPr>
      </xdr:nvSpPr>
      <xdr:spPr bwMode="auto">
        <a:xfrm>
          <a:off x="23342379" y="1639342"/>
          <a:ext cx="193667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139214</xdr:colOff>
      <xdr:row>26</xdr:row>
      <xdr:rowOff>117228</xdr:rowOff>
    </xdr:from>
    <xdr:ext cx="419602" cy="180895"/>
    <xdr:sp macro="" textlink="">
      <xdr:nvSpPr>
        <xdr:cNvPr id="1111" name="テキスト ボックス 1110"/>
        <xdr:cNvSpPr txBox="1"/>
      </xdr:nvSpPr>
      <xdr:spPr>
        <a:xfrm>
          <a:off x="22933272" y="1597266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148664</xdr:colOff>
      <xdr:row>23</xdr:row>
      <xdr:rowOff>56490</xdr:rowOff>
    </xdr:from>
    <xdr:ext cx="180895" cy="419602"/>
    <xdr:sp macro="" textlink="">
      <xdr:nvSpPr>
        <xdr:cNvPr id="1112" name="テキスト ボックス 1111"/>
        <xdr:cNvSpPr txBox="1"/>
      </xdr:nvSpPr>
      <xdr:spPr>
        <a:xfrm rot="3738247">
          <a:off x="22823369" y="1106362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0.7km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12</xdr:col>
      <xdr:colOff>135289</xdr:colOff>
      <xdr:row>22</xdr:row>
      <xdr:rowOff>36634</xdr:rowOff>
    </xdr:from>
    <xdr:to>
      <xdr:col>12</xdr:col>
      <xdr:colOff>293077</xdr:colOff>
      <xdr:row>23</xdr:row>
      <xdr:rowOff>11694</xdr:rowOff>
    </xdr:to>
    <xdr:sp macro="" textlink="">
      <xdr:nvSpPr>
        <xdr:cNvPr id="1116" name="フリーフォーム 1115"/>
        <xdr:cNvSpPr/>
      </xdr:nvSpPr>
      <xdr:spPr bwMode="auto">
        <a:xfrm flipH="1">
          <a:off x="23339654" y="783980"/>
          <a:ext cx="157788" cy="158233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135547</xdr:colOff>
      <xdr:row>23</xdr:row>
      <xdr:rowOff>164858</xdr:rowOff>
    </xdr:from>
    <xdr:to>
      <xdr:col>15</xdr:col>
      <xdr:colOff>443278</xdr:colOff>
      <xdr:row>25</xdr:row>
      <xdr:rowOff>128224</xdr:rowOff>
    </xdr:to>
    <xdr:sp macro="" textlink="">
      <xdr:nvSpPr>
        <xdr:cNvPr id="2762" name="正方形/長方形 2761"/>
        <xdr:cNvSpPr/>
      </xdr:nvSpPr>
      <xdr:spPr bwMode="auto">
        <a:xfrm rot="3111466">
          <a:off x="24918865" y="1106367"/>
          <a:ext cx="329712" cy="307731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381084</xdr:colOff>
      <xdr:row>25</xdr:row>
      <xdr:rowOff>146770</xdr:rowOff>
    </xdr:from>
    <xdr:ext cx="463397" cy="400238"/>
    <xdr:sp macro="" textlink="">
      <xdr:nvSpPr>
        <xdr:cNvPr id="1117" name="テキスト ボックス 1116"/>
        <xdr:cNvSpPr txBox="1"/>
      </xdr:nvSpPr>
      <xdr:spPr>
        <a:xfrm>
          <a:off x="24765084" y="1443635"/>
          <a:ext cx="463397" cy="4002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北潟湖</a:t>
          </a:r>
          <a:endParaRPr kumimoji="1" lang="en-US" altLang="ja-JP" sz="1200" b="1">
            <a:latin typeface="+mj-ea"/>
            <a:ea typeface="+mj-ea"/>
          </a:endParaRPr>
        </a:p>
        <a:p>
          <a:pPr algn="ctr"/>
          <a:r>
            <a:rPr kumimoji="1" lang="ja-JP" altLang="en-US" sz="1200" b="1">
              <a:latin typeface="+mj-ea"/>
              <a:ea typeface="+mj-ea"/>
            </a:rPr>
            <a:t>展望台</a:t>
          </a:r>
        </a:p>
      </xdr:txBody>
    </xdr:sp>
    <xdr:clientData/>
  </xdr:oneCellAnchor>
  <xdr:oneCellAnchor>
    <xdr:from>
      <xdr:col>13</xdr:col>
      <xdr:colOff>182621</xdr:colOff>
      <xdr:row>21</xdr:row>
      <xdr:rowOff>43962</xdr:rowOff>
    </xdr:from>
    <xdr:ext cx="1290160" cy="366767"/>
    <xdr:sp macro="" textlink="">
      <xdr:nvSpPr>
        <xdr:cNvPr id="1118" name="テキスト ボックス 1117"/>
        <xdr:cNvSpPr txBox="1"/>
      </xdr:nvSpPr>
      <xdr:spPr>
        <a:xfrm>
          <a:off x="24156313" y="608135"/>
          <a:ext cx="1290160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展望台付近から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赤い橋の写真を撮影</a:t>
          </a:r>
        </a:p>
      </xdr:txBody>
    </xdr:sp>
    <xdr:clientData/>
  </xdr:oneCellAnchor>
  <xdr:twoCellAnchor editAs="oneCell">
    <xdr:from>
      <xdr:col>15</xdr:col>
      <xdr:colOff>520214</xdr:colOff>
      <xdr:row>34</xdr:row>
      <xdr:rowOff>9667</xdr:rowOff>
    </xdr:from>
    <xdr:to>
      <xdr:col>15</xdr:col>
      <xdr:colOff>688732</xdr:colOff>
      <xdr:row>35</xdr:row>
      <xdr:rowOff>1264</xdr:rowOff>
    </xdr:to>
    <xdr:sp macro="" textlink="">
      <xdr:nvSpPr>
        <xdr:cNvPr id="1120" name="Oval 6509"/>
        <xdr:cNvSpPr>
          <a:spLocks noChangeArrowheads="1"/>
        </xdr:cNvSpPr>
      </xdr:nvSpPr>
      <xdr:spPr bwMode="auto">
        <a:xfrm>
          <a:off x="6235214" y="2955090"/>
          <a:ext cx="168518" cy="16849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291614</xdr:colOff>
      <xdr:row>33</xdr:row>
      <xdr:rowOff>169394</xdr:rowOff>
    </xdr:from>
    <xdr:to>
      <xdr:col>15</xdr:col>
      <xdr:colOff>49823</xdr:colOff>
      <xdr:row>34</xdr:row>
      <xdr:rowOff>154712</xdr:rowOff>
    </xdr:to>
    <xdr:sp macro="" textlink="">
      <xdr:nvSpPr>
        <xdr:cNvPr id="1121" name="Oval 6509"/>
        <xdr:cNvSpPr>
          <a:spLocks noChangeArrowheads="1"/>
        </xdr:cNvSpPr>
      </xdr:nvSpPr>
      <xdr:spPr bwMode="auto">
        <a:xfrm>
          <a:off x="5596306" y="2931644"/>
          <a:ext cx="168518" cy="16849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196874</xdr:colOff>
      <xdr:row>35</xdr:row>
      <xdr:rowOff>146539</xdr:rowOff>
    </xdr:from>
    <xdr:ext cx="403187" cy="177416"/>
    <xdr:sp macro="" textlink="">
      <xdr:nvSpPr>
        <xdr:cNvPr id="1122" name="線吹き出し 2 (枠付き) 1121"/>
        <xdr:cNvSpPr/>
      </xdr:nvSpPr>
      <xdr:spPr bwMode="auto">
        <a:xfrm flipH="1">
          <a:off x="5091259" y="3275135"/>
          <a:ext cx="403187" cy="177416"/>
        </a:xfrm>
        <a:prstGeom prst="borderCallout2">
          <a:avLst>
            <a:gd name="adj1" fmla="val 53434"/>
            <a:gd name="adj2" fmla="val 885"/>
            <a:gd name="adj3" fmla="val 48693"/>
            <a:gd name="adj4" fmla="val -15720"/>
            <a:gd name="adj5" fmla="val -147867"/>
            <a:gd name="adj6" fmla="val -45748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none" lIns="18288" tIns="36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加戸北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</xdr:col>
      <xdr:colOff>366346</xdr:colOff>
      <xdr:row>39</xdr:row>
      <xdr:rowOff>102577</xdr:rowOff>
    </xdr:from>
    <xdr:to>
      <xdr:col>6</xdr:col>
      <xdr:colOff>351692</xdr:colOff>
      <xdr:row>45</xdr:row>
      <xdr:rowOff>117231</xdr:rowOff>
    </xdr:to>
    <xdr:sp macro="" textlink="">
      <xdr:nvSpPr>
        <xdr:cNvPr id="2765" name="フリーフォーム 2764"/>
        <xdr:cNvSpPr/>
      </xdr:nvSpPr>
      <xdr:spPr bwMode="auto">
        <a:xfrm>
          <a:off x="8850923" y="2315308"/>
          <a:ext cx="395654" cy="1113692"/>
        </a:xfrm>
        <a:custGeom>
          <a:avLst/>
          <a:gdLst>
            <a:gd name="connsiteX0" fmla="*/ 0 w 395654"/>
            <a:gd name="connsiteY0" fmla="*/ 1113692 h 1113692"/>
            <a:gd name="connsiteX1" fmla="*/ 0 w 395654"/>
            <a:gd name="connsiteY1" fmla="*/ 608134 h 1113692"/>
            <a:gd name="connsiteX2" fmla="*/ 395654 w 395654"/>
            <a:gd name="connsiteY2" fmla="*/ 0 h 1113692"/>
            <a:gd name="connsiteX0" fmla="*/ 0 w 395654"/>
            <a:gd name="connsiteY0" fmla="*/ 1113692 h 1113692"/>
            <a:gd name="connsiteX1" fmla="*/ 0 w 395654"/>
            <a:gd name="connsiteY1" fmla="*/ 608134 h 1113692"/>
            <a:gd name="connsiteX2" fmla="*/ 395654 w 395654"/>
            <a:gd name="connsiteY2" fmla="*/ 0 h 1113692"/>
            <a:gd name="connsiteX0" fmla="*/ 0 w 395654"/>
            <a:gd name="connsiteY0" fmla="*/ 1113692 h 1113692"/>
            <a:gd name="connsiteX1" fmla="*/ 0 w 395654"/>
            <a:gd name="connsiteY1" fmla="*/ 608134 h 1113692"/>
            <a:gd name="connsiteX2" fmla="*/ 395654 w 395654"/>
            <a:gd name="connsiteY2" fmla="*/ 0 h 1113692"/>
            <a:gd name="connsiteX0" fmla="*/ 0 w 395654"/>
            <a:gd name="connsiteY0" fmla="*/ 1113692 h 1113692"/>
            <a:gd name="connsiteX1" fmla="*/ 0 w 395654"/>
            <a:gd name="connsiteY1" fmla="*/ 608134 h 1113692"/>
            <a:gd name="connsiteX2" fmla="*/ 395654 w 395654"/>
            <a:gd name="connsiteY2" fmla="*/ 0 h 1113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95654" h="1113692">
              <a:moveTo>
                <a:pt x="0" y="1113692"/>
              </a:moveTo>
              <a:lnTo>
                <a:pt x="0" y="608134"/>
              </a:lnTo>
              <a:cubicBezTo>
                <a:pt x="14654" y="317500"/>
                <a:pt x="175846" y="188057"/>
                <a:pt x="395654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362680</xdr:colOff>
      <xdr:row>39</xdr:row>
      <xdr:rowOff>70720</xdr:rowOff>
    </xdr:from>
    <xdr:ext cx="0" cy="508951"/>
    <xdr:sp macro="" textlink="">
      <xdr:nvSpPr>
        <xdr:cNvPr id="1123" name="Line 6499"/>
        <xdr:cNvSpPr>
          <a:spLocks noChangeShapeType="1"/>
        </xdr:cNvSpPr>
      </xdr:nvSpPr>
      <xdr:spPr bwMode="auto">
        <a:xfrm flipV="1">
          <a:off x="8847257" y="2283451"/>
          <a:ext cx="0" cy="5089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5</xdr:col>
      <xdr:colOff>270541</xdr:colOff>
      <xdr:row>43</xdr:row>
      <xdr:rowOff>93907</xdr:rowOff>
    </xdr:from>
    <xdr:to>
      <xdr:col>6</xdr:col>
      <xdr:colOff>54356</xdr:colOff>
      <xdr:row>44</xdr:row>
      <xdr:rowOff>104655</xdr:rowOff>
    </xdr:to>
    <xdr:sp macro="" textlink="">
      <xdr:nvSpPr>
        <xdr:cNvPr id="1124" name="AutoShape 6507"/>
        <xdr:cNvSpPr>
          <a:spLocks noChangeArrowheads="1"/>
        </xdr:cNvSpPr>
      </xdr:nvSpPr>
      <xdr:spPr bwMode="auto">
        <a:xfrm>
          <a:off x="8755118" y="3039330"/>
          <a:ext cx="194123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278810</xdr:colOff>
      <xdr:row>42</xdr:row>
      <xdr:rowOff>6533</xdr:rowOff>
    </xdr:from>
    <xdr:to>
      <xdr:col>6</xdr:col>
      <xdr:colOff>69130</xdr:colOff>
      <xdr:row>43</xdr:row>
      <xdr:rowOff>23498</xdr:rowOff>
    </xdr:to>
    <xdr:sp macro="" textlink="">
      <xdr:nvSpPr>
        <xdr:cNvPr id="1125" name="Oval 6509"/>
        <xdr:cNvSpPr>
          <a:spLocks noChangeArrowheads="1"/>
        </xdr:cNvSpPr>
      </xdr:nvSpPr>
      <xdr:spPr bwMode="auto">
        <a:xfrm>
          <a:off x="8763387" y="2768783"/>
          <a:ext cx="200628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184638</xdr:colOff>
      <xdr:row>40</xdr:row>
      <xdr:rowOff>97449</xdr:rowOff>
    </xdr:from>
    <xdr:ext cx="417188" cy="408122"/>
    <xdr:grpSp>
      <xdr:nvGrpSpPr>
        <xdr:cNvPr id="1128" name="Group 6672"/>
        <xdr:cNvGrpSpPr>
          <a:grpSpLocks/>
        </xdr:cNvGrpSpPr>
      </xdr:nvGrpSpPr>
      <xdr:grpSpPr bwMode="auto">
        <a:xfrm>
          <a:off x="2739579" y="7291625"/>
          <a:ext cx="417188" cy="408122"/>
          <a:chOff x="536" y="109"/>
          <a:chExt cx="46" cy="44"/>
        </a:xfrm>
      </xdr:grpSpPr>
      <xdr:pic>
        <xdr:nvPicPr>
          <xdr:cNvPr id="11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311437</xdr:colOff>
      <xdr:row>39</xdr:row>
      <xdr:rowOff>87923</xdr:rowOff>
    </xdr:from>
    <xdr:to>
      <xdr:col>15</xdr:col>
      <xdr:colOff>58615</xdr:colOff>
      <xdr:row>45</xdr:row>
      <xdr:rowOff>73269</xdr:rowOff>
    </xdr:to>
    <xdr:sp macro="" textlink="">
      <xdr:nvSpPr>
        <xdr:cNvPr id="2768" name="フリーフォーム 2767"/>
        <xdr:cNvSpPr/>
      </xdr:nvSpPr>
      <xdr:spPr bwMode="auto">
        <a:xfrm>
          <a:off x="13565841" y="2300654"/>
          <a:ext cx="157486" cy="1084384"/>
        </a:xfrm>
        <a:custGeom>
          <a:avLst/>
          <a:gdLst>
            <a:gd name="connsiteX0" fmla="*/ 29307 w 161192"/>
            <a:gd name="connsiteY0" fmla="*/ 1135673 h 1135673"/>
            <a:gd name="connsiteX1" fmla="*/ 29307 w 161192"/>
            <a:gd name="connsiteY1" fmla="*/ 527539 h 1135673"/>
            <a:gd name="connsiteX2" fmla="*/ 0 w 161192"/>
            <a:gd name="connsiteY2" fmla="*/ 351693 h 1135673"/>
            <a:gd name="connsiteX3" fmla="*/ 161192 w 161192"/>
            <a:gd name="connsiteY3" fmla="*/ 0 h 1135673"/>
            <a:gd name="connsiteX0" fmla="*/ 31331 w 163216"/>
            <a:gd name="connsiteY0" fmla="*/ 1135673 h 1135673"/>
            <a:gd name="connsiteX1" fmla="*/ 31331 w 163216"/>
            <a:gd name="connsiteY1" fmla="*/ 527539 h 1135673"/>
            <a:gd name="connsiteX2" fmla="*/ 2024 w 163216"/>
            <a:gd name="connsiteY2" fmla="*/ 351693 h 1135673"/>
            <a:gd name="connsiteX3" fmla="*/ 163216 w 163216"/>
            <a:gd name="connsiteY3" fmla="*/ 0 h 1135673"/>
            <a:gd name="connsiteX0" fmla="*/ 32388 w 164273"/>
            <a:gd name="connsiteY0" fmla="*/ 1135673 h 1135673"/>
            <a:gd name="connsiteX1" fmla="*/ 32388 w 164273"/>
            <a:gd name="connsiteY1" fmla="*/ 527539 h 1135673"/>
            <a:gd name="connsiteX2" fmla="*/ 3081 w 164273"/>
            <a:gd name="connsiteY2" fmla="*/ 351693 h 1135673"/>
            <a:gd name="connsiteX3" fmla="*/ 164273 w 164273"/>
            <a:gd name="connsiteY3" fmla="*/ 0 h 1135673"/>
            <a:gd name="connsiteX0" fmla="*/ 32927 w 150158"/>
            <a:gd name="connsiteY0" fmla="*/ 1186962 h 1186962"/>
            <a:gd name="connsiteX1" fmla="*/ 32927 w 150158"/>
            <a:gd name="connsiteY1" fmla="*/ 578828 h 1186962"/>
            <a:gd name="connsiteX2" fmla="*/ 3620 w 150158"/>
            <a:gd name="connsiteY2" fmla="*/ 402982 h 1186962"/>
            <a:gd name="connsiteX3" fmla="*/ 150158 w 150158"/>
            <a:gd name="connsiteY3" fmla="*/ 0 h 1186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0158" h="1186962">
              <a:moveTo>
                <a:pt x="32927" y="1186962"/>
              </a:moveTo>
              <a:lnTo>
                <a:pt x="32927" y="578828"/>
              </a:lnTo>
              <a:lnTo>
                <a:pt x="3620" y="402982"/>
              </a:lnTo>
              <a:cubicBezTo>
                <a:pt x="-15918" y="175847"/>
                <a:pt x="45139" y="43962"/>
                <a:pt x="150158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359019</xdr:colOff>
      <xdr:row>42</xdr:row>
      <xdr:rowOff>58614</xdr:rowOff>
    </xdr:from>
    <xdr:to>
      <xdr:col>15</xdr:col>
      <xdr:colOff>227135</xdr:colOff>
      <xdr:row>45</xdr:row>
      <xdr:rowOff>36634</xdr:rowOff>
    </xdr:to>
    <xdr:sp macro="" textlink="">
      <xdr:nvSpPr>
        <xdr:cNvPr id="1132" name="Line 6499"/>
        <xdr:cNvSpPr>
          <a:spLocks noChangeShapeType="1"/>
        </xdr:cNvSpPr>
      </xdr:nvSpPr>
      <xdr:spPr bwMode="auto">
        <a:xfrm>
          <a:off x="13613423" y="2820864"/>
          <a:ext cx="278424" cy="5275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243000</xdr:colOff>
      <xdr:row>44</xdr:row>
      <xdr:rowOff>8934</xdr:rowOff>
    </xdr:from>
    <xdr:to>
      <xdr:col>15</xdr:col>
      <xdr:colOff>30669</xdr:colOff>
      <xdr:row>45</xdr:row>
      <xdr:rowOff>15804</xdr:rowOff>
    </xdr:to>
    <xdr:sp macro="" textlink="">
      <xdr:nvSpPr>
        <xdr:cNvPr id="1133" name="AutoShape 6507"/>
        <xdr:cNvSpPr>
          <a:spLocks noChangeArrowheads="1"/>
        </xdr:cNvSpPr>
      </xdr:nvSpPr>
      <xdr:spPr bwMode="auto">
        <a:xfrm>
          <a:off x="13497404" y="3137530"/>
          <a:ext cx="197977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21981</xdr:colOff>
      <xdr:row>41</xdr:row>
      <xdr:rowOff>14653</xdr:rowOff>
    </xdr:from>
    <xdr:ext cx="417188" cy="408122"/>
    <xdr:grpSp>
      <xdr:nvGrpSpPr>
        <xdr:cNvPr id="1134" name="Group 6672"/>
        <xdr:cNvGrpSpPr>
          <a:grpSpLocks/>
        </xdr:cNvGrpSpPr>
      </xdr:nvGrpSpPr>
      <xdr:grpSpPr bwMode="auto">
        <a:xfrm>
          <a:off x="7384246" y="7388124"/>
          <a:ext cx="417188" cy="408122"/>
          <a:chOff x="536" y="109"/>
          <a:chExt cx="46" cy="44"/>
        </a:xfrm>
      </xdr:grpSpPr>
      <xdr:pic>
        <xdr:nvPicPr>
          <xdr:cNvPr id="11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234461</xdr:colOff>
      <xdr:row>48</xdr:row>
      <xdr:rowOff>124557</xdr:rowOff>
    </xdr:from>
    <xdr:to>
      <xdr:col>6</xdr:col>
      <xdr:colOff>212480</xdr:colOff>
      <xdr:row>54</xdr:row>
      <xdr:rowOff>131884</xdr:rowOff>
    </xdr:to>
    <xdr:sp macro="" textlink="">
      <xdr:nvSpPr>
        <xdr:cNvPr id="2769" name="フリーフォーム 2768"/>
        <xdr:cNvSpPr/>
      </xdr:nvSpPr>
      <xdr:spPr bwMode="auto">
        <a:xfrm>
          <a:off x="16668749" y="2337288"/>
          <a:ext cx="388327" cy="1106365"/>
        </a:xfrm>
        <a:custGeom>
          <a:avLst/>
          <a:gdLst>
            <a:gd name="connsiteX0" fmla="*/ 388327 w 388327"/>
            <a:gd name="connsiteY0" fmla="*/ 1106365 h 1106365"/>
            <a:gd name="connsiteX1" fmla="*/ 388327 w 388327"/>
            <a:gd name="connsiteY1" fmla="*/ 1106365 h 1106365"/>
            <a:gd name="connsiteX2" fmla="*/ 388327 w 388327"/>
            <a:gd name="connsiteY2" fmla="*/ 608134 h 1106365"/>
            <a:gd name="connsiteX3" fmla="*/ 0 w 388327"/>
            <a:gd name="connsiteY3" fmla="*/ 0 h 1106365"/>
            <a:gd name="connsiteX0" fmla="*/ 388327 w 388327"/>
            <a:gd name="connsiteY0" fmla="*/ 1106365 h 1106365"/>
            <a:gd name="connsiteX1" fmla="*/ 388327 w 388327"/>
            <a:gd name="connsiteY1" fmla="*/ 1106365 h 1106365"/>
            <a:gd name="connsiteX2" fmla="*/ 388327 w 388327"/>
            <a:gd name="connsiteY2" fmla="*/ 608134 h 1106365"/>
            <a:gd name="connsiteX3" fmla="*/ 0 w 388327"/>
            <a:gd name="connsiteY3" fmla="*/ 0 h 1106365"/>
            <a:gd name="connsiteX0" fmla="*/ 388327 w 388327"/>
            <a:gd name="connsiteY0" fmla="*/ 1106365 h 1106365"/>
            <a:gd name="connsiteX1" fmla="*/ 388327 w 388327"/>
            <a:gd name="connsiteY1" fmla="*/ 1106365 h 1106365"/>
            <a:gd name="connsiteX2" fmla="*/ 388327 w 388327"/>
            <a:gd name="connsiteY2" fmla="*/ 608134 h 1106365"/>
            <a:gd name="connsiteX3" fmla="*/ 0 w 388327"/>
            <a:gd name="connsiteY3" fmla="*/ 0 h 11063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8327" h="1106365">
              <a:moveTo>
                <a:pt x="388327" y="1106365"/>
              </a:moveTo>
              <a:lnTo>
                <a:pt x="388327" y="1106365"/>
              </a:lnTo>
              <a:lnTo>
                <a:pt x="388327" y="608134"/>
              </a:lnTo>
              <a:cubicBezTo>
                <a:pt x="376116" y="295519"/>
                <a:pt x="224692" y="136769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214633</xdr:colOff>
      <xdr:row>48</xdr:row>
      <xdr:rowOff>124557</xdr:rowOff>
    </xdr:from>
    <xdr:to>
      <xdr:col>6</xdr:col>
      <xdr:colOff>512883</xdr:colOff>
      <xdr:row>51</xdr:row>
      <xdr:rowOff>106453</xdr:rowOff>
    </xdr:to>
    <xdr:sp macro="" textlink="">
      <xdr:nvSpPr>
        <xdr:cNvPr id="1160" name="Line 6499"/>
        <xdr:cNvSpPr>
          <a:spLocks noChangeShapeType="1"/>
        </xdr:cNvSpPr>
      </xdr:nvSpPr>
      <xdr:spPr bwMode="auto">
        <a:xfrm flipH="1">
          <a:off x="17059229" y="2337288"/>
          <a:ext cx="298250" cy="53141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111116</xdr:colOff>
      <xdr:row>53</xdr:row>
      <xdr:rowOff>45569</xdr:rowOff>
    </xdr:from>
    <xdr:to>
      <xdr:col>6</xdr:col>
      <xdr:colOff>309093</xdr:colOff>
      <xdr:row>54</xdr:row>
      <xdr:rowOff>52439</xdr:rowOff>
    </xdr:to>
    <xdr:sp macro="" textlink="">
      <xdr:nvSpPr>
        <xdr:cNvPr id="1168" name="AutoShape 6507"/>
        <xdr:cNvSpPr>
          <a:spLocks noChangeArrowheads="1"/>
        </xdr:cNvSpPr>
      </xdr:nvSpPr>
      <xdr:spPr bwMode="auto">
        <a:xfrm>
          <a:off x="16955712" y="3174165"/>
          <a:ext cx="197977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24296</xdr:colOff>
      <xdr:row>51</xdr:row>
      <xdr:rowOff>169200</xdr:rowOff>
    </xdr:from>
    <xdr:ext cx="766428" cy="333425"/>
    <xdr:sp macro="" textlink="">
      <xdr:nvSpPr>
        <xdr:cNvPr id="1185" name="テキスト ボックス 1184"/>
        <xdr:cNvSpPr txBox="1"/>
      </xdr:nvSpPr>
      <xdr:spPr>
        <a:xfrm>
          <a:off x="16048277" y="2931450"/>
          <a:ext cx="766428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98km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江戸屋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グルメポイント</a:t>
          </a:r>
        </a:p>
      </xdr:txBody>
    </xdr:sp>
    <xdr:clientData/>
  </xdr:oneCellAnchor>
  <xdr:twoCellAnchor>
    <xdr:from>
      <xdr:col>8</xdr:col>
      <xdr:colOff>388327</xdr:colOff>
      <xdr:row>48</xdr:row>
      <xdr:rowOff>175846</xdr:rowOff>
    </xdr:from>
    <xdr:to>
      <xdr:col>8</xdr:col>
      <xdr:colOff>388327</xdr:colOff>
      <xdr:row>54</xdr:row>
      <xdr:rowOff>87923</xdr:rowOff>
    </xdr:to>
    <xdr:sp macro="" textlink="">
      <xdr:nvSpPr>
        <xdr:cNvPr id="2773" name="フリーフォーム 2772"/>
        <xdr:cNvSpPr/>
      </xdr:nvSpPr>
      <xdr:spPr bwMode="auto">
        <a:xfrm>
          <a:off x="18412558" y="2388577"/>
          <a:ext cx="0" cy="1011115"/>
        </a:xfrm>
        <a:custGeom>
          <a:avLst/>
          <a:gdLst>
            <a:gd name="connsiteX0" fmla="*/ 0 w 0"/>
            <a:gd name="connsiteY0" fmla="*/ 1011115 h 1011115"/>
            <a:gd name="connsiteX1" fmla="*/ 0 w 0"/>
            <a:gd name="connsiteY1" fmla="*/ 0 h 10111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11115">
              <a:moveTo>
                <a:pt x="0" y="101111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168519</xdr:colOff>
      <xdr:row>50</xdr:row>
      <xdr:rowOff>168518</xdr:rowOff>
    </xdr:from>
    <xdr:ext cx="1296864" cy="238603"/>
    <xdr:sp macro="" textlink="">
      <xdr:nvSpPr>
        <xdr:cNvPr id="1191" name="Line 6499"/>
        <xdr:cNvSpPr>
          <a:spLocks noChangeShapeType="1"/>
        </xdr:cNvSpPr>
      </xdr:nvSpPr>
      <xdr:spPr bwMode="auto">
        <a:xfrm flipH="1" flipV="1">
          <a:off x="17782442" y="2747595"/>
          <a:ext cx="1296864" cy="2386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8</xdr:col>
      <xdr:colOff>284031</xdr:colOff>
      <xdr:row>53</xdr:row>
      <xdr:rowOff>61688</xdr:rowOff>
    </xdr:from>
    <xdr:to>
      <xdr:col>9</xdr:col>
      <xdr:colOff>72435</xdr:colOff>
      <xdr:row>54</xdr:row>
      <xdr:rowOff>68558</xdr:rowOff>
    </xdr:to>
    <xdr:sp macro="" textlink="">
      <xdr:nvSpPr>
        <xdr:cNvPr id="1192" name="AutoShape 6507"/>
        <xdr:cNvSpPr>
          <a:spLocks noChangeArrowheads="1"/>
        </xdr:cNvSpPr>
      </xdr:nvSpPr>
      <xdr:spPr bwMode="auto">
        <a:xfrm>
          <a:off x="18308262" y="3190284"/>
          <a:ext cx="198710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287967</xdr:colOff>
      <xdr:row>51</xdr:row>
      <xdr:rowOff>7327</xdr:rowOff>
    </xdr:from>
    <xdr:to>
      <xdr:col>9</xdr:col>
      <xdr:colOff>77833</xdr:colOff>
      <xdr:row>52</xdr:row>
      <xdr:rowOff>24292</xdr:rowOff>
    </xdr:to>
    <xdr:sp macro="" textlink="">
      <xdr:nvSpPr>
        <xdr:cNvPr id="1193" name="Oval 6509"/>
        <xdr:cNvSpPr>
          <a:spLocks noChangeArrowheads="1"/>
        </xdr:cNvSpPr>
      </xdr:nvSpPr>
      <xdr:spPr bwMode="auto">
        <a:xfrm>
          <a:off x="18312198" y="2769577"/>
          <a:ext cx="200172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309960</xdr:colOff>
      <xdr:row>51</xdr:row>
      <xdr:rowOff>41730</xdr:rowOff>
    </xdr:from>
    <xdr:ext cx="285112" cy="278916"/>
    <xdr:grpSp>
      <xdr:nvGrpSpPr>
        <xdr:cNvPr id="1194" name="Group 6672"/>
        <xdr:cNvGrpSpPr>
          <a:grpSpLocks/>
        </xdr:cNvGrpSpPr>
      </xdr:nvGrpSpPr>
      <xdr:grpSpPr bwMode="auto">
        <a:xfrm>
          <a:off x="4467342" y="9208142"/>
          <a:ext cx="285112" cy="278916"/>
          <a:chOff x="536" y="109"/>
          <a:chExt cx="46" cy="44"/>
        </a:xfrm>
      </xdr:grpSpPr>
      <xdr:pic>
        <xdr:nvPicPr>
          <xdr:cNvPr id="11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311946</xdr:colOff>
      <xdr:row>49</xdr:row>
      <xdr:rowOff>84260</xdr:rowOff>
    </xdr:from>
    <xdr:to>
      <xdr:col>12</xdr:col>
      <xdr:colOff>209369</xdr:colOff>
      <xdr:row>51</xdr:row>
      <xdr:rowOff>47626</xdr:rowOff>
    </xdr:to>
    <xdr:sp macro="" textlink="">
      <xdr:nvSpPr>
        <xdr:cNvPr id="1197" name="正方形/長方形 1196"/>
        <xdr:cNvSpPr/>
      </xdr:nvSpPr>
      <xdr:spPr bwMode="auto">
        <a:xfrm rot="3691108">
          <a:off x="19915129" y="2491154"/>
          <a:ext cx="329712" cy="307731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399657</xdr:colOff>
      <xdr:row>48</xdr:row>
      <xdr:rowOff>34348</xdr:rowOff>
    </xdr:from>
    <xdr:ext cx="617861" cy="200119"/>
    <xdr:sp macro="" textlink="">
      <xdr:nvSpPr>
        <xdr:cNvPr id="1198" name="テキスト ボックス 1197"/>
        <xdr:cNvSpPr txBox="1"/>
      </xdr:nvSpPr>
      <xdr:spPr>
        <a:xfrm>
          <a:off x="19603522" y="2247079"/>
          <a:ext cx="617861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御誕生寺</a:t>
          </a:r>
        </a:p>
      </xdr:txBody>
    </xdr:sp>
    <xdr:clientData/>
  </xdr:oneCellAnchor>
  <xdr:oneCellAnchor>
    <xdr:from>
      <xdr:col>11</xdr:col>
      <xdr:colOff>271291</xdr:colOff>
      <xdr:row>52</xdr:row>
      <xdr:rowOff>14653</xdr:rowOff>
    </xdr:from>
    <xdr:ext cx="908774" cy="366767"/>
    <xdr:sp macro="" textlink="">
      <xdr:nvSpPr>
        <xdr:cNvPr id="1199" name="テキスト ボックス 1198"/>
        <xdr:cNvSpPr txBox="1"/>
      </xdr:nvSpPr>
      <xdr:spPr>
        <a:xfrm>
          <a:off x="19885464" y="2960076"/>
          <a:ext cx="908774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にゃんと戯れて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様子を撮影</a:t>
          </a:r>
        </a:p>
      </xdr:txBody>
    </xdr:sp>
    <xdr:clientData/>
  </xdr:oneCellAnchor>
  <xdr:twoCellAnchor editAs="oneCell">
    <xdr:from>
      <xdr:col>15</xdr:col>
      <xdr:colOff>410307</xdr:colOff>
      <xdr:row>23</xdr:row>
      <xdr:rowOff>36635</xdr:rowOff>
    </xdr:from>
    <xdr:to>
      <xdr:col>15</xdr:col>
      <xdr:colOff>738639</xdr:colOff>
      <xdr:row>24</xdr:row>
      <xdr:rowOff>117787</xdr:rowOff>
    </xdr:to>
    <xdr:grpSp>
      <xdr:nvGrpSpPr>
        <xdr:cNvPr id="1200" name="Group 3646"/>
        <xdr:cNvGrpSpPr>
          <a:grpSpLocks/>
        </xdr:cNvGrpSpPr>
      </xdr:nvGrpSpPr>
      <xdr:grpSpPr bwMode="auto">
        <a:xfrm>
          <a:off x="7772572" y="4182811"/>
          <a:ext cx="328332" cy="260447"/>
          <a:chOff x="8389" y="124"/>
          <a:chExt cx="34" cy="26"/>
        </a:xfrm>
      </xdr:grpSpPr>
      <xdr:sp macro="" textlink="">
        <xdr:nvSpPr>
          <xdr:cNvPr id="1201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2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3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12</xdr:col>
      <xdr:colOff>313592</xdr:colOff>
      <xdr:row>48</xdr:row>
      <xdr:rowOff>174381</xdr:rowOff>
    </xdr:from>
    <xdr:to>
      <xdr:col>12</xdr:col>
      <xdr:colOff>641924</xdr:colOff>
      <xdr:row>50</xdr:row>
      <xdr:rowOff>72360</xdr:rowOff>
    </xdr:to>
    <xdr:grpSp>
      <xdr:nvGrpSpPr>
        <xdr:cNvPr id="1204" name="Group 3646"/>
        <xdr:cNvGrpSpPr>
          <a:grpSpLocks/>
        </xdr:cNvGrpSpPr>
      </xdr:nvGrpSpPr>
      <xdr:grpSpPr bwMode="auto">
        <a:xfrm>
          <a:off x="6073416" y="8802910"/>
          <a:ext cx="328332" cy="256568"/>
          <a:chOff x="8389" y="124"/>
          <a:chExt cx="34" cy="26"/>
        </a:xfrm>
      </xdr:grpSpPr>
      <xdr:sp macro="" textlink="">
        <xdr:nvSpPr>
          <xdr:cNvPr id="1205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6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7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388327</xdr:colOff>
      <xdr:row>48</xdr:row>
      <xdr:rowOff>58615</xdr:rowOff>
    </xdr:from>
    <xdr:to>
      <xdr:col>15</xdr:col>
      <xdr:colOff>322385</xdr:colOff>
      <xdr:row>54</xdr:row>
      <xdr:rowOff>95250</xdr:rowOff>
    </xdr:to>
    <xdr:sp macro="" textlink="">
      <xdr:nvSpPr>
        <xdr:cNvPr id="2774" name="フリーフォーム 2773"/>
        <xdr:cNvSpPr/>
      </xdr:nvSpPr>
      <xdr:spPr bwMode="auto">
        <a:xfrm>
          <a:off x="21592442" y="2271346"/>
          <a:ext cx="344366" cy="1135673"/>
        </a:xfrm>
        <a:custGeom>
          <a:avLst/>
          <a:gdLst>
            <a:gd name="connsiteX0" fmla="*/ 0 w 344366"/>
            <a:gd name="connsiteY0" fmla="*/ 1135673 h 1135673"/>
            <a:gd name="connsiteX1" fmla="*/ 0 w 344366"/>
            <a:gd name="connsiteY1" fmla="*/ 556846 h 1135673"/>
            <a:gd name="connsiteX2" fmla="*/ 344366 w 344366"/>
            <a:gd name="connsiteY2" fmla="*/ 0 h 1135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366" h="1135673">
              <a:moveTo>
                <a:pt x="0" y="1135673"/>
              </a:moveTo>
              <a:lnTo>
                <a:pt x="0" y="556846"/>
              </a:lnTo>
              <a:lnTo>
                <a:pt x="34436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80596</xdr:colOff>
      <xdr:row>48</xdr:row>
      <xdr:rowOff>73269</xdr:rowOff>
    </xdr:from>
    <xdr:ext cx="266963" cy="502445"/>
    <xdr:sp macro="" textlink="">
      <xdr:nvSpPr>
        <xdr:cNvPr id="1294" name="Line 6499"/>
        <xdr:cNvSpPr>
          <a:spLocks noChangeShapeType="1"/>
        </xdr:cNvSpPr>
      </xdr:nvSpPr>
      <xdr:spPr bwMode="auto">
        <a:xfrm flipH="1" flipV="1">
          <a:off x="21284711" y="2286000"/>
          <a:ext cx="266963" cy="50244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285749</xdr:colOff>
      <xdr:row>51</xdr:row>
      <xdr:rowOff>121445</xdr:rowOff>
    </xdr:from>
    <xdr:ext cx="479443" cy="54401"/>
    <xdr:sp macro="" textlink="">
      <xdr:nvSpPr>
        <xdr:cNvPr id="1295" name="Line 6499"/>
        <xdr:cNvSpPr>
          <a:spLocks noChangeShapeType="1"/>
        </xdr:cNvSpPr>
      </xdr:nvSpPr>
      <xdr:spPr bwMode="auto">
        <a:xfrm flipH="1">
          <a:off x="21079557" y="2883695"/>
          <a:ext cx="479443" cy="5440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14</xdr:col>
      <xdr:colOff>286069</xdr:colOff>
      <xdr:row>52</xdr:row>
      <xdr:rowOff>181032</xdr:rowOff>
    </xdr:from>
    <xdr:to>
      <xdr:col>15</xdr:col>
      <xdr:colOff>69427</xdr:colOff>
      <xdr:row>54</xdr:row>
      <xdr:rowOff>8608</xdr:rowOff>
    </xdr:to>
    <xdr:sp macro="" textlink="">
      <xdr:nvSpPr>
        <xdr:cNvPr id="1296" name="AutoShape 6507"/>
        <xdr:cNvSpPr>
          <a:spLocks noChangeArrowheads="1"/>
        </xdr:cNvSpPr>
      </xdr:nvSpPr>
      <xdr:spPr bwMode="auto">
        <a:xfrm>
          <a:off x="21490184" y="3126455"/>
          <a:ext cx="193667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295295</xdr:colOff>
      <xdr:row>50</xdr:row>
      <xdr:rowOff>175846</xdr:rowOff>
    </xdr:from>
    <xdr:to>
      <xdr:col>15</xdr:col>
      <xdr:colOff>85158</xdr:colOff>
      <xdr:row>52</xdr:row>
      <xdr:rowOff>9638</xdr:rowOff>
    </xdr:to>
    <xdr:sp macro="" textlink="">
      <xdr:nvSpPr>
        <xdr:cNvPr id="1297" name="Oval 6509"/>
        <xdr:cNvSpPr>
          <a:spLocks noChangeArrowheads="1"/>
        </xdr:cNvSpPr>
      </xdr:nvSpPr>
      <xdr:spPr bwMode="auto">
        <a:xfrm>
          <a:off x="21499410" y="2754923"/>
          <a:ext cx="200172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280484</xdr:colOff>
      <xdr:row>48</xdr:row>
      <xdr:rowOff>56553</xdr:rowOff>
    </xdr:from>
    <xdr:to>
      <xdr:col>15</xdr:col>
      <xdr:colOff>161503</xdr:colOff>
      <xdr:row>50</xdr:row>
      <xdr:rowOff>315</xdr:rowOff>
    </xdr:to>
    <xdr:pic>
      <xdr:nvPicPr>
        <xdr:cNvPr id="1298" name="Picture 17761" descr="fami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051388">
          <a:off x="21475209" y="2278674"/>
          <a:ext cx="310108" cy="291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57</xdr:row>
      <xdr:rowOff>65942</xdr:rowOff>
    </xdr:from>
    <xdr:to>
      <xdr:col>6</xdr:col>
      <xdr:colOff>183173</xdr:colOff>
      <xdr:row>63</xdr:row>
      <xdr:rowOff>117231</xdr:rowOff>
    </xdr:to>
    <xdr:sp macro="" textlink="">
      <xdr:nvSpPr>
        <xdr:cNvPr id="2777" name="フリーフォーム 2776"/>
        <xdr:cNvSpPr/>
      </xdr:nvSpPr>
      <xdr:spPr bwMode="auto">
        <a:xfrm>
          <a:off x="24479250" y="2278673"/>
          <a:ext cx="498231" cy="1150327"/>
        </a:xfrm>
        <a:custGeom>
          <a:avLst/>
          <a:gdLst>
            <a:gd name="connsiteX0" fmla="*/ 0 w 498231"/>
            <a:gd name="connsiteY0" fmla="*/ 1150327 h 1150327"/>
            <a:gd name="connsiteX1" fmla="*/ 0 w 498231"/>
            <a:gd name="connsiteY1" fmla="*/ 805962 h 1150327"/>
            <a:gd name="connsiteX2" fmla="*/ 498231 w 498231"/>
            <a:gd name="connsiteY2" fmla="*/ 0 h 1150327"/>
            <a:gd name="connsiteX0" fmla="*/ 0 w 498231"/>
            <a:gd name="connsiteY0" fmla="*/ 1150327 h 1150327"/>
            <a:gd name="connsiteX1" fmla="*/ 0 w 498231"/>
            <a:gd name="connsiteY1" fmla="*/ 805962 h 1150327"/>
            <a:gd name="connsiteX2" fmla="*/ 498231 w 498231"/>
            <a:gd name="connsiteY2" fmla="*/ 0 h 1150327"/>
            <a:gd name="connsiteX0" fmla="*/ 0 w 498231"/>
            <a:gd name="connsiteY0" fmla="*/ 1150327 h 1150327"/>
            <a:gd name="connsiteX1" fmla="*/ 0 w 498231"/>
            <a:gd name="connsiteY1" fmla="*/ 805962 h 1150327"/>
            <a:gd name="connsiteX2" fmla="*/ 498231 w 498231"/>
            <a:gd name="connsiteY2" fmla="*/ 0 h 1150327"/>
            <a:gd name="connsiteX0" fmla="*/ 0 w 498231"/>
            <a:gd name="connsiteY0" fmla="*/ 1150327 h 1150327"/>
            <a:gd name="connsiteX1" fmla="*/ 0 w 498231"/>
            <a:gd name="connsiteY1" fmla="*/ 805962 h 1150327"/>
            <a:gd name="connsiteX2" fmla="*/ 498231 w 498231"/>
            <a:gd name="connsiteY2" fmla="*/ 0 h 11503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8231" h="1150327">
              <a:moveTo>
                <a:pt x="0" y="1150327"/>
              </a:moveTo>
              <a:lnTo>
                <a:pt x="0" y="805962"/>
              </a:lnTo>
              <a:cubicBezTo>
                <a:pt x="232020" y="595924"/>
                <a:pt x="390770" y="327270"/>
                <a:pt x="498231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131887</xdr:colOff>
      <xdr:row>61</xdr:row>
      <xdr:rowOff>139211</xdr:rowOff>
    </xdr:from>
    <xdr:to>
      <xdr:col>5</xdr:col>
      <xdr:colOff>73272</xdr:colOff>
      <xdr:row>63</xdr:row>
      <xdr:rowOff>65943</xdr:rowOff>
    </xdr:to>
    <xdr:sp macro="" textlink="">
      <xdr:nvSpPr>
        <xdr:cNvPr id="1310" name="Line 6499"/>
        <xdr:cNvSpPr>
          <a:spLocks noChangeShapeType="1"/>
        </xdr:cNvSpPr>
      </xdr:nvSpPr>
      <xdr:spPr bwMode="auto">
        <a:xfrm rot="5400000" flipH="1" flipV="1">
          <a:off x="24134887" y="3055326"/>
          <a:ext cx="293078" cy="35169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381004</xdr:colOff>
      <xdr:row>59</xdr:row>
      <xdr:rowOff>51288</xdr:rowOff>
    </xdr:from>
    <xdr:to>
      <xdr:col>6</xdr:col>
      <xdr:colOff>622788</xdr:colOff>
      <xdr:row>59</xdr:row>
      <xdr:rowOff>153865</xdr:rowOff>
    </xdr:to>
    <xdr:sp macro="" textlink="">
      <xdr:nvSpPr>
        <xdr:cNvPr id="1316" name="Line 6499"/>
        <xdr:cNvSpPr>
          <a:spLocks noChangeShapeType="1"/>
        </xdr:cNvSpPr>
      </xdr:nvSpPr>
      <xdr:spPr bwMode="auto">
        <a:xfrm rot="5400000" flipH="1" flipV="1">
          <a:off x="25039761" y="2355608"/>
          <a:ext cx="102577" cy="6520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393203</xdr:colOff>
      <xdr:row>62</xdr:row>
      <xdr:rowOff>117373</xdr:rowOff>
    </xdr:from>
    <xdr:to>
      <xdr:col>5</xdr:col>
      <xdr:colOff>181605</xdr:colOff>
      <xdr:row>63</xdr:row>
      <xdr:rowOff>124243</xdr:rowOff>
    </xdr:to>
    <xdr:sp macro="" textlink="">
      <xdr:nvSpPr>
        <xdr:cNvPr id="1317" name="AutoShape 6507"/>
        <xdr:cNvSpPr>
          <a:spLocks noChangeArrowheads="1"/>
        </xdr:cNvSpPr>
      </xdr:nvSpPr>
      <xdr:spPr bwMode="auto">
        <a:xfrm>
          <a:off x="24366895" y="3245969"/>
          <a:ext cx="198710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116499</xdr:colOff>
      <xdr:row>56</xdr:row>
      <xdr:rowOff>163390</xdr:rowOff>
    </xdr:from>
    <xdr:ext cx="417188" cy="408122"/>
    <xdr:grpSp>
      <xdr:nvGrpSpPr>
        <xdr:cNvPr id="1318" name="Group 6672"/>
        <xdr:cNvGrpSpPr>
          <a:grpSpLocks/>
        </xdr:cNvGrpSpPr>
      </xdr:nvGrpSpPr>
      <xdr:grpSpPr bwMode="auto">
        <a:xfrm>
          <a:off x="2256823" y="10226272"/>
          <a:ext cx="417188" cy="408122"/>
          <a:chOff x="536" y="109"/>
          <a:chExt cx="46" cy="44"/>
        </a:xfrm>
      </xdr:grpSpPr>
      <xdr:pic>
        <xdr:nvPicPr>
          <xdr:cNvPr id="13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206619</xdr:colOff>
      <xdr:row>59</xdr:row>
      <xdr:rowOff>131151</xdr:rowOff>
    </xdr:from>
    <xdr:ext cx="352952" cy="345282"/>
    <xdr:grpSp>
      <xdr:nvGrpSpPr>
        <xdr:cNvPr id="1369" name="Group 6672"/>
        <xdr:cNvGrpSpPr>
          <a:grpSpLocks/>
        </xdr:cNvGrpSpPr>
      </xdr:nvGrpSpPr>
      <xdr:grpSpPr bwMode="auto">
        <a:xfrm>
          <a:off x="2761560" y="10731916"/>
          <a:ext cx="352952" cy="345282"/>
          <a:chOff x="536" y="109"/>
          <a:chExt cx="46" cy="44"/>
        </a:xfrm>
      </xdr:grpSpPr>
      <xdr:pic>
        <xdr:nvPicPr>
          <xdr:cNvPr id="13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184639</xdr:colOff>
      <xdr:row>60</xdr:row>
      <xdr:rowOff>21248</xdr:rowOff>
    </xdr:from>
    <xdr:ext cx="352952" cy="345282"/>
    <xdr:grpSp>
      <xdr:nvGrpSpPr>
        <xdr:cNvPr id="1372" name="Group 6672"/>
        <xdr:cNvGrpSpPr>
          <a:grpSpLocks/>
        </xdr:cNvGrpSpPr>
      </xdr:nvGrpSpPr>
      <xdr:grpSpPr bwMode="auto">
        <a:xfrm>
          <a:off x="1910345" y="10801307"/>
          <a:ext cx="352952" cy="345282"/>
          <a:chOff x="536" y="109"/>
          <a:chExt cx="46" cy="44"/>
        </a:xfrm>
      </xdr:grpSpPr>
      <xdr:pic>
        <xdr:nvPicPr>
          <xdr:cNvPr id="13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221933</xdr:colOff>
      <xdr:row>60</xdr:row>
      <xdr:rowOff>27183</xdr:rowOff>
    </xdr:from>
    <xdr:ext cx="180895" cy="419602"/>
    <xdr:sp macro="" textlink="">
      <xdr:nvSpPr>
        <xdr:cNvPr id="1375" name="テキスト ボックス 1374"/>
        <xdr:cNvSpPr txBox="1"/>
      </xdr:nvSpPr>
      <xdr:spPr>
        <a:xfrm rot="18719821">
          <a:off x="24486580" y="2908786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102577</xdr:colOff>
      <xdr:row>59</xdr:row>
      <xdr:rowOff>43961</xdr:rowOff>
    </xdr:from>
    <xdr:to>
      <xdr:col>9</xdr:col>
      <xdr:colOff>51288</xdr:colOff>
      <xdr:row>63</xdr:row>
      <xdr:rowOff>95250</xdr:rowOff>
    </xdr:to>
    <xdr:sp macro="" textlink="">
      <xdr:nvSpPr>
        <xdr:cNvPr id="2782" name="フリーフォーム 2781"/>
        <xdr:cNvSpPr/>
      </xdr:nvSpPr>
      <xdr:spPr bwMode="auto">
        <a:xfrm>
          <a:off x="25666212" y="2623038"/>
          <a:ext cx="769326" cy="783981"/>
        </a:xfrm>
        <a:custGeom>
          <a:avLst/>
          <a:gdLst>
            <a:gd name="connsiteX0" fmla="*/ 659423 w 659423"/>
            <a:gd name="connsiteY0" fmla="*/ 783981 h 783981"/>
            <a:gd name="connsiteX1" fmla="*/ 659423 w 659423"/>
            <a:gd name="connsiteY1" fmla="*/ 0 h 783981"/>
            <a:gd name="connsiteX2" fmla="*/ 0 w 659423"/>
            <a:gd name="connsiteY2" fmla="*/ 153866 h 783981"/>
            <a:gd name="connsiteX0" fmla="*/ 659423 w 659423"/>
            <a:gd name="connsiteY0" fmla="*/ 783981 h 783981"/>
            <a:gd name="connsiteX1" fmla="*/ 659423 w 659423"/>
            <a:gd name="connsiteY1" fmla="*/ 0 h 783981"/>
            <a:gd name="connsiteX2" fmla="*/ 0 w 659423"/>
            <a:gd name="connsiteY2" fmla="*/ 153866 h 783981"/>
            <a:gd name="connsiteX0" fmla="*/ 769326 w 769326"/>
            <a:gd name="connsiteY0" fmla="*/ 783981 h 783981"/>
            <a:gd name="connsiteX1" fmla="*/ 769326 w 769326"/>
            <a:gd name="connsiteY1" fmla="*/ 0 h 783981"/>
            <a:gd name="connsiteX2" fmla="*/ 0 w 769326"/>
            <a:gd name="connsiteY2" fmla="*/ 139212 h 783981"/>
            <a:gd name="connsiteX0" fmla="*/ 769326 w 769326"/>
            <a:gd name="connsiteY0" fmla="*/ 783981 h 783981"/>
            <a:gd name="connsiteX1" fmla="*/ 769326 w 769326"/>
            <a:gd name="connsiteY1" fmla="*/ 0 h 783981"/>
            <a:gd name="connsiteX2" fmla="*/ 0 w 769326"/>
            <a:gd name="connsiteY2" fmla="*/ 139212 h 7839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9326" h="783981">
              <a:moveTo>
                <a:pt x="769326" y="783981"/>
              </a:moveTo>
              <a:lnTo>
                <a:pt x="769326" y="0"/>
              </a:lnTo>
              <a:cubicBezTo>
                <a:pt x="527537" y="117231"/>
                <a:pt x="249116" y="168519"/>
                <a:pt x="0" y="139212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124561</xdr:colOff>
      <xdr:row>58</xdr:row>
      <xdr:rowOff>65943</xdr:rowOff>
    </xdr:from>
    <xdr:to>
      <xdr:col>9</xdr:col>
      <xdr:colOff>703388</xdr:colOff>
      <xdr:row>59</xdr:row>
      <xdr:rowOff>51440</xdr:rowOff>
    </xdr:to>
    <xdr:sp macro="" textlink="">
      <xdr:nvSpPr>
        <xdr:cNvPr id="1436" name="Line 6499"/>
        <xdr:cNvSpPr>
          <a:spLocks noChangeShapeType="1"/>
        </xdr:cNvSpPr>
      </xdr:nvSpPr>
      <xdr:spPr bwMode="auto">
        <a:xfrm rot="5400000" flipV="1">
          <a:off x="26303582" y="1846461"/>
          <a:ext cx="168670" cy="1399442"/>
        </a:xfrm>
        <a:custGeom>
          <a:avLst/>
          <a:gdLst>
            <a:gd name="connsiteX0" fmla="*/ 0 w 168523"/>
            <a:gd name="connsiteY0" fmla="*/ 0 h 1399442"/>
            <a:gd name="connsiteX1" fmla="*/ 168523 w 168523"/>
            <a:gd name="connsiteY1" fmla="*/ 1399442 h 1399442"/>
            <a:gd name="connsiteX0" fmla="*/ 0 w 168561"/>
            <a:gd name="connsiteY0" fmla="*/ 0 h 1399442"/>
            <a:gd name="connsiteX1" fmla="*/ 168523 w 168561"/>
            <a:gd name="connsiteY1" fmla="*/ 1399442 h 1399442"/>
            <a:gd name="connsiteX0" fmla="*/ 0 w 168670"/>
            <a:gd name="connsiteY0" fmla="*/ 0 h 1399442"/>
            <a:gd name="connsiteX1" fmla="*/ 168523 w 168670"/>
            <a:gd name="connsiteY1" fmla="*/ 1399442 h 13994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8670" h="1399442">
              <a:moveTo>
                <a:pt x="0" y="0"/>
              </a:moveTo>
              <a:cubicBezTo>
                <a:pt x="144100" y="385888"/>
                <a:pt x="170968" y="815733"/>
                <a:pt x="168523" y="1399442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363896</xdr:colOff>
      <xdr:row>61</xdr:row>
      <xdr:rowOff>110046</xdr:rowOff>
    </xdr:from>
    <xdr:to>
      <xdr:col>9</xdr:col>
      <xdr:colOff>152298</xdr:colOff>
      <xdr:row>62</xdr:row>
      <xdr:rowOff>116917</xdr:rowOff>
    </xdr:to>
    <xdr:sp macro="" textlink="">
      <xdr:nvSpPr>
        <xdr:cNvPr id="1459" name="AutoShape 6507"/>
        <xdr:cNvSpPr>
          <a:spLocks noChangeArrowheads="1"/>
        </xdr:cNvSpPr>
      </xdr:nvSpPr>
      <xdr:spPr bwMode="auto">
        <a:xfrm>
          <a:off x="26337838" y="3055469"/>
          <a:ext cx="198710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206620</xdr:colOff>
      <xdr:row>57</xdr:row>
      <xdr:rowOff>5547</xdr:rowOff>
    </xdr:from>
    <xdr:ext cx="352952" cy="345282"/>
    <xdr:grpSp>
      <xdr:nvGrpSpPr>
        <xdr:cNvPr id="1465" name="Group 6672"/>
        <xdr:cNvGrpSpPr>
          <a:grpSpLocks/>
        </xdr:cNvGrpSpPr>
      </xdr:nvGrpSpPr>
      <xdr:grpSpPr bwMode="auto">
        <a:xfrm>
          <a:off x="3534767" y="10247723"/>
          <a:ext cx="352952" cy="345282"/>
          <a:chOff x="536" y="109"/>
          <a:chExt cx="46" cy="44"/>
        </a:xfrm>
      </xdr:grpSpPr>
      <xdr:pic>
        <xdr:nvPicPr>
          <xdr:cNvPr id="14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87922</xdr:colOff>
      <xdr:row>60</xdr:row>
      <xdr:rowOff>109907</xdr:rowOff>
    </xdr:from>
    <xdr:to>
      <xdr:col>10</xdr:col>
      <xdr:colOff>329712</xdr:colOff>
      <xdr:row>62</xdr:row>
      <xdr:rowOff>21982</xdr:rowOff>
    </xdr:to>
    <xdr:sp macro="" textlink="">
      <xdr:nvSpPr>
        <xdr:cNvPr id="1484" name="正方形/長方形 1483"/>
        <xdr:cNvSpPr/>
      </xdr:nvSpPr>
      <xdr:spPr bwMode="auto">
        <a:xfrm rot="5400000">
          <a:off x="27223183" y="2890473"/>
          <a:ext cx="278421" cy="24179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382512</xdr:colOff>
      <xdr:row>63</xdr:row>
      <xdr:rowOff>27260</xdr:rowOff>
    </xdr:from>
    <xdr:ext cx="1206933" cy="150041"/>
    <xdr:sp macro="" textlink="">
      <xdr:nvSpPr>
        <xdr:cNvPr id="1534" name="テキスト ボックス 1533"/>
        <xdr:cNvSpPr txBox="1"/>
      </xdr:nvSpPr>
      <xdr:spPr>
        <a:xfrm>
          <a:off x="27536089" y="3339029"/>
          <a:ext cx="1206933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隣ゲンキーのレシート可 </a:t>
          </a:r>
        </a:p>
      </xdr:txBody>
    </xdr:sp>
    <xdr:clientData/>
  </xdr:oneCellAnchor>
  <xdr:oneCellAnchor>
    <xdr:from>
      <xdr:col>8</xdr:col>
      <xdr:colOff>83381</xdr:colOff>
      <xdr:row>67</xdr:row>
      <xdr:rowOff>115956</xdr:rowOff>
    </xdr:from>
    <xdr:ext cx="583621" cy="200119"/>
    <xdr:sp macro="" textlink="">
      <xdr:nvSpPr>
        <xdr:cNvPr id="1564" name="テキスト ボックス 1563"/>
        <xdr:cNvSpPr txBox="1"/>
      </xdr:nvSpPr>
      <xdr:spPr>
        <a:xfrm>
          <a:off x="3777424" y="4141304"/>
          <a:ext cx="583621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龍双ヶ滝</a:t>
          </a:r>
        </a:p>
      </xdr:txBody>
    </xdr:sp>
    <xdr:clientData/>
  </xdr:oneCellAnchor>
  <xdr:oneCellAnchor>
    <xdr:from>
      <xdr:col>8</xdr:col>
      <xdr:colOff>253942</xdr:colOff>
      <xdr:row>69</xdr:row>
      <xdr:rowOff>104543</xdr:rowOff>
    </xdr:from>
    <xdr:ext cx="839910" cy="366767"/>
    <xdr:sp macro="" textlink="">
      <xdr:nvSpPr>
        <xdr:cNvPr id="1571" name="テキスト ボックス 1570"/>
        <xdr:cNvSpPr txBox="1"/>
      </xdr:nvSpPr>
      <xdr:spPr>
        <a:xfrm>
          <a:off x="3947985" y="4494326"/>
          <a:ext cx="839910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滝と自転車を 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撮影</a:t>
          </a:r>
        </a:p>
      </xdr:txBody>
    </xdr:sp>
    <xdr:clientData/>
  </xdr:oneCellAnchor>
  <xdr:twoCellAnchor editAs="oneCell">
    <xdr:from>
      <xdr:col>9</xdr:col>
      <xdr:colOff>386044</xdr:colOff>
      <xdr:row>67</xdr:row>
      <xdr:rowOff>57207</xdr:rowOff>
    </xdr:from>
    <xdr:to>
      <xdr:col>9</xdr:col>
      <xdr:colOff>714376</xdr:colOff>
      <xdr:row>68</xdr:row>
      <xdr:rowOff>137405</xdr:rowOff>
    </xdr:to>
    <xdr:grpSp>
      <xdr:nvGrpSpPr>
        <xdr:cNvPr id="1573" name="Group 3646"/>
        <xdr:cNvGrpSpPr>
          <a:grpSpLocks/>
        </xdr:cNvGrpSpPr>
      </xdr:nvGrpSpPr>
      <xdr:grpSpPr bwMode="auto">
        <a:xfrm>
          <a:off x="4543426" y="12092325"/>
          <a:ext cx="328332" cy="259492"/>
          <a:chOff x="8389" y="124"/>
          <a:chExt cx="34" cy="26"/>
        </a:xfrm>
      </xdr:grpSpPr>
      <xdr:sp macro="" textlink="">
        <xdr:nvSpPr>
          <xdr:cNvPr id="1586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7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8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375678</xdr:colOff>
      <xdr:row>67</xdr:row>
      <xdr:rowOff>18340</xdr:rowOff>
    </xdr:from>
    <xdr:to>
      <xdr:col>14</xdr:col>
      <xdr:colOff>325983</xdr:colOff>
      <xdr:row>72</xdr:row>
      <xdr:rowOff>153819</xdr:rowOff>
    </xdr:to>
    <xdr:sp macro="" textlink="">
      <xdr:nvSpPr>
        <xdr:cNvPr id="1594" name="フリーフォーム 1593"/>
        <xdr:cNvSpPr/>
      </xdr:nvSpPr>
      <xdr:spPr bwMode="auto">
        <a:xfrm>
          <a:off x="6866285" y="11897376"/>
          <a:ext cx="358519" cy="1019943"/>
        </a:xfrm>
        <a:custGeom>
          <a:avLst/>
          <a:gdLst>
            <a:gd name="connsiteX0" fmla="*/ 0 w 356152"/>
            <a:gd name="connsiteY0" fmla="*/ 1051891 h 1051891"/>
            <a:gd name="connsiteX1" fmla="*/ 0 w 356152"/>
            <a:gd name="connsiteY1" fmla="*/ 662608 h 1051891"/>
            <a:gd name="connsiteX2" fmla="*/ 356152 w 356152"/>
            <a:gd name="connsiteY2" fmla="*/ 414130 h 1051891"/>
            <a:gd name="connsiteX3" fmla="*/ 356152 w 356152"/>
            <a:gd name="connsiteY3" fmla="*/ 0 h 1051891"/>
            <a:gd name="connsiteX0" fmla="*/ 0 w 356152"/>
            <a:gd name="connsiteY0" fmla="*/ 1051891 h 1051891"/>
            <a:gd name="connsiteX1" fmla="*/ 0 w 356152"/>
            <a:gd name="connsiteY1" fmla="*/ 662608 h 1051891"/>
            <a:gd name="connsiteX2" fmla="*/ 356152 w 356152"/>
            <a:gd name="connsiteY2" fmla="*/ 414130 h 1051891"/>
            <a:gd name="connsiteX3" fmla="*/ 356152 w 356152"/>
            <a:gd name="connsiteY3" fmla="*/ 0 h 1051891"/>
            <a:gd name="connsiteX0" fmla="*/ 0 w 356152"/>
            <a:gd name="connsiteY0" fmla="*/ 1051891 h 1051891"/>
            <a:gd name="connsiteX1" fmla="*/ 0 w 356152"/>
            <a:gd name="connsiteY1" fmla="*/ 662608 h 1051891"/>
            <a:gd name="connsiteX2" fmla="*/ 356152 w 356152"/>
            <a:gd name="connsiteY2" fmla="*/ 364434 h 1051891"/>
            <a:gd name="connsiteX3" fmla="*/ 356152 w 356152"/>
            <a:gd name="connsiteY3" fmla="*/ 0 h 10518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6152" h="1051891">
              <a:moveTo>
                <a:pt x="0" y="1051891"/>
              </a:moveTo>
              <a:lnTo>
                <a:pt x="0" y="662608"/>
              </a:lnTo>
              <a:cubicBezTo>
                <a:pt x="19326" y="488673"/>
                <a:pt x="237435" y="447260"/>
                <a:pt x="356152" y="364434"/>
              </a:cubicBezTo>
              <a:lnTo>
                <a:pt x="35615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342134</xdr:colOff>
      <xdr:row>69</xdr:row>
      <xdr:rowOff>61052</xdr:rowOff>
    </xdr:from>
    <xdr:ext cx="522219" cy="208723"/>
    <xdr:sp macro="" textlink="">
      <xdr:nvSpPr>
        <xdr:cNvPr id="1595" name="Line 6499"/>
        <xdr:cNvSpPr>
          <a:spLocks noChangeShapeType="1"/>
        </xdr:cNvSpPr>
      </xdr:nvSpPr>
      <xdr:spPr bwMode="auto">
        <a:xfrm>
          <a:off x="7240955" y="12293873"/>
          <a:ext cx="522219" cy="208723"/>
        </a:xfrm>
        <a:custGeom>
          <a:avLst/>
          <a:gdLst>
            <a:gd name="connsiteX0" fmla="*/ 0 w 464241"/>
            <a:gd name="connsiteY0" fmla="*/ 0 h 283266"/>
            <a:gd name="connsiteX1" fmla="*/ 464241 w 464241"/>
            <a:gd name="connsiteY1" fmla="*/ 283266 h 283266"/>
            <a:gd name="connsiteX0" fmla="*/ 0 w 464241"/>
            <a:gd name="connsiteY0" fmla="*/ 0 h 283266"/>
            <a:gd name="connsiteX1" fmla="*/ 464241 w 464241"/>
            <a:gd name="connsiteY1" fmla="*/ 283266 h 283266"/>
            <a:gd name="connsiteX0" fmla="*/ 0 w 464241"/>
            <a:gd name="connsiteY0" fmla="*/ 0 h 283266"/>
            <a:gd name="connsiteX1" fmla="*/ 464241 w 464241"/>
            <a:gd name="connsiteY1" fmla="*/ 283266 h 283266"/>
            <a:gd name="connsiteX0" fmla="*/ 0 w 522219"/>
            <a:gd name="connsiteY0" fmla="*/ 0 h 208723"/>
            <a:gd name="connsiteX1" fmla="*/ 522219 w 522219"/>
            <a:gd name="connsiteY1" fmla="*/ 208723 h 208723"/>
            <a:gd name="connsiteX0" fmla="*/ 0 w 522219"/>
            <a:gd name="connsiteY0" fmla="*/ 0 h 208723"/>
            <a:gd name="connsiteX1" fmla="*/ 522219 w 522219"/>
            <a:gd name="connsiteY1" fmla="*/ 208723 h 2087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2219" h="208723">
              <a:moveTo>
                <a:pt x="0" y="0"/>
              </a:moveTo>
              <a:cubicBezTo>
                <a:pt x="105052" y="185531"/>
                <a:pt x="284646" y="188845"/>
                <a:pt x="522219" y="20872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13</xdr:col>
      <xdr:colOff>278179</xdr:colOff>
      <xdr:row>71</xdr:row>
      <xdr:rowOff>15019</xdr:rowOff>
    </xdr:from>
    <xdr:to>
      <xdr:col>14</xdr:col>
      <xdr:colOff>50379</xdr:colOff>
      <xdr:row>72</xdr:row>
      <xdr:rowOff>25767</xdr:rowOff>
    </xdr:to>
    <xdr:sp macro="" textlink="">
      <xdr:nvSpPr>
        <xdr:cNvPr id="1600" name="AutoShape 6507"/>
        <xdr:cNvSpPr>
          <a:spLocks noChangeArrowheads="1"/>
        </xdr:cNvSpPr>
      </xdr:nvSpPr>
      <xdr:spPr bwMode="auto">
        <a:xfrm>
          <a:off x="6768786" y="12601626"/>
          <a:ext cx="180414" cy="1876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278423</xdr:colOff>
      <xdr:row>77</xdr:row>
      <xdr:rowOff>146538</xdr:rowOff>
    </xdr:from>
    <xdr:to>
      <xdr:col>12</xdr:col>
      <xdr:colOff>630115</xdr:colOff>
      <xdr:row>81</xdr:row>
      <xdr:rowOff>95250</xdr:rowOff>
    </xdr:to>
    <xdr:sp macro="" textlink="">
      <xdr:nvSpPr>
        <xdr:cNvPr id="1699" name="フリーフォーム 1698"/>
        <xdr:cNvSpPr/>
      </xdr:nvSpPr>
      <xdr:spPr bwMode="auto">
        <a:xfrm>
          <a:off x="15122769" y="4374173"/>
          <a:ext cx="762000" cy="681404"/>
        </a:xfrm>
        <a:custGeom>
          <a:avLst/>
          <a:gdLst>
            <a:gd name="connsiteX0" fmla="*/ 0 w 762000"/>
            <a:gd name="connsiteY0" fmla="*/ 681404 h 681404"/>
            <a:gd name="connsiteX1" fmla="*/ 0 w 762000"/>
            <a:gd name="connsiteY1" fmla="*/ 0 h 681404"/>
            <a:gd name="connsiteX2" fmla="*/ 762000 w 762000"/>
            <a:gd name="connsiteY2" fmla="*/ 161192 h 6814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0" h="681404">
              <a:moveTo>
                <a:pt x="0" y="681404"/>
              </a:moveTo>
              <a:lnTo>
                <a:pt x="0" y="0"/>
              </a:lnTo>
              <a:lnTo>
                <a:pt x="762000" y="16119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58616</xdr:colOff>
      <xdr:row>78</xdr:row>
      <xdr:rowOff>95249</xdr:rowOff>
    </xdr:from>
    <xdr:ext cx="417188" cy="408122"/>
    <xdr:grpSp>
      <xdr:nvGrpSpPr>
        <xdr:cNvPr id="1604" name="Group 6672"/>
        <xdr:cNvGrpSpPr>
          <a:grpSpLocks/>
        </xdr:cNvGrpSpPr>
      </xdr:nvGrpSpPr>
      <xdr:grpSpPr bwMode="auto">
        <a:xfrm>
          <a:off x="5818440" y="14102602"/>
          <a:ext cx="417188" cy="408122"/>
          <a:chOff x="536" y="109"/>
          <a:chExt cx="46" cy="44"/>
        </a:xfrm>
      </xdr:grpSpPr>
      <xdr:pic>
        <xdr:nvPicPr>
          <xdr:cNvPr id="16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278423</xdr:colOff>
      <xdr:row>74</xdr:row>
      <xdr:rowOff>175846</xdr:rowOff>
    </xdr:from>
    <xdr:ext cx="3194" cy="443829"/>
    <xdr:sp macro="" textlink="">
      <xdr:nvSpPr>
        <xdr:cNvPr id="1607" name="Line 6499"/>
        <xdr:cNvSpPr>
          <a:spLocks noChangeShapeType="1"/>
        </xdr:cNvSpPr>
      </xdr:nvSpPr>
      <xdr:spPr bwMode="auto">
        <a:xfrm flipH="1" flipV="1">
          <a:off x="15122769" y="3853961"/>
          <a:ext cx="3194" cy="44382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117230</xdr:colOff>
      <xdr:row>77</xdr:row>
      <xdr:rowOff>1</xdr:rowOff>
    </xdr:from>
    <xdr:ext cx="508751" cy="114118"/>
    <xdr:sp macro="" textlink="">
      <xdr:nvSpPr>
        <xdr:cNvPr id="1608" name="Line 6499"/>
        <xdr:cNvSpPr>
          <a:spLocks noChangeShapeType="1"/>
        </xdr:cNvSpPr>
      </xdr:nvSpPr>
      <xdr:spPr bwMode="auto">
        <a:xfrm flipH="1" flipV="1">
          <a:off x="14551268" y="4227636"/>
          <a:ext cx="508751" cy="11411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11</xdr:col>
      <xdr:colOff>176166</xdr:colOff>
      <xdr:row>79</xdr:row>
      <xdr:rowOff>41820</xdr:rowOff>
    </xdr:from>
    <xdr:to>
      <xdr:col>11</xdr:col>
      <xdr:colOff>369833</xdr:colOff>
      <xdr:row>80</xdr:row>
      <xdr:rowOff>52569</xdr:rowOff>
    </xdr:to>
    <xdr:sp macro="" textlink="">
      <xdr:nvSpPr>
        <xdr:cNvPr id="1609" name="AutoShape 6507"/>
        <xdr:cNvSpPr>
          <a:spLocks noChangeArrowheads="1"/>
        </xdr:cNvSpPr>
      </xdr:nvSpPr>
      <xdr:spPr bwMode="auto">
        <a:xfrm>
          <a:off x="15020512" y="4635801"/>
          <a:ext cx="193667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185392</xdr:colOff>
      <xdr:row>77</xdr:row>
      <xdr:rowOff>36634</xdr:rowOff>
    </xdr:from>
    <xdr:to>
      <xdr:col>11</xdr:col>
      <xdr:colOff>385564</xdr:colOff>
      <xdr:row>78</xdr:row>
      <xdr:rowOff>53599</xdr:rowOff>
    </xdr:to>
    <xdr:sp macro="" textlink="">
      <xdr:nvSpPr>
        <xdr:cNvPr id="1610" name="Oval 6509"/>
        <xdr:cNvSpPr>
          <a:spLocks noChangeArrowheads="1"/>
        </xdr:cNvSpPr>
      </xdr:nvSpPr>
      <xdr:spPr bwMode="auto">
        <a:xfrm>
          <a:off x="15029738" y="4264269"/>
          <a:ext cx="200172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13</xdr:col>
      <xdr:colOff>128436</xdr:colOff>
      <xdr:row>76</xdr:row>
      <xdr:rowOff>71546</xdr:rowOff>
    </xdr:from>
    <xdr:ext cx="352952" cy="345282"/>
    <xdr:grpSp>
      <xdr:nvGrpSpPr>
        <xdr:cNvPr id="1611" name="Group 6672"/>
        <xdr:cNvGrpSpPr>
          <a:grpSpLocks/>
        </xdr:cNvGrpSpPr>
      </xdr:nvGrpSpPr>
      <xdr:grpSpPr bwMode="auto">
        <a:xfrm>
          <a:off x="6661465" y="13720311"/>
          <a:ext cx="352952" cy="345282"/>
          <a:chOff x="536" y="109"/>
          <a:chExt cx="46" cy="44"/>
        </a:xfrm>
      </xdr:grpSpPr>
      <xdr:pic>
        <xdr:nvPicPr>
          <xdr:cNvPr id="16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55405</xdr:colOff>
      <xdr:row>84</xdr:row>
      <xdr:rowOff>93726</xdr:rowOff>
    </xdr:from>
    <xdr:to>
      <xdr:col>3</xdr:col>
      <xdr:colOff>104470</xdr:colOff>
      <xdr:row>87</xdr:row>
      <xdr:rowOff>42758</xdr:rowOff>
    </xdr:to>
    <xdr:sp macro="" textlink="">
      <xdr:nvSpPr>
        <xdr:cNvPr id="1614" name="Line 6499"/>
        <xdr:cNvSpPr>
          <a:spLocks noChangeShapeType="1"/>
        </xdr:cNvSpPr>
      </xdr:nvSpPr>
      <xdr:spPr bwMode="auto">
        <a:xfrm rot="11128203">
          <a:off x="18489943" y="3955014"/>
          <a:ext cx="49065" cy="49855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71537</xdr:colOff>
      <xdr:row>86</xdr:row>
      <xdr:rowOff>94372</xdr:rowOff>
    </xdr:from>
    <xdr:to>
      <xdr:col>3</xdr:col>
      <xdr:colOff>696472</xdr:colOff>
      <xdr:row>87</xdr:row>
      <xdr:rowOff>86072</xdr:rowOff>
    </xdr:to>
    <xdr:sp macro="" textlink="">
      <xdr:nvSpPr>
        <xdr:cNvPr id="1615" name="Line 6499"/>
        <xdr:cNvSpPr>
          <a:spLocks noChangeShapeType="1"/>
        </xdr:cNvSpPr>
      </xdr:nvSpPr>
      <xdr:spPr bwMode="auto">
        <a:xfrm rot="11128203" flipV="1">
          <a:off x="18506075" y="4322007"/>
          <a:ext cx="624935" cy="174873"/>
        </a:xfrm>
        <a:custGeom>
          <a:avLst/>
          <a:gdLst>
            <a:gd name="connsiteX0" fmla="*/ 0 w 608332"/>
            <a:gd name="connsiteY0" fmla="*/ 0 h 40794"/>
            <a:gd name="connsiteX1" fmla="*/ 608332 w 608332"/>
            <a:gd name="connsiteY1" fmla="*/ 40794 h 40794"/>
            <a:gd name="connsiteX0" fmla="*/ 0 w 624935"/>
            <a:gd name="connsiteY0" fmla="*/ 0 h 174873"/>
            <a:gd name="connsiteX1" fmla="*/ 624935 w 624935"/>
            <a:gd name="connsiteY1" fmla="*/ 174873 h 174873"/>
            <a:gd name="connsiteX0" fmla="*/ 0 w 624935"/>
            <a:gd name="connsiteY0" fmla="*/ 0 h 174873"/>
            <a:gd name="connsiteX1" fmla="*/ 624935 w 624935"/>
            <a:gd name="connsiteY1" fmla="*/ 174873 h 1748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4935" h="174873">
              <a:moveTo>
                <a:pt x="0" y="0"/>
              </a:moveTo>
              <a:cubicBezTo>
                <a:pt x="185705" y="115009"/>
                <a:pt x="422158" y="161275"/>
                <a:pt x="624935" y="17487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77149</xdr:colOff>
      <xdr:row>84</xdr:row>
      <xdr:rowOff>12932</xdr:rowOff>
    </xdr:from>
    <xdr:ext cx="352952" cy="345282"/>
    <xdr:grpSp>
      <xdr:nvGrpSpPr>
        <xdr:cNvPr id="1616" name="Group 6672"/>
        <xdr:cNvGrpSpPr>
          <a:grpSpLocks/>
        </xdr:cNvGrpSpPr>
      </xdr:nvGrpSpPr>
      <xdr:grpSpPr bwMode="auto">
        <a:xfrm>
          <a:off x="1029649" y="15096050"/>
          <a:ext cx="352952" cy="345282"/>
          <a:chOff x="536" y="109"/>
          <a:chExt cx="46" cy="44"/>
        </a:xfrm>
      </xdr:grpSpPr>
      <xdr:pic>
        <xdr:nvPicPr>
          <xdr:cNvPr id="16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234773</xdr:colOff>
      <xdr:row>88</xdr:row>
      <xdr:rowOff>58529</xdr:rowOff>
    </xdr:from>
    <xdr:ext cx="372090" cy="200119"/>
    <xdr:sp macro="" textlink="">
      <xdr:nvSpPr>
        <xdr:cNvPr id="1619" name="テキスト ボックス 1618"/>
        <xdr:cNvSpPr txBox="1"/>
      </xdr:nvSpPr>
      <xdr:spPr>
        <a:xfrm>
          <a:off x="19438638" y="4652510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227136</xdr:colOff>
      <xdr:row>85</xdr:row>
      <xdr:rowOff>139212</xdr:rowOff>
    </xdr:from>
    <xdr:to>
      <xdr:col>6</xdr:col>
      <xdr:colOff>73270</xdr:colOff>
      <xdr:row>90</xdr:row>
      <xdr:rowOff>29309</xdr:rowOff>
    </xdr:to>
    <xdr:sp macro="" textlink="">
      <xdr:nvSpPr>
        <xdr:cNvPr id="1701" name="左中かっこ 1700"/>
        <xdr:cNvSpPr/>
      </xdr:nvSpPr>
      <xdr:spPr bwMode="auto">
        <a:xfrm>
          <a:off x="19841309" y="4183674"/>
          <a:ext cx="256442" cy="805962"/>
        </a:xfrm>
        <a:prstGeom prst="leftBrace">
          <a:avLst>
            <a:gd name="adj1" fmla="val 8333"/>
            <a:gd name="adj2" fmla="val 72727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301229</xdr:colOff>
      <xdr:row>86</xdr:row>
      <xdr:rowOff>7209</xdr:rowOff>
    </xdr:from>
    <xdr:ext cx="200119" cy="372090"/>
    <xdr:sp macro="" textlink="">
      <xdr:nvSpPr>
        <xdr:cNvPr id="1620" name="テキスト ボックス 1619"/>
        <xdr:cNvSpPr txBox="1"/>
      </xdr:nvSpPr>
      <xdr:spPr>
        <a:xfrm rot="16200000">
          <a:off x="21735175" y="433674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191535</xdr:colOff>
      <xdr:row>93</xdr:row>
      <xdr:rowOff>23766</xdr:rowOff>
    </xdr:from>
    <xdr:ext cx="463396" cy="400238"/>
    <xdr:sp macro="" textlink="">
      <xdr:nvSpPr>
        <xdr:cNvPr id="1621" name="テキスト ボックス 1620"/>
        <xdr:cNvSpPr txBox="1"/>
      </xdr:nvSpPr>
      <xdr:spPr>
        <a:xfrm>
          <a:off x="27766410" y="3843291"/>
          <a:ext cx="463396" cy="4002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平泉寺</a:t>
          </a:r>
          <a:r>
            <a:rPr kumimoji="1" lang="en-US" altLang="ja-JP" sz="1200" b="1">
              <a:latin typeface="+mj-ea"/>
              <a:ea typeface="+mj-ea"/>
            </a:rPr>
            <a:t/>
          </a:r>
          <a:br>
            <a:rPr kumimoji="1" lang="en-US" altLang="ja-JP" sz="1200" b="1">
              <a:latin typeface="+mj-ea"/>
              <a:ea typeface="+mj-ea"/>
            </a:rPr>
          </a:br>
          <a:r>
            <a:rPr kumimoji="1" lang="en-US" altLang="ja-JP" sz="1200" b="1">
              <a:latin typeface="+mj-ea"/>
              <a:ea typeface="+mj-ea"/>
            </a:rPr>
            <a:t>(</a:t>
          </a:r>
          <a:r>
            <a:rPr kumimoji="1" lang="ja-JP" altLang="en-US" sz="1200" b="1">
              <a:latin typeface="+mj-ea"/>
              <a:ea typeface="+mj-ea"/>
            </a:rPr>
            <a:t>苔寺</a:t>
          </a:r>
          <a:r>
            <a:rPr kumimoji="1" lang="en-US" altLang="ja-JP" sz="1200" b="1">
              <a:latin typeface="+mj-ea"/>
              <a:ea typeface="+mj-ea"/>
            </a:rPr>
            <a:t>)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6</xdr:col>
      <xdr:colOff>323510</xdr:colOff>
      <xdr:row>94</xdr:row>
      <xdr:rowOff>149558</xdr:rowOff>
    </xdr:from>
    <xdr:to>
      <xdr:col>6</xdr:col>
      <xdr:colOff>651842</xdr:colOff>
      <xdr:row>96</xdr:row>
      <xdr:rowOff>47538</xdr:rowOff>
    </xdr:to>
    <xdr:grpSp>
      <xdr:nvGrpSpPr>
        <xdr:cNvPr id="1622" name="Group 3646"/>
        <xdr:cNvGrpSpPr>
          <a:grpSpLocks/>
        </xdr:cNvGrpSpPr>
      </xdr:nvGrpSpPr>
      <xdr:grpSpPr bwMode="auto">
        <a:xfrm>
          <a:off x="2878451" y="17025617"/>
          <a:ext cx="328332" cy="256568"/>
          <a:chOff x="8389" y="124"/>
          <a:chExt cx="34" cy="26"/>
        </a:xfrm>
      </xdr:grpSpPr>
      <xdr:sp macro="" textlink="">
        <xdr:nvSpPr>
          <xdr:cNvPr id="1623" name="Rectangle 3647"/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4" name="Rectangle 3648"/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5" name="Oval 3649"/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7480</xdr:colOff>
      <xdr:row>96</xdr:row>
      <xdr:rowOff>121015</xdr:rowOff>
    </xdr:from>
    <xdr:ext cx="1505669" cy="550151"/>
    <xdr:sp macro="" textlink="">
      <xdr:nvSpPr>
        <xdr:cNvPr id="1626" name="テキスト ボックス 1625"/>
        <xdr:cNvSpPr txBox="1"/>
      </xdr:nvSpPr>
      <xdr:spPr>
        <a:xfrm>
          <a:off x="27172780" y="4483465"/>
          <a:ext cx="1505669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平泉寺白山神社に来たと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分かるものと自転車を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撮影</a:t>
          </a:r>
        </a:p>
      </xdr:txBody>
    </xdr:sp>
    <xdr:clientData/>
  </xdr:oneCellAnchor>
  <xdr:twoCellAnchor>
    <xdr:from>
      <xdr:col>3</xdr:col>
      <xdr:colOff>381000</xdr:colOff>
      <xdr:row>94</xdr:row>
      <xdr:rowOff>28575</xdr:rowOff>
    </xdr:from>
    <xdr:to>
      <xdr:col>3</xdr:col>
      <xdr:colOff>704850</xdr:colOff>
      <xdr:row>94</xdr:row>
      <xdr:rowOff>28575</xdr:rowOff>
    </xdr:to>
    <xdr:sp macro="" textlink="">
      <xdr:nvSpPr>
        <xdr:cNvPr id="1702" name="フリーフォーム 1701"/>
        <xdr:cNvSpPr/>
      </xdr:nvSpPr>
      <xdr:spPr bwMode="auto">
        <a:xfrm>
          <a:off x="26774775" y="4029075"/>
          <a:ext cx="323850" cy="0"/>
        </a:xfrm>
        <a:custGeom>
          <a:avLst/>
          <a:gdLst>
            <a:gd name="connsiteX0" fmla="*/ 0 w 323850"/>
            <a:gd name="connsiteY0" fmla="*/ 0 h 0"/>
            <a:gd name="connsiteX1" fmla="*/ 323850 w 32385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23850">
              <a:moveTo>
                <a:pt x="0" y="0"/>
              </a:moveTo>
              <a:lnTo>
                <a:pt x="323850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315360</xdr:colOff>
      <xdr:row>93</xdr:row>
      <xdr:rowOff>0</xdr:rowOff>
    </xdr:from>
    <xdr:ext cx="463396" cy="200119"/>
    <xdr:sp macro="" textlink="">
      <xdr:nvSpPr>
        <xdr:cNvPr id="1627" name="テキスト ボックス 1626"/>
        <xdr:cNvSpPr txBox="1"/>
      </xdr:nvSpPr>
      <xdr:spPr>
        <a:xfrm>
          <a:off x="26709135" y="3819525"/>
          <a:ext cx="463396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平泉寺</a:t>
          </a:r>
        </a:p>
      </xdr:txBody>
    </xdr:sp>
    <xdr:clientData/>
  </xdr:oneCellAnchor>
  <xdr:twoCellAnchor editAs="oneCell">
    <xdr:from>
      <xdr:col>7</xdr:col>
      <xdr:colOff>256922</xdr:colOff>
      <xdr:row>97</xdr:row>
      <xdr:rowOff>66084</xdr:rowOff>
    </xdr:from>
    <xdr:to>
      <xdr:col>8</xdr:col>
      <xdr:colOff>36533</xdr:colOff>
      <xdr:row>98</xdr:row>
      <xdr:rowOff>72954</xdr:rowOff>
    </xdr:to>
    <xdr:sp macro="" textlink="">
      <xdr:nvSpPr>
        <xdr:cNvPr id="1628" name="AutoShape 6507"/>
        <xdr:cNvSpPr>
          <a:spLocks noChangeArrowheads="1"/>
        </xdr:cNvSpPr>
      </xdr:nvSpPr>
      <xdr:spPr bwMode="auto">
        <a:xfrm>
          <a:off x="380747" y="6238284"/>
          <a:ext cx="189185" cy="18784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476250</xdr:colOff>
      <xdr:row>94</xdr:row>
      <xdr:rowOff>152400</xdr:rowOff>
    </xdr:from>
    <xdr:ext cx="154466" cy="200119"/>
    <xdr:sp macro="" textlink="">
      <xdr:nvSpPr>
        <xdr:cNvPr id="1629" name="テキスト ボックス 1628"/>
        <xdr:cNvSpPr txBox="1"/>
      </xdr:nvSpPr>
      <xdr:spPr>
        <a:xfrm>
          <a:off x="3009900" y="5781675"/>
          <a:ext cx="154466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〒</a:t>
          </a:r>
        </a:p>
      </xdr:txBody>
    </xdr:sp>
    <xdr:clientData/>
  </xdr:oneCellAnchor>
  <xdr:oneCellAnchor>
    <xdr:from>
      <xdr:col>13</xdr:col>
      <xdr:colOff>238125</xdr:colOff>
      <xdr:row>93</xdr:row>
      <xdr:rowOff>85725</xdr:rowOff>
    </xdr:from>
    <xdr:ext cx="352952" cy="345282"/>
    <xdr:grpSp>
      <xdr:nvGrpSpPr>
        <xdr:cNvPr id="1630" name="Group 6672"/>
        <xdr:cNvGrpSpPr>
          <a:grpSpLocks/>
        </xdr:cNvGrpSpPr>
      </xdr:nvGrpSpPr>
      <xdr:grpSpPr bwMode="auto">
        <a:xfrm>
          <a:off x="6771154" y="16782490"/>
          <a:ext cx="352952" cy="345282"/>
          <a:chOff x="536" y="109"/>
          <a:chExt cx="46" cy="44"/>
        </a:xfrm>
      </xdr:grpSpPr>
      <xdr:pic>
        <xdr:nvPicPr>
          <xdr:cNvPr id="16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416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14</xdr:col>
      <xdr:colOff>95250</xdr:colOff>
      <xdr:row>94</xdr:row>
      <xdr:rowOff>161925</xdr:rowOff>
    </xdr:from>
    <xdr:to>
      <xdr:col>14</xdr:col>
      <xdr:colOff>186578</xdr:colOff>
      <xdr:row>95</xdr:row>
      <xdr:rowOff>107677</xdr:rowOff>
    </xdr:to>
    <xdr:sp macro="" textlink="">
      <xdr:nvSpPr>
        <xdr:cNvPr id="1633" name="フリーフォーム 1632"/>
        <xdr:cNvSpPr/>
      </xdr:nvSpPr>
      <xdr:spPr bwMode="auto">
        <a:xfrm>
          <a:off x="3810000" y="5791200"/>
          <a:ext cx="91328" cy="126727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9525</xdr:colOff>
      <xdr:row>104</xdr:row>
      <xdr:rowOff>122511</xdr:rowOff>
    </xdr:from>
    <xdr:ext cx="419602" cy="180895"/>
    <xdr:sp macro="" textlink="">
      <xdr:nvSpPr>
        <xdr:cNvPr id="1634" name="テキスト ボックス 1633"/>
        <xdr:cNvSpPr txBox="1"/>
      </xdr:nvSpPr>
      <xdr:spPr>
        <a:xfrm>
          <a:off x="5314950" y="5932761"/>
          <a:ext cx="419602" cy="180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142875</xdr:colOff>
      <xdr:row>102</xdr:row>
      <xdr:rowOff>66675</xdr:rowOff>
    </xdr:from>
    <xdr:to>
      <xdr:col>6</xdr:col>
      <xdr:colOff>9525</xdr:colOff>
      <xdr:row>108</xdr:row>
      <xdr:rowOff>104775</xdr:rowOff>
    </xdr:to>
    <xdr:sp macro="" textlink="">
      <xdr:nvSpPr>
        <xdr:cNvPr id="1711" name="フリーフォーム 1710"/>
        <xdr:cNvSpPr/>
      </xdr:nvSpPr>
      <xdr:spPr bwMode="auto">
        <a:xfrm>
          <a:off x="7038975" y="5514975"/>
          <a:ext cx="276225" cy="1123950"/>
        </a:xfrm>
        <a:custGeom>
          <a:avLst/>
          <a:gdLst>
            <a:gd name="connsiteX0" fmla="*/ 276225 w 276225"/>
            <a:gd name="connsiteY0" fmla="*/ 1123950 h 1123950"/>
            <a:gd name="connsiteX1" fmla="*/ 276225 w 276225"/>
            <a:gd name="connsiteY1" fmla="*/ 628650 h 1123950"/>
            <a:gd name="connsiteX2" fmla="*/ 0 w 276225"/>
            <a:gd name="connsiteY2" fmla="*/ 0 h 1123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6225" h="1123950">
              <a:moveTo>
                <a:pt x="276225" y="1123950"/>
              </a:moveTo>
              <a:lnTo>
                <a:pt x="276225" y="62865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5950</xdr:colOff>
      <xdr:row>105</xdr:row>
      <xdr:rowOff>144063</xdr:rowOff>
    </xdr:from>
    <xdr:ext cx="279799" cy="532211"/>
    <xdr:sp macro="" textlink="">
      <xdr:nvSpPr>
        <xdr:cNvPr id="1657" name="Line 6499"/>
        <xdr:cNvSpPr>
          <a:spLocks noChangeShapeType="1"/>
        </xdr:cNvSpPr>
      </xdr:nvSpPr>
      <xdr:spPr bwMode="auto">
        <a:xfrm flipH="1" flipV="1">
          <a:off x="7311625" y="6135288"/>
          <a:ext cx="279799" cy="5322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</xdr:col>
      <xdr:colOff>348851</xdr:colOff>
      <xdr:row>102</xdr:row>
      <xdr:rowOff>104775</xdr:rowOff>
    </xdr:from>
    <xdr:ext cx="746524" cy="686989"/>
    <xdr:sp macro="" textlink="">
      <xdr:nvSpPr>
        <xdr:cNvPr id="1658" name="Line 6499"/>
        <xdr:cNvSpPr>
          <a:spLocks noChangeShapeType="1"/>
        </xdr:cNvSpPr>
      </xdr:nvSpPr>
      <xdr:spPr bwMode="auto">
        <a:xfrm flipH="1">
          <a:off x="6835376" y="5553075"/>
          <a:ext cx="746524" cy="6869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 editAs="oneCell">
    <xdr:from>
      <xdr:col>5</xdr:col>
      <xdr:colOff>213984</xdr:colOff>
      <xdr:row>103</xdr:row>
      <xdr:rowOff>168247</xdr:rowOff>
    </xdr:from>
    <xdr:to>
      <xdr:col>6</xdr:col>
      <xdr:colOff>359</xdr:colOff>
      <xdr:row>105</xdr:row>
      <xdr:rowOff>4238</xdr:rowOff>
    </xdr:to>
    <xdr:sp macro="" textlink="">
      <xdr:nvSpPr>
        <xdr:cNvPr id="1659" name="Oval 6509"/>
        <xdr:cNvSpPr>
          <a:spLocks noChangeArrowheads="1"/>
        </xdr:cNvSpPr>
      </xdr:nvSpPr>
      <xdr:spPr bwMode="auto">
        <a:xfrm>
          <a:off x="7110084" y="5797522"/>
          <a:ext cx="195950" cy="1979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314598</xdr:colOff>
      <xdr:row>107</xdr:row>
      <xdr:rowOff>105437</xdr:rowOff>
    </xdr:from>
    <xdr:ext cx="196661" cy="191724"/>
    <xdr:sp macro="" textlink="">
      <xdr:nvSpPr>
        <xdr:cNvPr id="1660" name="AutoShape 6507"/>
        <xdr:cNvSpPr>
          <a:spLocks noChangeArrowheads="1"/>
        </xdr:cNvSpPr>
      </xdr:nvSpPr>
      <xdr:spPr bwMode="auto">
        <a:xfrm>
          <a:off x="7210698" y="6458612"/>
          <a:ext cx="196661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6</xdr:col>
      <xdr:colOff>238125</xdr:colOff>
      <xdr:row>102</xdr:row>
      <xdr:rowOff>133350</xdr:rowOff>
    </xdr:from>
    <xdr:ext cx="352952" cy="345282"/>
    <xdr:grpSp>
      <xdr:nvGrpSpPr>
        <xdr:cNvPr id="1661" name="Group 6672"/>
        <xdr:cNvGrpSpPr>
          <a:grpSpLocks/>
        </xdr:cNvGrpSpPr>
      </xdr:nvGrpSpPr>
      <xdr:grpSpPr bwMode="auto">
        <a:xfrm>
          <a:off x="2793066" y="18443762"/>
          <a:ext cx="352952" cy="345282"/>
          <a:chOff x="536" y="109"/>
          <a:chExt cx="46" cy="44"/>
        </a:xfrm>
      </xdr:grpSpPr>
      <xdr:pic>
        <xdr:nvPicPr>
          <xdr:cNvPr id="16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142875</xdr:colOff>
      <xdr:row>106</xdr:row>
      <xdr:rowOff>38100</xdr:rowOff>
    </xdr:from>
    <xdr:ext cx="352952" cy="345282"/>
    <xdr:grpSp>
      <xdr:nvGrpSpPr>
        <xdr:cNvPr id="1664" name="Group 6672"/>
        <xdr:cNvGrpSpPr>
          <a:grpSpLocks/>
        </xdr:cNvGrpSpPr>
      </xdr:nvGrpSpPr>
      <xdr:grpSpPr bwMode="auto">
        <a:xfrm>
          <a:off x="2697816" y="19065688"/>
          <a:ext cx="352952" cy="345282"/>
          <a:chOff x="536" y="109"/>
          <a:chExt cx="46" cy="44"/>
        </a:xfrm>
      </xdr:grpSpPr>
      <xdr:pic>
        <xdr:nvPicPr>
          <xdr:cNvPr id="166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87357</xdr:colOff>
      <xdr:row>105</xdr:row>
      <xdr:rowOff>97261</xdr:rowOff>
    </xdr:from>
    <xdr:ext cx="272988" cy="254296"/>
    <xdr:pic>
      <xdr:nvPicPr>
        <xdr:cNvPr id="1667" name="Picture 125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923544">
          <a:off x="6983457" y="6088486"/>
          <a:ext cx="272988" cy="2542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</xdr:col>
      <xdr:colOff>87799</xdr:colOff>
      <xdr:row>111</xdr:row>
      <xdr:rowOff>24912</xdr:rowOff>
    </xdr:from>
    <xdr:ext cx="849070" cy="550151"/>
    <xdr:sp macro="" textlink="">
      <xdr:nvSpPr>
        <xdr:cNvPr id="1669" name="テキスト ボックス 1668"/>
        <xdr:cNvSpPr txBox="1"/>
      </xdr:nvSpPr>
      <xdr:spPr>
        <a:xfrm>
          <a:off x="13346599" y="5473212"/>
          <a:ext cx="849070" cy="550151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1100"/>
            <a:t>丸岡総合</a:t>
          </a:r>
          <a:endParaRPr kumimoji="1" lang="en-US" altLang="ja-JP" sz="1100"/>
        </a:p>
        <a:p>
          <a:pPr algn="ctr"/>
          <a:r>
            <a:rPr kumimoji="1" lang="ja-JP" altLang="en-US" sz="1100"/>
            <a:t>福祉センター</a:t>
          </a:r>
          <a:endParaRPr kumimoji="1" lang="en-US" altLang="ja-JP" sz="1100"/>
        </a:p>
        <a:p>
          <a:pPr algn="ctr"/>
          <a:r>
            <a:rPr kumimoji="1" lang="ja-JP" altLang="en-US" sz="1100"/>
            <a:t>２Ｆ</a:t>
          </a:r>
        </a:p>
      </xdr:txBody>
    </xdr:sp>
    <xdr:clientData/>
  </xdr:oneCellAnchor>
  <xdr:oneCellAnchor>
    <xdr:from>
      <xdr:col>3</xdr:col>
      <xdr:colOff>678205</xdr:colOff>
      <xdr:row>111</xdr:row>
      <xdr:rowOff>7866</xdr:rowOff>
    </xdr:from>
    <xdr:ext cx="1628587" cy="1100301"/>
    <xdr:sp macro="" textlink="">
      <xdr:nvSpPr>
        <xdr:cNvPr id="1671" name="テキスト ボックス 1670"/>
        <xdr:cNvSpPr txBox="1"/>
      </xdr:nvSpPr>
      <xdr:spPr>
        <a:xfrm>
          <a:off x="1617098" y="19670187"/>
          <a:ext cx="1628587" cy="11003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受付</a:t>
          </a:r>
          <a:r>
            <a:rPr kumimoji="1" lang="en-US" altLang="ja-JP" sz="1100" b="1" i="1">
              <a:solidFill>
                <a:srgbClr val="FF0000"/>
              </a:solidFill>
              <a:latin typeface="+mj-ea"/>
              <a:ea typeface="+mj-ea"/>
            </a:rPr>
            <a:t> 14</a:t>
          </a:r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：</a:t>
          </a:r>
          <a:r>
            <a:rPr kumimoji="1" lang="en-US" altLang="ja-JP" sz="1100" b="1" i="1">
              <a:solidFill>
                <a:srgbClr val="FF0000"/>
              </a:solidFill>
              <a:latin typeface="+mj-ea"/>
              <a:ea typeface="+mj-ea"/>
            </a:rPr>
            <a:t>00</a:t>
          </a:r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頃から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ja-JP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総走行時間記入</a:t>
          </a:r>
          <a:endParaRPr lang="ja-JP" altLang="ja-JP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完走署名</a:t>
          </a:r>
          <a:endParaRPr lang="ja-JP" altLang="ja-JP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メダルの購入か否かを記入</a:t>
          </a:r>
          <a:endParaRPr lang="ja-JP" altLang="ja-JP">
            <a:solidFill>
              <a:srgbClr val="FF0000"/>
            </a:solidFill>
            <a:effectLst/>
          </a:endParaRPr>
        </a:p>
        <a:p>
          <a:pPr algn="ctr" eaLnBrk="1" fontAlgn="auto" latinLnBrk="0" hangingPunct="1"/>
          <a:r>
            <a:rPr kumimoji="1" lang="ja-JP" altLang="ja-JP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（メダル代</a:t>
          </a:r>
          <a:r>
            <a:rPr kumimoji="1" lang="en-US" altLang="ja-JP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1000</a:t>
          </a:r>
          <a:r>
            <a:rPr kumimoji="1" lang="ja-JP" altLang="ja-JP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円）　</a:t>
          </a:r>
          <a:endParaRPr lang="ja-JP" altLang="ja-JP">
            <a:solidFill>
              <a:srgbClr val="FF0000"/>
            </a:solidFill>
            <a:effectLst/>
          </a:endParaRPr>
        </a:p>
        <a:p>
          <a:pPr algn="ctr" eaLnBrk="1" fontAlgn="auto" latinLnBrk="0" hangingPunct="1"/>
          <a:r>
            <a:rPr kumimoji="1" lang="ja-JP" altLang="ja-JP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カード提出</a:t>
          </a:r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4</xdr:col>
      <xdr:colOff>403412</xdr:colOff>
      <xdr:row>66</xdr:row>
      <xdr:rowOff>168088</xdr:rowOff>
    </xdr:from>
    <xdr:to>
      <xdr:col>6</xdr:col>
      <xdr:colOff>11206</xdr:colOff>
      <xdr:row>72</xdr:row>
      <xdr:rowOff>89647</xdr:rowOff>
    </xdr:to>
    <xdr:sp macro="" textlink="">
      <xdr:nvSpPr>
        <xdr:cNvPr id="13" name="フリーフォーム 12"/>
        <xdr:cNvSpPr/>
      </xdr:nvSpPr>
      <xdr:spPr bwMode="auto">
        <a:xfrm>
          <a:off x="3731559" y="3955676"/>
          <a:ext cx="437029" cy="997324"/>
        </a:xfrm>
        <a:custGeom>
          <a:avLst/>
          <a:gdLst>
            <a:gd name="connsiteX0" fmla="*/ 0 w 437029"/>
            <a:gd name="connsiteY0" fmla="*/ 997324 h 997324"/>
            <a:gd name="connsiteX1" fmla="*/ 0 w 437029"/>
            <a:gd name="connsiteY1" fmla="*/ 582706 h 997324"/>
            <a:gd name="connsiteX2" fmla="*/ 437029 w 437029"/>
            <a:gd name="connsiteY2" fmla="*/ 0 h 9973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7029" h="997324">
              <a:moveTo>
                <a:pt x="0" y="997324"/>
              </a:moveTo>
              <a:lnTo>
                <a:pt x="0" y="582706"/>
              </a:lnTo>
              <a:lnTo>
                <a:pt x="43702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306789</xdr:colOff>
      <xdr:row>70</xdr:row>
      <xdr:rowOff>129957</xdr:rowOff>
    </xdr:from>
    <xdr:to>
      <xdr:col>5</xdr:col>
      <xdr:colOff>86398</xdr:colOff>
      <xdr:row>71</xdr:row>
      <xdr:rowOff>136827</xdr:rowOff>
    </xdr:to>
    <xdr:sp macro="" textlink="">
      <xdr:nvSpPr>
        <xdr:cNvPr id="1189" name="AutoShape 6507"/>
        <xdr:cNvSpPr>
          <a:spLocks noChangeArrowheads="1"/>
        </xdr:cNvSpPr>
      </xdr:nvSpPr>
      <xdr:spPr bwMode="auto">
        <a:xfrm>
          <a:off x="3634936" y="4634722"/>
          <a:ext cx="194227" cy="18616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406017</xdr:colOff>
      <xdr:row>67</xdr:row>
      <xdr:rowOff>63872</xdr:rowOff>
    </xdr:from>
    <xdr:ext cx="0" cy="497367"/>
    <xdr:sp macro="" textlink="">
      <xdr:nvSpPr>
        <xdr:cNvPr id="1190" name="Line 6499"/>
        <xdr:cNvSpPr>
          <a:spLocks noChangeShapeType="1"/>
        </xdr:cNvSpPr>
      </xdr:nvSpPr>
      <xdr:spPr bwMode="auto">
        <a:xfrm flipH="1" flipV="1">
          <a:off x="3734164" y="4030754"/>
          <a:ext cx="0" cy="49736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</xdr:col>
      <xdr:colOff>265837</xdr:colOff>
      <xdr:row>68</xdr:row>
      <xdr:rowOff>152992</xdr:rowOff>
    </xdr:from>
    <xdr:ext cx="808362" cy="350096"/>
    <xdr:sp macro="" textlink="">
      <xdr:nvSpPr>
        <xdr:cNvPr id="1208" name="テキスト ボックス 1207"/>
        <xdr:cNvSpPr txBox="1"/>
      </xdr:nvSpPr>
      <xdr:spPr>
        <a:xfrm>
          <a:off x="4008602" y="4299168"/>
          <a:ext cx="808362" cy="3500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直進通行止め</a:t>
          </a:r>
          <a:endParaRPr kumimoji="1" lang="en-US" altLang="ja-JP" sz="105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右方向上りへ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05"/>
  <sheetViews>
    <sheetView showGridLines="0" tabSelected="1" zoomScale="85" zoomScaleNormal="85" zoomScaleSheetLayoutView="85" zoomScalePageLayoutView="130" workbookViewId="0">
      <selection activeCell="D104" sqref="D104"/>
    </sheetView>
  </sheetViews>
  <sheetFormatPr defaultRowHeight="14.25" customHeight="1" x14ac:dyDescent="0.15"/>
  <cols>
    <col min="1" max="1" width="1.625" customWidth="1"/>
    <col min="2" max="3" width="5.375" style="1" customWidth="1"/>
    <col min="4" max="4" width="10.125" style="1" customWidth="1"/>
    <col min="5" max="6" width="5.375" style="1" customWidth="1"/>
    <col min="7" max="7" width="10.125" style="1" customWidth="1"/>
    <col min="8" max="9" width="5.375" style="1" customWidth="1"/>
    <col min="10" max="10" width="10.125" style="1" customWidth="1"/>
    <col min="11" max="12" width="5.375" style="1" customWidth="1"/>
    <col min="13" max="13" width="10.125" style="1" customWidth="1"/>
    <col min="14" max="15" width="5.375" style="1" customWidth="1"/>
    <col min="16" max="16" width="10.125" style="1" customWidth="1"/>
    <col min="19" max="19" width="8.25" bestFit="1" customWidth="1"/>
    <col min="20" max="20" width="3.5" bestFit="1" customWidth="1"/>
    <col min="21" max="21" width="7.875" customWidth="1"/>
    <col min="22" max="22" width="8.375" bestFit="1" customWidth="1"/>
  </cols>
  <sheetData>
    <row r="1" spans="2:25" ht="15.75" customHeight="1" thickBot="1" x14ac:dyDescent="0.2">
      <c r="B1" s="10" t="s">
        <v>35</v>
      </c>
      <c r="L1" s="11" t="s">
        <v>7</v>
      </c>
      <c r="M1" s="13">
        <v>44380.25</v>
      </c>
      <c r="N1" s="18"/>
      <c r="P1" s="11"/>
      <c r="Q1" s="18"/>
      <c r="R1" s="28" t="s">
        <v>9</v>
      </c>
      <c r="S1" s="29"/>
      <c r="T1" s="30">
        <v>1</v>
      </c>
      <c r="U1" s="22">
        <v>44380.25</v>
      </c>
    </row>
    <row r="2" spans="2:25" s="3" customFormat="1" ht="14.25" customHeight="1" x14ac:dyDescent="0.15">
      <c r="B2" s="36" t="s">
        <v>3</v>
      </c>
      <c r="C2" s="32"/>
      <c r="D2" s="33"/>
      <c r="E2" s="37" t="s">
        <v>19</v>
      </c>
      <c r="F2" s="52" t="s">
        <v>29</v>
      </c>
      <c r="G2" s="53"/>
      <c r="H2" s="14">
        <v>3</v>
      </c>
      <c r="I2" s="46"/>
      <c r="J2" s="47"/>
      <c r="K2" s="14">
        <v>4</v>
      </c>
      <c r="L2" s="46"/>
      <c r="M2" s="47"/>
      <c r="N2" s="14">
        <v>5</v>
      </c>
      <c r="O2" s="46"/>
      <c r="P2" s="47"/>
      <c r="R2" s="23"/>
      <c r="S2" s="24" t="s">
        <v>11</v>
      </c>
      <c r="T2" s="31">
        <v>2</v>
      </c>
      <c r="U2" s="25">
        <f>U1+0.5/24</f>
        <v>44380.270833333336</v>
      </c>
      <c r="V2"/>
    </row>
    <row r="3" spans="2:25" s="2" customFormat="1" ht="14.25" customHeight="1" x14ac:dyDescent="0.15">
      <c r="B3" s="58" t="s">
        <v>1</v>
      </c>
      <c r="C3" s="59"/>
      <c r="D3" s="6" t="s">
        <v>2</v>
      </c>
      <c r="E3" s="48">
        <v>0</v>
      </c>
      <c r="F3" s="49"/>
      <c r="G3" s="7">
        <v>0</v>
      </c>
      <c r="H3" s="48">
        <v>1</v>
      </c>
      <c r="I3" s="49"/>
      <c r="J3" s="7">
        <f>G3+H3</f>
        <v>1</v>
      </c>
      <c r="K3" s="48">
        <v>1</v>
      </c>
      <c r="L3" s="49"/>
      <c r="M3" s="7">
        <f>J3+K3</f>
        <v>2</v>
      </c>
      <c r="N3" s="48">
        <v>1.1000000000000001</v>
      </c>
      <c r="O3" s="49"/>
      <c r="P3" s="7">
        <f>M3+N3</f>
        <v>3.1</v>
      </c>
      <c r="R3" s="20" t="s">
        <v>12</v>
      </c>
      <c r="S3" s="21" t="s">
        <v>10</v>
      </c>
      <c r="T3" s="21">
        <v>3</v>
      </c>
      <c r="U3" s="22">
        <f>$U$1+TIME(2,16,0)</f>
        <v>44380.344444444447</v>
      </c>
      <c r="V3" s="3"/>
    </row>
    <row r="4" spans="2:25" ht="14.25" customHeight="1" x14ac:dyDescent="0.15">
      <c r="B4" s="4"/>
      <c r="D4" s="9" t="s">
        <v>4</v>
      </c>
      <c r="E4" s="4"/>
      <c r="F4" s="19"/>
      <c r="G4" s="8"/>
      <c r="H4" s="4"/>
      <c r="J4" s="8"/>
      <c r="K4" s="4"/>
      <c r="M4" s="8"/>
      <c r="N4" s="4"/>
      <c r="P4" s="8"/>
      <c r="Q4" s="1"/>
      <c r="R4" s="23"/>
      <c r="S4" s="24" t="s">
        <v>13</v>
      </c>
      <c r="T4" s="24">
        <v>4</v>
      </c>
      <c r="U4" s="25">
        <f>$U$1+TIME(5,8,0)</f>
        <v>44380.463888888888</v>
      </c>
      <c r="V4" s="26">
        <v>75.7</v>
      </c>
      <c r="W4" s="26">
        <f>V4</f>
        <v>75.7</v>
      </c>
      <c r="X4" s="27">
        <f>V4/(U4-$U$1)/24</f>
        <v>14.746753246842429</v>
      </c>
      <c r="Y4" s="27"/>
    </row>
    <row r="5" spans="2:25" ht="14.25" customHeight="1" x14ac:dyDescent="0.15">
      <c r="B5" s="4"/>
      <c r="D5" s="5"/>
      <c r="E5" s="4"/>
      <c r="H5" s="4"/>
      <c r="J5" s="5"/>
      <c r="K5" s="4"/>
      <c r="M5" s="5"/>
      <c r="N5" s="4"/>
      <c r="P5" s="5"/>
      <c r="Q5" s="1"/>
      <c r="R5" s="20" t="s">
        <v>14</v>
      </c>
      <c r="S5" s="21" t="s">
        <v>15</v>
      </c>
      <c r="T5" s="21">
        <v>5</v>
      </c>
      <c r="U5" s="22">
        <f>$U$1+TIME(3,35,0)</f>
        <v>44380.399305555555</v>
      </c>
      <c r="V5" s="26"/>
      <c r="W5" s="26"/>
    </row>
    <row r="6" spans="2:25" ht="14.25" customHeight="1" x14ac:dyDescent="0.15">
      <c r="B6" s="4"/>
      <c r="D6" s="12" t="s">
        <v>5</v>
      </c>
      <c r="E6" s="4"/>
      <c r="G6" s="5"/>
      <c r="H6" s="4"/>
      <c r="J6" s="5"/>
      <c r="K6" s="4"/>
      <c r="M6" s="5"/>
      <c r="N6" s="4"/>
      <c r="P6" s="5"/>
      <c r="Q6" s="1"/>
      <c r="R6" s="23"/>
      <c r="S6" s="24" t="s">
        <v>11</v>
      </c>
      <c r="T6" s="24">
        <v>6</v>
      </c>
      <c r="U6" s="25">
        <f>$U$1+TIME(8,8,0)</f>
        <v>44380.588888888888</v>
      </c>
      <c r="V6" s="26">
        <v>121.2</v>
      </c>
      <c r="W6" s="26">
        <f>V6-V4</f>
        <v>45.5</v>
      </c>
      <c r="X6" s="27">
        <f>V6/(U6-$U$1)/24</f>
        <v>14.901639344319173</v>
      </c>
      <c r="Y6" s="27"/>
    </row>
    <row r="7" spans="2:25" ht="14.25" customHeight="1" x14ac:dyDescent="0.15">
      <c r="B7" s="4"/>
      <c r="C7" s="54">
        <f>M1</f>
        <v>44380.25</v>
      </c>
      <c r="D7" s="55"/>
      <c r="E7" s="4"/>
      <c r="H7" s="4"/>
      <c r="J7" s="5"/>
      <c r="K7" s="4"/>
      <c r="M7" s="5"/>
      <c r="N7" s="4"/>
      <c r="P7" s="5"/>
      <c r="Q7" s="1"/>
      <c r="R7" s="20" t="s">
        <v>18</v>
      </c>
      <c r="S7" s="21" t="s">
        <v>15</v>
      </c>
      <c r="T7" s="21">
        <v>7</v>
      </c>
      <c r="U7" s="22">
        <f>$U$1+TIME(4,39,0)</f>
        <v>44380.443749999999</v>
      </c>
      <c r="V7" s="26"/>
      <c r="W7" s="26"/>
    </row>
    <row r="8" spans="2:25" ht="14.25" customHeight="1" x14ac:dyDescent="0.15">
      <c r="B8" s="4"/>
      <c r="C8" s="56"/>
      <c r="D8" s="57"/>
      <c r="E8" s="4"/>
      <c r="F8" s="60">
        <f>HLOOKUP($M$1,$U$1:$U$8,2,FALSE)</f>
        <v>44380.270833333336</v>
      </c>
      <c r="G8" s="61"/>
      <c r="H8" s="4"/>
      <c r="J8" s="5"/>
      <c r="K8" s="4"/>
      <c r="M8" s="5"/>
      <c r="N8" s="4"/>
      <c r="P8" s="5"/>
      <c r="Q8" s="1"/>
      <c r="R8" s="34"/>
      <c r="S8" s="24" t="s">
        <v>16</v>
      </c>
      <c r="T8" s="24">
        <v>8</v>
      </c>
      <c r="U8" s="25">
        <f>$U$1+TIME(10,32,0)</f>
        <v>44380.688888888886</v>
      </c>
      <c r="V8" s="26">
        <v>156.1</v>
      </c>
      <c r="W8" s="26">
        <f>V8-V6</f>
        <v>34.899999999999991</v>
      </c>
      <c r="X8" s="27">
        <f>V8/(U8-$U$1)/24</f>
        <v>14.819620253257369</v>
      </c>
      <c r="Y8" s="27"/>
    </row>
    <row r="9" spans="2:25" ht="14.25" customHeight="1" x14ac:dyDescent="0.15">
      <c r="B9" s="4"/>
      <c r="D9" s="5"/>
      <c r="E9" s="4"/>
      <c r="G9" s="5"/>
      <c r="H9" s="4"/>
      <c r="J9" s="5"/>
      <c r="K9" s="4"/>
      <c r="M9" s="5"/>
      <c r="N9" s="4"/>
      <c r="P9" s="5"/>
      <c r="Q9" s="1"/>
      <c r="R9" s="20" t="s">
        <v>8</v>
      </c>
      <c r="S9" s="21" t="s">
        <v>10</v>
      </c>
      <c r="T9" s="21">
        <v>9</v>
      </c>
      <c r="U9" s="22">
        <f>$U$1+TIME(5,53,0)</f>
        <v>44380.495138888888</v>
      </c>
      <c r="W9" s="26"/>
    </row>
    <row r="10" spans="2:25" ht="14.25" customHeight="1" thickBot="1" x14ac:dyDescent="0.2">
      <c r="B10" s="40" t="s">
        <v>6</v>
      </c>
      <c r="C10" s="41"/>
      <c r="D10" s="16" t="s">
        <v>0</v>
      </c>
      <c r="E10" s="40"/>
      <c r="F10" s="41"/>
      <c r="G10" s="15"/>
      <c r="H10" s="40"/>
      <c r="I10" s="41"/>
      <c r="J10" s="17">
        <f>$M$1+J3/15/24</f>
        <v>44380.25277777778</v>
      </c>
      <c r="K10" s="40"/>
      <c r="L10" s="41"/>
      <c r="M10" s="17">
        <f>$M$1+M3/15/24</f>
        <v>44380.255555555559</v>
      </c>
      <c r="N10" s="40"/>
      <c r="O10" s="41"/>
      <c r="P10" s="17">
        <f>$M$1+P3/15/24</f>
        <v>44380.258611111109</v>
      </c>
      <c r="Q10" s="1"/>
      <c r="R10" s="34"/>
      <c r="S10" s="24" t="s">
        <v>11</v>
      </c>
      <c r="T10" s="24">
        <v>10</v>
      </c>
      <c r="U10" s="25">
        <f>$U$1+TIME(13,30,0)</f>
        <v>44380.8125</v>
      </c>
      <c r="V10" s="26">
        <v>200</v>
      </c>
      <c r="W10" s="26">
        <f>V10-V8</f>
        <v>43.900000000000006</v>
      </c>
      <c r="X10" s="27">
        <f>V10/(U10-$U$1)/24</f>
        <v>14.814814814814815</v>
      </c>
      <c r="Y10" s="27"/>
    </row>
    <row r="11" spans="2:25" ht="14.25" customHeight="1" x14ac:dyDescent="0.15">
      <c r="B11" s="14">
        <v>6</v>
      </c>
      <c r="C11" s="46"/>
      <c r="D11" s="47"/>
      <c r="E11" s="14">
        <v>7</v>
      </c>
      <c r="F11" s="46"/>
      <c r="G11" s="47"/>
      <c r="H11" s="14" t="s">
        <v>36</v>
      </c>
      <c r="I11" s="46"/>
      <c r="J11" s="47"/>
      <c r="K11" s="14">
        <v>10</v>
      </c>
      <c r="L11" s="46"/>
      <c r="M11" s="47"/>
      <c r="N11" s="14">
        <v>11</v>
      </c>
      <c r="O11" s="46"/>
      <c r="P11" s="47"/>
      <c r="Q11" s="1"/>
      <c r="R11" s="66"/>
      <c r="S11" s="67"/>
      <c r="T11" s="67"/>
      <c r="U11" s="68"/>
      <c r="V11" s="26"/>
      <c r="W11" s="26"/>
      <c r="X11" s="27"/>
      <c r="Y11" s="27"/>
    </row>
    <row r="12" spans="2:25" ht="14.25" customHeight="1" x14ac:dyDescent="0.15">
      <c r="B12" s="48">
        <v>1.2</v>
      </c>
      <c r="C12" s="49"/>
      <c r="D12" s="7">
        <f>P3+B12</f>
        <v>4.3</v>
      </c>
      <c r="E12" s="48">
        <v>0.7</v>
      </c>
      <c r="F12" s="49"/>
      <c r="G12" s="7">
        <f>D12+E12</f>
        <v>5</v>
      </c>
      <c r="H12" s="48">
        <v>1.2</v>
      </c>
      <c r="I12" s="49"/>
      <c r="J12" s="7">
        <f>G12+H12</f>
        <v>6.2</v>
      </c>
      <c r="K12" s="48">
        <v>3.1</v>
      </c>
      <c r="L12" s="49"/>
      <c r="M12" s="7">
        <f>J12+K12</f>
        <v>9.3000000000000007</v>
      </c>
      <c r="N12" s="48">
        <v>1.9</v>
      </c>
      <c r="O12" s="49"/>
      <c r="P12" s="7">
        <f>M12+N12</f>
        <v>11.200000000000001</v>
      </c>
      <c r="Q12" s="1"/>
      <c r="R12" s="66"/>
      <c r="S12" s="67"/>
      <c r="T12" s="67"/>
      <c r="U12" s="68"/>
      <c r="V12" s="26"/>
      <c r="W12" s="26"/>
      <c r="X12" s="27"/>
      <c r="Y12" s="27"/>
    </row>
    <row r="13" spans="2:25" ht="14.25" customHeight="1" x14ac:dyDescent="0.15">
      <c r="B13" s="4"/>
      <c r="D13" s="8"/>
      <c r="E13" s="4"/>
      <c r="G13" s="8"/>
      <c r="H13" s="4"/>
      <c r="J13" s="8"/>
      <c r="K13" s="4"/>
      <c r="M13" s="8"/>
      <c r="N13" s="4"/>
      <c r="P13" s="8"/>
      <c r="Q13" s="1"/>
      <c r="R13" s="66"/>
      <c r="S13" s="67"/>
      <c r="T13" s="67"/>
      <c r="U13" s="68"/>
      <c r="V13" s="26"/>
      <c r="W13" s="26"/>
      <c r="X13" s="27"/>
      <c r="Y13" s="27"/>
    </row>
    <row r="14" spans="2:25" ht="14.25" customHeight="1" x14ac:dyDescent="0.15">
      <c r="B14" s="4"/>
      <c r="D14" s="5"/>
      <c r="E14" s="4"/>
      <c r="G14" s="5"/>
      <c r="H14" s="4"/>
      <c r="J14" s="5"/>
      <c r="K14" s="4"/>
      <c r="M14" s="5"/>
      <c r="N14" s="4"/>
      <c r="P14" s="5"/>
      <c r="Q14" s="1"/>
      <c r="R14" s="66"/>
      <c r="S14" s="67"/>
      <c r="T14" s="67"/>
      <c r="U14" s="68"/>
      <c r="V14" s="26"/>
      <c r="W14" s="26"/>
      <c r="X14" s="27"/>
      <c r="Y14" s="27"/>
    </row>
    <row r="15" spans="2:25" ht="14.25" customHeight="1" x14ac:dyDescent="0.15">
      <c r="B15" s="4"/>
      <c r="D15" s="5"/>
      <c r="E15" s="4"/>
      <c r="G15" s="5"/>
      <c r="H15" s="4"/>
      <c r="J15" s="5"/>
      <c r="K15" s="4"/>
      <c r="M15" s="5"/>
      <c r="N15" s="4"/>
      <c r="P15" s="5"/>
      <c r="Q15" s="1"/>
      <c r="R15" s="66"/>
      <c r="S15" s="67"/>
      <c r="T15" s="67"/>
      <c r="U15" s="68"/>
      <c r="V15" s="26"/>
      <c r="W15" s="26"/>
      <c r="X15" s="27"/>
      <c r="Y15" s="27"/>
    </row>
    <row r="16" spans="2:25" ht="14.25" customHeight="1" x14ac:dyDescent="0.15">
      <c r="B16" s="4"/>
      <c r="D16" s="5"/>
      <c r="E16" s="4"/>
      <c r="G16" s="5"/>
      <c r="H16" s="4"/>
      <c r="J16" s="5"/>
      <c r="K16" s="4"/>
      <c r="M16" s="5"/>
      <c r="N16" s="4"/>
      <c r="P16" s="5"/>
      <c r="Q16" s="1"/>
      <c r="R16" s="66"/>
      <c r="S16" s="67"/>
      <c r="T16" s="67"/>
      <c r="U16" s="68"/>
      <c r="V16" s="26"/>
      <c r="W16" s="26"/>
      <c r="X16" s="27"/>
      <c r="Y16" s="27"/>
    </row>
    <row r="17" spans="2:30" ht="14.25" customHeight="1" x14ac:dyDescent="0.15">
      <c r="B17" s="4"/>
      <c r="D17" s="5"/>
      <c r="E17" s="4"/>
      <c r="G17" s="5"/>
      <c r="H17" s="4"/>
      <c r="J17" s="5"/>
      <c r="K17" s="4"/>
      <c r="M17" s="5"/>
      <c r="N17" s="4"/>
      <c r="P17" s="5"/>
      <c r="Q17" s="1"/>
      <c r="R17" s="66"/>
      <c r="S17" s="67"/>
      <c r="T17" s="67"/>
      <c r="U17" s="68"/>
      <c r="V17" s="26"/>
      <c r="W17" s="26"/>
      <c r="X17" s="27"/>
      <c r="Y17" s="27"/>
    </row>
    <row r="18" spans="2:30" ht="14.25" customHeight="1" x14ac:dyDescent="0.15">
      <c r="B18" s="4"/>
      <c r="D18" s="5"/>
      <c r="E18" s="4"/>
      <c r="G18" s="5"/>
      <c r="H18" s="4"/>
      <c r="J18" s="5"/>
      <c r="K18" s="4"/>
      <c r="M18" s="5"/>
      <c r="N18" s="4"/>
      <c r="P18" s="5"/>
      <c r="Q18" s="1"/>
      <c r="R18" s="66"/>
      <c r="S18" s="67"/>
      <c r="T18" s="67"/>
      <c r="U18" s="68"/>
      <c r="V18" s="26"/>
      <c r="W18" s="26"/>
      <c r="X18" s="27"/>
      <c r="Y18" s="27"/>
    </row>
    <row r="19" spans="2:30" ht="14.25" customHeight="1" thickBot="1" x14ac:dyDescent="0.2">
      <c r="B19" s="40"/>
      <c r="C19" s="41"/>
      <c r="D19" s="17">
        <f>$M$1+D12/15/24</f>
        <v>44380.261944444443</v>
      </c>
      <c r="E19" s="40"/>
      <c r="F19" s="41"/>
      <c r="G19" s="17">
        <f>$M$1+G12/15/24</f>
        <v>44380.263888888891</v>
      </c>
      <c r="H19" s="40"/>
      <c r="I19" s="41"/>
      <c r="J19" s="17">
        <f>$M$1+J12/15/24</f>
        <v>44380.267222222225</v>
      </c>
      <c r="K19" s="40"/>
      <c r="L19" s="41"/>
      <c r="M19" s="17">
        <f>$M$1+M12/15/24</f>
        <v>44380.275833333333</v>
      </c>
      <c r="N19" s="40"/>
      <c r="O19" s="41"/>
      <c r="P19" s="17">
        <f>$M$1+P12/15/24</f>
        <v>44380.281111111108</v>
      </c>
      <c r="Q19" s="1"/>
      <c r="R19" s="66"/>
      <c r="S19" s="67"/>
      <c r="T19" s="67"/>
      <c r="U19" s="68"/>
      <c r="V19" s="26"/>
      <c r="W19" s="26"/>
      <c r="X19" s="27"/>
      <c r="Y19" s="27"/>
    </row>
    <row r="20" spans="2:30" ht="14.25" customHeight="1" x14ac:dyDescent="0.15">
      <c r="B20" s="14" t="s">
        <v>37</v>
      </c>
      <c r="C20" s="46"/>
      <c r="D20" s="47"/>
      <c r="E20" s="14">
        <v>14</v>
      </c>
      <c r="F20" s="46"/>
      <c r="G20" s="47"/>
      <c r="H20" s="14">
        <v>15</v>
      </c>
      <c r="I20" s="46" t="s">
        <v>20</v>
      </c>
      <c r="J20" s="47"/>
      <c r="K20" s="62" t="s">
        <v>38</v>
      </c>
      <c r="L20" s="32"/>
      <c r="M20" s="33"/>
      <c r="N20" s="38" t="s">
        <v>39</v>
      </c>
      <c r="O20" s="50" t="s">
        <v>17</v>
      </c>
      <c r="P20" s="51"/>
      <c r="Q20" s="1"/>
      <c r="R20" s="66"/>
      <c r="S20" s="67"/>
      <c r="T20" s="67"/>
      <c r="U20" s="68"/>
      <c r="V20" s="26"/>
      <c r="W20" s="26"/>
      <c r="X20" s="27"/>
      <c r="Y20" s="27"/>
    </row>
    <row r="21" spans="2:30" ht="14.25" customHeight="1" x14ac:dyDescent="0.15">
      <c r="B21" s="48">
        <v>0.6</v>
      </c>
      <c r="C21" s="49"/>
      <c r="D21" s="7">
        <f>P12+B21</f>
        <v>11.8</v>
      </c>
      <c r="E21" s="48">
        <v>2.4</v>
      </c>
      <c r="F21" s="49"/>
      <c r="G21" s="7">
        <f>D21+E21</f>
        <v>14.200000000000001</v>
      </c>
      <c r="H21" s="48">
        <v>1</v>
      </c>
      <c r="I21" s="49"/>
      <c r="J21" s="7">
        <f>G21+H21</f>
        <v>15.200000000000001</v>
      </c>
      <c r="K21" s="48">
        <v>3</v>
      </c>
      <c r="L21" s="49"/>
      <c r="M21" s="7">
        <f>J21+K21</f>
        <v>18.200000000000003</v>
      </c>
      <c r="N21" s="48">
        <v>2.9</v>
      </c>
      <c r="O21" s="49"/>
      <c r="P21" s="7">
        <f>M21+N21</f>
        <v>21.1</v>
      </c>
      <c r="Q21" s="1"/>
      <c r="R21" s="66"/>
      <c r="S21" s="67"/>
      <c r="T21" s="67"/>
      <c r="U21" s="68"/>
      <c r="V21" s="26"/>
      <c r="W21" s="26"/>
      <c r="X21" s="27"/>
      <c r="Y21" s="27"/>
    </row>
    <row r="22" spans="2:30" ht="14.25" customHeight="1" x14ac:dyDescent="0.15">
      <c r="B22" s="4"/>
      <c r="D22" s="8"/>
      <c r="E22" s="4"/>
      <c r="G22" s="8"/>
      <c r="H22" s="4"/>
      <c r="J22" s="8"/>
      <c r="K22" s="4"/>
      <c r="M22" s="8"/>
      <c r="N22" s="4"/>
      <c r="P22" s="8"/>
      <c r="Q22" s="1"/>
      <c r="R22" s="66"/>
      <c r="S22" s="67"/>
      <c r="T22" s="67"/>
      <c r="U22" s="68"/>
      <c r="V22" s="26"/>
      <c r="W22" s="26"/>
      <c r="X22" s="27"/>
      <c r="Y22" s="27"/>
    </row>
    <row r="23" spans="2:30" ht="14.25" customHeight="1" x14ac:dyDescent="0.15">
      <c r="B23" s="4"/>
      <c r="D23" s="5"/>
      <c r="E23" s="4"/>
      <c r="G23" s="5"/>
      <c r="H23" s="4"/>
      <c r="J23" s="5"/>
      <c r="K23" s="4"/>
      <c r="M23" s="5"/>
      <c r="N23" s="4"/>
      <c r="P23" s="5"/>
      <c r="Q23" s="1"/>
      <c r="R23" s="66"/>
      <c r="S23" s="67"/>
      <c r="T23" s="67"/>
      <c r="U23" s="68"/>
      <c r="V23" s="26"/>
      <c r="W23" s="26"/>
      <c r="X23" s="27"/>
      <c r="Y23" s="27"/>
    </row>
    <row r="24" spans="2:30" ht="14.25" customHeight="1" x14ac:dyDescent="0.15">
      <c r="B24" s="4"/>
      <c r="D24" s="5"/>
      <c r="E24" s="4"/>
      <c r="G24" s="5"/>
      <c r="H24" s="4"/>
      <c r="J24" s="5"/>
      <c r="K24" s="4"/>
      <c r="M24" s="5"/>
      <c r="N24" s="4"/>
      <c r="P24" s="5"/>
      <c r="Q24" s="1"/>
      <c r="R24" s="66"/>
      <c r="S24" s="67"/>
      <c r="T24" s="67"/>
      <c r="U24" s="68"/>
      <c r="V24" s="26"/>
      <c r="W24" s="26"/>
      <c r="X24" s="27"/>
      <c r="Y24" s="27"/>
    </row>
    <row r="25" spans="2:30" ht="14.25" customHeight="1" x14ac:dyDescent="0.15">
      <c r="B25" s="4"/>
      <c r="D25" s="5"/>
      <c r="E25" s="4"/>
      <c r="G25" s="5"/>
      <c r="H25" s="4"/>
      <c r="J25" s="5"/>
      <c r="K25" s="4"/>
      <c r="M25" s="5"/>
      <c r="N25" s="4"/>
      <c r="P25" s="5"/>
      <c r="Q25" s="1"/>
      <c r="R25" s="66"/>
      <c r="S25" s="67"/>
      <c r="T25" s="67"/>
      <c r="U25" s="68"/>
      <c r="V25" s="26"/>
      <c r="W25" s="26"/>
      <c r="X25" s="27"/>
      <c r="Y25" s="27"/>
    </row>
    <row r="26" spans="2:30" ht="14.25" customHeight="1" x14ac:dyDescent="0.15">
      <c r="B26" s="4"/>
      <c r="D26" s="5"/>
      <c r="E26" s="4"/>
      <c r="G26" s="5"/>
      <c r="H26" s="4"/>
      <c r="J26" s="5"/>
      <c r="K26" s="4"/>
      <c r="M26" s="5"/>
      <c r="N26" s="4"/>
      <c r="P26" s="5"/>
      <c r="Q26" s="1"/>
      <c r="R26" s="66"/>
      <c r="S26" s="67"/>
      <c r="T26" s="67"/>
      <c r="U26" s="68"/>
      <c r="V26" s="26"/>
      <c r="W26" s="26"/>
      <c r="X26" s="27"/>
      <c r="Y26" s="27"/>
    </row>
    <row r="27" spans="2:30" ht="14.25" customHeight="1" x14ac:dyDescent="0.15">
      <c r="B27" s="4"/>
      <c r="D27" s="5"/>
      <c r="E27" s="4"/>
      <c r="G27" s="5"/>
      <c r="H27" s="4"/>
      <c r="J27" s="5"/>
      <c r="K27" s="4"/>
      <c r="M27" s="5"/>
      <c r="N27" s="4"/>
      <c r="P27" s="5"/>
      <c r="Q27" s="1"/>
      <c r="R27" s="66"/>
      <c r="S27" s="67"/>
      <c r="T27" s="67"/>
      <c r="U27" s="68"/>
      <c r="V27" s="26"/>
      <c r="W27" s="26"/>
      <c r="X27" s="27"/>
      <c r="Y27" s="27"/>
    </row>
    <row r="28" spans="2:30" ht="14.25" customHeight="1" thickBot="1" x14ac:dyDescent="0.2">
      <c r="B28" s="40"/>
      <c r="C28" s="41"/>
      <c r="D28" s="17">
        <f>$M$1+D21/15/24</f>
        <v>44380.282777777778</v>
      </c>
      <c r="E28" s="40"/>
      <c r="F28" s="41"/>
      <c r="G28" s="17">
        <f>$M$1+G21/15/24</f>
        <v>44380.289444444446</v>
      </c>
      <c r="H28" s="40"/>
      <c r="I28" s="41"/>
      <c r="J28" s="17">
        <f>$M$1+J21/15/24</f>
        <v>44380.292222222219</v>
      </c>
      <c r="K28" s="40"/>
      <c r="L28" s="41"/>
      <c r="M28" s="17">
        <f>$M$1+M21/15/24</f>
        <v>44380.300555555557</v>
      </c>
      <c r="N28" s="40"/>
      <c r="O28" s="41"/>
      <c r="P28" s="17">
        <f>$M$1+P21/15/24</f>
        <v>44380.308611111112</v>
      </c>
      <c r="Q28" s="1"/>
      <c r="R28" s="66"/>
      <c r="S28" s="67"/>
      <c r="T28" s="67"/>
      <c r="U28" s="68"/>
      <c r="V28" s="26"/>
      <c r="W28" s="26"/>
      <c r="X28" s="27"/>
      <c r="Y28" s="27"/>
    </row>
    <row r="29" spans="2:30" ht="14.25" customHeight="1" x14ac:dyDescent="0.15">
      <c r="B29" s="14">
        <v>23</v>
      </c>
      <c r="C29" s="46"/>
      <c r="D29" s="47"/>
      <c r="E29" s="14">
        <v>24</v>
      </c>
      <c r="F29" s="46"/>
      <c r="G29" s="47"/>
      <c r="H29" s="14">
        <v>25</v>
      </c>
      <c r="I29" s="46"/>
      <c r="J29" s="47"/>
      <c r="K29" s="14">
        <v>26</v>
      </c>
      <c r="L29" s="46"/>
      <c r="M29" s="47"/>
      <c r="N29" s="14" t="s">
        <v>40</v>
      </c>
      <c r="O29" s="46" t="s">
        <v>25</v>
      </c>
      <c r="P29" s="47"/>
    </row>
    <row r="30" spans="2:30" ht="14.25" customHeight="1" x14ac:dyDescent="0.15">
      <c r="B30" s="48">
        <v>0.7</v>
      </c>
      <c r="C30" s="49"/>
      <c r="D30" s="7">
        <f>P21+B30</f>
        <v>21.8</v>
      </c>
      <c r="E30" s="48">
        <v>0.9</v>
      </c>
      <c r="F30" s="49"/>
      <c r="G30" s="7">
        <f>D30+E30</f>
        <v>22.7</v>
      </c>
      <c r="H30" s="48">
        <v>2.6</v>
      </c>
      <c r="I30" s="49"/>
      <c r="J30" s="7">
        <f>G30+H30</f>
        <v>25.3</v>
      </c>
      <c r="K30" s="48">
        <v>1.5</v>
      </c>
      <c r="L30" s="49"/>
      <c r="M30" s="7">
        <f t="shared" ref="M30" si="0">J30+K30</f>
        <v>26.8</v>
      </c>
      <c r="N30" s="48">
        <v>3.2</v>
      </c>
      <c r="O30" s="49"/>
      <c r="P30" s="7">
        <f t="shared" ref="P30" si="1">M30+N30</f>
        <v>30</v>
      </c>
    </row>
    <row r="31" spans="2:30" ht="14.25" customHeight="1" x14ac:dyDescent="0.15">
      <c r="B31" s="4"/>
      <c r="D31" s="8"/>
      <c r="E31" s="4"/>
      <c r="G31" s="8"/>
      <c r="H31" s="4"/>
      <c r="J31" s="8"/>
      <c r="K31" s="4"/>
      <c r="M31" s="8"/>
      <c r="N31" s="4"/>
      <c r="P31" s="8"/>
    </row>
    <row r="32" spans="2:30" ht="14.25" customHeight="1" x14ac:dyDescent="0.15">
      <c r="B32" s="4"/>
      <c r="D32" s="5"/>
      <c r="E32" s="4"/>
      <c r="G32" s="5"/>
      <c r="H32" s="4"/>
      <c r="J32" s="5"/>
      <c r="K32" s="4"/>
      <c r="M32" s="5"/>
      <c r="N32" s="4"/>
      <c r="P32" s="5"/>
      <c r="AC32" s="27"/>
      <c r="AD32" s="27"/>
    </row>
    <row r="33" spans="2:19" ht="14.25" customHeight="1" x14ac:dyDescent="0.15">
      <c r="B33" s="4"/>
      <c r="D33" s="5"/>
      <c r="E33" s="4"/>
      <c r="G33" s="5"/>
      <c r="H33" s="4"/>
      <c r="J33" s="5"/>
      <c r="K33" s="4"/>
      <c r="M33" s="5"/>
      <c r="N33" s="4"/>
      <c r="P33" s="5"/>
    </row>
    <row r="34" spans="2:19" ht="14.25" customHeight="1" x14ac:dyDescent="0.15">
      <c r="B34" s="4"/>
      <c r="D34" s="5"/>
      <c r="E34" s="4"/>
      <c r="G34" s="5"/>
      <c r="H34" s="4"/>
      <c r="J34" s="5"/>
      <c r="K34" s="4"/>
      <c r="M34" s="5"/>
      <c r="N34" s="4"/>
      <c r="P34" s="5"/>
    </row>
    <row r="35" spans="2:19" ht="14.25" customHeight="1" x14ac:dyDescent="0.15">
      <c r="B35" s="4"/>
      <c r="D35" s="5"/>
      <c r="E35" s="4"/>
      <c r="G35" s="5"/>
      <c r="H35" s="4"/>
      <c r="J35" s="5"/>
      <c r="K35" s="4"/>
      <c r="M35" s="5"/>
      <c r="N35" s="4"/>
      <c r="P35" s="5"/>
    </row>
    <row r="36" spans="2:19" ht="14.25" customHeight="1" x14ac:dyDescent="0.15">
      <c r="B36" s="4"/>
      <c r="D36" s="5"/>
      <c r="E36" s="4"/>
      <c r="G36" s="5"/>
      <c r="H36" s="4"/>
      <c r="J36" s="5"/>
      <c r="K36" s="4"/>
      <c r="M36" s="5"/>
      <c r="N36" s="4"/>
      <c r="P36" s="5"/>
    </row>
    <row r="37" spans="2:19" ht="14.25" customHeight="1" thickBot="1" x14ac:dyDescent="0.2">
      <c r="B37" s="40"/>
      <c r="C37" s="41"/>
      <c r="D37" s="17">
        <f>$M$1+D30/15/24</f>
        <v>44380.310555555552</v>
      </c>
      <c r="E37" s="40"/>
      <c r="F37" s="41"/>
      <c r="G37" s="17">
        <f>$M$1+G30/15/24</f>
        <v>44380.313055555554</v>
      </c>
      <c r="H37" s="40"/>
      <c r="I37" s="41"/>
      <c r="J37" s="17">
        <f>$M$1+J30/15/24</f>
        <v>44380.320277777777</v>
      </c>
      <c r="K37" s="40"/>
      <c r="L37" s="41"/>
      <c r="M37" s="17">
        <f t="shared" ref="M37" si="2">$M$1+M30/15/24</f>
        <v>44380.324444444443</v>
      </c>
      <c r="N37" s="40"/>
      <c r="O37" s="41"/>
      <c r="P37" s="17">
        <f t="shared" ref="P37" si="3">$M$1+P30/15/24</f>
        <v>44380.333333333336</v>
      </c>
    </row>
    <row r="38" spans="2:19" ht="14.25" customHeight="1" x14ac:dyDescent="0.15">
      <c r="B38" s="14">
        <v>31</v>
      </c>
      <c r="C38" s="46" t="s">
        <v>21</v>
      </c>
      <c r="D38" s="47"/>
      <c r="E38" s="14">
        <v>32</v>
      </c>
      <c r="F38" s="46" t="s">
        <v>26</v>
      </c>
      <c r="G38" s="47"/>
      <c r="H38" s="14">
        <v>33</v>
      </c>
      <c r="I38" s="46" t="s">
        <v>22</v>
      </c>
      <c r="J38" s="47"/>
      <c r="K38" s="37">
        <v>34</v>
      </c>
      <c r="L38" s="52" t="s">
        <v>30</v>
      </c>
      <c r="M38" s="53"/>
      <c r="N38" s="14">
        <v>35</v>
      </c>
      <c r="O38" s="46"/>
      <c r="P38" s="47"/>
      <c r="Q38" s="35"/>
      <c r="R38" s="35"/>
      <c r="S38" s="39"/>
    </row>
    <row r="39" spans="2:19" ht="14.25" customHeight="1" x14ac:dyDescent="0.15">
      <c r="B39" s="48">
        <v>2.1</v>
      </c>
      <c r="C39" s="49"/>
      <c r="D39" s="7">
        <f>P30+B39</f>
        <v>32.1</v>
      </c>
      <c r="E39" s="48">
        <v>1</v>
      </c>
      <c r="F39" s="49"/>
      <c r="G39" s="7">
        <f t="shared" ref="G39" si="4">D39+E39</f>
        <v>33.1</v>
      </c>
      <c r="H39" s="48">
        <v>1.7</v>
      </c>
      <c r="I39" s="49"/>
      <c r="J39" s="7">
        <f>G39+H39</f>
        <v>34.800000000000004</v>
      </c>
      <c r="K39" s="48">
        <v>41.7</v>
      </c>
      <c r="L39" s="49"/>
      <c r="M39" s="7">
        <f>J39+K39</f>
        <v>76.5</v>
      </c>
      <c r="N39" s="48">
        <v>1.3</v>
      </c>
      <c r="O39" s="49"/>
      <c r="P39" s="7">
        <f>M39+N39</f>
        <v>77.8</v>
      </c>
      <c r="Q39" s="35"/>
      <c r="R39" s="35"/>
      <c r="S39" s="39"/>
    </row>
    <row r="40" spans="2:19" ht="14.25" customHeight="1" x14ac:dyDescent="0.15">
      <c r="B40" s="4"/>
      <c r="D40" s="8"/>
      <c r="E40" s="4"/>
      <c r="G40" s="8"/>
      <c r="H40" s="4"/>
      <c r="J40" s="8"/>
      <c r="K40" s="4"/>
      <c r="M40" s="8"/>
      <c r="N40" s="4"/>
      <c r="P40" s="8"/>
      <c r="Q40" s="35"/>
      <c r="R40" s="35"/>
      <c r="S40" s="39"/>
    </row>
    <row r="41" spans="2:19" ht="14.25" customHeight="1" x14ac:dyDescent="0.15">
      <c r="B41" s="4"/>
      <c r="D41" s="5"/>
      <c r="E41" s="4"/>
      <c r="G41" s="5"/>
      <c r="H41" s="4"/>
      <c r="J41" s="5"/>
      <c r="K41" s="4"/>
      <c r="M41" s="5"/>
      <c r="N41" s="4"/>
      <c r="P41" s="5"/>
      <c r="Q41" s="35"/>
      <c r="R41" s="35"/>
      <c r="S41" s="39"/>
    </row>
    <row r="42" spans="2:19" ht="14.25" customHeight="1" x14ac:dyDescent="0.15">
      <c r="B42" s="4"/>
      <c r="D42" s="5"/>
      <c r="E42" s="4"/>
      <c r="G42" s="5"/>
      <c r="H42" s="4"/>
      <c r="J42" s="5"/>
      <c r="K42" s="4"/>
      <c r="M42" s="5"/>
      <c r="N42" s="4"/>
      <c r="P42" s="5"/>
      <c r="Q42" s="35"/>
      <c r="R42" s="35"/>
      <c r="S42" s="39"/>
    </row>
    <row r="43" spans="2:19" ht="14.25" customHeight="1" x14ac:dyDescent="0.15">
      <c r="B43" s="4"/>
      <c r="D43" s="5"/>
      <c r="E43" s="4"/>
      <c r="G43" s="5"/>
      <c r="H43" s="4"/>
      <c r="J43" s="5"/>
      <c r="K43" s="4"/>
      <c r="M43" s="5"/>
      <c r="N43" s="4"/>
      <c r="P43" s="5"/>
      <c r="Q43" s="35"/>
      <c r="R43" s="35"/>
      <c r="S43" s="39"/>
    </row>
    <row r="44" spans="2:19" ht="14.25" customHeight="1" x14ac:dyDescent="0.15">
      <c r="B44" s="4"/>
      <c r="D44" s="5"/>
      <c r="E44" s="4"/>
      <c r="G44" s="5"/>
      <c r="H44" s="4"/>
      <c r="J44" s="5"/>
      <c r="K44" s="4"/>
      <c r="L44" s="42">
        <f>HLOOKUP($M$1,$U$1:$U$10,VALUE(RIGHT(LEFT(L38,3),1))*2+1,FALSE)</f>
        <v>44380.344444444447</v>
      </c>
      <c r="M44" s="43"/>
      <c r="N44" s="4"/>
      <c r="P44" s="5"/>
      <c r="Q44" s="35"/>
      <c r="R44" s="35"/>
      <c r="S44" s="39"/>
    </row>
    <row r="45" spans="2:19" ht="14.25" customHeight="1" x14ac:dyDescent="0.15">
      <c r="B45" s="4"/>
      <c r="D45" s="5"/>
      <c r="E45" s="4"/>
      <c r="G45" s="5"/>
      <c r="H45" s="4"/>
      <c r="J45" s="5"/>
      <c r="K45" s="4"/>
      <c r="L45" s="44">
        <f>HLOOKUP($M$1,$U$1:$U$10,VALUE(RIGHT(LEFT(L38,3),1))*2+2,FALSE)</f>
        <v>44380.463888888888</v>
      </c>
      <c r="M45" s="45"/>
      <c r="N45" s="4"/>
      <c r="P45" s="5"/>
      <c r="Q45" s="35"/>
      <c r="R45" s="35"/>
      <c r="S45" s="39"/>
    </row>
    <row r="46" spans="2:19" ht="14.25" customHeight="1" thickBot="1" x14ac:dyDescent="0.2">
      <c r="B46" s="40"/>
      <c r="C46" s="41"/>
      <c r="D46" s="17">
        <f t="shared" ref="D46" si="5">$M$1+D39/15/24</f>
        <v>44380.339166666665</v>
      </c>
      <c r="E46" s="40"/>
      <c r="F46" s="41"/>
      <c r="G46" s="17"/>
      <c r="H46" s="40"/>
      <c r="I46" s="41"/>
      <c r="J46" s="17">
        <f t="shared" ref="J46" si="6">$M$1+J39/15/24</f>
        <v>44380.346666666665</v>
      </c>
      <c r="K46" s="40"/>
      <c r="L46" s="41"/>
      <c r="M46" s="17"/>
      <c r="N46" s="40"/>
      <c r="O46" s="41"/>
      <c r="P46" s="17">
        <f t="shared" ref="P46" si="7">$M$1+P39/15/24</f>
        <v>44380.466111111113</v>
      </c>
      <c r="Q46" s="35"/>
      <c r="R46" s="35"/>
      <c r="S46" s="39"/>
    </row>
    <row r="47" spans="2:19" ht="14.25" customHeight="1" x14ac:dyDescent="0.15">
      <c r="B47" s="14">
        <v>36</v>
      </c>
      <c r="C47" s="46"/>
      <c r="D47" s="47"/>
      <c r="E47" s="14">
        <v>37</v>
      </c>
      <c r="F47" s="46"/>
      <c r="G47" s="47"/>
      <c r="H47" s="14">
        <v>38</v>
      </c>
      <c r="I47" s="46" t="s">
        <v>27</v>
      </c>
      <c r="J47" s="47"/>
      <c r="K47" s="38" t="s">
        <v>41</v>
      </c>
      <c r="L47" s="50" t="s">
        <v>17</v>
      </c>
      <c r="M47" s="51"/>
      <c r="N47" s="14">
        <v>42</v>
      </c>
      <c r="O47" s="46"/>
      <c r="P47" s="47"/>
      <c r="Q47" s="35"/>
      <c r="R47" s="35"/>
      <c r="S47" s="39"/>
    </row>
    <row r="48" spans="2:19" ht="14.25" customHeight="1" x14ac:dyDescent="0.15">
      <c r="B48" s="48">
        <v>3</v>
      </c>
      <c r="C48" s="49"/>
      <c r="D48" s="7">
        <f>P39+B48</f>
        <v>80.8</v>
      </c>
      <c r="E48" s="48">
        <v>16</v>
      </c>
      <c r="F48" s="49"/>
      <c r="G48" s="7">
        <f>D48+E48</f>
        <v>96.8</v>
      </c>
      <c r="H48" s="48">
        <v>4.4000000000000004</v>
      </c>
      <c r="I48" s="49"/>
      <c r="J48" s="7">
        <f>G48+H48</f>
        <v>101.2</v>
      </c>
      <c r="K48" s="48">
        <v>1.4</v>
      </c>
      <c r="L48" s="49"/>
      <c r="M48" s="7">
        <f>J48+K48</f>
        <v>102.60000000000001</v>
      </c>
      <c r="N48" s="48">
        <v>0.9</v>
      </c>
      <c r="O48" s="49"/>
      <c r="P48" s="7">
        <f>M48+N48</f>
        <v>103.50000000000001</v>
      </c>
      <c r="Q48" s="35"/>
      <c r="R48" s="35"/>
      <c r="S48" s="39"/>
    </row>
    <row r="49" spans="2:19" ht="14.25" customHeight="1" x14ac:dyDescent="0.15">
      <c r="B49" s="4"/>
      <c r="D49" s="8">
        <v>7</v>
      </c>
      <c r="E49" s="4"/>
      <c r="G49" s="8"/>
      <c r="H49" s="4"/>
      <c r="J49" s="8"/>
      <c r="K49" s="4"/>
      <c r="M49" s="8">
        <v>40</v>
      </c>
      <c r="N49" s="4"/>
      <c r="P49" s="8">
        <v>38</v>
      </c>
      <c r="Q49" s="35"/>
      <c r="R49" s="35"/>
      <c r="S49" s="39"/>
    </row>
    <row r="50" spans="2:19" ht="14.25" customHeight="1" x14ac:dyDescent="0.15">
      <c r="B50" s="4"/>
      <c r="D50" s="5"/>
      <c r="E50" s="4"/>
      <c r="G50" s="5"/>
      <c r="H50" s="4"/>
      <c r="J50" s="5"/>
      <c r="K50" s="4"/>
      <c r="M50" s="5"/>
      <c r="N50" s="4"/>
      <c r="P50" s="5"/>
      <c r="Q50" s="35"/>
      <c r="R50" s="35"/>
      <c r="S50" s="39"/>
    </row>
    <row r="51" spans="2:19" ht="14.25" customHeight="1" x14ac:dyDescent="0.15">
      <c r="B51" s="4"/>
      <c r="D51" s="5"/>
      <c r="E51" s="4"/>
      <c r="G51" s="5"/>
      <c r="H51" s="4"/>
      <c r="J51" s="5"/>
      <c r="K51" s="4"/>
      <c r="M51" s="5"/>
      <c r="N51" s="4"/>
      <c r="P51" s="5"/>
      <c r="Q51" s="35"/>
      <c r="R51" s="35"/>
      <c r="S51" s="39"/>
    </row>
    <row r="52" spans="2:19" ht="14.25" customHeight="1" x14ac:dyDescent="0.15">
      <c r="B52" s="4"/>
      <c r="D52" s="5"/>
      <c r="E52" s="4"/>
      <c r="G52" s="5"/>
      <c r="H52" s="4"/>
      <c r="J52" s="5"/>
      <c r="K52" s="4"/>
      <c r="M52" s="5"/>
      <c r="N52" s="4"/>
      <c r="P52" s="5"/>
      <c r="Q52" s="35"/>
      <c r="R52" s="35"/>
      <c r="S52" s="39"/>
    </row>
    <row r="53" spans="2:19" ht="14.25" customHeight="1" x14ac:dyDescent="0.15">
      <c r="B53" s="4"/>
      <c r="D53" s="5"/>
      <c r="E53" s="4"/>
      <c r="G53" s="5"/>
      <c r="H53" s="4"/>
      <c r="J53" s="5"/>
      <c r="K53" s="4"/>
      <c r="M53" s="5"/>
      <c r="N53" s="4"/>
      <c r="P53" s="5"/>
      <c r="Q53" s="35"/>
      <c r="R53" s="35"/>
      <c r="S53" s="39"/>
    </row>
    <row r="54" spans="2:19" ht="14.25" customHeight="1" x14ac:dyDescent="0.15">
      <c r="B54" s="4"/>
      <c r="D54" s="5"/>
      <c r="E54" s="4"/>
      <c r="G54" s="5"/>
      <c r="H54" s="4"/>
      <c r="J54" s="5"/>
      <c r="K54" s="4"/>
      <c r="M54" s="5"/>
      <c r="N54" s="4"/>
      <c r="P54" s="5"/>
      <c r="Q54" s="35"/>
      <c r="R54" s="35"/>
      <c r="S54" s="39"/>
    </row>
    <row r="55" spans="2:19" ht="14.25" customHeight="1" thickBot="1" x14ac:dyDescent="0.2">
      <c r="B55" s="40"/>
      <c r="C55" s="41"/>
      <c r="D55" s="17">
        <f t="shared" ref="D55" si="8">$M$1+D48/15/24</f>
        <v>44380.474444444444</v>
      </c>
      <c r="E55" s="40"/>
      <c r="F55" s="41"/>
      <c r="G55" s="17">
        <f t="shared" ref="G55" si="9">$M$1+G48/15/24</f>
        <v>44380.518888888888</v>
      </c>
      <c r="H55" s="40"/>
      <c r="I55" s="41"/>
      <c r="J55" s="17">
        <f t="shared" ref="J55" si="10">$M$1+J48/15/24</f>
        <v>44380.531111111108</v>
      </c>
      <c r="K55" s="40"/>
      <c r="L55" s="41"/>
      <c r="M55" s="17">
        <f t="shared" ref="M55" si="11">$M$1+M48/15/24</f>
        <v>44380.535000000003</v>
      </c>
      <c r="N55" s="40"/>
      <c r="O55" s="41"/>
      <c r="P55" s="17">
        <f t="shared" ref="P55" si="12">$M$1+P48/15/24</f>
        <v>44380.537499999999</v>
      </c>
      <c r="Q55" s="35"/>
      <c r="R55" s="35"/>
      <c r="S55" s="39"/>
    </row>
    <row r="56" spans="2:19" ht="14.25" customHeight="1" x14ac:dyDescent="0.15">
      <c r="B56" s="14" t="s">
        <v>28</v>
      </c>
      <c r="C56" s="46"/>
      <c r="D56" s="47"/>
      <c r="E56" s="14" t="s">
        <v>42</v>
      </c>
      <c r="F56" s="46"/>
      <c r="G56" s="47"/>
      <c r="H56" s="14">
        <v>45</v>
      </c>
      <c r="I56" s="46"/>
      <c r="J56" s="47"/>
      <c r="K56" s="37">
        <v>46</v>
      </c>
      <c r="L56" s="52" t="s">
        <v>31</v>
      </c>
      <c r="M56" s="53"/>
      <c r="N56" s="14">
        <v>47</v>
      </c>
      <c r="O56" s="46"/>
      <c r="P56" s="47"/>
      <c r="Q56" s="35"/>
      <c r="R56" s="35"/>
      <c r="S56" s="39"/>
    </row>
    <row r="57" spans="2:19" ht="14.25" customHeight="1" x14ac:dyDescent="0.15">
      <c r="B57" s="48">
        <v>10.4</v>
      </c>
      <c r="C57" s="49"/>
      <c r="D57" s="7">
        <f>P48+B57</f>
        <v>113.90000000000002</v>
      </c>
      <c r="E57" s="48">
        <v>6.3</v>
      </c>
      <c r="F57" s="49"/>
      <c r="G57" s="7">
        <f t="shared" ref="G57" si="13">D57+E57</f>
        <v>120.20000000000002</v>
      </c>
      <c r="H57" s="48">
        <v>1</v>
      </c>
      <c r="I57" s="49"/>
      <c r="J57" s="7">
        <f t="shared" ref="J57" si="14">G57+H57</f>
        <v>121.20000000000002</v>
      </c>
      <c r="K57" s="48">
        <v>0.8</v>
      </c>
      <c r="L57" s="49"/>
      <c r="M57" s="7">
        <f>J57+K57</f>
        <v>122.00000000000001</v>
      </c>
      <c r="N57" s="48">
        <v>2.2000000000000002</v>
      </c>
      <c r="O57" s="49"/>
      <c r="P57" s="7">
        <f>M57+N57</f>
        <v>124.20000000000002</v>
      </c>
      <c r="Q57" s="35"/>
      <c r="R57" s="35"/>
      <c r="S57" s="39"/>
    </row>
    <row r="58" spans="2:19" ht="14.25" customHeight="1" x14ac:dyDescent="0.15">
      <c r="B58" s="4"/>
      <c r="D58" s="8">
        <v>338</v>
      </c>
      <c r="E58" s="4"/>
      <c r="G58" s="8">
        <v>227</v>
      </c>
      <c r="H58" s="4"/>
      <c r="J58" s="8">
        <v>221</v>
      </c>
      <c r="K58" s="4"/>
      <c r="M58" s="8"/>
      <c r="N58" s="4"/>
      <c r="P58" s="8">
        <v>202</v>
      </c>
      <c r="Q58" s="35"/>
      <c r="R58" s="35"/>
      <c r="S58" s="39"/>
    </row>
    <row r="59" spans="2:19" ht="14.25" customHeight="1" x14ac:dyDescent="0.15">
      <c r="B59" s="4"/>
      <c r="D59" s="5"/>
      <c r="E59" s="4"/>
      <c r="G59" s="5"/>
      <c r="H59" s="4"/>
      <c r="J59" s="5"/>
      <c r="K59" s="4"/>
      <c r="M59" s="5"/>
      <c r="N59" s="4"/>
      <c r="P59" s="5"/>
      <c r="Q59" s="35"/>
      <c r="R59" s="35"/>
      <c r="S59" s="39"/>
    </row>
    <row r="60" spans="2:19" ht="14.25" customHeight="1" x14ac:dyDescent="0.15">
      <c r="B60" s="4"/>
      <c r="D60" s="5"/>
      <c r="E60" s="4"/>
      <c r="G60" s="5"/>
      <c r="H60" s="4"/>
      <c r="J60" s="5"/>
      <c r="K60" s="4"/>
      <c r="M60" s="5"/>
      <c r="N60" s="4"/>
      <c r="P60" s="5"/>
      <c r="Q60" s="35"/>
      <c r="R60" s="35"/>
      <c r="S60" s="39"/>
    </row>
    <row r="61" spans="2:19" ht="14.25" customHeight="1" x14ac:dyDescent="0.15">
      <c r="B61" s="4"/>
      <c r="D61" s="5"/>
      <c r="E61" s="4"/>
      <c r="G61" s="5"/>
      <c r="H61" s="4"/>
      <c r="J61" s="5"/>
      <c r="K61" s="4"/>
      <c r="M61" s="5"/>
      <c r="N61" s="4"/>
      <c r="P61" s="5"/>
      <c r="Q61" s="35"/>
      <c r="R61" s="35"/>
      <c r="S61" s="39"/>
    </row>
    <row r="62" spans="2:19" ht="14.25" customHeight="1" x14ac:dyDescent="0.15">
      <c r="B62" s="4"/>
      <c r="D62" s="5"/>
      <c r="E62" s="4"/>
      <c r="G62" s="5"/>
      <c r="H62" s="4"/>
      <c r="J62" s="5"/>
      <c r="K62" s="4"/>
      <c r="L62" s="42">
        <f>HLOOKUP($M$1,$U$1:$U$10,VALUE(RIGHT(LEFT(L56,3),1))*2+1,FALSE)</f>
        <v>44380.399305555555</v>
      </c>
      <c r="M62" s="43"/>
      <c r="N62" s="4"/>
      <c r="P62" s="5"/>
      <c r="Q62" s="35"/>
      <c r="R62" s="35"/>
      <c r="S62" s="39"/>
    </row>
    <row r="63" spans="2:19" ht="14.25" customHeight="1" x14ac:dyDescent="0.15">
      <c r="B63" s="4"/>
      <c r="D63" s="5"/>
      <c r="E63" s="4"/>
      <c r="G63" s="5"/>
      <c r="H63" s="4"/>
      <c r="J63" s="5"/>
      <c r="K63" s="4"/>
      <c r="L63" s="44">
        <f>HLOOKUP($M$1,$U$1:$U$10,VALUE(RIGHT(LEFT(L56,3),1))*2+2,FALSE)</f>
        <v>44380.588888888888</v>
      </c>
      <c r="M63" s="45"/>
      <c r="N63" s="4"/>
      <c r="P63" s="5"/>
      <c r="Q63" s="35"/>
      <c r="R63" s="35"/>
      <c r="S63" s="39"/>
    </row>
    <row r="64" spans="2:19" ht="14.25" customHeight="1" thickBot="1" x14ac:dyDescent="0.2">
      <c r="B64" s="40"/>
      <c r="C64" s="41"/>
      <c r="D64" s="17">
        <f t="shared" ref="D64" si="15">$M$1+D57/15/24</f>
        <v>44380.566388888888</v>
      </c>
      <c r="E64" s="40"/>
      <c r="F64" s="41"/>
      <c r="G64" s="17">
        <f t="shared" ref="G64" si="16">$M$1+G57/15/24</f>
        <v>44380.58388888889</v>
      </c>
      <c r="H64" s="40"/>
      <c r="I64" s="41"/>
      <c r="J64" s="17">
        <f t="shared" ref="J64" si="17">$M$1+J57/15/24</f>
        <v>44380.58666666667</v>
      </c>
      <c r="K64" s="40"/>
      <c r="L64" s="41"/>
      <c r="M64" s="17"/>
      <c r="N64" s="40"/>
      <c r="O64" s="41"/>
      <c r="P64" s="17">
        <f t="shared" ref="P64" si="18">$M$1+P57/15/24</f>
        <v>44380.595000000001</v>
      </c>
      <c r="Q64" s="35"/>
      <c r="R64" s="35"/>
      <c r="S64" s="39"/>
    </row>
    <row r="65" spans="2:16" ht="14.25" customHeight="1" x14ac:dyDescent="0.15">
      <c r="B65" s="14">
        <v>48</v>
      </c>
      <c r="C65" s="46"/>
      <c r="D65" s="47"/>
      <c r="E65" s="14">
        <v>49</v>
      </c>
      <c r="F65" s="46"/>
      <c r="G65" s="47"/>
      <c r="H65" s="38">
        <v>50</v>
      </c>
      <c r="I65" s="50" t="s">
        <v>17</v>
      </c>
      <c r="J65" s="51"/>
      <c r="K65" s="14" t="s">
        <v>43</v>
      </c>
      <c r="L65" s="46"/>
      <c r="M65" s="47"/>
      <c r="N65" s="14">
        <v>51</v>
      </c>
      <c r="O65" s="46"/>
      <c r="P65" s="47"/>
    </row>
    <row r="66" spans="2:16" ht="14.25" customHeight="1" x14ac:dyDescent="0.15">
      <c r="B66" s="48">
        <v>5.0999999999999996</v>
      </c>
      <c r="C66" s="49"/>
      <c r="D66" s="7">
        <f>P57+B66</f>
        <v>129.30000000000001</v>
      </c>
      <c r="E66" s="48">
        <v>1</v>
      </c>
      <c r="F66" s="49"/>
      <c r="G66" s="7">
        <f t="shared" ref="G66" si="19">D66+E66</f>
        <v>130.30000000000001</v>
      </c>
      <c r="H66" s="48">
        <v>6.2</v>
      </c>
      <c r="I66" s="49"/>
      <c r="J66" s="7">
        <f t="shared" ref="J66" si="20">G66+H66</f>
        <v>136.5</v>
      </c>
      <c r="K66" s="48">
        <v>4.4000000000000004</v>
      </c>
      <c r="L66" s="49"/>
      <c r="M66" s="7">
        <f t="shared" ref="M66" si="21">J66+K66</f>
        <v>140.9</v>
      </c>
      <c r="N66" s="48">
        <v>3.5</v>
      </c>
      <c r="O66" s="49"/>
      <c r="P66" s="7">
        <f>M66+N66</f>
        <v>144.4</v>
      </c>
    </row>
    <row r="67" spans="2:16" ht="14.25" customHeight="1" x14ac:dyDescent="0.15">
      <c r="B67" s="4"/>
      <c r="D67" s="8">
        <v>147</v>
      </c>
      <c r="E67" s="4"/>
      <c r="G67" s="8">
        <v>179</v>
      </c>
      <c r="H67" s="4"/>
      <c r="J67" s="8">
        <v>380</v>
      </c>
      <c r="K67" s="4"/>
      <c r="M67" s="8">
        <v>658</v>
      </c>
      <c r="N67" s="4"/>
      <c r="P67" s="8">
        <v>437</v>
      </c>
    </row>
    <row r="68" spans="2:16" ht="14.25" customHeight="1" x14ac:dyDescent="0.15">
      <c r="B68" s="4"/>
      <c r="D68" s="5"/>
      <c r="E68" s="4"/>
      <c r="G68" s="5"/>
      <c r="H68" s="4"/>
      <c r="J68" s="5"/>
      <c r="K68" s="4"/>
      <c r="M68" s="5"/>
      <c r="N68" s="4"/>
      <c r="P68" s="5"/>
    </row>
    <row r="69" spans="2:16" ht="14.25" customHeight="1" x14ac:dyDescent="0.15">
      <c r="B69" s="4"/>
      <c r="D69" s="5"/>
      <c r="E69" s="4"/>
      <c r="G69" s="5"/>
      <c r="H69" s="4"/>
      <c r="J69" s="5"/>
      <c r="K69" s="4"/>
      <c r="M69" s="5"/>
      <c r="N69" s="4"/>
      <c r="P69" s="5"/>
    </row>
    <row r="70" spans="2:16" ht="14.25" customHeight="1" x14ac:dyDescent="0.15">
      <c r="B70" s="4"/>
      <c r="D70" s="5"/>
      <c r="E70" s="4"/>
      <c r="G70" s="5"/>
      <c r="H70" s="4"/>
      <c r="J70" s="5"/>
      <c r="K70" s="4"/>
      <c r="M70" s="5"/>
      <c r="N70" s="4"/>
      <c r="P70" s="5"/>
    </row>
    <row r="71" spans="2:16" ht="14.25" customHeight="1" x14ac:dyDescent="0.15">
      <c r="B71" s="4"/>
      <c r="D71" s="5"/>
      <c r="E71" s="4"/>
      <c r="G71" s="5"/>
      <c r="H71" s="4"/>
      <c r="J71" s="5"/>
      <c r="K71" s="4"/>
      <c r="M71" s="5"/>
      <c r="N71" s="4"/>
      <c r="P71" s="5"/>
    </row>
    <row r="72" spans="2:16" ht="14.25" customHeight="1" x14ac:dyDescent="0.15">
      <c r="B72" s="4"/>
      <c r="D72" s="5"/>
      <c r="E72" s="4"/>
      <c r="G72" s="5"/>
      <c r="H72" s="4"/>
      <c r="J72" s="5"/>
      <c r="K72" s="4"/>
      <c r="M72" s="5"/>
      <c r="N72" s="4"/>
      <c r="P72" s="5"/>
    </row>
    <row r="73" spans="2:16" ht="14.25" customHeight="1" thickBot="1" x14ac:dyDescent="0.2">
      <c r="B73" s="40"/>
      <c r="C73" s="41"/>
      <c r="D73" s="17">
        <f t="shared" ref="D73" si="22">$M$1+D66/15/24</f>
        <v>44380.609166666669</v>
      </c>
      <c r="E73" s="40"/>
      <c r="F73" s="41"/>
      <c r="G73" s="17">
        <f t="shared" ref="G73" si="23">$M$1+G66/15/24</f>
        <v>44380.611944444441</v>
      </c>
      <c r="H73" s="40"/>
      <c r="I73" s="41"/>
      <c r="J73" s="17">
        <f t="shared" ref="J73" si="24">$M$1+J66/15/24</f>
        <v>44380.629166666666</v>
      </c>
      <c r="K73" s="40"/>
      <c r="L73" s="41"/>
      <c r="M73" s="17">
        <f t="shared" ref="M73" si="25">$M$1+M66/15/24</f>
        <v>44380.641388888886</v>
      </c>
      <c r="N73" s="40"/>
      <c r="O73" s="41"/>
      <c r="P73" s="17">
        <f>$M$1+P66/15/24</f>
        <v>44380.65111111111</v>
      </c>
    </row>
    <row r="74" spans="2:16" ht="14.25" customHeight="1" x14ac:dyDescent="0.15">
      <c r="B74" s="14">
        <v>52</v>
      </c>
      <c r="C74" s="46"/>
      <c r="D74" s="47"/>
      <c r="E74" s="14" t="s">
        <v>44</v>
      </c>
      <c r="F74" s="46"/>
      <c r="G74" s="47"/>
      <c r="H74" s="14">
        <v>55</v>
      </c>
      <c r="I74" s="46"/>
      <c r="J74" s="47"/>
      <c r="K74" s="14">
        <v>56</v>
      </c>
      <c r="L74" s="46" t="s">
        <v>32</v>
      </c>
      <c r="M74" s="47"/>
      <c r="N74" s="37">
        <v>57</v>
      </c>
      <c r="O74" s="52" t="s">
        <v>33</v>
      </c>
      <c r="P74" s="53"/>
    </row>
    <row r="75" spans="2:16" ht="14.25" customHeight="1" x14ac:dyDescent="0.15">
      <c r="B75" s="48">
        <v>7</v>
      </c>
      <c r="C75" s="49"/>
      <c r="D75" s="7">
        <f>P66+B75</f>
        <v>151.4</v>
      </c>
      <c r="E75" s="48">
        <v>1.7</v>
      </c>
      <c r="F75" s="49"/>
      <c r="G75" s="7">
        <f>D75+E75</f>
        <v>153.1</v>
      </c>
      <c r="H75" s="48">
        <v>2.8</v>
      </c>
      <c r="I75" s="49"/>
      <c r="J75" s="7">
        <f t="shared" ref="J75" si="26">G75+H75</f>
        <v>155.9</v>
      </c>
      <c r="K75" s="48">
        <v>1.1000000000000001</v>
      </c>
      <c r="L75" s="49"/>
      <c r="M75" s="7">
        <f t="shared" ref="M75" si="27">J75+K75</f>
        <v>157</v>
      </c>
      <c r="N75" s="48">
        <v>0.4</v>
      </c>
      <c r="O75" s="49"/>
      <c r="P75" s="7">
        <f>M75+N75</f>
        <v>157.4</v>
      </c>
    </row>
    <row r="76" spans="2:16" ht="14.25" customHeight="1" x14ac:dyDescent="0.15">
      <c r="B76" s="4"/>
      <c r="D76" s="8">
        <v>207</v>
      </c>
      <c r="E76" s="4"/>
      <c r="G76" s="8">
        <v>197</v>
      </c>
      <c r="H76" s="4"/>
      <c r="J76" s="8">
        <v>223</v>
      </c>
      <c r="K76" s="4"/>
      <c r="M76" s="8">
        <v>226</v>
      </c>
      <c r="N76" s="4"/>
      <c r="P76" s="8"/>
    </row>
    <row r="77" spans="2:16" ht="14.25" customHeight="1" x14ac:dyDescent="0.15">
      <c r="B77" s="4"/>
      <c r="D77" s="5"/>
      <c r="E77" s="4"/>
      <c r="G77" s="5"/>
      <c r="H77" s="4"/>
      <c r="J77" s="5"/>
      <c r="K77" s="4"/>
      <c r="M77" s="5"/>
      <c r="N77" s="4"/>
      <c r="P77" s="5"/>
    </row>
    <row r="78" spans="2:16" ht="14.25" customHeight="1" x14ac:dyDescent="0.15">
      <c r="B78" s="4"/>
      <c r="D78" s="5"/>
      <c r="E78" s="4"/>
      <c r="G78" s="5"/>
      <c r="H78" s="4"/>
      <c r="J78" s="5"/>
      <c r="K78" s="4"/>
      <c r="M78" s="5"/>
      <c r="N78" s="4"/>
      <c r="P78" s="5"/>
    </row>
    <row r="79" spans="2:16" ht="14.25" customHeight="1" x14ac:dyDescent="0.15">
      <c r="B79" s="4"/>
      <c r="D79" s="5"/>
      <c r="E79" s="4"/>
      <c r="G79" s="5"/>
      <c r="H79" s="4"/>
      <c r="J79" s="5"/>
      <c r="K79" s="4"/>
      <c r="M79" s="5"/>
      <c r="N79" s="4"/>
      <c r="P79" s="5"/>
    </row>
    <row r="80" spans="2:16" ht="14.25" customHeight="1" x14ac:dyDescent="0.15">
      <c r="B80" s="4"/>
      <c r="D80" s="5"/>
      <c r="E80" s="4"/>
      <c r="G80" s="5"/>
      <c r="H80" s="4"/>
      <c r="J80" s="5"/>
      <c r="K80" s="4"/>
      <c r="M80" s="5"/>
      <c r="N80" s="4"/>
      <c r="O80" s="42">
        <f>HLOOKUP($M$1,$U$1:$U$10,VALUE(RIGHT(LEFT(O74,3),1))*2+1,FALSE)</f>
        <v>44380.443749999999</v>
      </c>
      <c r="P80" s="43"/>
    </row>
    <row r="81" spans="2:16" ht="14.25" customHeight="1" x14ac:dyDescent="0.15">
      <c r="B81" s="4"/>
      <c r="D81" s="5"/>
      <c r="E81" s="4"/>
      <c r="G81" s="5"/>
      <c r="H81" s="4"/>
      <c r="J81" s="5"/>
      <c r="K81" s="4"/>
      <c r="M81" s="5"/>
      <c r="N81" s="4"/>
      <c r="O81" s="44">
        <f>HLOOKUP($M$1,$U$1:$U$10,VALUE(RIGHT(LEFT(O74,3),1))*2+2,FALSE)</f>
        <v>44380.688888888886</v>
      </c>
      <c r="P81" s="45"/>
    </row>
    <row r="82" spans="2:16" ht="14.25" customHeight="1" thickBot="1" x14ac:dyDescent="0.2">
      <c r="B82" s="40"/>
      <c r="C82" s="41"/>
      <c r="D82" s="17">
        <f>$M$1+D75/15/24</f>
        <v>44380.670555555553</v>
      </c>
      <c r="E82" s="40"/>
      <c r="F82" s="41"/>
      <c r="G82" s="17">
        <f>$M$1+G75/15/24</f>
        <v>44380.67527777778</v>
      </c>
      <c r="H82" s="40"/>
      <c r="I82" s="41"/>
      <c r="J82" s="17">
        <f t="shared" ref="J82" si="28">$M$1+J75/15/24</f>
        <v>44380.683055555557</v>
      </c>
      <c r="K82" s="40"/>
      <c r="L82" s="41"/>
      <c r="M82" s="17">
        <f t="shared" ref="M82" si="29">$M$1+M75/15/24</f>
        <v>44380.686111111114</v>
      </c>
      <c r="N82" s="40"/>
      <c r="O82" s="41"/>
      <c r="P82" s="17"/>
    </row>
    <row r="83" spans="2:16" ht="14.25" customHeight="1" x14ac:dyDescent="0.15">
      <c r="B83" s="14">
        <v>58</v>
      </c>
      <c r="C83" s="46"/>
      <c r="D83" s="47"/>
      <c r="E83" s="14" t="s">
        <v>45</v>
      </c>
      <c r="F83" s="46"/>
      <c r="G83" s="47"/>
      <c r="H83" s="14" t="s">
        <v>46</v>
      </c>
      <c r="I83" s="46"/>
      <c r="J83" s="47"/>
      <c r="K83" s="14" t="s">
        <v>47</v>
      </c>
      <c r="L83" s="46" t="s">
        <v>23</v>
      </c>
      <c r="M83" s="47"/>
      <c r="N83" s="14">
        <v>66</v>
      </c>
      <c r="O83" s="46"/>
      <c r="P83" s="47"/>
    </row>
    <row r="84" spans="2:16" ht="14.25" customHeight="1" x14ac:dyDescent="0.15">
      <c r="B84" s="48">
        <v>0.4</v>
      </c>
      <c r="C84" s="49"/>
      <c r="D84" s="7">
        <f>P75+B84</f>
        <v>157.80000000000001</v>
      </c>
      <c r="E84" s="48">
        <v>0.8</v>
      </c>
      <c r="F84" s="49"/>
      <c r="G84" s="7">
        <f t="shared" ref="G84" si="30">D84+E84</f>
        <v>158.60000000000002</v>
      </c>
      <c r="H84" s="48">
        <v>6</v>
      </c>
      <c r="I84" s="49"/>
      <c r="J84" s="7">
        <f t="shared" ref="J84" si="31">G84+H84</f>
        <v>164.60000000000002</v>
      </c>
      <c r="K84" s="48">
        <v>1.4</v>
      </c>
      <c r="L84" s="49"/>
      <c r="M84" s="7">
        <f t="shared" ref="M84" si="32">J84+K84</f>
        <v>166.00000000000003</v>
      </c>
      <c r="N84" s="48">
        <v>0.7</v>
      </c>
      <c r="O84" s="49"/>
      <c r="P84" s="7">
        <f t="shared" ref="P84" si="33">M84+N84</f>
        <v>166.70000000000002</v>
      </c>
    </row>
    <row r="85" spans="2:16" ht="14.25" customHeight="1" x14ac:dyDescent="0.15">
      <c r="B85" s="4"/>
      <c r="D85" s="8"/>
      <c r="E85" s="4"/>
      <c r="G85" s="8"/>
      <c r="H85" s="4"/>
      <c r="J85" s="8"/>
      <c r="K85" s="4"/>
      <c r="M85" s="8">
        <v>151</v>
      </c>
      <c r="N85" s="4"/>
      <c r="P85" s="8">
        <v>167</v>
      </c>
    </row>
    <row r="86" spans="2:16" ht="14.25" customHeight="1" x14ac:dyDescent="0.15">
      <c r="B86" s="4"/>
      <c r="D86" s="5"/>
      <c r="E86" s="4"/>
      <c r="G86" s="5"/>
      <c r="H86" s="4"/>
      <c r="J86" s="5"/>
      <c r="K86" s="4"/>
      <c r="M86" s="5"/>
      <c r="N86" s="4"/>
      <c r="P86" s="5"/>
    </row>
    <row r="87" spans="2:16" ht="14.25" customHeight="1" x14ac:dyDescent="0.15">
      <c r="B87" s="4"/>
      <c r="D87" s="5"/>
      <c r="E87" s="4"/>
      <c r="G87" s="5"/>
      <c r="H87" s="4"/>
      <c r="J87" s="5"/>
      <c r="K87" s="4"/>
      <c r="M87" s="5"/>
      <c r="N87" s="4"/>
      <c r="P87" s="5"/>
    </row>
    <row r="88" spans="2:16" ht="14.25" customHeight="1" x14ac:dyDescent="0.15">
      <c r="B88" s="4"/>
      <c r="D88" s="5"/>
      <c r="E88" s="4"/>
      <c r="G88" s="5"/>
      <c r="H88" s="4"/>
      <c r="J88" s="5"/>
      <c r="K88" s="4"/>
      <c r="M88" s="5"/>
      <c r="N88" s="4"/>
      <c r="P88" s="5"/>
    </row>
    <row r="89" spans="2:16" ht="14.25" customHeight="1" x14ac:dyDescent="0.15">
      <c r="B89" s="4"/>
      <c r="D89" s="5"/>
      <c r="E89" s="4"/>
      <c r="G89" s="5"/>
      <c r="H89" s="4"/>
      <c r="J89" s="5"/>
      <c r="K89" s="4"/>
      <c r="M89" s="5"/>
      <c r="N89" s="4"/>
      <c r="P89" s="5"/>
    </row>
    <row r="90" spans="2:16" ht="14.25" customHeight="1" x14ac:dyDescent="0.15">
      <c r="B90" s="4"/>
      <c r="D90" s="5"/>
      <c r="E90" s="4"/>
      <c r="G90" s="5"/>
      <c r="H90" s="4"/>
      <c r="J90" s="5"/>
      <c r="K90" s="4"/>
      <c r="M90" s="5"/>
      <c r="N90" s="4"/>
      <c r="P90" s="5"/>
    </row>
    <row r="91" spans="2:16" ht="14.25" customHeight="1" thickBot="1" x14ac:dyDescent="0.2">
      <c r="B91" s="40"/>
      <c r="C91" s="41"/>
      <c r="D91" s="65">
        <f>$O$81+($C$117-$O$81)/($D$111-$P$75)*(D84-$P$75)</f>
        <v>44380.689997508714</v>
      </c>
      <c r="E91" s="40"/>
      <c r="F91" s="41"/>
      <c r="G91" s="65">
        <f>$O$81+($C$117-$O$81)/($D$111-$P$75)*(G84-$P$75)</f>
        <v>44380.692214748378</v>
      </c>
      <c r="H91" s="40"/>
      <c r="I91" s="41"/>
      <c r="J91" s="65">
        <f>$O$81+($C$117-$O$81)/($D$111-$P$75)*(J84-$P$75)</f>
        <v>44380.708844045839</v>
      </c>
      <c r="K91" s="40"/>
      <c r="L91" s="41"/>
      <c r="M91" s="65">
        <f>$O$81+($C$117-$O$81)/($D$111-$P$75)*(M84-$P$75)</f>
        <v>44380.712724215242</v>
      </c>
      <c r="N91" s="40"/>
      <c r="O91" s="41"/>
      <c r="P91" s="17">
        <f>$O$81+($C$117-$O$81)/($D$111-$P$75)*(P84-$P$75)</f>
        <v>44380.714664299951</v>
      </c>
    </row>
    <row r="92" spans="2:16" ht="14.25" customHeight="1" x14ac:dyDescent="0.15">
      <c r="B92" s="14" t="s">
        <v>48</v>
      </c>
      <c r="C92" s="46"/>
      <c r="D92" s="47"/>
      <c r="E92" s="38">
        <v>69</v>
      </c>
      <c r="F92" s="50" t="s">
        <v>17</v>
      </c>
      <c r="G92" s="51"/>
      <c r="H92" s="14">
        <v>70</v>
      </c>
      <c r="I92" s="46"/>
      <c r="J92" s="47"/>
      <c r="K92" s="14" t="s">
        <v>49</v>
      </c>
      <c r="L92" s="46"/>
      <c r="M92" s="47"/>
      <c r="N92" s="14">
        <v>73</v>
      </c>
      <c r="O92" s="46"/>
      <c r="P92" s="47"/>
    </row>
    <row r="93" spans="2:16" ht="14.25" customHeight="1" x14ac:dyDescent="0.15">
      <c r="B93" s="48">
        <v>2.9</v>
      </c>
      <c r="C93" s="49"/>
      <c r="D93" s="7">
        <f>P84+B93</f>
        <v>169.60000000000002</v>
      </c>
      <c r="E93" s="48">
        <v>0.1</v>
      </c>
      <c r="F93" s="49"/>
      <c r="G93" s="7">
        <f t="shared" ref="G93" si="34">D93+E93</f>
        <v>169.70000000000002</v>
      </c>
      <c r="H93" s="48">
        <v>0.2</v>
      </c>
      <c r="I93" s="49"/>
      <c r="J93" s="7">
        <f>G93+H93</f>
        <v>169.9</v>
      </c>
      <c r="K93" s="48">
        <v>4.7</v>
      </c>
      <c r="L93" s="49"/>
      <c r="M93" s="7">
        <f>J93+K93</f>
        <v>174.6</v>
      </c>
      <c r="N93" s="48">
        <v>8.1999999999999993</v>
      </c>
      <c r="O93" s="49"/>
      <c r="P93" s="7">
        <f t="shared" ref="P93" si="35">M93+N93</f>
        <v>182.79999999999998</v>
      </c>
    </row>
    <row r="94" spans="2:16" ht="14.25" customHeight="1" x14ac:dyDescent="0.15">
      <c r="B94" s="4"/>
      <c r="D94" s="8"/>
      <c r="E94" s="4"/>
      <c r="G94" s="8">
        <v>263</v>
      </c>
      <c r="H94" s="4"/>
      <c r="J94" s="8"/>
      <c r="K94" s="4"/>
      <c r="M94" s="8">
        <v>120</v>
      </c>
      <c r="N94" s="4"/>
      <c r="P94" s="8">
        <v>80</v>
      </c>
    </row>
    <row r="95" spans="2:16" ht="14.25" customHeight="1" x14ac:dyDescent="0.15">
      <c r="B95" s="4"/>
      <c r="D95" s="5"/>
      <c r="E95" s="4"/>
      <c r="G95" s="5"/>
      <c r="H95" s="4"/>
      <c r="J95" s="5"/>
      <c r="K95" s="4"/>
      <c r="M95" s="5"/>
      <c r="N95" s="4"/>
      <c r="P95" s="5"/>
    </row>
    <row r="96" spans="2:16" ht="14.25" customHeight="1" x14ac:dyDescent="0.15">
      <c r="B96" s="4"/>
      <c r="D96" s="5"/>
      <c r="E96" s="4"/>
      <c r="G96" s="5"/>
      <c r="H96" s="4"/>
      <c r="J96" s="5"/>
      <c r="K96" s="4"/>
      <c r="M96" s="5"/>
      <c r="N96" s="4"/>
      <c r="P96" s="5"/>
    </row>
    <row r="97" spans="2:22" ht="14.25" customHeight="1" x14ac:dyDescent="0.15">
      <c r="B97" s="4"/>
      <c r="D97" s="5"/>
      <c r="E97" s="4"/>
      <c r="G97" s="5"/>
      <c r="H97" s="4"/>
      <c r="J97" s="5"/>
      <c r="K97" s="4"/>
      <c r="M97" s="5"/>
      <c r="N97" s="4"/>
      <c r="P97" s="5"/>
    </row>
    <row r="98" spans="2:22" ht="14.25" customHeight="1" x14ac:dyDescent="0.15">
      <c r="B98" s="4"/>
      <c r="D98" s="5"/>
      <c r="E98" s="4"/>
      <c r="G98" s="5"/>
      <c r="H98" s="4"/>
      <c r="J98" s="5"/>
      <c r="K98" s="4"/>
      <c r="M98" s="5"/>
      <c r="N98" s="4"/>
      <c r="P98" s="5"/>
    </row>
    <row r="99" spans="2:22" ht="14.25" customHeight="1" x14ac:dyDescent="0.15">
      <c r="B99" s="4"/>
      <c r="D99" s="5"/>
      <c r="E99" s="4"/>
      <c r="G99" s="5"/>
      <c r="H99" s="4"/>
      <c r="J99" s="5"/>
      <c r="K99" s="4"/>
      <c r="M99" s="5"/>
      <c r="N99" s="4"/>
      <c r="P99" s="5"/>
    </row>
    <row r="100" spans="2:22" ht="14.25" customHeight="1" thickBot="1" x14ac:dyDescent="0.2">
      <c r="B100" s="40"/>
      <c r="C100" s="41"/>
      <c r="D100" s="65">
        <f>$O$81+($C$117-$O$81)/($D$111-$P$75)*(D93-$P$75)</f>
        <v>44380.722701793718</v>
      </c>
      <c r="E100" s="40"/>
      <c r="F100" s="41"/>
      <c r="G100" s="65">
        <f>$O$81+($C$117-$O$81)/($D$111-$P$75)*(G93-$P$75)</f>
        <v>44380.722978948681</v>
      </c>
      <c r="H100" s="40"/>
      <c r="I100" s="41"/>
      <c r="J100" s="65">
        <f>$O$81+($C$117-$O$81)/($D$111-$P$75)*(J93-$P$75)</f>
        <v>44380.723533258591</v>
      </c>
      <c r="K100" s="40"/>
      <c r="L100" s="41"/>
      <c r="M100" s="65">
        <f>$O$81+($C$117-$O$81)/($D$111-$P$75)*(M93-$P$75)</f>
        <v>44380.736559541605</v>
      </c>
      <c r="N100" s="40"/>
      <c r="O100" s="41"/>
      <c r="P100" s="17">
        <f>$O$81+($C$117-$O$81)/($D$111-$P$75)*(P93-$P$75)</f>
        <v>44380.759286248132</v>
      </c>
    </row>
    <row r="101" spans="2:22" ht="14.25" customHeight="1" x14ac:dyDescent="0.15">
      <c r="B101" s="14" t="s">
        <v>50</v>
      </c>
      <c r="C101" s="46" t="s">
        <v>24</v>
      </c>
      <c r="D101" s="47"/>
      <c r="E101" s="14">
        <v>76</v>
      </c>
      <c r="F101" s="46"/>
      <c r="G101" s="47"/>
      <c r="H101" s="14">
        <v>77</v>
      </c>
      <c r="I101" s="46"/>
      <c r="J101" s="47"/>
      <c r="K101" s="14">
        <v>78</v>
      </c>
      <c r="L101" s="46"/>
      <c r="M101" s="47"/>
      <c r="N101" s="14">
        <v>79</v>
      </c>
      <c r="O101" s="46"/>
      <c r="P101" s="47"/>
    </row>
    <row r="102" spans="2:22" ht="14.25" customHeight="1" x14ac:dyDescent="0.15">
      <c r="B102" s="48">
        <v>9.1999999999999993</v>
      </c>
      <c r="C102" s="49"/>
      <c r="D102" s="7">
        <f>P93+B102</f>
        <v>191.99999999999997</v>
      </c>
      <c r="E102" s="48">
        <v>1.5</v>
      </c>
      <c r="F102" s="49"/>
      <c r="G102" s="7">
        <f t="shared" ref="G102" si="36">D102+E102</f>
        <v>193.49999999999997</v>
      </c>
      <c r="H102" s="48">
        <v>2.7</v>
      </c>
      <c r="I102" s="49"/>
      <c r="J102" s="7">
        <f t="shared" ref="J102" si="37">G102+H102</f>
        <v>196.19999999999996</v>
      </c>
      <c r="K102" s="48">
        <v>4.7</v>
      </c>
      <c r="L102" s="49"/>
      <c r="M102" s="7">
        <f>J102+K102</f>
        <v>200.89999999999995</v>
      </c>
      <c r="N102" s="48">
        <v>0.6</v>
      </c>
      <c r="O102" s="49"/>
      <c r="P102" s="7">
        <f>M102+N102</f>
        <v>201.49999999999994</v>
      </c>
    </row>
    <row r="103" spans="2:22" ht="14.25" customHeight="1" x14ac:dyDescent="0.15">
      <c r="B103" s="4"/>
      <c r="D103" s="8">
        <v>44</v>
      </c>
      <c r="E103" s="4"/>
      <c r="G103" s="8"/>
      <c r="H103" s="4"/>
      <c r="J103" s="8"/>
      <c r="K103" s="4"/>
      <c r="M103" s="8"/>
      <c r="N103" s="4"/>
      <c r="P103" s="8"/>
    </row>
    <row r="104" spans="2:22" ht="14.25" customHeight="1" x14ac:dyDescent="0.15">
      <c r="B104" s="4"/>
      <c r="D104" s="5"/>
      <c r="E104" s="4"/>
      <c r="G104" s="5"/>
      <c r="H104" s="4"/>
      <c r="J104" s="5"/>
      <c r="K104" s="4"/>
      <c r="M104" s="5"/>
      <c r="N104" s="4"/>
      <c r="P104" s="5"/>
    </row>
    <row r="105" spans="2:22" ht="14.25" customHeight="1" x14ac:dyDescent="0.15">
      <c r="B105" s="4"/>
      <c r="D105" s="5"/>
      <c r="E105" s="4"/>
      <c r="G105" s="5"/>
      <c r="H105" s="4"/>
      <c r="J105" s="5"/>
      <c r="K105" s="4"/>
      <c r="M105" s="5"/>
      <c r="N105" s="4"/>
      <c r="P105" s="5"/>
    </row>
    <row r="106" spans="2:22" ht="14.25" customHeight="1" x14ac:dyDescent="0.15">
      <c r="B106" s="4"/>
      <c r="D106" s="5"/>
      <c r="E106" s="4"/>
      <c r="G106" s="5"/>
      <c r="H106" s="4"/>
      <c r="J106" s="5"/>
      <c r="K106" s="4"/>
      <c r="M106" s="5"/>
      <c r="N106" s="4"/>
      <c r="P106" s="5"/>
    </row>
    <row r="107" spans="2:22" ht="14.25" customHeight="1" x14ac:dyDescent="0.15">
      <c r="B107" s="4"/>
      <c r="D107" s="5"/>
      <c r="E107" s="4"/>
      <c r="G107" s="5"/>
      <c r="H107" s="4"/>
      <c r="J107" s="5"/>
      <c r="K107" s="4"/>
      <c r="M107" s="5"/>
      <c r="N107" s="4"/>
      <c r="P107" s="5"/>
    </row>
    <row r="108" spans="2:22" ht="14.25" customHeight="1" x14ac:dyDescent="0.15">
      <c r="B108" s="4"/>
      <c r="D108" s="5"/>
      <c r="E108" s="4"/>
      <c r="G108" s="5"/>
      <c r="H108" s="4"/>
      <c r="J108" s="5"/>
      <c r="K108" s="4"/>
      <c r="M108" s="5"/>
      <c r="N108" s="4"/>
      <c r="P108" s="5"/>
    </row>
    <row r="109" spans="2:22" ht="14.25" customHeight="1" thickBot="1" x14ac:dyDescent="0.2">
      <c r="B109" s="40"/>
      <c r="C109" s="41"/>
      <c r="D109" s="65">
        <f>$O$81+($C$117-$O$81)/($D$111-$P$75)*(D102-$P$75)</f>
        <v>44380.784784504234</v>
      </c>
      <c r="E109" s="40"/>
      <c r="F109" s="41"/>
      <c r="G109" s="65">
        <f>$O$81+($C$117-$O$81)/($D$111-$P$75)*(G102-$P$75)</f>
        <v>44380.788941828599</v>
      </c>
      <c r="H109" s="40"/>
      <c r="I109" s="41"/>
      <c r="J109" s="65">
        <f>$O$81+($C$117-$O$81)/($D$111-$P$75)*(J102-$P$75)</f>
        <v>44380.796425012457</v>
      </c>
      <c r="K109" s="40"/>
      <c r="L109" s="41"/>
      <c r="M109" s="65">
        <f>$O$81+($C$117-$O$81)/($D$111-$P$75)*(M102-$P$75)</f>
        <v>44380.809451295463</v>
      </c>
      <c r="N109" s="40"/>
      <c r="O109" s="41"/>
      <c r="P109" s="17">
        <f>$O$81+($C$117-$O$81)/($D$111-$P$75)*(P102-$P$75)</f>
        <v>44380.811114225209</v>
      </c>
      <c r="T109" s="35"/>
      <c r="U109" s="35"/>
      <c r="V109" s="39"/>
    </row>
    <row r="110" spans="2:22" ht="14.25" customHeight="1" x14ac:dyDescent="0.15">
      <c r="B110" s="37">
        <v>80</v>
      </c>
      <c r="C110" s="52" t="s">
        <v>34</v>
      </c>
      <c r="D110" s="52"/>
      <c r="E110" s="71"/>
      <c r="F110" s="69"/>
      <c r="G110" s="70"/>
      <c r="T110" s="35"/>
      <c r="U110" s="35"/>
      <c r="V110" s="39"/>
    </row>
    <row r="111" spans="2:22" ht="14.25" customHeight="1" x14ac:dyDescent="0.15">
      <c r="B111" s="48">
        <v>0.5</v>
      </c>
      <c r="C111" s="49"/>
      <c r="D111" s="63">
        <f>P102+B111</f>
        <v>201.99999999999994</v>
      </c>
      <c r="E111" s="49"/>
      <c r="F111" s="49"/>
      <c r="G111" s="7"/>
      <c r="T111" s="35"/>
      <c r="U111" s="35"/>
      <c r="V111" s="39"/>
    </row>
    <row r="112" spans="2:22" ht="14.25" customHeight="1" x14ac:dyDescent="0.15">
      <c r="B112" s="4"/>
      <c r="D112" s="64"/>
      <c r="G112" s="8"/>
      <c r="T112" s="35"/>
      <c r="U112" s="35"/>
      <c r="V112" s="39"/>
    </row>
    <row r="113" spans="2:28" ht="14.25" customHeight="1" x14ac:dyDescent="0.15">
      <c r="B113" s="4"/>
      <c r="G113" s="5"/>
      <c r="T113" s="35"/>
      <c r="U113" s="35"/>
      <c r="V113" s="39"/>
    </row>
    <row r="114" spans="2:28" ht="14.25" customHeight="1" x14ac:dyDescent="0.15">
      <c r="B114" s="4"/>
      <c r="G114" s="5"/>
      <c r="T114" s="35"/>
      <c r="U114" s="35"/>
      <c r="V114" s="39"/>
    </row>
    <row r="115" spans="2:28" ht="14.25" customHeight="1" x14ac:dyDescent="0.15">
      <c r="B115" s="4"/>
      <c r="G115" s="5"/>
      <c r="T115" s="35"/>
      <c r="U115" s="35"/>
      <c r="V115" s="39"/>
    </row>
    <row r="116" spans="2:28" ht="14.25" customHeight="1" x14ac:dyDescent="0.15">
      <c r="B116" s="4"/>
      <c r="C116" s="42">
        <f>HLOOKUP($M$1,$U$1:$U$10,$T$9,FALSE)</f>
        <v>44380.495138888888</v>
      </c>
      <c r="D116" s="42"/>
      <c r="G116" s="5"/>
      <c r="Q116" s="35"/>
      <c r="R116" s="35"/>
      <c r="S116" s="39"/>
      <c r="T116" s="35"/>
      <c r="U116" s="35"/>
      <c r="V116" s="39"/>
      <c r="W116" s="35"/>
      <c r="X116" s="35"/>
      <c r="Y116" s="39"/>
    </row>
    <row r="117" spans="2:28" ht="14.25" customHeight="1" x14ac:dyDescent="0.15">
      <c r="B117" s="4"/>
      <c r="C117" s="44">
        <f>HLOOKUP($M$1,$U$1:$U$10,$T$10,FALSE)</f>
        <v>44380.8125</v>
      </c>
      <c r="D117" s="44"/>
      <c r="G117" s="5"/>
      <c r="Q117" s="35"/>
      <c r="R117" s="35"/>
      <c r="S117" s="39"/>
      <c r="T117" s="35"/>
      <c r="U117" s="35"/>
      <c r="V117" s="39"/>
      <c r="W117" s="35"/>
      <c r="X117" s="35"/>
      <c r="Y117" s="39"/>
      <c r="Z117" s="35"/>
      <c r="AA117" s="35"/>
      <c r="AB117" s="39"/>
    </row>
    <row r="118" spans="2:28" ht="14.25" customHeight="1" thickBot="1" x14ac:dyDescent="0.2">
      <c r="B118" s="40"/>
      <c r="C118" s="41"/>
      <c r="D118" s="65"/>
      <c r="E118" s="41"/>
      <c r="F118" s="41"/>
      <c r="G118" s="17"/>
      <c r="Q118" s="35"/>
      <c r="R118" s="35"/>
      <c r="S118" s="39"/>
      <c r="T118" s="35"/>
      <c r="U118" s="35"/>
      <c r="V118" s="39"/>
      <c r="W118" s="35"/>
      <c r="X118" s="35"/>
      <c r="Y118" s="39"/>
      <c r="Z118" s="35"/>
      <c r="AA118" s="35"/>
      <c r="AB118" s="39"/>
    </row>
    <row r="119" spans="2:28" ht="15" customHeight="1" x14ac:dyDescent="0.15"/>
    <row r="120" spans="2:28" ht="15" customHeight="1" x14ac:dyDescent="0.15"/>
    <row r="121" spans="2:28" ht="15" customHeight="1" x14ac:dyDescent="0.15"/>
    <row r="122" spans="2:28" ht="15" customHeight="1" x14ac:dyDescent="0.15"/>
    <row r="123" spans="2:28" ht="15" customHeight="1" x14ac:dyDescent="0.15"/>
    <row r="124" spans="2:28" ht="15" customHeight="1" x14ac:dyDescent="0.15"/>
    <row r="125" spans="2:28" ht="15" customHeight="1" x14ac:dyDescent="0.15"/>
    <row r="126" spans="2:28" ht="15" customHeight="1" x14ac:dyDescent="0.15"/>
    <row r="127" spans="2:28" ht="15" customHeight="1" x14ac:dyDescent="0.15"/>
    <row r="128" spans="2: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</sheetData>
  <mergeCells count="195">
    <mergeCell ref="F38:G38"/>
    <mergeCell ref="E39:F39"/>
    <mergeCell ref="E46:F46"/>
    <mergeCell ref="O38:P38"/>
    <mergeCell ref="N39:O39"/>
    <mergeCell ref="N46:O46"/>
    <mergeCell ref="F47:G47"/>
    <mergeCell ref="E48:F48"/>
    <mergeCell ref="E55:F55"/>
    <mergeCell ref="I47:J47"/>
    <mergeCell ref="H48:I48"/>
    <mergeCell ref="H55:I55"/>
    <mergeCell ref="O47:P47"/>
    <mergeCell ref="N48:O48"/>
    <mergeCell ref="N55:O55"/>
    <mergeCell ref="I56:J56"/>
    <mergeCell ref="H57:I57"/>
    <mergeCell ref="H64:I64"/>
    <mergeCell ref="O65:P65"/>
    <mergeCell ref="N66:O66"/>
    <mergeCell ref="N73:O73"/>
    <mergeCell ref="L62:M62"/>
    <mergeCell ref="L63:M63"/>
    <mergeCell ref="C29:D29"/>
    <mergeCell ref="B30:C30"/>
    <mergeCell ref="B37:C37"/>
    <mergeCell ref="O20:P20"/>
    <mergeCell ref="N21:O21"/>
    <mergeCell ref="N28:O28"/>
    <mergeCell ref="K21:L21"/>
    <mergeCell ref="K28:L28"/>
    <mergeCell ref="I20:J20"/>
    <mergeCell ref="H21:I21"/>
    <mergeCell ref="H28:I28"/>
    <mergeCell ref="F20:G20"/>
    <mergeCell ref="E21:F21"/>
    <mergeCell ref="E28:F28"/>
    <mergeCell ref="C20:D20"/>
    <mergeCell ref="B21:C21"/>
    <mergeCell ref="B28:C28"/>
    <mergeCell ref="O11:P11"/>
    <mergeCell ref="N12:O12"/>
    <mergeCell ref="N19:O19"/>
    <mergeCell ref="L11:M11"/>
    <mergeCell ref="K12:L12"/>
    <mergeCell ref="K19:L19"/>
    <mergeCell ref="I11:J11"/>
    <mergeCell ref="H12:I12"/>
    <mergeCell ref="H19:I19"/>
    <mergeCell ref="F11:G11"/>
    <mergeCell ref="E12:F12"/>
    <mergeCell ref="E19:F19"/>
    <mergeCell ref="I38:J38"/>
    <mergeCell ref="C11:D11"/>
    <mergeCell ref="B12:C12"/>
    <mergeCell ref="B19:C19"/>
    <mergeCell ref="N3:O3"/>
    <mergeCell ref="O2:P2"/>
    <mergeCell ref="F2:G2"/>
    <mergeCell ref="E3:F3"/>
    <mergeCell ref="E10:F10"/>
    <mergeCell ref="I2:J2"/>
    <mergeCell ref="H3:I3"/>
    <mergeCell ref="H10:I10"/>
    <mergeCell ref="N10:O10"/>
    <mergeCell ref="O29:P29"/>
    <mergeCell ref="C38:D38"/>
    <mergeCell ref="B3:C3"/>
    <mergeCell ref="F8:G8"/>
    <mergeCell ref="L2:M2"/>
    <mergeCell ref="K3:L3"/>
    <mergeCell ref="K10:L10"/>
    <mergeCell ref="B10:C10"/>
    <mergeCell ref="L29:M29"/>
    <mergeCell ref="L47:M47"/>
    <mergeCell ref="C56:D56"/>
    <mergeCell ref="L38:M38"/>
    <mergeCell ref="C7:D7"/>
    <mergeCell ref="C8:D8"/>
    <mergeCell ref="F56:G56"/>
    <mergeCell ref="L56:M56"/>
    <mergeCell ref="O56:P56"/>
    <mergeCell ref="C65:D65"/>
    <mergeCell ref="I65:J65"/>
    <mergeCell ref="L65:M65"/>
    <mergeCell ref="E30:F30"/>
    <mergeCell ref="H30:I30"/>
    <mergeCell ref="K30:L30"/>
    <mergeCell ref="N30:O30"/>
    <mergeCell ref="B39:C39"/>
    <mergeCell ref="H39:I39"/>
    <mergeCell ref="B48:C48"/>
    <mergeCell ref="K48:L48"/>
    <mergeCell ref="B57:C57"/>
    <mergeCell ref="E57:F57"/>
    <mergeCell ref="K57:L57"/>
    <mergeCell ref="L44:M44"/>
    <mergeCell ref="F29:G29"/>
    <mergeCell ref="I29:J29"/>
    <mergeCell ref="E37:F37"/>
    <mergeCell ref="H37:I37"/>
    <mergeCell ref="K37:L37"/>
    <mergeCell ref="N37:O37"/>
    <mergeCell ref="B46:C46"/>
    <mergeCell ref="C47:D47"/>
    <mergeCell ref="L45:M45"/>
    <mergeCell ref="H46:I46"/>
    <mergeCell ref="F65:G65"/>
    <mergeCell ref="E66:F66"/>
    <mergeCell ref="B55:C55"/>
    <mergeCell ref="K55:L55"/>
    <mergeCell ref="B64:C64"/>
    <mergeCell ref="E64:F64"/>
    <mergeCell ref="K64:L64"/>
    <mergeCell ref="N64:O64"/>
    <mergeCell ref="B73:C73"/>
    <mergeCell ref="H73:I73"/>
    <mergeCell ref="K73:L73"/>
    <mergeCell ref="H75:I75"/>
    <mergeCell ref="K75:L75"/>
    <mergeCell ref="N75:O75"/>
    <mergeCell ref="B84:C84"/>
    <mergeCell ref="E84:F84"/>
    <mergeCell ref="H84:I84"/>
    <mergeCell ref="K84:L84"/>
    <mergeCell ref="N84:O84"/>
    <mergeCell ref="B93:C93"/>
    <mergeCell ref="E93:F93"/>
    <mergeCell ref="K82:L82"/>
    <mergeCell ref="N82:O82"/>
    <mergeCell ref="B91:C91"/>
    <mergeCell ref="E91:F91"/>
    <mergeCell ref="K39:L39"/>
    <mergeCell ref="K46:L46"/>
    <mergeCell ref="I92:J92"/>
    <mergeCell ref="L92:M92"/>
    <mergeCell ref="O92:P92"/>
    <mergeCell ref="C101:D101"/>
    <mergeCell ref="I101:J101"/>
    <mergeCell ref="B75:C75"/>
    <mergeCell ref="E75:F75"/>
    <mergeCell ref="N57:O57"/>
    <mergeCell ref="B66:C66"/>
    <mergeCell ref="H66:I66"/>
    <mergeCell ref="K66:L66"/>
    <mergeCell ref="E73:F73"/>
    <mergeCell ref="K93:L93"/>
    <mergeCell ref="N93:O93"/>
    <mergeCell ref="B102:C102"/>
    <mergeCell ref="C74:D74"/>
    <mergeCell ref="F74:G74"/>
    <mergeCell ref="I74:J74"/>
    <mergeCell ref="H102:I102"/>
    <mergeCell ref="B82:C82"/>
    <mergeCell ref="E82:F82"/>
    <mergeCell ref="H82:I82"/>
    <mergeCell ref="K102:L102"/>
    <mergeCell ref="N102:O102"/>
    <mergeCell ref="B111:C111"/>
    <mergeCell ref="K91:L91"/>
    <mergeCell ref="N91:O91"/>
    <mergeCell ref="B100:C100"/>
    <mergeCell ref="E100:F100"/>
    <mergeCell ref="H100:I100"/>
    <mergeCell ref="K100:L100"/>
    <mergeCell ref="N100:O100"/>
    <mergeCell ref="B109:C109"/>
    <mergeCell ref="H109:I109"/>
    <mergeCell ref="F101:G101"/>
    <mergeCell ref="E102:F102"/>
    <mergeCell ref="E109:F109"/>
    <mergeCell ref="L101:M101"/>
    <mergeCell ref="O101:P101"/>
    <mergeCell ref="C110:D110"/>
    <mergeCell ref="F110:G110"/>
    <mergeCell ref="H93:I93"/>
    <mergeCell ref="O83:P83"/>
    <mergeCell ref="C92:D92"/>
    <mergeCell ref="F92:G92"/>
    <mergeCell ref="L74:M74"/>
    <mergeCell ref="O74:P74"/>
    <mergeCell ref="C83:D83"/>
    <mergeCell ref="F83:G83"/>
    <mergeCell ref="I83:J83"/>
    <mergeCell ref="L83:M83"/>
    <mergeCell ref="E111:F111"/>
    <mergeCell ref="K109:L109"/>
    <mergeCell ref="N109:O109"/>
    <mergeCell ref="B118:C118"/>
    <mergeCell ref="E118:F118"/>
    <mergeCell ref="C116:D116"/>
    <mergeCell ref="C117:D117"/>
    <mergeCell ref="O80:P80"/>
    <mergeCell ref="O81:P81"/>
    <mergeCell ref="H91:I91"/>
  </mergeCells>
  <phoneticPr fontId="3"/>
  <dataValidations disablePrompts="1" count="1">
    <dataValidation type="list" allowBlank="1" showInputMessage="1" showErrorMessage="1" sqref="M1">
      <formula1>$U$1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ignoredErrors>
    <ignoredError sqref="X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BRM703コマ図</vt:lpstr>
      <vt:lpstr>BRM703コマ図!Print_Area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admin</cp:lastModifiedBy>
  <cp:lastPrinted>2019-10-13T07:54:01Z</cp:lastPrinted>
  <dcterms:created xsi:type="dcterms:W3CDTF">2014-03-16T15:19:14Z</dcterms:created>
  <dcterms:modified xsi:type="dcterms:W3CDTF">2021-06-19T01:33:21Z</dcterms:modified>
</cp:coreProperties>
</file>