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yav\OneDrive\京都BRM\BRM2021京都\BRM717\"/>
    </mc:Choice>
  </mc:AlternateContent>
  <xr:revisionPtr revIDLastSave="0" documentId="8_{51D0E430-ED05-425A-BAAD-730C64B721A4}" xr6:coauthVersionLast="47" xr6:coauthVersionMax="47" xr10:uidLastSave="{00000000-0000-0000-0000-000000000000}"/>
  <bookViews>
    <workbookView xWindow="9420" yWindow="780" windowWidth="22152" windowHeight="1165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Sheet1!$A$4:$L$62</definedName>
    <definedName name="_xlnm.Print_Area" localSheetId="0">Sheet1!$A$1:$L$62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62" i="1" l="1"/>
  <c r="H62" i="1"/>
  <c r="H61" i="1"/>
  <c r="H60" i="1"/>
  <c r="H59" i="1"/>
  <c r="H58" i="1"/>
  <c r="A60" i="1"/>
  <c r="A61" i="1" s="1"/>
  <c r="A62" i="1" s="1"/>
  <c r="L49" i="1"/>
  <c r="H50" i="1"/>
  <c r="H49" i="1"/>
  <c r="H48" i="1"/>
  <c r="A47" i="1"/>
  <c r="A48" i="1" s="1"/>
  <c r="A49" i="1" s="1"/>
  <c r="A50" i="1" s="1"/>
  <c r="A51" i="1" s="1"/>
  <c r="A52" i="1" s="1"/>
  <c r="H47" i="1"/>
  <c r="H46" i="1"/>
  <c r="H45" i="1"/>
  <c r="H44" i="1"/>
  <c r="H43" i="1"/>
  <c r="H42" i="1"/>
  <c r="H41" i="1"/>
  <c r="H40" i="1"/>
  <c r="H39" i="1"/>
  <c r="H38" i="1"/>
  <c r="L31" i="1"/>
  <c r="L24" i="1"/>
  <c r="H7" i="1"/>
  <c r="A7" i="1"/>
  <c r="H17" i="1"/>
  <c r="H16" i="1"/>
  <c r="H15" i="1"/>
  <c r="H14" i="1"/>
  <c r="H13" i="1"/>
  <c r="H12" i="1"/>
  <c r="H11" i="1"/>
  <c r="H10" i="1"/>
  <c r="H9" i="1"/>
  <c r="H8" i="1"/>
  <c r="H57" i="1"/>
  <c r="H56" i="1"/>
  <c r="H55" i="1"/>
  <c r="H54" i="1"/>
  <c r="H53" i="1"/>
  <c r="H52" i="1"/>
  <c r="H51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A8" i="1" l="1"/>
  <c r="A9" i="1" s="1"/>
  <c r="A10" i="1" l="1"/>
  <c r="A11" i="1" s="1"/>
  <c r="A12" i="1" s="1"/>
  <c r="A13" i="1" s="1"/>
  <c r="A14" i="1" s="1"/>
  <c r="A15" i="1" l="1"/>
  <c r="A16" i="1" s="1"/>
  <c r="A17" i="1" s="1"/>
  <c r="A18" i="1" s="1"/>
  <c r="A19" i="1" s="1"/>
  <c r="A20" i="1" s="1"/>
  <c r="A21" i="1" s="1"/>
  <c r="A22" i="1" s="1"/>
  <c r="A23" i="1" s="1"/>
  <c r="A24" i="1" l="1"/>
  <c r="A25" i="1" s="1"/>
  <c r="A26" i="1" s="1"/>
  <c r="A27" i="1" s="1"/>
  <c r="A28" i="1" s="1"/>
  <c r="A29" i="1" s="1"/>
  <c r="A30" i="1" l="1"/>
  <c r="A31" i="1" l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53" i="1" l="1"/>
  <c r="A54" i="1" s="1"/>
  <c r="A55" i="1" s="1"/>
  <c r="A56" i="1" s="1"/>
  <c r="A57" i="1" s="1"/>
  <c r="A58" i="1" s="1"/>
  <c r="A59" i="1" s="1"/>
</calcChain>
</file>

<file path=xl/sharedStrings.xml><?xml version="1.0" encoding="utf-8"?>
<sst xmlns="http://schemas.openxmlformats.org/spreadsheetml/2006/main" count="283" uniqueCount="136">
  <si>
    <t>形状</t>
    <rPh sb="0" eb="2">
      <t>ケイジョウ</t>
    </rPh>
    <phoneticPr fontId="2"/>
  </si>
  <si>
    <t>信号</t>
    <rPh sb="0" eb="2">
      <t>シンゴウ</t>
    </rPh>
    <phoneticPr fontId="2"/>
  </si>
  <si>
    <t>ポイント</t>
    <phoneticPr fontId="2"/>
  </si>
  <si>
    <t>標識</t>
    <rPh sb="0" eb="2">
      <t>ヒョウシキ</t>
    </rPh>
    <phoneticPr fontId="2"/>
  </si>
  <si>
    <t>現在地からの進行先</t>
    <rPh sb="0" eb="3">
      <t>ゲンザイチ</t>
    </rPh>
    <rPh sb="6" eb="8">
      <t>シンコウ</t>
    </rPh>
    <rPh sb="8" eb="9">
      <t>サキ</t>
    </rPh>
    <phoneticPr fontId="2"/>
  </si>
  <si>
    <t>現在地までの</t>
    <rPh sb="0" eb="3">
      <t>ゲンザイチ</t>
    </rPh>
    <phoneticPr fontId="2"/>
  </si>
  <si>
    <t>備考</t>
    <rPh sb="0" eb="2">
      <t>ビコウ</t>
    </rPh>
    <phoneticPr fontId="2"/>
  </si>
  <si>
    <t>PC間</t>
    <rPh sb="2" eb="3">
      <t>アイダ</t>
    </rPh>
    <phoneticPr fontId="2"/>
  </si>
  <si>
    <t>方角</t>
    <rPh sb="0" eb="2">
      <t>ホウガク</t>
    </rPh>
    <phoneticPr fontId="2"/>
  </si>
  <si>
    <t>道路</t>
    <rPh sb="0" eb="2">
      <t>ドウロ</t>
    </rPh>
    <phoneticPr fontId="2"/>
  </si>
  <si>
    <t>区間</t>
    <rPh sb="0" eb="2">
      <t>クカン</t>
    </rPh>
    <phoneticPr fontId="2"/>
  </si>
  <si>
    <t>合計</t>
    <rPh sb="0" eb="2">
      <t>ゴウケイ</t>
    </rPh>
    <phoneticPr fontId="2"/>
  </si>
  <si>
    <t>左折</t>
  </si>
  <si>
    <t>右折</t>
  </si>
  <si>
    <t>標高</t>
    <rPh sb="0" eb="2">
      <t>ヒョウコウ</t>
    </rPh>
    <phoneticPr fontId="2"/>
  </si>
  <si>
    <t>┤</t>
    <phoneticPr fontId="2"/>
  </si>
  <si>
    <t>T</t>
    <phoneticPr fontId="2"/>
  </si>
  <si>
    <t>ト</t>
    <phoneticPr fontId="2"/>
  </si>
  <si>
    <t>Y</t>
    <phoneticPr fontId="2"/>
  </si>
  <si>
    <t>十</t>
    <rPh sb="0" eb="1">
      <t>ジュウ</t>
    </rPh>
    <phoneticPr fontId="2"/>
  </si>
  <si>
    <t>S</t>
    <phoneticPr fontId="2"/>
  </si>
  <si>
    <t>直進</t>
  </si>
  <si>
    <t>X</t>
    <phoneticPr fontId="2"/>
  </si>
  <si>
    <t>PC2　道の駅あらぎの里</t>
  </si>
  <si>
    <t>5:00スタート 南方向</t>
    <rPh sb="9" eb="10">
      <t>ミナミ</t>
    </rPh>
    <rPh sb="10" eb="12">
      <t>ホウコウ</t>
    </rPh>
    <phoneticPr fontId="1"/>
  </si>
  <si>
    <t>大正橋</t>
    <phoneticPr fontId="2"/>
  </si>
  <si>
    <t>日吉橋</t>
    <phoneticPr fontId="2"/>
  </si>
  <si>
    <t>千日前通</t>
  </si>
  <si>
    <t>千日前通</t>
    <phoneticPr fontId="2"/>
  </si>
  <si>
    <t>​府道29
(新なにわ筋)</t>
    <phoneticPr fontId="2"/>
  </si>
  <si>
    <t>浜津橋</t>
    <phoneticPr fontId="2"/>
  </si>
  <si>
    <t>市道</t>
    <rPh sb="0" eb="2">
      <t>シドウ</t>
    </rPh>
    <phoneticPr fontId="2"/>
  </si>
  <si>
    <t>​府道29（側道）</t>
    <rPh sb="6" eb="8">
      <t>ソクドウ</t>
    </rPh>
    <phoneticPr fontId="2"/>
  </si>
  <si>
    <t>津守１</t>
    <rPh sb="0" eb="1">
      <t>ツ</t>
    </rPh>
    <rPh sb="1" eb="2">
      <t>モリ</t>
    </rPh>
    <phoneticPr fontId="2"/>
  </si>
  <si>
    <t>S</t>
    <phoneticPr fontId="2"/>
  </si>
  <si>
    <t>左合流</t>
    <rPh sb="1" eb="3">
      <t>ゴウリュウ</t>
    </rPh>
    <phoneticPr fontId="2"/>
  </si>
  <si>
    <t>左側道</t>
    <rPh sb="0" eb="1">
      <t>ヒダリ</t>
    </rPh>
    <rPh sb="1" eb="3">
      <t>ソクドウ</t>
    </rPh>
    <phoneticPr fontId="2"/>
  </si>
  <si>
    <t>松屋町</t>
    <phoneticPr fontId="2"/>
  </si>
  <si>
    <t>浅香山通</t>
    <phoneticPr fontId="2"/>
  </si>
  <si>
    <t>海山町</t>
    <phoneticPr fontId="2"/>
  </si>
  <si>
    <t>府道187</t>
    <phoneticPr fontId="2"/>
  </si>
  <si>
    <t>R26交点</t>
    <rPh sb="3" eb="5">
      <t>コウテン</t>
    </rPh>
    <phoneticPr fontId="2"/>
  </si>
  <si>
    <t>ver1.0.0 正式版</t>
    <rPh sb="9" eb="11">
      <t>セイシキ</t>
    </rPh>
    <rPh sb="11" eb="12">
      <t>バン</t>
    </rPh>
    <phoneticPr fontId="2"/>
  </si>
  <si>
    <t>BRM717大阪200</t>
    <rPh sb="6" eb="8">
      <t>オオサカ</t>
    </rPh>
    <phoneticPr fontId="2"/>
  </si>
  <si>
    <t>今池町３丁</t>
    <phoneticPr fontId="2"/>
  </si>
  <si>
    <t>けやき通り</t>
    <phoneticPr fontId="2"/>
  </si>
  <si>
    <t>向陵西町</t>
    <phoneticPr fontId="2"/>
  </si>
  <si>
    <t>​府道2</t>
    <phoneticPr fontId="2"/>
  </si>
  <si>
    <t>向陵</t>
    <phoneticPr fontId="2"/>
  </si>
  <si>
    <t>赤畑町１丁</t>
    <phoneticPr fontId="2"/>
  </si>
  <si>
    <t>R310</t>
    <phoneticPr fontId="2"/>
  </si>
  <si>
    <t>本町（七つ辻）</t>
    <phoneticPr fontId="2"/>
  </si>
  <si>
    <t>右直進</t>
    <rPh sb="0" eb="3">
      <t>ミギチョクシン</t>
    </rPh>
    <phoneticPr fontId="2"/>
  </si>
  <si>
    <t>R371</t>
    <phoneticPr fontId="2"/>
  </si>
  <si>
    <t>石仏北</t>
    <phoneticPr fontId="2"/>
  </si>
  <si>
    <t>石仏南</t>
    <phoneticPr fontId="2"/>
  </si>
  <si>
    <t>R371（旧道）</t>
    <rPh sb="5" eb="7">
      <t>キュウドウ</t>
    </rPh>
    <phoneticPr fontId="2"/>
  </si>
  <si>
    <t>バイパスに入らない</t>
    <rPh sb="5" eb="6">
      <t>ハイ</t>
    </rPh>
    <phoneticPr fontId="2"/>
  </si>
  <si>
    <t>慶賀野橋東詰</t>
    <phoneticPr fontId="2"/>
  </si>
  <si>
    <t>十</t>
    <phoneticPr fontId="2"/>
  </si>
  <si>
    <t>PC1ファミリーマート橋本清水店</t>
    <phoneticPr fontId="2"/>
  </si>
  <si>
    <t>右側</t>
    <rPh sb="0" eb="2">
      <t>ミギガワ</t>
    </rPh>
    <phoneticPr fontId="2"/>
  </si>
  <si>
    <t>五差路S</t>
    <rPh sb="0" eb="3">
      <t>ゴサロ</t>
    </rPh>
    <phoneticPr fontId="2"/>
  </si>
  <si>
    <t>学文路</t>
    <phoneticPr fontId="2"/>
  </si>
  <si>
    <t>九度山</t>
    <phoneticPr fontId="2"/>
  </si>
  <si>
    <t>R370</t>
    <phoneticPr fontId="2"/>
  </si>
  <si>
    <t>ト</t>
    <phoneticPr fontId="2"/>
  </si>
  <si>
    <t>矢立</t>
    <phoneticPr fontId="2"/>
  </si>
  <si>
    <t>R370（R480）</t>
    <phoneticPr fontId="2"/>
  </si>
  <si>
    <t>花坂西</t>
    <phoneticPr fontId="2"/>
  </si>
  <si>
    <t>県道115</t>
    <phoneticPr fontId="2"/>
  </si>
  <si>
    <t>R480</t>
    <phoneticPr fontId="2"/>
  </si>
  <si>
    <t>県道19</t>
    <phoneticPr fontId="2"/>
  </si>
  <si>
    <t>県道180分岐</t>
    <rPh sb="0" eb="2">
      <t>ケンドウ</t>
    </rPh>
    <rPh sb="5" eb="7">
      <t>ブンキ</t>
    </rPh>
    <phoneticPr fontId="2"/>
  </si>
  <si>
    <t>R370（旧道）</t>
    <rPh sb="5" eb="7">
      <t>キュウドウ</t>
    </rPh>
    <phoneticPr fontId="2"/>
  </si>
  <si>
    <t>現道合流</t>
    <rPh sb="0" eb="4">
      <t>ゲンドウゴウリュウ</t>
    </rPh>
    <phoneticPr fontId="2"/>
  </si>
  <si>
    <t>阪井</t>
    <phoneticPr fontId="2"/>
  </si>
  <si>
    <t>県道160</t>
    <phoneticPr fontId="2"/>
  </si>
  <si>
    <t>高橋東</t>
    <phoneticPr fontId="2"/>
  </si>
  <si>
    <t>県道161</t>
    <phoneticPr fontId="2"/>
  </si>
  <si>
    <t>亀川郵便局北</t>
    <phoneticPr fontId="2"/>
  </si>
  <si>
    <t>県道136（県161）</t>
    <rPh sb="6" eb="7">
      <t>ケン</t>
    </rPh>
    <phoneticPr fontId="2"/>
  </si>
  <si>
    <t>県道136と別れる</t>
    <rPh sb="0" eb="2">
      <t>ケンドウ</t>
    </rPh>
    <rPh sb="6" eb="7">
      <t>ワカ</t>
    </rPh>
    <phoneticPr fontId="2"/>
  </si>
  <si>
    <t>県道136と合流</t>
    <rPh sb="0" eb="2">
      <t>ケンドウ</t>
    </rPh>
    <rPh sb="6" eb="8">
      <t>ゴウリュウ</t>
    </rPh>
    <phoneticPr fontId="2"/>
  </si>
  <si>
    <t>（点滅信号）</t>
    <rPh sb="1" eb="5">
      <t>テンメツシンゴウ</t>
    </rPh>
    <phoneticPr fontId="2"/>
  </si>
  <si>
    <t>和歌山市内原</t>
    <phoneticPr fontId="2"/>
  </si>
  <si>
    <t>県道135</t>
    <phoneticPr fontId="2"/>
  </si>
  <si>
    <t>県道135が２つある。右下に一車線の狭い道へ進むこと</t>
    <rPh sb="0" eb="2">
      <t>ケンドウ</t>
    </rPh>
    <rPh sb="11" eb="13">
      <t>ミギシタ</t>
    </rPh>
    <rPh sb="14" eb="17">
      <t>イッシャセン</t>
    </rPh>
    <rPh sb="18" eb="19">
      <t>セマ</t>
    </rPh>
    <rPh sb="20" eb="21">
      <t>ミチ</t>
    </rPh>
    <rPh sb="22" eb="23">
      <t>スス</t>
    </rPh>
    <phoneticPr fontId="2"/>
  </si>
  <si>
    <t>右折</t>
    <phoneticPr fontId="2"/>
  </si>
  <si>
    <t>県道135→市道</t>
    <rPh sb="6" eb="8">
      <t>シドウ</t>
    </rPh>
    <phoneticPr fontId="2"/>
  </si>
  <si>
    <t>（紀三井寺）</t>
    <rPh sb="1" eb="5">
      <t>キミイデラ</t>
    </rPh>
    <phoneticPr fontId="2"/>
  </si>
  <si>
    <t>市道→県154</t>
    <rPh sb="0" eb="2">
      <t>シドウ</t>
    </rPh>
    <rPh sb="3" eb="4">
      <t>ケン</t>
    </rPh>
    <phoneticPr fontId="2"/>
  </si>
  <si>
    <t>紀三井寺</t>
    <phoneticPr fontId="2"/>
  </si>
  <si>
    <t>R42</t>
    <phoneticPr fontId="2"/>
  </si>
  <si>
    <t>宇治</t>
    <phoneticPr fontId="2"/>
  </si>
  <si>
    <t>左側道</t>
    <rPh sb="0" eb="3">
      <t>ヒダリソクドウ</t>
    </rPh>
    <phoneticPr fontId="2"/>
  </si>
  <si>
    <t>県道15（側道）</t>
    <rPh sb="5" eb="7">
      <t>ソクドウ</t>
    </rPh>
    <phoneticPr fontId="2"/>
  </si>
  <si>
    <t>合流</t>
    <rPh sb="0" eb="2">
      <t>ゴウリュウ</t>
    </rPh>
    <phoneticPr fontId="2"/>
  </si>
  <si>
    <t>​県道15</t>
    <phoneticPr fontId="2"/>
  </si>
  <si>
    <t>（北島橋）</t>
    <phoneticPr fontId="2"/>
  </si>
  <si>
    <t>本線合流して紀ノ川渡る</t>
    <rPh sb="0" eb="4">
      <t>ホンセンゴウリュウ</t>
    </rPh>
    <rPh sb="6" eb="7">
      <t>キ</t>
    </rPh>
    <rPh sb="8" eb="9">
      <t>カワ</t>
    </rPh>
    <rPh sb="9" eb="10">
      <t>ワタ</t>
    </rPh>
    <phoneticPr fontId="2"/>
  </si>
  <si>
    <t>県道15</t>
    <phoneticPr fontId="2"/>
  </si>
  <si>
    <t>直進して合流してもいいが、たぶん無理なので信号渡ること</t>
    <rPh sb="0" eb="2">
      <t>チョクシン</t>
    </rPh>
    <rPh sb="4" eb="6">
      <t>ゴウリュウ</t>
    </rPh>
    <rPh sb="16" eb="18">
      <t>ムリ</t>
    </rPh>
    <rPh sb="21" eb="23">
      <t>シンゴウ</t>
    </rPh>
    <rPh sb="23" eb="24">
      <t>ワタ</t>
    </rPh>
    <phoneticPr fontId="2"/>
  </si>
  <si>
    <t>梅原</t>
    <phoneticPr fontId="2"/>
  </si>
  <si>
    <t>県道752（旧R26）</t>
    <rPh sb="6" eb="7">
      <t>キュウ</t>
    </rPh>
    <phoneticPr fontId="2"/>
  </si>
  <si>
    <t>（孝子峠）</t>
    <phoneticPr fontId="2"/>
  </si>
  <si>
    <t>府道752（旧R26）</t>
    <rPh sb="0" eb="2">
      <t>フドウ</t>
    </rPh>
    <rPh sb="6" eb="7">
      <t>キュウ</t>
    </rPh>
    <phoneticPr fontId="2"/>
  </si>
  <si>
    <t>PC3 セブンイレブンみさき公園前</t>
    <phoneticPr fontId="2"/>
  </si>
  <si>
    <t>淡輪ランプ</t>
    <phoneticPr fontId="2"/>
  </si>
  <si>
    <t>下出北</t>
    <phoneticPr fontId="2"/>
  </si>
  <si>
    <t>この辺の旧R26は2017年に第二阪和国道が開通して旧道落ち</t>
    <rPh sb="2" eb="3">
      <t>ヘン</t>
    </rPh>
    <rPh sb="4" eb="5">
      <t>キュウ</t>
    </rPh>
    <rPh sb="13" eb="14">
      <t>ネン</t>
    </rPh>
    <rPh sb="22" eb="24">
      <t>カイツウ</t>
    </rPh>
    <rPh sb="26" eb="29">
      <t>キュウドウオ</t>
    </rPh>
    <phoneticPr fontId="2"/>
  </si>
  <si>
    <t>大浜北町</t>
    <phoneticPr fontId="2"/>
  </si>
  <si>
    <t>R26</t>
    <phoneticPr fontId="2"/>
  </si>
  <si>
    <t>府道752（旧R26）と別れる。
この先、府道29大阪臨海線を走ってもよい。
交通量多く流れ速いので自己責任でどうぞ。</t>
    <rPh sb="12" eb="13">
      <t>ワカ</t>
    </rPh>
    <rPh sb="19" eb="20">
      <t>サキ</t>
    </rPh>
    <rPh sb="21" eb="23">
      <t>フドウ</t>
    </rPh>
    <rPh sb="25" eb="30">
      <t>オオサカリンカイセン</t>
    </rPh>
    <rPh sb="31" eb="32">
      <t>ハシ</t>
    </rPh>
    <rPh sb="39" eb="42">
      <t>コウツウリョウ</t>
    </rPh>
    <rPh sb="42" eb="43">
      <t>オオ</t>
    </rPh>
    <rPh sb="44" eb="45">
      <t>ナガ</t>
    </rPh>
    <rPh sb="46" eb="47">
      <t>ハヤ</t>
    </rPh>
    <rPh sb="50" eb="54">
      <t>ジコセキニン</t>
    </rPh>
    <phoneticPr fontId="2"/>
  </si>
  <si>
    <t>北公園前</t>
    <phoneticPr fontId="2"/>
  </si>
  <si>
    <t>三宝公園前</t>
    <rPh sb="0" eb="2">
      <t>サンボウ</t>
    </rPh>
    <rPh sb="2" eb="4">
      <t>コウエン</t>
    </rPh>
    <rPh sb="4" eb="5">
      <t>マエ</t>
    </rPh>
    <phoneticPr fontId="2"/>
  </si>
  <si>
    <t>府道29</t>
    <phoneticPr fontId="2"/>
  </si>
  <si>
    <t>府道29（側道）</t>
    <rPh sb="5" eb="7">
      <t>ソクドウ</t>
    </rPh>
    <phoneticPr fontId="2"/>
  </si>
  <si>
    <t>（​阪堺大橋）</t>
    <phoneticPr fontId="2"/>
  </si>
  <si>
    <t>府道173</t>
    <phoneticPr fontId="2"/>
  </si>
  <si>
    <t>ドーム前千代崎駅</t>
    <rPh sb="3" eb="7">
      <t>マエチヨザキ</t>
    </rPh>
    <rPh sb="7" eb="8">
      <t>エキ</t>
    </rPh>
    <phoneticPr fontId="2"/>
  </si>
  <si>
    <t>ドーム前千代崎駅</t>
    <rPh sb="3" eb="4">
      <t>マエ</t>
    </rPh>
    <rPh sb="4" eb="7">
      <t>チヨザキ</t>
    </rPh>
    <rPh sb="7" eb="8">
      <t>エキ</t>
    </rPh>
    <phoneticPr fontId="2"/>
  </si>
  <si>
    <t>府道173</t>
    <rPh sb="0" eb="2">
      <t>フドウ</t>
    </rPh>
    <phoneticPr fontId="2"/>
  </si>
  <si>
    <t>-</t>
    <phoneticPr fontId="2"/>
  </si>
  <si>
    <t>大和川渡って側道おりる</t>
    <rPh sb="0" eb="2">
      <t>ダイワ</t>
    </rPh>
    <rPh sb="2" eb="3">
      <t>ガワ</t>
    </rPh>
    <rPh sb="3" eb="4">
      <t>ワタ</t>
    </rPh>
    <rPh sb="6" eb="8">
      <t>ソクドウ</t>
    </rPh>
    <phoneticPr fontId="2"/>
  </si>
  <si>
    <t>大和川渡る（左歩道アリ）</t>
    <rPh sb="0" eb="2">
      <t>ダイワ</t>
    </rPh>
    <rPh sb="2" eb="3">
      <t>ガワ</t>
    </rPh>
    <rPh sb="3" eb="4">
      <t>ワタ</t>
    </rPh>
    <rPh sb="6" eb="7">
      <t>ヒダリ</t>
    </rPh>
    <rPh sb="7" eb="9">
      <t>ホドウ</t>
    </rPh>
    <phoneticPr fontId="2"/>
  </si>
  <si>
    <t>左側</t>
    <rPh sb="0" eb="1">
      <t>ヒダリ</t>
    </rPh>
    <phoneticPr fontId="2"/>
  </si>
  <si>
    <r>
      <t>R370</t>
    </r>
    <r>
      <rPr>
        <sz val="9"/>
        <rFont val="Tahoma"/>
        <family val="3"/>
        <charset val="1"/>
      </rPr>
      <t>﻿</t>
    </r>
    <r>
      <rPr>
        <sz val="9"/>
        <rFont val="ＭＳ Ｐゴシック"/>
        <family val="3"/>
        <charset val="128"/>
      </rPr>
      <t>（​県13）</t>
    </r>
    <phoneticPr fontId="2"/>
  </si>
  <si>
    <t>府道204（​府256）</t>
    <phoneticPr fontId="2"/>
  </si>
  <si>
    <t>南海電車の跨線橋区間自転車通行禁止</t>
    <rPh sb="0" eb="4">
      <t>ナンカイデンシャ</t>
    </rPh>
    <rPh sb="5" eb="8">
      <t>コセンキョウ</t>
    </rPh>
    <rPh sb="8" eb="10">
      <t>クカン</t>
    </rPh>
    <rPh sb="10" eb="17">
      <t>ジテンシャツウコウキンシ</t>
    </rPh>
    <phoneticPr fontId="2"/>
  </si>
  <si>
    <t>大阪府へ</t>
    <rPh sb="0" eb="3">
      <t>オオサカフ</t>
    </rPh>
    <phoneticPr fontId="2"/>
  </si>
  <si>
    <t>この先西高野街道進んでもよい。
選択ルート　西高野街道（中百舌鳥～河内長野）</t>
    <rPh sb="2" eb="3">
      <t>サキ</t>
    </rPh>
    <rPh sb="3" eb="8">
      <t>ニシコウヤカイドウ</t>
    </rPh>
    <rPh sb="8" eb="9">
      <t>スス</t>
    </rPh>
    <rPh sb="16" eb="18">
      <t>センタク</t>
    </rPh>
    <rPh sb="22" eb="23">
      <t>ニシ</t>
    </rPh>
    <rPh sb="23" eb="25">
      <t>コウヤ</t>
    </rPh>
    <rPh sb="25" eb="27">
      <t>カイドウ</t>
    </rPh>
    <rPh sb="28" eb="32">
      <t>ナカモズ</t>
    </rPh>
    <rPh sb="33" eb="37">
      <t>カワチナガノ</t>
    </rPh>
    <phoneticPr fontId="2"/>
  </si>
  <si>
    <t>OPEN/ 6:25 ～ 8:24
レシート取得して打刻された通過時間を自分で記入。
チェック後　清水Sを右折</t>
    <rPh sb="22" eb="24">
      <t>シュトク</t>
    </rPh>
    <rPh sb="26" eb="28">
      <t>ダコク</t>
    </rPh>
    <rPh sb="31" eb="33">
      <t>ツウカ</t>
    </rPh>
    <rPh sb="33" eb="35">
      <t>ジカン</t>
    </rPh>
    <rPh sb="36" eb="38">
      <t>ジブン</t>
    </rPh>
    <rPh sb="39" eb="41">
      <t>キニュウ</t>
    </rPh>
    <rPh sb="47" eb="48">
      <t>ゴ</t>
    </rPh>
    <rPh sb="49" eb="51">
      <t>シミズ</t>
    </rPh>
    <rPh sb="53" eb="55">
      <t>ウセツ</t>
    </rPh>
    <phoneticPr fontId="1"/>
  </si>
  <si>
    <t>OPEN/ 7:49 ～ 11:24
レシート取得して打刻された通過時間を自分で記入。
チェック後　直進</t>
    <rPh sb="23" eb="25">
      <t>シュトク</t>
    </rPh>
    <rPh sb="27" eb="29">
      <t>ダコク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チョクシン</t>
    </rPh>
    <phoneticPr fontId="1"/>
  </si>
  <si>
    <t>OPEN/ 9:26 ～ 15:04
レシート取得して打刻された通過時間を自分で記入。
チェック後　直進</t>
    <rPh sb="23" eb="25">
      <t>シュトク</t>
    </rPh>
    <rPh sb="27" eb="29">
      <t>ダコク</t>
    </rPh>
    <rPh sb="32" eb="34">
      <t>ツウカ</t>
    </rPh>
    <rPh sb="34" eb="36">
      <t>ジカン</t>
    </rPh>
    <rPh sb="37" eb="39">
      <t>ジブン</t>
    </rPh>
    <rPh sb="40" eb="42">
      <t>キニュウ</t>
    </rPh>
    <rPh sb="48" eb="49">
      <t>ゴ</t>
    </rPh>
    <rPh sb="50" eb="52">
      <t>チョクシン</t>
    </rPh>
    <phoneticPr fontId="1"/>
  </si>
  <si>
    <r>
      <t>OPEN/ 10:53 ～ 18:30</t>
    </r>
    <r>
      <rPr>
        <b/>
        <sz val="9"/>
        <color rgb="FFFF0000"/>
        <rFont val="ＭＳ Ｐゴシック"/>
        <family val="3"/>
        <charset val="128"/>
      </rPr>
      <t xml:space="preserve">
・ゴールのタイム、総走行時間を自分で記入。</t>
    </r>
    <r>
      <rPr>
        <b/>
        <sz val="9"/>
        <color theme="4" tint="-0.249977111117893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・メダルの購入か否かを記入（メダル代1000円）
・完走の署名
カード提出お願いします。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</si>
</sst>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14" x14ac:knownFonts="1"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HGSｺﾞｼｯｸE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Tahoma"/>
      <family val="3"/>
      <charset val="1"/>
    </font>
    <font>
      <b/>
      <sz val="9"/>
      <color theme="4" tint="-0.249977111117893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>
      <alignment vertical="center"/>
    </xf>
    <xf numFmtId="0" fontId="8" fillId="0" borderId="0">
      <alignment vertical="center"/>
    </xf>
    <xf numFmtId="0" fontId="7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>
      <alignment vertical="center"/>
    </xf>
    <xf numFmtId="0" fontId="1" fillId="0" borderId="0" xfId="0" applyFont="1" applyAlignment="1">
      <alignment horizontal="center" vertical="center"/>
    </xf>
    <xf numFmtId="176" fontId="4" fillId="0" borderId="0" xfId="0" applyNumberFormat="1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right" vertical="center"/>
    </xf>
    <xf numFmtId="176" fontId="4" fillId="2" borderId="3" xfId="0" applyNumberFormat="1" applyFont="1" applyFill="1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>
      <alignment vertical="center"/>
    </xf>
    <xf numFmtId="0" fontId="4" fillId="2" borderId="5" xfId="0" applyFont="1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176" fontId="4" fillId="2" borderId="5" xfId="0" applyNumberFormat="1" applyFont="1" applyFill="1" applyBorder="1" applyAlignment="1">
      <alignment horizontal="right" vertical="center"/>
    </xf>
    <xf numFmtId="0" fontId="4" fillId="2" borderId="5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176" fontId="4" fillId="2" borderId="6" xfId="0" applyNumberFormat="1" applyFont="1" applyFill="1" applyBorder="1">
      <alignment vertical="center"/>
    </xf>
    <xf numFmtId="14" fontId="1" fillId="0" borderId="0" xfId="0" applyNumberFormat="1" applyFont="1" applyAlignment="1">
      <alignment vertical="center"/>
    </xf>
    <xf numFmtId="0" fontId="4" fillId="2" borderId="7" xfId="0" applyFont="1" applyFill="1" applyBorder="1">
      <alignment vertical="center"/>
    </xf>
    <xf numFmtId="0" fontId="1" fillId="0" borderId="0" xfId="0" applyFont="1" applyFill="1" applyAlignment="1">
      <alignment horizontal="right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76" fontId="3" fillId="0" borderId="1" xfId="0" applyNumberFormat="1" applyFont="1" applyBorder="1" applyAlignment="1">
      <alignment horizontal="right" vertical="center"/>
    </xf>
    <xf numFmtId="176" fontId="3" fillId="0" borderId="1" xfId="0" applyNumberFormat="1" applyFont="1" applyFill="1" applyBorder="1" applyAlignment="1">
      <alignment horizontal="right" vertical="center"/>
    </xf>
    <xf numFmtId="176" fontId="3" fillId="2" borderId="1" xfId="0" applyNumberFormat="1" applyFont="1" applyFill="1" applyBorder="1" applyAlignment="1">
      <alignment horizontal="right" vertical="center"/>
    </xf>
    <xf numFmtId="176" fontId="3" fillId="2" borderId="5" xfId="0" applyNumberFormat="1" applyFont="1" applyFill="1" applyBorder="1" applyAlignment="1">
      <alignment horizontal="right" vertical="center"/>
    </xf>
    <xf numFmtId="176" fontId="3" fillId="3" borderId="1" xfId="0" applyNumberFormat="1" applyFont="1" applyFill="1" applyBorder="1" applyAlignment="1">
      <alignment horizontal="right" vertical="center"/>
    </xf>
    <xf numFmtId="0" fontId="6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0" fontId="4" fillId="2" borderId="1" xfId="0" applyFont="1" applyFill="1" applyBorder="1">
      <alignment vertical="center"/>
    </xf>
    <xf numFmtId="0" fontId="4" fillId="0" borderId="7" xfId="0" applyFont="1" applyBorder="1" applyAlignment="1">
      <alignment vertical="center" wrapText="1"/>
    </xf>
    <xf numFmtId="176" fontId="4" fillId="0" borderId="1" xfId="0" applyNumberFormat="1" applyFont="1" applyBorder="1" applyAlignment="1">
      <alignment horizontal="right" vertical="center"/>
    </xf>
    <xf numFmtId="176" fontId="4" fillId="0" borderId="3" xfId="0" applyNumberFormat="1" applyFont="1" applyBorder="1">
      <alignment vertical="center"/>
    </xf>
    <xf numFmtId="0" fontId="6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 wrapText="1"/>
    </xf>
    <xf numFmtId="176" fontId="4" fillId="0" borderId="3" xfId="0" applyNumberFormat="1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7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horizontal="center" vertical="center"/>
    </xf>
    <xf numFmtId="0" fontId="4" fillId="0" borderId="18" xfId="0" applyFont="1" applyBorder="1">
      <alignment vertical="center"/>
    </xf>
    <xf numFmtId="176" fontId="3" fillId="0" borderId="18" xfId="0" applyNumberFormat="1" applyFont="1" applyBorder="1" applyAlignment="1">
      <alignment horizontal="left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2" borderId="20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1" xfId="0" applyFont="1" applyFill="1" applyBorder="1">
      <alignment vertical="center"/>
    </xf>
    <xf numFmtId="0" fontId="4" fillId="2" borderId="21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right" vertical="center"/>
    </xf>
    <xf numFmtId="176" fontId="4" fillId="2" borderId="21" xfId="0" applyNumberFormat="1" applyFont="1" applyFill="1" applyBorder="1" applyAlignment="1">
      <alignment horizontal="right" vertical="center"/>
    </xf>
    <xf numFmtId="0" fontId="4" fillId="2" borderId="22" xfId="0" applyFont="1" applyFill="1" applyBorder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11" fillId="0" borderId="1" xfId="3" applyFill="1" applyBorder="1" applyAlignment="1">
      <alignment vertical="center" wrapText="1"/>
    </xf>
    <xf numFmtId="0" fontId="1" fillId="0" borderId="23" xfId="0" applyFont="1" applyBorder="1" applyAlignment="1">
      <alignment horizontal="right" vertical="center"/>
    </xf>
    <xf numFmtId="0" fontId="1" fillId="0" borderId="23" xfId="0" applyFont="1" applyBorder="1" applyAlignment="1">
      <alignment horizontal="left" vertical="top"/>
    </xf>
    <xf numFmtId="0" fontId="6" fillId="0" borderId="23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0" fontId="1" fillId="0" borderId="23" xfId="0" applyFont="1" applyBorder="1" applyAlignment="1">
      <alignment horizontal="center" vertical="center"/>
    </xf>
    <xf numFmtId="0" fontId="10" fillId="0" borderId="23" xfId="0" applyFont="1" applyBorder="1">
      <alignment vertical="center"/>
    </xf>
    <xf numFmtId="0" fontId="4" fillId="0" borderId="23" xfId="0" applyFont="1" applyBorder="1">
      <alignment vertical="center"/>
    </xf>
    <xf numFmtId="176" fontId="3" fillId="0" borderId="23" xfId="0" applyNumberFormat="1" applyFont="1" applyBorder="1" applyAlignment="1">
      <alignment horizontal="left" vertical="center"/>
    </xf>
    <xf numFmtId="176" fontId="4" fillId="0" borderId="23" xfId="0" applyNumberFormat="1" applyFont="1" applyBorder="1" applyAlignment="1">
      <alignment horizontal="right" vertical="center"/>
    </xf>
  </cellXfs>
  <cellStyles count="4">
    <cellStyle name="ハイパーリンク" xfId="3" builtinId="8"/>
    <cellStyle name="標準" xfId="0" builtinId="0"/>
    <cellStyle name="標準 2" xfId="2" xr:uid="{00000000-0005-0000-0000-000002000000}"/>
    <cellStyle name="標準 3" xfId="1" xr:uid="{00000000-0005-0000-0000-000003000000}"/>
  </cellStyles>
  <dxfs count="0"/>
  <tableStyles count="0" defaultTableStyle="TableStyleMedium2" defaultPivotStyle="PivotStyleLight16"/>
  <colors>
    <mruColors>
      <color rgb="FFF869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ewithgps.com/routes/36640215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P63"/>
  <sheetViews>
    <sheetView tabSelected="1" view="pageBreakPreview" zoomScale="85" zoomScaleNormal="100" zoomScaleSheetLayoutView="85" workbookViewId="0">
      <selection activeCell="L52" sqref="L52"/>
    </sheetView>
  </sheetViews>
  <sheetFormatPr defaultColWidth="7.77734375" defaultRowHeight="12" x14ac:dyDescent="0.2"/>
  <cols>
    <col min="1" max="1" width="5.33203125" style="4" bestFit="1" customWidth="1"/>
    <col min="2" max="3" width="4.6640625" style="6" customWidth="1"/>
    <col min="4" max="4" width="26.21875" style="1" bestFit="1" customWidth="1"/>
    <col min="5" max="5" width="3.109375" style="6" customWidth="1"/>
    <col min="6" max="6" width="6" style="1" customWidth="1"/>
    <col min="7" max="7" width="16" style="8" bestFit="1" customWidth="1"/>
    <col min="8" max="8" width="5.88671875" style="3" bestFit="1" customWidth="1"/>
    <col min="9" max="9" width="6" style="7" bestFit="1" customWidth="1"/>
    <col min="10" max="10" width="5.77734375" style="3" bestFit="1" customWidth="1"/>
    <col min="11" max="11" width="47.33203125" style="1" bestFit="1" customWidth="1"/>
    <col min="12" max="12" width="7.21875" style="8" bestFit="1" customWidth="1"/>
    <col min="13" max="13" width="14.109375" style="1" bestFit="1" customWidth="1"/>
    <col min="14" max="16384" width="7.77734375" style="1"/>
  </cols>
  <sheetData>
    <row r="1" spans="1:14" x14ac:dyDescent="0.2">
      <c r="B1" s="29"/>
      <c r="C1" s="29"/>
      <c r="D1" s="2">
        <v>2021</v>
      </c>
      <c r="K1" s="26" t="s">
        <v>42</v>
      </c>
    </row>
    <row r="2" spans="1:14" x14ac:dyDescent="0.2">
      <c r="B2" s="29"/>
      <c r="C2" s="29"/>
      <c r="D2" s="29" t="s">
        <v>43</v>
      </c>
      <c r="K2" s="24">
        <v>44388</v>
      </c>
    </row>
    <row r="3" spans="1:14" ht="12.6" thickBot="1" x14ac:dyDescent="0.25"/>
    <row r="4" spans="1:14" ht="14.25" customHeight="1" x14ac:dyDescent="0.2">
      <c r="A4" s="74"/>
      <c r="B4" s="68" t="s">
        <v>0</v>
      </c>
      <c r="C4" s="68" t="s">
        <v>1</v>
      </c>
      <c r="D4" s="76" t="s">
        <v>2</v>
      </c>
      <c r="E4" s="78" t="s">
        <v>3</v>
      </c>
      <c r="F4" s="70" t="s">
        <v>4</v>
      </c>
      <c r="G4" s="71"/>
      <c r="H4" s="72" t="s">
        <v>5</v>
      </c>
      <c r="I4" s="73"/>
      <c r="J4" s="78" t="s">
        <v>14</v>
      </c>
      <c r="K4" s="76" t="s">
        <v>6</v>
      </c>
      <c r="L4" s="66" t="s">
        <v>7</v>
      </c>
    </row>
    <row r="5" spans="1:14" ht="21.75" customHeight="1" thickBot="1" x14ac:dyDescent="0.25">
      <c r="A5" s="75"/>
      <c r="B5" s="69"/>
      <c r="C5" s="69"/>
      <c r="D5" s="77"/>
      <c r="E5" s="79"/>
      <c r="F5" s="55" t="s">
        <v>8</v>
      </c>
      <c r="G5" s="55" t="s">
        <v>9</v>
      </c>
      <c r="H5" s="56" t="s">
        <v>10</v>
      </c>
      <c r="I5" s="57" t="s">
        <v>11</v>
      </c>
      <c r="J5" s="79"/>
      <c r="K5" s="77"/>
      <c r="L5" s="67"/>
    </row>
    <row r="6" spans="1:14" ht="21.75" customHeight="1" x14ac:dyDescent="0.2">
      <c r="A6" s="58">
        <v>1</v>
      </c>
      <c r="B6" s="59"/>
      <c r="C6" s="60"/>
      <c r="D6" s="61" t="s">
        <v>121</v>
      </c>
      <c r="E6" s="62"/>
      <c r="F6" s="61"/>
      <c r="G6" s="61" t="s">
        <v>122</v>
      </c>
      <c r="H6" s="63">
        <v>0</v>
      </c>
      <c r="I6" s="64">
        <v>0</v>
      </c>
      <c r="J6" s="63" t="s">
        <v>123</v>
      </c>
      <c r="K6" s="61" t="s">
        <v>24</v>
      </c>
      <c r="L6" s="65"/>
    </row>
    <row r="7" spans="1:14" ht="21.75" customHeight="1" x14ac:dyDescent="0.2">
      <c r="A7" s="20">
        <f>A6+1</f>
        <v>2</v>
      </c>
      <c r="B7" s="38" t="s">
        <v>19</v>
      </c>
      <c r="C7" s="39" t="s">
        <v>20</v>
      </c>
      <c r="D7" s="9" t="s">
        <v>25</v>
      </c>
      <c r="E7" s="14"/>
      <c r="F7" s="9" t="s">
        <v>12</v>
      </c>
      <c r="G7" s="9" t="s">
        <v>28</v>
      </c>
      <c r="H7" s="33">
        <f>I7-I6</f>
        <v>0.28999999999999998</v>
      </c>
      <c r="I7" s="43">
        <v>0.28999999999999998</v>
      </c>
      <c r="J7" s="33">
        <v>-1.7</v>
      </c>
      <c r="K7" s="32"/>
      <c r="L7" s="15"/>
      <c r="M7"/>
      <c r="N7"/>
    </row>
    <row r="8" spans="1:14" ht="14.4" x14ac:dyDescent="0.2">
      <c r="A8" s="20">
        <f>A7+1</f>
        <v>3</v>
      </c>
      <c r="B8" s="38" t="s">
        <v>17</v>
      </c>
      <c r="C8" s="39" t="s">
        <v>20</v>
      </c>
      <c r="D8" s="9" t="s">
        <v>26</v>
      </c>
      <c r="E8" s="14"/>
      <c r="F8" s="9" t="s">
        <v>13</v>
      </c>
      <c r="G8" s="9" t="s">
        <v>31</v>
      </c>
      <c r="H8" s="33">
        <f>I8-I7</f>
        <v>0.32</v>
      </c>
      <c r="I8" s="43">
        <v>0.61</v>
      </c>
      <c r="J8" s="33">
        <v>8.6999999999999993</v>
      </c>
      <c r="K8" s="32"/>
      <c r="L8" s="44"/>
      <c r="M8"/>
      <c r="N8"/>
    </row>
    <row r="9" spans="1:14" ht="21.6" x14ac:dyDescent="0.2">
      <c r="A9" s="20">
        <f t="shared" ref="A9:A62" si="0">A8+1</f>
        <v>4</v>
      </c>
      <c r="B9" s="38" t="s">
        <v>19</v>
      </c>
      <c r="C9" s="39" t="s">
        <v>20</v>
      </c>
      <c r="D9" s="40" t="s">
        <v>30</v>
      </c>
      <c r="E9" s="14"/>
      <c r="F9" s="9" t="s">
        <v>13</v>
      </c>
      <c r="G9" s="32" t="s">
        <v>29</v>
      </c>
      <c r="H9" s="33">
        <f t="shared" ref="H9:H62" si="1">I9-I8</f>
        <v>1.6100000000000003</v>
      </c>
      <c r="I9" s="43">
        <v>2.2200000000000002</v>
      </c>
      <c r="J9" s="33">
        <v>5.2</v>
      </c>
      <c r="K9" s="32"/>
      <c r="L9" s="44"/>
      <c r="M9"/>
      <c r="N9"/>
    </row>
    <row r="10" spans="1:14" ht="14.4" x14ac:dyDescent="0.2">
      <c r="A10" s="20">
        <f t="shared" si="0"/>
        <v>5</v>
      </c>
      <c r="B10" s="38" t="s">
        <v>18</v>
      </c>
      <c r="C10" s="39" t="s">
        <v>34</v>
      </c>
      <c r="D10" s="40" t="s">
        <v>33</v>
      </c>
      <c r="E10" s="14"/>
      <c r="F10" s="9" t="s">
        <v>36</v>
      </c>
      <c r="G10" s="9" t="s">
        <v>32</v>
      </c>
      <c r="H10" s="33">
        <f t="shared" si="1"/>
        <v>0.94</v>
      </c>
      <c r="I10" s="43">
        <v>3.16</v>
      </c>
      <c r="J10" s="33">
        <v>2.5</v>
      </c>
      <c r="K10" s="32" t="s">
        <v>129</v>
      </c>
      <c r="L10" s="44"/>
      <c r="M10"/>
      <c r="N10"/>
    </row>
    <row r="11" spans="1:14" ht="21.6" x14ac:dyDescent="0.2">
      <c r="A11" s="20">
        <f t="shared" si="0"/>
        <v>6</v>
      </c>
      <c r="B11" s="38" t="s">
        <v>18</v>
      </c>
      <c r="C11" s="39"/>
      <c r="D11" s="9"/>
      <c r="E11" s="14"/>
      <c r="F11" s="9" t="s">
        <v>35</v>
      </c>
      <c r="G11" s="32" t="s">
        <v>29</v>
      </c>
      <c r="H11" s="33">
        <f t="shared" si="1"/>
        <v>0.38999999999999968</v>
      </c>
      <c r="I11" s="43">
        <v>3.55</v>
      </c>
      <c r="J11" s="33">
        <v>0.5</v>
      </c>
      <c r="K11" s="32"/>
      <c r="L11" s="44"/>
      <c r="M11"/>
      <c r="N11"/>
    </row>
    <row r="12" spans="1:14" ht="14.4" x14ac:dyDescent="0.2">
      <c r="A12" s="20">
        <f t="shared" si="0"/>
        <v>7</v>
      </c>
      <c r="B12" s="38"/>
      <c r="C12" s="39"/>
      <c r="D12" s="9"/>
      <c r="E12" s="14"/>
      <c r="F12" s="9" t="s">
        <v>36</v>
      </c>
      <c r="G12" s="9" t="s">
        <v>32</v>
      </c>
      <c r="H12" s="33">
        <f t="shared" si="1"/>
        <v>5.0200000000000005</v>
      </c>
      <c r="I12" s="43">
        <v>8.57</v>
      </c>
      <c r="J12" s="33">
        <v>2.9</v>
      </c>
      <c r="K12" s="32" t="s">
        <v>124</v>
      </c>
      <c r="L12" s="44"/>
      <c r="M12"/>
      <c r="N12"/>
    </row>
    <row r="13" spans="1:14" ht="14.4" x14ac:dyDescent="0.2">
      <c r="A13" s="20">
        <f t="shared" si="0"/>
        <v>8</v>
      </c>
      <c r="B13" s="38" t="s">
        <v>19</v>
      </c>
      <c r="C13" s="39" t="s">
        <v>20</v>
      </c>
      <c r="D13" s="9" t="s">
        <v>37</v>
      </c>
      <c r="E13" s="14"/>
      <c r="F13" s="9" t="s">
        <v>21</v>
      </c>
      <c r="G13" s="9" t="s">
        <v>32</v>
      </c>
      <c r="H13" s="33">
        <f t="shared" si="1"/>
        <v>0.17999999999999972</v>
      </c>
      <c r="I13" s="43">
        <v>8.75</v>
      </c>
      <c r="J13" s="33">
        <v>3</v>
      </c>
      <c r="K13" s="32"/>
      <c r="L13" s="44"/>
      <c r="M13"/>
      <c r="N13"/>
    </row>
    <row r="14" spans="1:14" s="5" customFormat="1" ht="14.4" x14ac:dyDescent="0.2">
      <c r="A14" s="20">
        <f t="shared" si="0"/>
        <v>9</v>
      </c>
      <c r="B14" s="38" t="s">
        <v>19</v>
      </c>
      <c r="C14" s="39" t="s">
        <v>20</v>
      </c>
      <c r="D14" s="47" t="s">
        <v>38</v>
      </c>
      <c r="E14" s="48"/>
      <c r="F14" s="47" t="s">
        <v>12</v>
      </c>
      <c r="G14" s="47" t="s">
        <v>31</v>
      </c>
      <c r="H14" s="33">
        <f t="shared" si="1"/>
        <v>0.63000000000000078</v>
      </c>
      <c r="I14" s="49">
        <v>9.3800000000000008</v>
      </c>
      <c r="J14" s="34">
        <v>3.5</v>
      </c>
      <c r="K14" s="50"/>
      <c r="L14" s="51"/>
      <c r="M14"/>
      <c r="N14"/>
    </row>
    <row r="15" spans="1:14" ht="14.4" x14ac:dyDescent="0.2">
      <c r="A15" s="20">
        <f t="shared" si="0"/>
        <v>10</v>
      </c>
      <c r="B15" s="38" t="s">
        <v>19</v>
      </c>
      <c r="C15" s="39" t="s">
        <v>20</v>
      </c>
      <c r="D15" s="9" t="s">
        <v>39</v>
      </c>
      <c r="E15" s="14"/>
      <c r="F15" s="9" t="s">
        <v>21</v>
      </c>
      <c r="G15" s="9" t="s">
        <v>40</v>
      </c>
      <c r="H15" s="33">
        <f t="shared" si="1"/>
        <v>0.63999999999999879</v>
      </c>
      <c r="I15" s="43">
        <v>10.02</v>
      </c>
      <c r="J15" s="33">
        <v>1.3</v>
      </c>
      <c r="K15" s="32" t="s">
        <v>41</v>
      </c>
      <c r="L15" s="44"/>
      <c r="M15"/>
      <c r="N15"/>
    </row>
    <row r="16" spans="1:14" ht="14.4" x14ac:dyDescent="0.2">
      <c r="A16" s="20">
        <f t="shared" si="0"/>
        <v>11</v>
      </c>
      <c r="B16" s="38" t="s">
        <v>19</v>
      </c>
      <c r="C16" s="39" t="s">
        <v>20</v>
      </c>
      <c r="D16" s="9" t="s">
        <v>44</v>
      </c>
      <c r="E16" s="14"/>
      <c r="F16" s="9" t="s">
        <v>13</v>
      </c>
      <c r="G16" s="9" t="s">
        <v>45</v>
      </c>
      <c r="H16" s="33">
        <f t="shared" si="1"/>
        <v>1.58</v>
      </c>
      <c r="I16" s="43">
        <v>11.6</v>
      </c>
      <c r="J16" s="33">
        <v>13.6</v>
      </c>
      <c r="K16" s="32"/>
      <c r="L16" s="44"/>
      <c r="M16"/>
      <c r="N16"/>
    </row>
    <row r="17" spans="1:16" ht="14.4" x14ac:dyDescent="0.2">
      <c r="A17" s="20">
        <f t="shared" ref="A17:A23" si="2">A16+1</f>
        <v>12</v>
      </c>
      <c r="B17" s="38" t="s">
        <v>19</v>
      </c>
      <c r="C17" s="39" t="s">
        <v>20</v>
      </c>
      <c r="D17" s="9" t="s">
        <v>46</v>
      </c>
      <c r="E17" s="14"/>
      <c r="F17" s="9" t="s">
        <v>12</v>
      </c>
      <c r="G17" s="9" t="s">
        <v>47</v>
      </c>
      <c r="H17" s="33">
        <f t="shared" si="1"/>
        <v>1.9600000000000009</v>
      </c>
      <c r="I17" s="43">
        <v>13.56</v>
      </c>
      <c r="J17" s="33">
        <v>23.2</v>
      </c>
      <c r="K17" s="9"/>
      <c r="L17" s="44"/>
      <c r="M17"/>
      <c r="N17"/>
    </row>
    <row r="18" spans="1:16" ht="14.4" x14ac:dyDescent="0.2">
      <c r="A18" s="20">
        <f t="shared" si="2"/>
        <v>13</v>
      </c>
      <c r="B18" s="38" t="s">
        <v>19</v>
      </c>
      <c r="C18" s="39" t="s">
        <v>20</v>
      </c>
      <c r="D18" s="9" t="s">
        <v>48</v>
      </c>
      <c r="E18" s="14"/>
      <c r="F18" s="9" t="s">
        <v>13</v>
      </c>
      <c r="G18" s="9" t="s">
        <v>31</v>
      </c>
      <c r="H18" s="33">
        <f t="shared" si="1"/>
        <v>0.38999999999999879</v>
      </c>
      <c r="I18" s="43">
        <v>13.95</v>
      </c>
      <c r="J18" s="33">
        <v>24.9</v>
      </c>
      <c r="K18" s="9"/>
      <c r="L18" s="44"/>
      <c r="M18"/>
      <c r="N18"/>
    </row>
    <row r="19" spans="1:16" ht="26.4" x14ac:dyDescent="0.2">
      <c r="A19" s="20">
        <f t="shared" si="2"/>
        <v>14</v>
      </c>
      <c r="B19" s="38" t="s">
        <v>19</v>
      </c>
      <c r="C19" s="39" t="s">
        <v>20</v>
      </c>
      <c r="D19" s="47" t="s">
        <v>49</v>
      </c>
      <c r="E19" s="48"/>
      <c r="F19" s="47" t="s">
        <v>12</v>
      </c>
      <c r="G19" s="47" t="s">
        <v>50</v>
      </c>
      <c r="H19" s="34">
        <f t="shared" si="1"/>
        <v>0.38000000000000078</v>
      </c>
      <c r="I19" s="49">
        <v>14.33</v>
      </c>
      <c r="J19" s="34">
        <v>25</v>
      </c>
      <c r="K19" s="83" t="s">
        <v>131</v>
      </c>
      <c r="L19" s="51"/>
      <c r="M19"/>
      <c r="N19"/>
    </row>
    <row r="20" spans="1:16" ht="14.4" x14ac:dyDescent="0.2">
      <c r="A20" s="20">
        <f t="shared" si="2"/>
        <v>15</v>
      </c>
      <c r="B20" s="38" t="s">
        <v>19</v>
      </c>
      <c r="C20" s="39" t="s">
        <v>20</v>
      </c>
      <c r="D20" s="9" t="s">
        <v>51</v>
      </c>
      <c r="E20" s="14"/>
      <c r="F20" s="9" t="s">
        <v>52</v>
      </c>
      <c r="G20" s="9" t="s">
        <v>53</v>
      </c>
      <c r="H20" s="33">
        <f t="shared" si="1"/>
        <v>14.9</v>
      </c>
      <c r="I20" s="43">
        <v>29.23</v>
      </c>
      <c r="J20" s="33">
        <v>106.4</v>
      </c>
      <c r="K20" s="32"/>
      <c r="L20" s="44"/>
      <c r="M20"/>
      <c r="N20"/>
    </row>
    <row r="21" spans="1:16" ht="14.4" x14ac:dyDescent="0.2">
      <c r="A21" s="20">
        <f t="shared" si="2"/>
        <v>16</v>
      </c>
      <c r="B21" s="38" t="s">
        <v>16</v>
      </c>
      <c r="C21" s="39" t="s">
        <v>20</v>
      </c>
      <c r="D21" s="9" t="s">
        <v>54</v>
      </c>
      <c r="E21" s="14"/>
      <c r="F21" s="9" t="s">
        <v>12</v>
      </c>
      <c r="G21" s="9" t="s">
        <v>53</v>
      </c>
      <c r="H21" s="33">
        <f t="shared" si="1"/>
        <v>3.1699999999999982</v>
      </c>
      <c r="I21" s="43">
        <v>32.4</v>
      </c>
      <c r="J21" s="33">
        <v>139.4</v>
      </c>
      <c r="K21" s="32"/>
      <c r="L21" s="44"/>
      <c r="M21"/>
      <c r="N21"/>
    </row>
    <row r="22" spans="1:16" ht="14.4" x14ac:dyDescent="0.2">
      <c r="A22" s="20">
        <f t="shared" si="2"/>
        <v>17</v>
      </c>
      <c r="B22" s="38" t="s">
        <v>15</v>
      </c>
      <c r="C22" s="39" t="s">
        <v>20</v>
      </c>
      <c r="D22" s="9" t="s">
        <v>55</v>
      </c>
      <c r="E22" s="14"/>
      <c r="F22" s="9" t="s">
        <v>13</v>
      </c>
      <c r="G22" s="9" t="s">
        <v>56</v>
      </c>
      <c r="H22" s="33">
        <f t="shared" si="1"/>
        <v>0.49000000000000199</v>
      </c>
      <c r="I22" s="43">
        <v>32.89</v>
      </c>
      <c r="J22" s="33">
        <v>165.4</v>
      </c>
      <c r="K22" s="9" t="s">
        <v>57</v>
      </c>
      <c r="L22" s="44"/>
      <c r="M22"/>
      <c r="N22"/>
    </row>
    <row r="23" spans="1:16" ht="14.4" x14ac:dyDescent="0.2">
      <c r="A23" s="20">
        <f t="shared" si="2"/>
        <v>18</v>
      </c>
      <c r="B23" s="38" t="s">
        <v>17</v>
      </c>
      <c r="C23" s="39" t="s">
        <v>20</v>
      </c>
      <c r="D23" s="9" t="s">
        <v>58</v>
      </c>
      <c r="E23" s="14"/>
      <c r="F23" s="9" t="s">
        <v>13</v>
      </c>
      <c r="G23" s="9" t="s">
        <v>53</v>
      </c>
      <c r="H23" s="33">
        <f t="shared" si="1"/>
        <v>8.32</v>
      </c>
      <c r="I23" s="43">
        <v>41.21</v>
      </c>
      <c r="J23" s="33">
        <v>184</v>
      </c>
      <c r="K23" s="9"/>
      <c r="L23" s="15"/>
      <c r="M23"/>
      <c r="N23"/>
    </row>
    <row r="24" spans="1:16" ht="32.4" x14ac:dyDescent="0.2">
      <c r="A24" s="21">
        <f t="shared" si="0"/>
        <v>19</v>
      </c>
      <c r="B24" s="30" t="s">
        <v>59</v>
      </c>
      <c r="C24" s="27" t="s">
        <v>20</v>
      </c>
      <c r="D24" s="13" t="s">
        <v>60</v>
      </c>
      <c r="E24" s="10"/>
      <c r="F24" s="41" t="s">
        <v>61</v>
      </c>
      <c r="G24" s="41" t="s">
        <v>127</v>
      </c>
      <c r="H24" s="35">
        <f t="shared" si="1"/>
        <v>6.2899999999999991</v>
      </c>
      <c r="I24" s="11">
        <v>47.5</v>
      </c>
      <c r="J24" s="35">
        <v>79.2</v>
      </c>
      <c r="K24" s="13" t="s">
        <v>132</v>
      </c>
      <c r="L24" s="12">
        <f>I24-I6</f>
        <v>47.5</v>
      </c>
      <c r="M24"/>
      <c r="N24"/>
    </row>
    <row r="25" spans="1:16" s="5" customFormat="1" ht="14.4" x14ac:dyDescent="0.2">
      <c r="A25" s="20">
        <f t="shared" si="0"/>
        <v>20</v>
      </c>
      <c r="B25" s="38" t="s">
        <v>16</v>
      </c>
      <c r="C25" s="39" t="s">
        <v>20</v>
      </c>
      <c r="D25" s="47" t="s">
        <v>63</v>
      </c>
      <c r="E25" s="48"/>
      <c r="F25" s="47" t="s">
        <v>12</v>
      </c>
      <c r="G25" s="47" t="s">
        <v>127</v>
      </c>
      <c r="H25" s="34">
        <f t="shared" si="1"/>
        <v>2.5700000000000003</v>
      </c>
      <c r="I25" s="49">
        <v>50.07</v>
      </c>
      <c r="J25" s="34">
        <v>74.900000000000006</v>
      </c>
      <c r="K25" s="50"/>
      <c r="L25" s="51"/>
      <c r="M25" s="82"/>
      <c r="N25"/>
      <c r="P25" s="1"/>
    </row>
    <row r="26" spans="1:16" ht="14.4" x14ac:dyDescent="0.2">
      <c r="A26" s="20">
        <f t="shared" si="0"/>
        <v>21</v>
      </c>
      <c r="B26" s="80" t="s">
        <v>62</v>
      </c>
      <c r="C26" s="81"/>
      <c r="D26" s="9" t="s">
        <v>64</v>
      </c>
      <c r="E26" s="14"/>
      <c r="F26" s="9" t="s">
        <v>12</v>
      </c>
      <c r="G26" s="9" t="s">
        <v>65</v>
      </c>
      <c r="H26" s="33">
        <f t="shared" si="1"/>
        <v>1.6899999999999977</v>
      </c>
      <c r="I26" s="43">
        <v>51.76</v>
      </c>
      <c r="J26" s="33">
        <v>82.4</v>
      </c>
      <c r="K26" s="32"/>
      <c r="L26" s="44"/>
      <c r="M26"/>
      <c r="N26"/>
    </row>
    <row r="27" spans="1:16" ht="14.4" x14ac:dyDescent="0.2">
      <c r="A27" s="20">
        <f t="shared" si="0"/>
        <v>22</v>
      </c>
      <c r="B27" s="45" t="s">
        <v>66</v>
      </c>
      <c r="C27" s="39" t="s">
        <v>20</v>
      </c>
      <c r="D27" s="47" t="s">
        <v>67</v>
      </c>
      <c r="E27" s="48"/>
      <c r="F27" s="47" t="s">
        <v>13</v>
      </c>
      <c r="G27" s="47" t="s">
        <v>68</v>
      </c>
      <c r="H27" s="34">
        <f t="shared" si="1"/>
        <v>13.089999999999996</v>
      </c>
      <c r="I27" s="49">
        <v>64.849999999999994</v>
      </c>
      <c r="J27" s="34">
        <v>490.8</v>
      </c>
      <c r="K27" s="50"/>
      <c r="L27" s="51"/>
      <c r="M27"/>
      <c r="N27"/>
    </row>
    <row r="28" spans="1:16" ht="14.4" x14ac:dyDescent="0.2">
      <c r="A28" s="20">
        <f t="shared" si="0"/>
        <v>23</v>
      </c>
      <c r="B28" s="38" t="s">
        <v>15</v>
      </c>
      <c r="C28" s="39" t="s">
        <v>20</v>
      </c>
      <c r="D28" s="9" t="s">
        <v>69</v>
      </c>
      <c r="E28" s="14"/>
      <c r="F28" s="9" t="s">
        <v>12</v>
      </c>
      <c r="G28" s="9" t="s">
        <v>65</v>
      </c>
      <c r="H28" s="33">
        <f t="shared" si="1"/>
        <v>1.6099999999999994</v>
      </c>
      <c r="I28" s="43">
        <v>66.459999999999994</v>
      </c>
      <c r="J28" s="33">
        <v>400.1</v>
      </c>
      <c r="K28" s="9"/>
      <c r="L28" s="44"/>
      <c r="M28"/>
      <c r="N28"/>
    </row>
    <row r="29" spans="1:16" ht="14.4" x14ac:dyDescent="0.2">
      <c r="A29" s="20">
        <f t="shared" si="0"/>
        <v>24</v>
      </c>
      <c r="B29" s="38" t="s">
        <v>15</v>
      </c>
      <c r="C29" s="39"/>
      <c r="D29" s="9"/>
      <c r="E29" s="14"/>
      <c r="F29" s="9" t="s">
        <v>12</v>
      </c>
      <c r="G29" s="9" t="s">
        <v>70</v>
      </c>
      <c r="H29" s="33">
        <f t="shared" si="1"/>
        <v>6.480000000000004</v>
      </c>
      <c r="I29" s="43">
        <v>72.94</v>
      </c>
      <c r="J29" s="33">
        <v>321.39999999999998</v>
      </c>
      <c r="K29" s="9"/>
      <c r="L29" s="15"/>
      <c r="M29"/>
      <c r="N29"/>
    </row>
    <row r="30" spans="1:16" ht="14.4" x14ac:dyDescent="0.2">
      <c r="A30" s="20">
        <f t="shared" si="0"/>
        <v>25</v>
      </c>
      <c r="B30" s="38" t="s">
        <v>17</v>
      </c>
      <c r="C30" s="39"/>
      <c r="D30" s="9"/>
      <c r="E30" s="48"/>
      <c r="F30" s="47" t="s">
        <v>13</v>
      </c>
      <c r="G30" s="50" t="s">
        <v>71</v>
      </c>
      <c r="H30" s="34">
        <f t="shared" si="1"/>
        <v>7.0799999999999983</v>
      </c>
      <c r="I30" s="49">
        <v>80.02</v>
      </c>
      <c r="J30" s="34">
        <v>360.7</v>
      </c>
      <c r="K30" s="50"/>
      <c r="L30" s="44"/>
      <c r="M30"/>
      <c r="N30"/>
    </row>
    <row r="31" spans="1:16" s="5" customFormat="1" ht="32.4" x14ac:dyDescent="0.2">
      <c r="A31" s="21">
        <f t="shared" si="0"/>
        <v>26</v>
      </c>
      <c r="B31" s="30"/>
      <c r="C31" s="27"/>
      <c r="D31" s="41" t="s">
        <v>23</v>
      </c>
      <c r="E31" s="10"/>
      <c r="F31" s="41" t="s">
        <v>61</v>
      </c>
      <c r="G31" s="13" t="s">
        <v>71</v>
      </c>
      <c r="H31" s="35">
        <f t="shared" si="1"/>
        <v>15.910000000000011</v>
      </c>
      <c r="I31" s="11">
        <v>95.93</v>
      </c>
      <c r="J31" s="35">
        <v>253.1</v>
      </c>
      <c r="K31" s="13" t="s">
        <v>133</v>
      </c>
      <c r="L31" s="12">
        <f>I31-I24</f>
        <v>48.430000000000007</v>
      </c>
      <c r="M31"/>
      <c r="N31"/>
      <c r="P31" s="1"/>
    </row>
    <row r="32" spans="1:16" s="5" customFormat="1" ht="14.4" x14ac:dyDescent="0.2">
      <c r="A32" s="20">
        <f t="shared" si="0"/>
        <v>27</v>
      </c>
      <c r="B32" s="38" t="s">
        <v>17</v>
      </c>
      <c r="C32" s="39"/>
      <c r="D32" s="9"/>
      <c r="E32" s="14"/>
      <c r="F32" s="9" t="s">
        <v>13</v>
      </c>
      <c r="G32" s="9" t="s">
        <v>72</v>
      </c>
      <c r="H32" s="33">
        <f t="shared" si="1"/>
        <v>0.66999999999998749</v>
      </c>
      <c r="I32" s="43">
        <v>96.6</v>
      </c>
      <c r="J32" s="33">
        <v>247.3</v>
      </c>
      <c r="K32" s="32"/>
      <c r="L32" s="44"/>
      <c r="M32"/>
      <c r="N32"/>
      <c r="P32" s="1"/>
    </row>
    <row r="33" spans="1:16" s="5" customFormat="1" ht="14.4" x14ac:dyDescent="0.2">
      <c r="A33" s="20">
        <f t="shared" si="0"/>
        <v>28</v>
      </c>
      <c r="B33" s="38" t="s">
        <v>16</v>
      </c>
      <c r="C33" s="39"/>
      <c r="D33" s="9"/>
      <c r="E33" s="14"/>
      <c r="F33" s="9" t="s">
        <v>13</v>
      </c>
      <c r="G33" s="9" t="s">
        <v>72</v>
      </c>
      <c r="H33" s="33">
        <f t="shared" si="1"/>
        <v>1.0700000000000074</v>
      </c>
      <c r="I33" s="43">
        <v>97.67</v>
      </c>
      <c r="J33" s="33">
        <v>356.9</v>
      </c>
      <c r="K33" s="32" t="s">
        <v>73</v>
      </c>
      <c r="L33" s="44"/>
      <c r="M33"/>
      <c r="N33"/>
      <c r="P33" s="1"/>
    </row>
    <row r="34" spans="1:16" s="5" customFormat="1" ht="14.4" x14ac:dyDescent="0.2">
      <c r="A34" s="20">
        <f t="shared" si="0"/>
        <v>29</v>
      </c>
      <c r="B34" s="38" t="s">
        <v>16</v>
      </c>
      <c r="C34" s="39"/>
      <c r="D34" s="9"/>
      <c r="E34" s="14"/>
      <c r="F34" s="9" t="s">
        <v>35</v>
      </c>
      <c r="G34" s="9" t="s">
        <v>74</v>
      </c>
      <c r="H34" s="33">
        <f t="shared" si="1"/>
        <v>14.450000000000003</v>
      </c>
      <c r="I34" s="43">
        <v>112.12</v>
      </c>
      <c r="J34" s="33">
        <v>101.9</v>
      </c>
      <c r="K34" s="32"/>
      <c r="L34" s="44"/>
      <c r="M34"/>
      <c r="N34"/>
      <c r="P34" s="1"/>
    </row>
    <row r="35" spans="1:16" s="5" customFormat="1" ht="14.4" x14ac:dyDescent="0.2">
      <c r="A35" s="20">
        <f t="shared" si="0"/>
        <v>30</v>
      </c>
      <c r="B35" s="38" t="s">
        <v>16</v>
      </c>
      <c r="C35" s="39"/>
      <c r="D35" s="40"/>
      <c r="E35" s="14"/>
      <c r="F35" s="9" t="s">
        <v>13</v>
      </c>
      <c r="G35" s="9" t="s">
        <v>65</v>
      </c>
      <c r="H35" s="33">
        <f t="shared" si="1"/>
        <v>8.8299999999999983</v>
      </c>
      <c r="I35" s="43">
        <v>120.95</v>
      </c>
      <c r="J35" s="33">
        <v>48.4</v>
      </c>
      <c r="K35" s="32" t="s">
        <v>75</v>
      </c>
      <c r="L35" s="44"/>
      <c r="M35"/>
      <c r="N35"/>
      <c r="P35" s="1"/>
    </row>
    <row r="36" spans="1:16" s="5" customFormat="1" ht="14.4" x14ac:dyDescent="0.2">
      <c r="A36" s="20">
        <f t="shared" si="0"/>
        <v>31</v>
      </c>
      <c r="B36" s="45" t="s">
        <v>17</v>
      </c>
      <c r="C36" s="39" t="s">
        <v>20</v>
      </c>
      <c r="D36" s="50" t="s">
        <v>76</v>
      </c>
      <c r="E36" s="48"/>
      <c r="F36" s="47" t="s">
        <v>13</v>
      </c>
      <c r="G36" s="47" t="s">
        <v>77</v>
      </c>
      <c r="H36" s="34">
        <f t="shared" si="1"/>
        <v>1.25</v>
      </c>
      <c r="I36" s="49">
        <v>122.2</v>
      </c>
      <c r="J36" s="37">
        <v>44.9</v>
      </c>
      <c r="K36" s="32"/>
      <c r="L36" s="44"/>
      <c r="M36"/>
      <c r="N36"/>
      <c r="P36" s="1"/>
    </row>
    <row r="37" spans="1:16" s="5" customFormat="1" ht="14.4" x14ac:dyDescent="0.2">
      <c r="A37" s="20">
        <f t="shared" si="0"/>
        <v>32</v>
      </c>
      <c r="B37" s="38" t="s">
        <v>19</v>
      </c>
      <c r="C37" s="39" t="s">
        <v>20</v>
      </c>
      <c r="D37" s="32" t="s">
        <v>78</v>
      </c>
      <c r="E37" s="14"/>
      <c r="F37" s="9" t="s">
        <v>21</v>
      </c>
      <c r="G37" s="9" t="s">
        <v>79</v>
      </c>
      <c r="H37" s="33">
        <f t="shared" si="1"/>
        <v>1.6899999999999977</v>
      </c>
      <c r="I37" s="43">
        <v>123.89</v>
      </c>
      <c r="J37" s="33">
        <v>34.799999999999997</v>
      </c>
      <c r="K37" s="32"/>
      <c r="L37" s="44"/>
      <c r="M37"/>
      <c r="N37"/>
      <c r="P37" s="1"/>
    </row>
    <row r="38" spans="1:16" s="5" customFormat="1" ht="14.4" x14ac:dyDescent="0.2">
      <c r="A38" s="20">
        <f t="shared" si="0"/>
        <v>33</v>
      </c>
      <c r="B38" s="38" t="s">
        <v>19</v>
      </c>
      <c r="C38" s="39" t="s">
        <v>20</v>
      </c>
      <c r="D38" s="9" t="s">
        <v>80</v>
      </c>
      <c r="E38" s="14"/>
      <c r="F38" s="42" t="s">
        <v>13</v>
      </c>
      <c r="G38" s="9" t="s">
        <v>81</v>
      </c>
      <c r="H38" s="33">
        <f t="shared" si="1"/>
        <v>2.519999999999996</v>
      </c>
      <c r="I38" s="43">
        <v>126.41</v>
      </c>
      <c r="J38" s="33">
        <v>12.8</v>
      </c>
      <c r="K38" s="50" t="s">
        <v>83</v>
      </c>
      <c r="L38" s="44"/>
      <c r="M38"/>
      <c r="N38"/>
      <c r="P38" s="1"/>
    </row>
    <row r="39" spans="1:16" s="5" customFormat="1" ht="14.4" x14ac:dyDescent="0.2">
      <c r="A39" s="20">
        <f t="shared" si="0"/>
        <v>34</v>
      </c>
      <c r="B39" s="38" t="s">
        <v>19</v>
      </c>
      <c r="C39" s="46"/>
      <c r="D39" s="47" t="s">
        <v>84</v>
      </c>
      <c r="E39" s="48"/>
      <c r="F39" s="47" t="s">
        <v>12</v>
      </c>
      <c r="G39" s="9" t="s">
        <v>79</v>
      </c>
      <c r="H39" s="33">
        <f t="shared" si="1"/>
        <v>0.24000000000000909</v>
      </c>
      <c r="I39" s="49">
        <v>126.65</v>
      </c>
      <c r="J39" s="34">
        <v>11.4</v>
      </c>
      <c r="K39" s="50" t="s">
        <v>82</v>
      </c>
      <c r="L39" s="51"/>
      <c r="M39"/>
      <c r="N39"/>
      <c r="P39" s="1"/>
    </row>
    <row r="40" spans="1:16" s="5" customFormat="1" ht="15" customHeight="1" x14ac:dyDescent="0.2">
      <c r="A40" s="20">
        <f t="shared" si="0"/>
        <v>35</v>
      </c>
      <c r="B40" s="38" t="s">
        <v>16</v>
      </c>
      <c r="C40" s="39" t="s">
        <v>20</v>
      </c>
      <c r="D40" s="40" t="s">
        <v>85</v>
      </c>
      <c r="E40" s="54" t="s">
        <v>22</v>
      </c>
      <c r="F40" s="42" t="s">
        <v>13</v>
      </c>
      <c r="G40" s="9" t="s">
        <v>86</v>
      </c>
      <c r="H40" s="33">
        <f t="shared" si="1"/>
        <v>3.1699999999999875</v>
      </c>
      <c r="I40" s="43">
        <v>129.82</v>
      </c>
      <c r="J40" s="33">
        <v>-0.7</v>
      </c>
      <c r="K40" s="32" t="s">
        <v>87</v>
      </c>
      <c r="L40" s="44"/>
      <c r="M40"/>
      <c r="N40"/>
      <c r="P40" s="1"/>
    </row>
    <row r="41" spans="1:16" s="5" customFormat="1" ht="14.4" x14ac:dyDescent="0.2">
      <c r="A41" s="20">
        <f t="shared" si="0"/>
        <v>36</v>
      </c>
      <c r="B41" s="38" t="s">
        <v>16</v>
      </c>
      <c r="C41" s="39"/>
      <c r="D41" s="40"/>
      <c r="E41" s="14"/>
      <c r="F41" s="42" t="s">
        <v>88</v>
      </c>
      <c r="G41" s="9" t="s">
        <v>89</v>
      </c>
      <c r="H41" s="33">
        <f t="shared" si="1"/>
        <v>1.5500000000000114</v>
      </c>
      <c r="I41" s="43">
        <v>131.37</v>
      </c>
      <c r="J41" s="33">
        <v>3.2</v>
      </c>
      <c r="K41" s="32"/>
      <c r="L41" s="44"/>
      <c r="M41"/>
      <c r="N41"/>
      <c r="P41" s="1"/>
    </row>
    <row r="42" spans="1:16" s="5" customFormat="1" ht="14.4" x14ac:dyDescent="0.2">
      <c r="A42" s="20">
        <f t="shared" si="0"/>
        <v>37</v>
      </c>
      <c r="B42" s="38" t="s">
        <v>15</v>
      </c>
      <c r="C42" s="39"/>
      <c r="D42" s="40" t="s">
        <v>90</v>
      </c>
      <c r="E42" s="14"/>
      <c r="F42" s="42" t="s">
        <v>12</v>
      </c>
      <c r="G42" s="40" t="s">
        <v>91</v>
      </c>
      <c r="H42" s="33">
        <f t="shared" si="1"/>
        <v>0.32999999999998408</v>
      </c>
      <c r="I42" s="43">
        <v>131.69999999999999</v>
      </c>
      <c r="J42" s="33">
        <v>4.4000000000000004</v>
      </c>
      <c r="K42" s="32"/>
      <c r="L42" s="44"/>
      <c r="M42"/>
      <c r="N42"/>
      <c r="P42" s="1"/>
    </row>
    <row r="43" spans="1:16" s="5" customFormat="1" ht="14.4" x14ac:dyDescent="0.2">
      <c r="A43" s="20">
        <f t="shared" si="0"/>
        <v>38</v>
      </c>
      <c r="B43" s="45" t="s">
        <v>22</v>
      </c>
      <c r="C43" s="46" t="s">
        <v>20</v>
      </c>
      <c r="D43" s="52" t="s">
        <v>92</v>
      </c>
      <c r="E43" s="48"/>
      <c r="F43" s="53" t="s">
        <v>21</v>
      </c>
      <c r="G43" s="52" t="s">
        <v>93</v>
      </c>
      <c r="H43" s="34">
        <f t="shared" si="1"/>
        <v>0.26000000000001933</v>
      </c>
      <c r="I43" s="49">
        <v>131.96</v>
      </c>
      <c r="J43" s="34">
        <v>3.2</v>
      </c>
      <c r="K43" s="50"/>
      <c r="L43" s="51"/>
      <c r="M43"/>
      <c r="N43"/>
      <c r="P43" s="1"/>
    </row>
    <row r="44" spans="1:16" s="5" customFormat="1" ht="14.4" x14ac:dyDescent="0.2">
      <c r="A44" s="20">
        <f t="shared" si="0"/>
        <v>39</v>
      </c>
      <c r="B44" s="45" t="s">
        <v>19</v>
      </c>
      <c r="C44" s="46" t="s">
        <v>20</v>
      </c>
      <c r="D44" s="53" t="s">
        <v>94</v>
      </c>
      <c r="E44" s="48"/>
      <c r="F44" s="53" t="s">
        <v>95</v>
      </c>
      <c r="G44" s="52" t="s">
        <v>96</v>
      </c>
      <c r="H44" s="34">
        <f t="shared" si="1"/>
        <v>6.7699999999999818</v>
      </c>
      <c r="I44" s="49">
        <v>138.72999999999999</v>
      </c>
      <c r="J44" s="34">
        <v>5.7</v>
      </c>
      <c r="K44" s="50"/>
      <c r="L44" s="51"/>
      <c r="M44"/>
      <c r="N44"/>
      <c r="P44" s="1"/>
    </row>
    <row r="45" spans="1:16" s="5" customFormat="1" ht="14.4" x14ac:dyDescent="0.2">
      <c r="A45" s="20">
        <f t="shared" si="0"/>
        <v>40</v>
      </c>
      <c r="B45" s="45" t="s">
        <v>19</v>
      </c>
      <c r="C45" s="46" t="s">
        <v>20</v>
      </c>
      <c r="D45" s="52" t="s">
        <v>99</v>
      </c>
      <c r="E45" s="48"/>
      <c r="F45" s="53" t="s">
        <v>97</v>
      </c>
      <c r="G45" s="52" t="s">
        <v>98</v>
      </c>
      <c r="H45" s="34">
        <f t="shared" si="1"/>
        <v>0.39000000000001478</v>
      </c>
      <c r="I45" s="49">
        <v>139.12</v>
      </c>
      <c r="J45" s="34">
        <v>3.1</v>
      </c>
      <c r="K45" s="50" t="s">
        <v>100</v>
      </c>
      <c r="L45" s="51"/>
      <c r="M45"/>
      <c r="N45"/>
      <c r="P45" s="1"/>
    </row>
    <row r="46" spans="1:16" s="5" customFormat="1" ht="14.4" x14ac:dyDescent="0.2">
      <c r="A46" s="20">
        <f t="shared" si="0"/>
        <v>41</v>
      </c>
      <c r="B46" s="45" t="s">
        <v>18</v>
      </c>
      <c r="C46" s="46"/>
      <c r="D46" s="52"/>
      <c r="E46" s="48"/>
      <c r="F46" s="53" t="s">
        <v>12</v>
      </c>
      <c r="G46" s="52" t="s">
        <v>101</v>
      </c>
      <c r="H46" s="34">
        <f t="shared" si="1"/>
        <v>3.3700000000000045</v>
      </c>
      <c r="I46" s="49">
        <v>142.49</v>
      </c>
      <c r="J46" s="34">
        <v>5.5</v>
      </c>
      <c r="K46" s="47" t="s">
        <v>102</v>
      </c>
      <c r="L46" s="51"/>
      <c r="M46"/>
      <c r="N46"/>
      <c r="P46" s="1"/>
    </row>
    <row r="47" spans="1:16" s="5" customFormat="1" ht="14.4" x14ac:dyDescent="0.2">
      <c r="A47" s="20">
        <f t="shared" si="0"/>
        <v>42</v>
      </c>
      <c r="B47" s="45" t="s">
        <v>19</v>
      </c>
      <c r="C47" s="46" t="s">
        <v>20</v>
      </c>
      <c r="D47" s="9" t="s">
        <v>103</v>
      </c>
      <c r="E47" s="14"/>
      <c r="F47" s="32" t="s">
        <v>13</v>
      </c>
      <c r="G47" s="40" t="s">
        <v>104</v>
      </c>
      <c r="H47" s="33">
        <f t="shared" si="1"/>
        <v>3.0000000000001137E-2</v>
      </c>
      <c r="I47" s="43">
        <v>142.52000000000001</v>
      </c>
      <c r="J47" s="34">
        <v>5.2</v>
      </c>
      <c r="K47" s="32" t="s">
        <v>110</v>
      </c>
      <c r="L47" s="44"/>
      <c r="M47"/>
      <c r="N47"/>
      <c r="P47" s="1"/>
    </row>
    <row r="48" spans="1:16" s="5" customFormat="1" ht="14.4" x14ac:dyDescent="0.2">
      <c r="A48" s="20">
        <f t="shared" si="0"/>
        <v>43</v>
      </c>
      <c r="B48" s="38"/>
      <c r="C48" s="39"/>
      <c r="D48" s="9" t="s">
        <v>105</v>
      </c>
      <c r="E48" s="14"/>
      <c r="F48" s="32" t="s">
        <v>21</v>
      </c>
      <c r="G48" s="40" t="s">
        <v>106</v>
      </c>
      <c r="H48" s="33">
        <f t="shared" si="1"/>
        <v>2.6499999999999773</v>
      </c>
      <c r="I48" s="43">
        <v>145.16999999999999</v>
      </c>
      <c r="J48" s="34">
        <v>120</v>
      </c>
      <c r="K48" s="32" t="s">
        <v>130</v>
      </c>
      <c r="L48" s="44"/>
      <c r="M48"/>
      <c r="N48"/>
      <c r="P48" s="1"/>
    </row>
    <row r="49" spans="1:16" s="5" customFormat="1" ht="32.4" x14ac:dyDescent="0.2">
      <c r="A49" s="21">
        <f t="shared" si="0"/>
        <v>44</v>
      </c>
      <c r="B49" s="30"/>
      <c r="C49" s="27"/>
      <c r="D49" s="41" t="s">
        <v>107</v>
      </c>
      <c r="E49" s="10"/>
      <c r="F49" s="41" t="s">
        <v>126</v>
      </c>
      <c r="G49" s="25" t="s">
        <v>106</v>
      </c>
      <c r="H49" s="35">
        <f t="shared" si="1"/>
        <v>6.25</v>
      </c>
      <c r="I49" s="11">
        <v>151.41999999999999</v>
      </c>
      <c r="J49" s="35">
        <v>16.2</v>
      </c>
      <c r="K49" s="13" t="s">
        <v>134</v>
      </c>
      <c r="L49" s="12">
        <f>I49-I31</f>
        <v>55.489999999999981</v>
      </c>
      <c r="M49"/>
      <c r="N49"/>
      <c r="P49" s="1"/>
    </row>
    <row r="50" spans="1:16" s="5" customFormat="1" ht="14.4" x14ac:dyDescent="0.2">
      <c r="A50" s="20">
        <f t="shared" si="0"/>
        <v>45</v>
      </c>
      <c r="B50" s="45" t="s">
        <v>19</v>
      </c>
      <c r="C50" s="46" t="s">
        <v>20</v>
      </c>
      <c r="D50" s="9" t="s">
        <v>108</v>
      </c>
      <c r="E50" s="14"/>
      <c r="F50" s="32" t="s">
        <v>12</v>
      </c>
      <c r="G50" s="40" t="s">
        <v>106</v>
      </c>
      <c r="H50" s="33">
        <f t="shared" si="1"/>
        <v>1.210000000000008</v>
      </c>
      <c r="I50" s="43">
        <v>152.63</v>
      </c>
      <c r="J50" s="34">
        <v>25.1</v>
      </c>
      <c r="K50" s="32"/>
      <c r="L50" s="44"/>
      <c r="M50"/>
      <c r="N50"/>
      <c r="P50" s="1"/>
    </row>
    <row r="51" spans="1:16" s="5" customFormat="1" ht="32.4" x14ac:dyDescent="0.2">
      <c r="A51" s="20">
        <f t="shared" si="0"/>
        <v>46</v>
      </c>
      <c r="B51" s="45" t="s">
        <v>19</v>
      </c>
      <c r="C51" s="46" t="s">
        <v>20</v>
      </c>
      <c r="D51" s="40" t="s">
        <v>109</v>
      </c>
      <c r="E51" s="14"/>
      <c r="F51" s="32" t="s">
        <v>21</v>
      </c>
      <c r="G51" s="9" t="s">
        <v>128</v>
      </c>
      <c r="H51" s="34">
        <f t="shared" si="1"/>
        <v>8.0900000000000034</v>
      </c>
      <c r="I51" s="43">
        <v>160.72</v>
      </c>
      <c r="J51" s="34">
        <v>10</v>
      </c>
      <c r="K51" s="32" t="s">
        <v>113</v>
      </c>
      <c r="L51" s="44"/>
      <c r="M51"/>
      <c r="N51"/>
      <c r="P51" s="1"/>
    </row>
    <row r="52" spans="1:16" s="5" customFormat="1" ht="14.4" x14ac:dyDescent="0.2">
      <c r="A52" s="20">
        <f t="shared" si="0"/>
        <v>47</v>
      </c>
      <c r="B52" s="45" t="s">
        <v>19</v>
      </c>
      <c r="C52" s="46" t="s">
        <v>20</v>
      </c>
      <c r="D52" s="47" t="s">
        <v>111</v>
      </c>
      <c r="E52" s="48"/>
      <c r="F52" s="47" t="s">
        <v>21</v>
      </c>
      <c r="G52" s="9" t="s">
        <v>112</v>
      </c>
      <c r="H52" s="34">
        <f t="shared" si="1"/>
        <v>32.56</v>
      </c>
      <c r="I52" s="49">
        <v>193.28</v>
      </c>
      <c r="J52" s="34">
        <v>4.5</v>
      </c>
      <c r="K52" s="32"/>
      <c r="L52" s="51"/>
      <c r="M52"/>
      <c r="N52"/>
      <c r="P52" s="1"/>
    </row>
    <row r="53" spans="1:16" s="5" customFormat="1" ht="14.4" x14ac:dyDescent="0.2">
      <c r="A53" s="20">
        <f t="shared" si="0"/>
        <v>48</v>
      </c>
      <c r="B53" s="45" t="s">
        <v>15</v>
      </c>
      <c r="C53" s="46" t="s">
        <v>20</v>
      </c>
      <c r="D53" s="52" t="s">
        <v>114</v>
      </c>
      <c r="E53" s="48"/>
      <c r="F53" s="50" t="s">
        <v>12</v>
      </c>
      <c r="G53" s="47" t="s">
        <v>31</v>
      </c>
      <c r="H53" s="34">
        <f t="shared" si="1"/>
        <v>0.78999999999999204</v>
      </c>
      <c r="I53" s="49">
        <v>194.07</v>
      </c>
      <c r="J53" s="34">
        <v>5.0999999999999996</v>
      </c>
      <c r="K53" s="50"/>
      <c r="L53" s="51"/>
      <c r="M53"/>
      <c r="N53"/>
    </row>
    <row r="54" spans="1:16" s="5" customFormat="1" ht="14.4" x14ac:dyDescent="0.2">
      <c r="A54" s="20">
        <f t="shared" si="0"/>
        <v>49</v>
      </c>
      <c r="B54" s="45" t="s">
        <v>19</v>
      </c>
      <c r="C54" s="46" t="s">
        <v>20</v>
      </c>
      <c r="D54" s="32" t="s">
        <v>115</v>
      </c>
      <c r="E54" s="14"/>
      <c r="F54" s="9" t="s">
        <v>21</v>
      </c>
      <c r="G54" s="9" t="s">
        <v>116</v>
      </c>
      <c r="H54" s="33">
        <f t="shared" si="1"/>
        <v>0.52000000000001023</v>
      </c>
      <c r="I54" s="43">
        <v>194.59</v>
      </c>
      <c r="J54" s="33">
        <v>2</v>
      </c>
      <c r="K54" s="32"/>
      <c r="L54" s="44"/>
      <c r="M54"/>
      <c r="N54"/>
      <c r="P54" s="1"/>
    </row>
    <row r="55" spans="1:16" s="5" customFormat="1" ht="14.4" x14ac:dyDescent="0.2">
      <c r="A55" s="20">
        <f t="shared" si="0"/>
        <v>50</v>
      </c>
      <c r="B55" s="38" t="s">
        <v>18</v>
      </c>
      <c r="C55" s="39"/>
      <c r="D55" s="32"/>
      <c r="E55" s="14"/>
      <c r="F55" s="9" t="s">
        <v>95</v>
      </c>
      <c r="G55" s="9" t="s">
        <v>117</v>
      </c>
      <c r="H55" s="33">
        <f t="shared" si="1"/>
        <v>0.68999999999999773</v>
      </c>
      <c r="I55" s="43">
        <v>195.28</v>
      </c>
      <c r="J55" s="33">
        <v>2.6</v>
      </c>
      <c r="K55" s="32" t="s">
        <v>125</v>
      </c>
      <c r="L55" s="44"/>
      <c r="M55"/>
      <c r="N55"/>
      <c r="P55" s="1"/>
    </row>
    <row r="56" spans="1:16" s="5" customFormat="1" ht="21.6" x14ac:dyDescent="0.2">
      <c r="A56" s="20">
        <f t="shared" si="0"/>
        <v>51</v>
      </c>
      <c r="B56" s="38"/>
      <c r="C56" s="39"/>
      <c r="D56" s="9" t="s">
        <v>118</v>
      </c>
      <c r="E56" s="14"/>
      <c r="F56" s="9" t="s">
        <v>21</v>
      </c>
      <c r="G56" s="32" t="s">
        <v>29</v>
      </c>
      <c r="H56" s="33">
        <f t="shared" si="1"/>
        <v>0.5</v>
      </c>
      <c r="I56" s="43">
        <v>195.78</v>
      </c>
      <c r="J56" s="33">
        <v>2</v>
      </c>
      <c r="K56" s="32"/>
      <c r="L56" s="44"/>
      <c r="M56"/>
      <c r="N56"/>
      <c r="P56" s="1"/>
    </row>
    <row r="57" spans="1:16" s="5" customFormat="1" ht="14.4" x14ac:dyDescent="0.2">
      <c r="A57" s="20">
        <f t="shared" si="0"/>
        <v>52</v>
      </c>
      <c r="B57" s="38" t="s">
        <v>18</v>
      </c>
      <c r="C57" s="39" t="s">
        <v>20</v>
      </c>
      <c r="D57" s="40"/>
      <c r="E57" s="14"/>
      <c r="F57" s="9" t="s">
        <v>95</v>
      </c>
      <c r="G57" s="9" t="s">
        <v>32</v>
      </c>
      <c r="H57" s="33">
        <f t="shared" si="1"/>
        <v>4.9900000000000091</v>
      </c>
      <c r="I57" s="43">
        <v>200.77</v>
      </c>
      <c r="J57" s="33">
        <v>0.5</v>
      </c>
      <c r="K57" s="32" t="s">
        <v>129</v>
      </c>
      <c r="L57" s="44"/>
      <c r="M57"/>
      <c r="N57"/>
      <c r="P57" s="1"/>
    </row>
    <row r="58" spans="1:16" s="5" customFormat="1" ht="21.6" x14ac:dyDescent="0.2">
      <c r="A58" s="20">
        <f t="shared" si="0"/>
        <v>53</v>
      </c>
      <c r="B58" s="45" t="s">
        <v>19</v>
      </c>
      <c r="C58" s="39" t="s">
        <v>20</v>
      </c>
      <c r="D58" s="9" t="s">
        <v>33</v>
      </c>
      <c r="E58" s="14"/>
      <c r="F58" s="9" t="s">
        <v>21</v>
      </c>
      <c r="G58" s="32" t="s">
        <v>29</v>
      </c>
      <c r="H58" s="33">
        <f t="shared" si="1"/>
        <v>0.37999999999999545</v>
      </c>
      <c r="I58" s="43">
        <v>201.15</v>
      </c>
      <c r="J58" s="33">
        <v>2.4</v>
      </c>
      <c r="K58" s="32"/>
      <c r="L58" s="44"/>
      <c r="M58"/>
      <c r="N58"/>
      <c r="P58" s="1"/>
    </row>
    <row r="59" spans="1:16" s="5" customFormat="1" ht="14.4" x14ac:dyDescent="0.2">
      <c r="A59" s="20">
        <f t="shared" si="0"/>
        <v>54</v>
      </c>
      <c r="B59" s="45" t="s">
        <v>19</v>
      </c>
      <c r="C59" s="39" t="s">
        <v>20</v>
      </c>
      <c r="D59" s="53" t="s">
        <v>30</v>
      </c>
      <c r="E59" s="48"/>
      <c r="F59" s="47" t="s">
        <v>12</v>
      </c>
      <c r="G59" s="9" t="s">
        <v>31</v>
      </c>
      <c r="H59" s="33">
        <f t="shared" si="1"/>
        <v>0.93000000000000682</v>
      </c>
      <c r="I59" s="49">
        <v>202.08</v>
      </c>
      <c r="J59" s="34">
        <v>5.4</v>
      </c>
      <c r="K59" s="50"/>
      <c r="L59" s="51"/>
      <c r="M59"/>
      <c r="N59"/>
    </row>
    <row r="60" spans="1:16" s="5" customFormat="1" ht="14.4" x14ac:dyDescent="0.2">
      <c r="A60" s="20">
        <f t="shared" si="0"/>
        <v>55</v>
      </c>
      <c r="B60" s="38" t="s">
        <v>16</v>
      </c>
      <c r="C60" s="39" t="s">
        <v>34</v>
      </c>
      <c r="D60" s="9" t="s">
        <v>26</v>
      </c>
      <c r="E60" s="14"/>
      <c r="F60" s="9" t="s">
        <v>12</v>
      </c>
      <c r="G60" s="32" t="s">
        <v>27</v>
      </c>
      <c r="H60" s="33">
        <f t="shared" si="1"/>
        <v>1.589999999999975</v>
      </c>
      <c r="I60" s="43">
        <v>203.67</v>
      </c>
      <c r="J60" s="33">
        <v>8.6</v>
      </c>
      <c r="K60" s="32"/>
      <c r="L60" s="44"/>
      <c r="M60"/>
      <c r="N60"/>
      <c r="P60" s="1"/>
    </row>
    <row r="61" spans="1:16" s="5" customFormat="1" ht="14.4" x14ac:dyDescent="0.2">
      <c r="A61" s="20">
        <f t="shared" si="0"/>
        <v>56</v>
      </c>
      <c r="B61" s="45" t="s">
        <v>19</v>
      </c>
      <c r="C61" s="39" t="s">
        <v>20</v>
      </c>
      <c r="D61" s="9" t="s">
        <v>25</v>
      </c>
      <c r="E61" s="14"/>
      <c r="F61" s="9" t="s">
        <v>13</v>
      </c>
      <c r="G61" s="9" t="s">
        <v>119</v>
      </c>
      <c r="H61" s="33">
        <f t="shared" si="1"/>
        <v>0.33000000000001251</v>
      </c>
      <c r="I61" s="43">
        <v>204</v>
      </c>
      <c r="J61" s="33">
        <v>-0.7</v>
      </c>
      <c r="K61" s="32"/>
      <c r="L61" s="44"/>
      <c r="M61"/>
      <c r="N61"/>
      <c r="P61" s="1"/>
    </row>
    <row r="62" spans="1:16" s="5" customFormat="1" ht="54.6" thickBot="1" x14ac:dyDescent="0.25">
      <c r="A62" s="22">
        <f t="shared" si="0"/>
        <v>57</v>
      </c>
      <c r="B62" s="31"/>
      <c r="C62" s="28"/>
      <c r="D62" s="19" t="s">
        <v>120</v>
      </c>
      <c r="E62" s="17"/>
      <c r="F62" s="16" t="s">
        <v>126</v>
      </c>
      <c r="G62" s="16"/>
      <c r="H62" s="36">
        <f t="shared" si="1"/>
        <v>0.30000000000001137</v>
      </c>
      <c r="I62" s="18">
        <v>204.3</v>
      </c>
      <c r="J62" s="36">
        <v>1.3</v>
      </c>
      <c r="K62" s="19" t="s">
        <v>135</v>
      </c>
      <c r="L62" s="23">
        <f>I62-I49</f>
        <v>52.880000000000024</v>
      </c>
    </row>
    <row r="63" spans="1:16" ht="14.4" x14ac:dyDescent="0.2">
      <c r="A63" s="84"/>
      <c r="B63" s="85"/>
      <c r="C63" s="86"/>
      <c r="D63" s="87"/>
      <c r="E63" s="88"/>
      <c r="F63" s="89"/>
      <c r="G63" s="90"/>
      <c r="H63" s="91"/>
      <c r="I63" s="92"/>
      <c r="J63" s="87"/>
      <c r="K63" s="87"/>
      <c r="L63" s="90"/>
    </row>
  </sheetData>
  <mergeCells count="11">
    <mergeCell ref="B26:C26"/>
    <mergeCell ref="L4:L5"/>
    <mergeCell ref="C4:C5"/>
    <mergeCell ref="F4:G4"/>
    <mergeCell ref="H4:I4"/>
    <mergeCell ref="A4:A5"/>
    <mergeCell ref="D4:D5"/>
    <mergeCell ref="E4:E5"/>
    <mergeCell ref="B4:B5"/>
    <mergeCell ref="K4:K5"/>
    <mergeCell ref="J4:J5"/>
  </mergeCells>
  <phoneticPr fontId="2"/>
  <conditionalFormatting sqref="J62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7:J62">
    <cfRule type="colorScale" priority="2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6:J62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hyperlinks>
    <hyperlink ref="K19" r:id="rId1" display="https://ridewithgps.com/routes/36640215" xr:uid="{F47C1B9A-FAAF-4486-BE2B-886A38B83B7E}"/>
  </hyperlinks>
  <pageMargins left="0.25" right="0.25" top="0.75" bottom="0.75" header="0.3" footer="0.3"/>
  <pageSetup paperSize="9" scale="73" fitToHeight="0" orientation="portrait" horizontalDpi="4294967293" verticalDpi="4294967293" r:id="rId2"/>
  <headerFooter alignWithMargins="0"/>
  <webPublishItems count="1">
    <webPublishItem id="25480" divId="京都600_BAK715_25480" sourceType="range" sourceRef="A1:L61" destinationFile="H:\Users\ZIN\Documents\BRM2012京都\2012-715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2" x14ac:dyDescent="0.2"/>
  <sheetData/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Smith</dc:creator>
  <cp:keywords/>
  <dc:description/>
  <cp:lastModifiedBy>酢豚</cp:lastModifiedBy>
  <cp:revision/>
  <cp:lastPrinted>2021-07-10T20:37:37Z</cp:lastPrinted>
  <dcterms:created xsi:type="dcterms:W3CDTF">2011-02-06T12:06:47Z</dcterms:created>
  <dcterms:modified xsi:type="dcterms:W3CDTF">2021-07-10T20:41:01Z</dcterms:modified>
  <cp:category/>
  <cp:contentStatus/>
</cp:coreProperties>
</file>