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1京都/BRM808/"/>
    </mc:Choice>
  </mc:AlternateContent>
  <xr:revisionPtr revIDLastSave="19" documentId="13_ncr:1_{924D5854-10CF-4468-B094-535F85C5FF79}" xr6:coauthVersionLast="47" xr6:coauthVersionMax="47" xr10:uidLastSave="{AE2817F7-228E-4126-AD52-78D2D5D435DB}"/>
  <bookViews>
    <workbookView xWindow="8688" yWindow="804" windowWidth="17844" windowHeight="986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A34" i="1"/>
  <c r="A35" i="1" s="1"/>
  <c r="A36" i="1" s="1"/>
  <c r="A37" i="1" s="1"/>
  <c r="A38" i="1" s="1"/>
  <c r="A39" i="1" s="1"/>
  <c r="H28" i="1"/>
  <c r="H29" i="1"/>
  <c r="H27" i="1"/>
  <c r="H26" i="1"/>
  <c r="H12" i="1"/>
  <c r="H11" i="1"/>
  <c r="H10" i="1"/>
  <c r="H9" i="1"/>
  <c r="L42" i="1"/>
  <c r="L32" i="1"/>
  <c r="L30" i="1"/>
  <c r="L27" i="1"/>
  <c r="L19" i="1"/>
  <c r="L17" i="1"/>
  <c r="H42" i="1"/>
  <c r="H41" i="1"/>
  <c r="H40" i="1"/>
  <c r="H13" i="1"/>
  <c r="H39" i="1" l="1"/>
  <c r="H30" i="1"/>
  <c r="H8" i="1"/>
  <c r="H7" i="1"/>
  <c r="H25" i="1" l="1"/>
  <c r="H20" i="1"/>
  <c r="H15" i="1"/>
  <c r="H14" i="1"/>
  <c r="H23" i="1" l="1"/>
  <c r="A7" i="1" l="1"/>
  <c r="A8" i="1" s="1"/>
  <c r="A9" i="1" s="1"/>
  <c r="A10" i="1" s="1"/>
  <c r="A11" i="1" l="1"/>
  <c r="A12" i="1" s="1"/>
  <c r="A13" i="1" s="1"/>
  <c r="A14" i="1" s="1"/>
  <c r="A15" i="1" s="1"/>
  <c r="A16" i="1" s="1"/>
  <c r="H24" i="1"/>
  <c r="H18" i="1" l="1"/>
  <c r="H17" i="1" l="1"/>
  <c r="H16" i="1"/>
  <c r="H19" i="1" l="1"/>
  <c r="H21" i="1"/>
  <c r="H22" i="1"/>
  <c r="A17" i="1" l="1"/>
  <c r="A18" i="1" l="1"/>
  <c r="A19" i="1" s="1"/>
  <c r="A20" i="1" s="1"/>
  <c r="A21" i="1" l="1"/>
  <c r="A22" i="1" s="1"/>
  <c r="A23" i="1" s="1"/>
  <c r="A24" i="1" s="1"/>
  <c r="A25" i="1" s="1"/>
  <c r="A26" i="1" l="1"/>
  <c r="A27" i="1" l="1"/>
  <c r="A28" i="1" s="1"/>
  <c r="A29" i="1" s="1"/>
  <c r="A30" i="1" s="1"/>
  <c r="A31" i="1" s="1"/>
  <c r="A32" i="1" s="1"/>
  <c r="A33" i="1" s="1"/>
  <c r="A40" i="1" l="1"/>
  <c r="A41" i="1" s="1"/>
  <c r="A42" i="1" s="1"/>
</calcChain>
</file>

<file path=xl/sharedStrings.xml><?xml version="1.0" encoding="utf-8"?>
<sst xmlns="http://schemas.openxmlformats.org/spreadsheetml/2006/main" count="172" uniqueCount="83">
  <si>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</si>
  <si>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</si>
  <si>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</si>
  <si>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</si>
  <si>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</si>
  <si>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</si>
  <si>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標識</t>
    <rPh sb="0" eb="2">
      <t>ヒョウシキ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</si>
  <si>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</si>
  <si>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</si>
  <si>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</si>
  <si>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</si>
  <si>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</si>
  <si>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</si>
  <si>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</si>
  <si>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</si>
  <si>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</si>
  <si>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ト</t>
    <phoneticPr fontId="2"/>
  </si>
  <si>
    <t>┤</t>
    <phoneticPr fontId="2"/>
  </si>
  <si>
    <t>Y</t>
    <phoneticPr fontId="2"/>
  </si>
  <si>
    <t>逆Y</t>
    <rPh sb="0" eb="1">
      <t>ギャク</t>
    </rPh>
    <phoneticPr fontId="2"/>
  </si>
  <si>
    <t>S</t>
    <phoneticPr fontId="2"/>
  </si>
  <si>
    <t>新花巻駅（新幹線駅　西口）</t>
    <rPh sb="0" eb="4">
      <t>シンハナマキエキ</t>
    </rPh>
    <rPh sb="5" eb="8">
      <t>シンカンセン</t>
    </rPh>
    <rPh sb="8" eb="9">
      <t>エキ</t>
    </rPh>
    <rPh sb="10" eb="12">
      <t>ニシグチ</t>
    </rPh>
    <phoneticPr fontId="1"/>
  </si>
  <si>
    <t>標高</t>
    <rPh sb="0" eb="2">
      <t>ヒョウコウ</t>
    </rPh>
    <phoneticPr fontId="2"/>
  </si>
  <si>
    <t>-</t>
    <phoneticPr fontId="2"/>
  </si>
  <si>
    <t>フィニッシュ
新花巻駅（新幹線駅　西口）</t>
    <rPh sb="7" eb="8">
      <t>シン</t>
    </rPh>
    <rPh sb="8" eb="10">
      <t>ハナマキ</t>
    </rPh>
    <rPh sb="10" eb="11">
      <t>エキ</t>
    </rPh>
    <rPh sb="12" eb="15">
      <t>シンカンセン</t>
    </rPh>
    <rPh sb="15" eb="16">
      <t>エキ</t>
    </rPh>
    <rPh sb="17" eb="19">
      <t>ニシグチ</t>
    </rPh>
    <phoneticPr fontId="1"/>
  </si>
  <si>
    <t>正面</t>
    <rPh sb="0" eb="2">
      <t>ショウメン</t>
    </rPh>
    <phoneticPr fontId="1"/>
  </si>
  <si>
    <t>PC1 ローソン 盛岡桜台</t>
  </si>
  <si>
    <t>PC2　ローソン岩泉</t>
  </si>
  <si>
    <t>PC3　北山崎展望台（バス停）</t>
  </si>
  <si>
    <t>PC4 ローソン岩泉</t>
  </si>
  <si>
    <t>PC5 ローソン 盛岡桜台</t>
  </si>
  <si>
    <t>左折</t>
    <phoneticPr fontId="2"/>
  </si>
  <si>
    <t>右折</t>
    <phoneticPr fontId="2"/>
  </si>
  <si>
    <t>斜め左</t>
    <phoneticPr fontId="2"/>
  </si>
  <si>
    <t>直進</t>
    <phoneticPr fontId="2"/>
  </si>
  <si>
    <t>右側</t>
    <rPh sb="0" eb="2">
      <t>ミギガワ</t>
    </rPh>
    <phoneticPr fontId="2"/>
  </si>
  <si>
    <t>直進</t>
    <rPh sb="0" eb="2">
      <t>チョクシン</t>
    </rPh>
    <phoneticPr fontId="2"/>
  </si>
  <si>
    <t>正面</t>
    <rPh sb="0" eb="2">
      <t>ショウメン</t>
    </rPh>
    <phoneticPr fontId="2"/>
  </si>
  <si>
    <t>左側</t>
    <rPh sb="0" eb="2">
      <t>ヒダリガワ</t>
    </rPh>
    <phoneticPr fontId="2"/>
  </si>
  <si>
    <t>南大橋</t>
    <phoneticPr fontId="2"/>
  </si>
  <si>
    <t>茶畑</t>
    <phoneticPr fontId="2"/>
  </si>
  <si>
    <t>（夏節トンネル）</t>
    <rPh sb="1" eb="3">
      <t>ナツフシ</t>
    </rPh>
    <phoneticPr fontId="2"/>
  </si>
  <si>
    <t>ト</t>
    <phoneticPr fontId="2"/>
  </si>
  <si>
    <t>県道286</t>
    <phoneticPr fontId="2"/>
  </si>
  <si>
    <t>R396</t>
    <phoneticPr fontId="2"/>
  </si>
  <si>
    <t>R4</t>
    <phoneticPr fontId="2"/>
  </si>
  <si>
    <t>R106</t>
    <phoneticPr fontId="2"/>
  </si>
  <si>
    <t>市道</t>
    <rPh sb="0" eb="2">
      <t>シドウ</t>
    </rPh>
    <phoneticPr fontId="2"/>
  </si>
  <si>
    <t>R455</t>
    <phoneticPr fontId="2"/>
  </si>
  <si>
    <t>県道7</t>
    <phoneticPr fontId="2"/>
  </si>
  <si>
    <t>←　久慈/龍泉洞</t>
    <phoneticPr fontId="2"/>
  </si>
  <si>
    <t>広域農道
下閉伊グリーンロード</t>
    <rPh sb="0" eb="4">
      <t>コウイキノウドウ</t>
    </rPh>
    <phoneticPr fontId="2"/>
  </si>
  <si>
    <t>県道173
下閉伊グリーンロード</t>
    <phoneticPr fontId="2"/>
  </si>
  <si>
    <t>県道173</t>
    <phoneticPr fontId="2"/>
  </si>
  <si>
    <t>市道
三陸浜街道</t>
    <rPh sb="0" eb="2">
      <t>シドウ</t>
    </rPh>
    <phoneticPr fontId="2"/>
  </si>
  <si>
    <t>R456</t>
    <phoneticPr fontId="2"/>
  </si>
  <si>
    <t>→花巻/紫波</t>
    <phoneticPr fontId="2"/>
  </si>
  <si>
    <t>(セブンイレブン 花巻矢沢)</t>
    <phoneticPr fontId="2"/>
  </si>
  <si>
    <t>(セブンイレブン 紫波栃内)</t>
    <phoneticPr fontId="2"/>
  </si>
  <si>
    <t>(セブンイレブン 盛岡加賀野４丁目)</t>
    <phoneticPr fontId="2"/>
  </si>
  <si>
    <t>R340分岐</t>
    <rPh sb="4" eb="6">
      <t>ブンキ</t>
    </rPh>
    <phoneticPr fontId="2"/>
  </si>
  <si>
    <t>R455→R340(R455)</t>
    <phoneticPr fontId="2"/>
  </si>
  <si>
    <t>S</t>
    <phoneticPr fontId="2"/>
  </si>
  <si>
    <t>龍泉洞を過ぎて二車線の広い道路を登っていく</t>
    <rPh sb="0" eb="3">
      <t>リュウセンドウ</t>
    </rPh>
    <rPh sb="4" eb="5">
      <t>ス</t>
    </rPh>
    <rPh sb="7" eb="10">
      <t>ニシャセン</t>
    </rPh>
    <rPh sb="11" eb="12">
      <t>ヒロ</t>
    </rPh>
    <rPh sb="13" eb="15">
      <t>ドウロ</t>
    </rPh>
    <rPh sb="16" eb="17">
      <t>ノボ</t>
    </rPh>
    <phoneticPr fontId="2"/>
  </si>
  <si>
    <t>トンネル抜けて県道173に合流する</t>
    <rPh sb="4" eb="5">
      <t>ヌ</t>
    </rPh>
    <rPh sb="7" eb="9">
      <t>ケンドウ</t>
    </rPh>
    <rPh sb="13" eb="15">
      <t>ゴウリュウ</t>
    </rPh>
    <phoneticPr fontId="2"/>
  </si>
  <si>
    <t>下閉伊グリーンロードと分岐して県173を辿る</t>
    <rPh sb="11" eb="13">
      <t>ブンキ</t>
    </rPh>
    <rPh sb="15" eb="16">
      <t>ケン</t>
    </rPh>
    <rPh sb="20" eb="21">
      <t>タド</t>
    </rPh>
    <phoneticPr fontId="2"/>
  </si>
  <si>
    <t>左合流</t>
    <rPh sb="0" eb="1">
      <t>ヒダリ</t>
    </rPh>
    <rPh sb="1" eb="3">
      <t>ゴウリュウ</t>
    </rPh>
    <phoneticPr fontId="2"/>
  </si>
  <si>
    <t>道なりに合流する</t>
    <rPh sb="0" eb="1">
      <t>ミチ</t>
    </rPh>
    <rPh sb="4" eb="6">
      <t>ゴウリュウ</t>
    </rPh>
    <phoneticPr fontId="2"/>
  </si>
  <si>
    <t>道路の破線に沿って道なり右折</t>
    <rPh sb="0" eb="2">
      <t>ドウロ</t>
    </rPh>
    <rPh sb="3" eb="5">
      <t>ハセン</t>
    </rPh>
    <rPh sb="6" eb="7">
      <t>ソ</t>
    </rPh>
    <rPh sb="9" eb="10">
      <t>ミチ</t>
    </rPh>
    <rPh sb="12" eb="14">
      <t>ウセツ</t>
    </rPh>
    <phoneticPr fontId="2"/>
  </si>
  <si>
    <t>（モニュメント　北山崎）</t>
    <rPh sb="8" eb="11">
      <t>キタヤマザキ</t>
    </rPh>
    <phoneticPr fontId="2"/>
  </si>
  <si>
    <t>一番ここのモニュメントが立派だがPCはここじゃない</t>
    <rPh sb="0" eb="2">
      <t>イチバン</t>
    </rPh>
    <rPh sb="12" eb="14">
      <t>リッパ</t>
    </rPh>
    <phoneticPr fontId="2"/>
  </si>
  <si>
    <t>県道44</t>
    <rPh sb="0" eb="2">
      <t>ケンドウ</t>
    </rPh>
    <phoneticPr fontId="2"/>
  </si>
  <si>
    <t>R340(R455)→R455</t>
    <phoneticPr fontId="2"/>
  </si>
  <si>
    <t>R340に合流。道なりに走っていると再分離する</t>
    <rPh sb="5" eb="7">
      <t>ゴウリュウ</t>
    </rPh>
    <rPh sb="8" eb="9">
      <t>ミチ</t>
    </rPh>
    <rPh sb="12" eb="13">
      <t>ハシ</t>
    </rPh>
    <rPh sb="18" eb="21">
      <t>サイブンリ</t>
    </rPh>
    <phoneticPr fontId="2"/>
  </si>
  <si>
    <t>05:00スタート　南方向</t>
    <rPh sb="10" eb="11">
      <t>ミナミ</t>
    </rPh>
    <rPh sb="11" eb="13">
      <t>ホウコウ</t>
    </rPh>
    <phoneticPr fontId="1"/>
  </si>
  <si>
    <t>OPEN/ 06:21 ～ 08:18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</si>
  <si>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08:30 ～ 12:56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</si>
  <si>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r>
      <t xml:space="preserve">OPEN/ 09:21 ～ 14:52
自分のバイクとバス停を撮影してくること
</t>
    </r>
    <r>
      <rPr>
        <sz val="9"/>
        <color rgb="FFFF0000"/>
        <rFont val="ＭＳ Ｐゴシック"/>
        <family val="3"/>
        <charset val="128"/>
      </rPr>
      <t xml:space="preserve">通過時間を自己申告で自分で記入。
</t>
    </r>
    <r>
      <rPr>
        <sz val="9"/>
        <color rgb="FF000000"/>
        <rFont val="ＭＳ Ｐゴシック"/>
        <family val="3"/>
        <charset val="128"/>
      </rPr>
      <t xml:space="preserve">北山崎レストハウスで買い物してレシート取得してもよいが、レシートが出るのか未確認。
また、駐車場から先は自転車が入れないので要注意。
</t>
    </r>
    <r>
      <rPr>
        <sz val="9"/>
        <rFont val="ＭＳ Ｐゴシック"/>
        <family val="3"/>
        <charset val="128"/>
      </rPr>
      <t>チェック後　ロータリーを周回してもどる。</t>
    </r>
    <rPh sb="20" eb="22">
      <t>ジブン</t>
    </rPh>
    <rPh sb="29" eb="30">
      <t>テイ</t>
    </rPh>
    <rPh sb="31" eb="33">
      <t>サツエイ</t>
    </rPh>
    <rPh sb="40" eb="42">
      <t>ツウカ</t>
    </rPh>
    <rPh sb="41" eb="43">
      <t>ジカン</t>
    </rPh>
    <rPh sb="45" eb="47">
      <t>ジコ</t>
    </rPh>
    <rPh sb="47" eb="49">
      <t>シンコク</t>
    </rPh>
    <rPh sb="50" eb="52">
      <t>ジブン</t>
    </rPh>
    <rPh sb="52" eb="54">
      <t>キニュウ</t>
    </rPh>
    <rPh sb="57" eb="60">
      <t>キタヤマザキ</t>
    </rPh>
    <rPh sb="67" eb="68">
      <t>カ</t>
    </rPh>
    <rPh sb="69" eb="70">
      <t>モノ</t>
    </rPh>
    <rPh sb="76" eb="78">
      <t>シュトク</t>
    </rPh>
    <rPh sb="90" eb="91">
      <t>デ</t>
    </rPh>
    <rPh sb="94" eb="97">
      <t>ミカクニン</t>
    </rPh>
    <rPh sb="102" eb="105">
      <t>チュウシャジョウ</t>
    </rPh>
    <rPh sb="107" eb="108">
      <t>サキ</t>
    </rPh>
    <rPh sb="109" eb="112">
      <t>ジテンシャ</t>
    </rPh>
    <rPh sb="113" eb="114">
      <t>ハイ</t>
    </rPh>
    <rPh sb="119" eb="122">
      <t>ヨウチュウイ</t>
    </rPh>
    <rPh sb="127" eb="128">
      <t>ゴチョクシン</t>
    </rPh>
    <rPh sb="136" eb="138">
      <t>シュウカイ</t>
    </rPh>
    <phoneticPr fontId="1"/>
  </si>
  <si>
    <t>OPEN/ 10:25 ～ 17:16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</si>
  <si>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12:42 ～ 22:12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</si>
  <si>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ver1.2.0 正式版</t>
    <rPh sb="9" eb="11">
      <t>セイシキ</t>
    </rPh>
    <rPh sb="11" eb="12">
      <t>バン</t>
    </rPh>
    <phoneticPr fontId="2"/>
  </si>
  <si>
    <r>
      <t>OPEN/ 14:00 ～ 10/31 1:00</t>
    </r>
    <r>
      <rPr>
        <b/>
        <sz val="9"/>
        <color rgb="FFFF0000"/>
        <rFont val="ＭＳ Ｐゴシック"/>
        <family val="3"/>
        <charset val="128"/>
      </rPr>
      <t xml:space="preserve">
自分でレシート到着タイムと総所要時間を記入。
ブルベカードに署名、メダル購入するかどうかを記入。
</t>
    </r>
    <r>
      <rPr>
        <sz val="9"/>
        <rFont val="ＭＳ Ｐゴシック"/>
        <family val="3"/>
        <charset val="128"/>
      </rPr>
      <t>ブルベカード提出してください。</t>
    </r>
    <rPh sb="80" eb="82">
      <t>テイシュツ</t>
    </rPh>
    <phoneticPr fontId="2"/>
  </si>
  <si>
    <t>BRM808花巻300　→ BRM1030</t>
    <rPh sb="6" eb="8">
      <t>ハナマキ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</si>
</sst>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Gill Sans MT"/>
      <family val="2"/>
    </font>
    <font>
      <u/>
      <sz val="11"/>
      <color theme="1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2" borderId="6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1" fillId="0" borderId="8" xfId="0" applyFont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>
      <alignment vertical="center"/>
    </xf>
    <xf numFmtId="0" fontId="4" fillId="0" borderId="20" xfId="0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4" fillId="0" borderId="2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0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1" xfId="0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0" fillId="0" borderId="0" xfId="1" applyBorder="1" applyAlignment="1">
      <alignment horizontal="left" vertical="center" wrapText="1" indent="1"/>
    </xf>
    <xf numFmtId="0" fontId="0" fillId="0" borderId="0" xfId="0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2" borderId="22" xfId="0" applyFont="1" applyFill="1" applyBorder="1" applyAlignment="1">
      <alignment vertical="center" wrapText="1"/>
    </xf>
    <xf numFmtId="14" fontId="1" fillId="0" borderId="0" xfId="0" applyNumberFormat="1" applyFont="1">
      <alignment vertical="center"/>
    </xf>
    <xf numFmtId="0" fontId="4" fillId="0" borderId="24" xfId="0" applyFont="1" applyBorder="1">
      <alignment vertical="center"/>
    </xf>
    <xf numFmtId="176" fontId="3" fillId="0" borderId="24" xfId="0" applyNumberFormat="1" applyFont="1" applyBorder="1" applyAlignment="1">
      <alignment horizontal="left" vertical="center"/>
    </xf>
    <xf numFmtId="176" fontId="4" fillId="0" borderId="24" xfId="0" applyNumberFormat="1" applyFont="1" applyBorder="1" applyAlignment="1">
      <alignment horizontal="right" vertical="center"/>
    </xf>
    <xf numFmtId="0" fontId="8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>
      <alignment vertical="center"/>
    </xf>
    <xf numFmtId="176" fontId="4" fillId="2" borderId="22" xfId="0" applyNumberFormat="1" applyFont="1" applyFill="1" applyBorder="1" applyAlignment="1">
      <alignment horizontal="right" vertical="center"/>
    </xf>
    <xf numFmtId="176" fontId="4" fillId="2" borderId="28" xfId="0" applyNumberFormat="1" applyFont="1" applyFill="1" applyBorder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176" fontId="3" fillId="0" borderId="8" xfId="0" applyNumberFormat="1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0" fontId="4" fillId="2" borderId="29" xfId="0" applyFont="1" applyFill="1" applyBorder="1" applyAlignment="1">
      <alignment horizontal="right" vertical="center"/>
    </xf>
    <xf numFmtId="176" fontId="3" fillId="2" borderId="22" xfId="0" applyNumberFormat="1" applyFont="1" applyFill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43"/>
  <sheetViews>
    <sheetView tabSelected="1" view="pageBreakPreview" zoomScale="85" zoomScaleNormal="100" zoomScaleSheetLayoutView="85" workbookViewId="0">
      <selection activeCell="D3" sqref="D3"/>
    </sheetView>
  </sheetViews>
  <sheetFormatPr defaultColWidth="7.77734375" defaultRowHeight="12" x14ac:dyDescent="0.2"/>
  <cols>
    <col min="1" max="1" width="5.33203125" style="4" bestFit="1" customWidth="1"/>
    <col min="2" max="3" width="4.6640625" style="12" customWidth="1"/>
    <col min="4" max="4" width="26.21875" style="1" bestFit="1" customWidth="1"/>
    <col min="5" max="5" width="3.109375" style="12" customWidth="1"/>
    <col min="6" max="6" width="6" style="1" customWidth="1"/>
    <col min="7" max="7" width="16" style="15" bestFit="1" customWidth="1"/>
    <col min="8" max="8" width="5.88671875" style="3" bestFit="1" customWidth="1"/>
    <col min="9" max="9" width="6" style="14" bestFit="1" customWidth="1"/>
    <col min="10" max="10" width="5.77734375" style="1" bestFit="1" customWidth="1"/>
    <col min="11" max="11" width="47.33203125" style="1" bestFit="1" customWidth="1"/>
    <col min="12" max="12" width="7.21875" style="15" bestFit="1" customWidth="1"/>
    <col min="13" max="13" width="22.5546875" style="67" customWidth="1"/>
    <col min="14" max="14" width="7.77734375" style="67"/>
    <col min="15" max="16384" width="7.77734375" style="1"/>
  </cols>
  <sheetData>
    <row r="1" spans="1:14" x14ac:dyDescent="0.2">
      <c r="B1" s="1"/>
      <c r="C1" s="1"/>
      <c r="D1" s="2">
        <v>2021</v>
      </c>
      <c r="J1" s="3"/>
      <c r="K1" s="4" t="s">
        <v>80</v>
      </c>
    </row>
    <row r="2" spans="1:14" x14ac:dyDescent="0.2">
      <c r="B2" s="1"/>
      <c r="C2" s="1"/>
      <c r="D2" s="1" t="s">
        <v>82</v>
      </c>
      <c r="J2" s="3"/>
      <c r="K2" s="73">
        <v>44492</v>
      </c>
    </row>
    <row r="3" spans="1:14" ht="12.6" thickBot="1" x14ac:dyDescent="0.25">
      <c r="J3" s="3"/>
    </row>
    <row r="4" spans="1:14" ht="14.25" customHeight="1" x14ac:dyDescent="0.2">
      <c r="A4" s="92"/>
      <c r="B4" s="100" t="s">
        <v>13</v>
      </c>
      <c r="C4" s="100" t="s">
        <v>12</v>
      </c>
      <c r="D4" s="94" t="s">
        <v>0</v>
      </c>
      <c r="E4" s="96" t="s">
        <v>6</v>
      </c>
      <c r="F4" s="102" t="s">
        <v>9</v>
      </c>
      <c r="G4" s="103"/>
      <c r="H4" s="104" t="s">
        <v>8</v>
      </c>
      <c r="I4" s="105"/>
      <c r="J4" s="96" t="s">
        <v>22</v>
      </c>
      <c r="K4" s="94" t="s">
        <v>4</v>
      </c>
      <c r="L4" s="98" t="s">
        <v>10</v>
      </c>
    </row>
    <row r="5" spans="1:14" ht="21.75" customHeight="1" thickBot="1" x14ac:dyDescent="0.25">
      <c r="A5" s="93"/>
      <c r="B5" s="101"/>
      <c r="C5" s="101"/>
      <c r="D5" s="95"/>
      <c r="E5" s="97"/>
      <c r="F5" s="74" t="s">
        <v>7</v>
      </c>
      <c r="G5" s="74" t="s">
        <v>1</v>
      </c>
      <c r="H5" s="75" t="s">
        <v>2</v>
      </c>
      <c r="I5" s="76" t="s">
        <v>3</v>
      </c>
      <c r="J5" s="97"/>
      <c r="K5" s="95"/>
      <c r="L5" s="99"/>
    </row>
    <row r="6" spans="1:14" ht="21.75" customHeight="1" thickTop="1" x14ac:dyDescent="0.2">
      <c r="A6" s="33">
        <v>1</v>
      </c>
      <c r="B6" s="39"/>
      <c r="C6" s="36"/>
      <c r="D6" s="24" t="s">
        <v>21</v>
      </c>
      <c r="E6" s="25"/>
      <c r="F6" s="24"/>
      <c r="G6" s="24" t="s">
        <v>5</v>
      </c>
      <c r="H6" s="26">
        <v>0</v>
      </c>
      <c r="I6" s="27">
        <v>0</v>
      </c>
      <c r="J6" s="24" t="s">
        <v>23</v>
      </c>
      <c r="K6" s="24" t="s">
        <v>74</v>
      </c>
      <c r="L6" s="28"/>
      <c r="M6" s="68"/>
      <c r="N6" s="69"/>
    </row>
    <row r="7" spans="1:14" s="11" customFormat="1" ht="21.75" customHeight="1" x14ac:dyDescent="0.2">
      <c r="A7" s="31">
        <f t="shared" ref="A7:A16" si="0">A6+1</f>
        <v>2</v>
      </c>
      <c r="B7" s="61" t="s">
        <v>11</v>
      </c>
      <c r="C7" s="62"/>
      <c r="D7" s="59"/>
      <c r="E7" s="63"/>
      <c r="F7" s="59" t="s">
        <v>31</v>
      </c>
      <c r="G7" s="59" t="s">
        <v>47</v>
      </c>
      <c r="H7" s="29">
        <f t="shared" ref="H7:H13" si="1">I7-I6</f>
        <v>0.05</v>
      </c>
      <c r="I7" s="64">
        <v>0.05</v>
      </c>
      <c r="J7" s="59">
        <v>89.1</v>
      </c>
      <c r="K7" s="59"/>
      <c r="L7" s="65"/>
      <c r="M7" s="70"/>
      <c r="N7" s="71"/>
    </row>
    <row r="8" spans="1:14" s="11" customFormat="1" ht="21.75" customHeight="1" x14ac:dyDescent="0.2">
      <c r="A8" s="31">
        <f t="shared" si="0"/>
        <v>3</v>
      </c>
      <c r="B8" s="61" t="s">
        <v>11</v>
      </c>
      <c r="C8" s="62"/>
      <c r="D8" s="59"/>
      <c r="E8" s="63"/>
      <c r="F8" s="59" t="s">
        <v>32</v>
      </c>
      <c r="G8" s="59" t="s">
        <v>43</v>
      </c>
      <c r="H8" s="29">
        <f t="shared" si="1"/>
        <v>3.9999999999999994E-2</v>
      </c>
      <c r="I8" s="64">
        <v>0.09</v>
      </c>
      <c r="J8" s="59">
        <v>90.4</v>
      </c>
      <c r="K8" s="59"/>
      <c r="L8" s="65"/>
      <c r="M8" s="70"/>
      <c r="N8" s="71"/>
    </row>
    <row r="9" spans="1:14" s="55" customFormat="1" ht="21.75" customHeight="1" x14ac:dyDescent="0.2">
      <c r="A9" s="56">
        <f t="shared" si="0"/>
        <v>4</v>
      </c>
      <c r="B9" s="61" t="s">
        <v>15</v>
      </c>
      <c r="C9" s="62" t="s">
        <v>14</v>
      </c>
      <c r="D9" s="59" t="s">
        <v>57</v>
      </c>
      <c r="E9" s="63"/>
      <c r="F9" s="59" t="s">
        <v>32</v>
      </c>
      <c r="G9" s="59" t="s">
        <v>55</v>
      </c>
      <c r="H9" s="29">
        <f t="shared" si="1"/>
        <v>0.46000000000000008</v>
      </c>
      <c r="I9" s="64">
        <v>0.55000000000000004</v>
      </c>
      <c r="J9" s="52">
        <v>84</v>
      </c>
      <c r="K9" s="59"/>
      <c r="L9" s="65"/>
      <c r="M9" s="70"/>
      <c r="N9" s="71"/>
    </row>
    <row r="10" spans="1:14" s="11" customFormat="1" ht="21.45" customHeight="1" x14ac:dyDescent="0.2">
      <c r="A10" s="56">
        <f t="shared" si="0"/>
        <v>5</v>
      </c>
      <c r="B10" s="66" t="s">
        <v>19</v>
      </c>
      <c r="C10" s="62" t="s">
        <v>14</v>
      </c>
      <c r="D10" s="59" t="s">
        <v>58</v>
      </c>
      <c r="E10" s="63"/>
      <c r="F10" s="59" t="s">
        <v>33</v>
      </c>
      <c r="G10" s="60" t="s">
        <v>44</v>
      </c>
      <c r="H10" s="29">
        <f t="shared" si="1"/>
        <v>23.689999999999998</v>
      </c>
      <c r="I10" s="64">
        <v>24.24</v>
      </c>
      <c r="J10" s="59">
        <v>107.6</v>
      </c>
      <c r="K10" s="59"/>
      <c r="L10" s="65"/>
      <c r="M10" s="70"/>
      <c r="N10" s="71"/>
    </row>
    <row r="11" spans="1:14" s="11" customFormat="1" ht="21.75" customHeight="1" x14ac:dyDescent="0.2">
      <c r="A11" s="56">
        <f t="shared" si="0"/>
        <v>6</v>
      </c>
      <c r="B11" s="61" t="s">
        <v>15</v>
      </c>
      <c r="C11" s="62" t="s">
        <v>14</v>
      </c>
      <c r="D11" s="59" t="s">
        <v>39</v>
      </c>
      <c r="E11" s="63"/>
      <c r="F11" s="59" t="s">
        <v>32</v>
      </c>
      <c r="G11" s="59" t="s">
        <v>45</v>
      </c>
      <c r="H11" s="29">
        <f t="shared" si="1"/>
        <v>12.02</v>
      </c>
      <c r="I11" s="64">
        <v>36.26</v>
      </c>
      <c r="J11" s="59">
        <v>117.2</v>
      </c>
      <c r="K11" s="59"/>
      <c r="L11" s="65"/>
      <c r="M11" s="70"/>
      <c r="N11" s="71"/>
    </row>
    <row r="12" spans="1:14" s="55" customFormat="1" ht="21.75" customHeight="1" x14ac:dyDescent="0.2">
      <c r="A12" s="56">
        <f t="shared" si="0"/>
        <v>7</v>
      </c>
      <c r="B12" s="61" t="s">
        <v>15</v>
      </c>
      <c r="C12" s="62" t="s">
        <v>14</v>
      </c>
      <c r="D12" s="59" t="s">
        <v>40</v>
      </c>
      <c r="E12" s="63"/>
      <c r="F12" s="59" t="s">
        <v>31</v>
      </c>
      <c r="G12" s="59" t="s">
        <v>46</v>
      </c>
      <c r="H12" s="29">
        <f t="shared" si="1"/>
        <v>1.2800000000000011</v>
      </c>
      <c r="I12" s="64">
        <v>37.54</v>
      </c>
      <c r="J12" s="59">
        <v>131.5</v>
      </c>
      <c r="K12" s="59"/>
      <c r="L12" s="65"/>
      <c r="M12" s="70"/>
      <c r="N12" s="71"/>
    </row>
    <row r="13" spans="1:14" s="11" customFormat="1" ht="21.6" customHeight="1" x14ac:dyDescent="0.2">
      <c r="A13" s="56">
        <f t="shared" si="0"/>
        <v>8</v>
      </c>
      <c r="B13" s="61" t="s">
        <v>15</v>
      </c>
      <c r="C13" s="62" t="s">
        <v>14</v>
      </c>
      <c r="D13" s="59"/>
      <c r="E13" s="63"/>
      <c r="F13" s="59" t="s">
        <v>32</v>
      </c>
      <c r="G13" s="59" t="s">
        <v>47</v>
      </c>
      <c r="H13" s="29">
        <f t="shared" si="1"/>
        <v>0.42000000000000171</v>
      </c>
      <c r="I13" s="64">
        <v>37.96</v>
      </c>
      <c r="J13" s="59">
        <v>134.5</v>
      </c>
      <c r="K13" s="59"/>
      <c r="L13" s="65"/>
      <c r="M13" s="70"/>
      <c r="N13" s="71"/>
    </row>
    <row r="14" spans="1:14" s="11" customFormat="1" ht="21.75" customHeight="1" x14ac:dyDescent="0.2">
      <c r="A14" s="56">
        <f t="shared" si="0"/>
        <v>9</v>
      </c>
      <c r="B14" s="61" t="s">
        <v>15</v>
      </c>
      <c r="C14" s="44" t="s">
        <v>20</v>
      </c>
      <c r="D14" s="45" t="s">
        <v>59</v>
      </c>
      <c r="E14" s="46"/>
      <c r="F14" s="45" t="s">
        <v>34</v>
      </c>
      <c r="G14" s="45" t="s">
        <v>5</v>
      </c>
      <c r="H14" s="29">
        <f t="shared" ref="H14:H15" si="2">I14-I13</f>
        <v>1.3999999999999986</v>
      </c>
      <c r="I14" s="47">
        <v>39.36</v>
      </c>
      <c r="J14" s="45">
        <v>136.9</v>
      </c>
      <c r="K14" s="45"/>
      <c r="L14" s="48"/>
      <c r="M14" s="70"/>
      <c r="N14" s="71"/>
    </row>
    <row r="15" spans="1:14" s="55" customFormat="1" ht="14.4" x14ac:dyDescent="0.2">
      <c r="A15" s="56">
        <f t="shared" ref="A15:A42" si="3">A14+1</f>
        <v>10</v>
      </c>
      <c r="B15" s="61" t="s">
        <v>15</v>
      </c>
      <c r="C15" s="44" t="s">
        <v>14</v>
      </c>
      <c r="D15" s="52"/>
      <c r="E15" s="49"/>
      <c r="F15" s="52" t="s">
        <v>32</v>
      </c>
      <c r="G15" s="54" t="s">
        <v>47</v>
      </c>
      <c r="H15" s="53">
        <f t="shared" si="2"/>
        <v>0.29999999999999716</v>
      </c>
      <c r="I15" s="7">
        <v>39.659999999999997</v>
      </c>
      <c r="J15" s="52">
        <v>137.30000000000001</v>
      </c>
      <c r="K15" s="54"/>
      <c r="L15" s="10"/>
      <c r="M15" s="88"/>
      <c r="N15" s="89"/>
    </row>
    <row r="16" spans="1:14" ht="21.75" customHeight="1" x14ac:dyDescent="0.2">
      <c r="A16" s="56">
        <f t="shared" si="0"/>
        <v>11</v>
      </c>
      <c r="B16" s="58" t="s">
        <v>11</v>
      </c>
      <c r="C16" s="51"/>
      <c r="D16" s="16"/>
      <c r="E16" s="23"/>
      <c r="F16" s="16" t="s">
        <v>32</v>
      </c>
      <c r="G16" s="16" t="s">
        <v>48</v>
      </c>
      <c r="H16" s="29">
        <f>I16-I15</f>
        <v>4.4200000000000017</v>
      </c>
      <c r="I16" s="7">
        <v>44.08</v>
      </c>
      <c r="J16" s="16">
        <v>209.1</v>
      </c>
      <c r="K16" s="9"/>
      <c r="L16" s="30"/>
      <c r="M16" s="70"/>
      <c r="N16" s="71"/>
    </row>
    <row r="17" spans="1:14" ht="35.549999999999997" customHeight="1" x14ac:dyDescent="0.2">
      <c r="A17" s="32">
        <f t="shared" si="3"/>
        <v>12</v>
      </c>
      <c r="B17" s="41"/>
      <c r="C17" s="38"/>
      <c r="D17" s="17" t="s">
        <v>26</v>
      </c>
      <c r="E17" s="18"/>
      <c r="F17" s="17" t="s">
        <v>35</v>
      </c>
      <c r="G17" s="17" t="s">
        <v>61</v>
      </c>
      <c r="H17" s="19">
        <f>I17-I16</f>
        <v>1.7000000000000028</v>
      </c>
      <c r="I17" s="20">
        <v>45.78</v>
      </c>
      <c r="J17" s="17">
        <v>246</v>
      </c>
      <c r="K17" s="22" t="s">
        <v>75</v>
      </c>
      <c r="L17" s="21">
        <f>I17-I6</f>
        <v>45.78</v>
      </c>
      <c r="M17" s="70"/>
      <c r="N17" s="71"/>
    </row>
    <row r="18" spans="1:14" ht="14.4" x14ac:dyDescent="0.2">
      <c r="A18" s="31">
        <f t="shared" si="3"/>
        <v>13</v>
      </c>
      <c r="B18" s="58" t="s">
        <v>17</v>
      </c>
      <c r="C18" s="51"/>
      <c r="D18" s="5"/>
      <c r="E18" s="49"/>
      <c r="F18" s="5" t="s">
        <v>31</v>
      </c>
      <c r="G18" s="50" t="s">
        <v>48</v>
      </c>
      <c r="H18" s="6">
        <f t="shared" ref="H18:H42" si="4">I18-I17</f>
        <v>64.650000000000006</v>
      </c>
      <c r="I18" s="7">
        <v>110.43</v>
      </c>
      <c r="J18" s="5">
        <v>148.69999999999999</v>
      </c>
      <c r="K18" s="9" t="s">
        <v>60</v>
      </c>
      <c r="L18" s="10"/>
      <c r="M18" s="70"/>
      <c r="N18" s="71"/>
    </row>
    <row r="19" spans="1:14" ht="32.4" x14ac:dyDescent="0.2">
      <c r="A19" s="32">
        <f t="shared" si="3"/>
        <v>14</v>
      </c>
      <c r="B19" s="41"/>
      <c r="C19" s="38"/>
      <c r="D19" s="17" t="s">
        <v>27</v>
      </c>
      <c r="E19" s="18"/>
      <c r="F19" s="17" t="s">
        <v>35</v>
      </c>
      <c r="G19" s="22" t="s">
        <v>48</v>
      </c>
      <c r="H19" s="19">
        <f t="shared" si="4"/>
        <v>8.86</v>
      </c>
      <c r="I19" s="20">
        <v>119.29</v>
      </c>
      <c r="J19" s="17">
        <v>113</v>
      </c>
      <c r="K19" s="22" t="s">
        <v>76</v>
      </c>
      <c r="L19" s="21">
        <f>I19-I17</f>
        <v>73.510000000000005</v>
      </c>
      <c r="M19" s="70"/>
      <c r="N19" s="71"/>
    </row>
    <row r="20" spans="1:14" ht="14.4" x14ac:dyDescent="0.2">
      <c r="A20" s="56">
        <f t="shared" si="3"/>
        <v>15</v>
      </c>
      <c r="B20" s="58" t="s">
        <v>17</v>
      </c>
      <c r="C20" s="51" t="s">
        <v>62</v>
      </c>
      <c r="D20" s="52"/>
      <c r="E20" s="49"/>
      <c r="F20" s="52" t="s">
        <v>31</v>
      </c>
      <c r="G20" s="42" t="s">
        <v>49</v>
      </c>
      <c r="H20" s="53">
        <f t="shared" ref="H20" si="5">I20-I19</f>
        <v>0.28999999999999204</v>
      </c>
      <c r="I20" s="7">
        <v>119.58</v>
      </c>
      <c r="J20" s="52">
        <v>118.4</v>
      </c>
      <c r="K20" s="54" t="s">
        <v>50</v>
      </c>
      <c r="L20" s="10"/>
      <c r="M20" s="70"/>
      <c r="N20" s="71"/>
    </row>
    <row r="21" spans="1:14" ht="21.6" x14ac:dyDescent="0.2">
      <c r="A21" s="31">
        <f t="shared" si="3"/>
        <v>16</v>
      </c>
      <c r="B21" s="40" t="s">
        <v>16</v>
      </c>
      <c r="C21" s="37"/>
      <c r="D21" s="5"/>
      <c r="E21" s="13"/>
      <c r="F21" s="5" t="s">
        <v>32</v>
      </c>
      <c r="G21" s="42" t="s">
        <v>51</v>
      </c>
      <c r="H21" s="6">
        <f t="shared" si="4"/>
        <v>2.9399999999999977</v>
      </c>
      <c r="I21" s="7">
        <v>122.52</v>
      </c>
      <c r="J21" s="5">
        <v>202.9</v>
      </c>
      <c r="K21" s="9" t="s">
        <v>63</v>
      </c>
      <c r="L21" s="10"/>
      <c r="M21" s="70"/>
      <c r="N21" s="71"/>
    </row>
    <row r="22" spans="1:14" ht="21.6" x14ac:dyDescent="0.2">
      <c r="A22" s="31">
        <f t="shared" si="3"/>
        <v>17</v>
      </c>
      <c r="B22" s="57" t="s">
        <v>42</v>
      </c>
      <c r="C22" s="51"/>
      <c r="D22" s="52" t="s">
        <v>41</v>
      </c>
      <c r="E22" s="13"/>
      <c r="F22" s="52" t="s">
        <v>36</v>
      </c>
      <c r="G22" s="42" t="s">
        <v>52</v>
      </c>
      <c r="H22" s="6">
        <f t="shared" si="4"/>
        <v>5.1400000000000006</v>
      </c>
      <c r="I22" s="7">
        <v>127.66</v>
      </c>
      <c r="J22" s="5">
        <v>480.4</v>
      </c>
      <c r="K22" s="9" t="s">
        <v>64</v>
      </c>
      <c r="L22" s="8"/>
      <c r="M22" s="70"/>
      <c r="N22" s="71"/>
    </row>
    <row r="23" spans="1:14" ht="14.4" x14ac:dyDescent="0.2">
      <c r="A23" s="56">
        <f t="shared" si="3"/>
        <v>18</v>
      </c>
      <c r="B23" s="58" t="s">
        <v>15</v>
      </c>
      <c r="C23" s="37"/>
      <c r="D23" s="5"/>
      <c r="E23" s="13"/>
      <c r="F23" s="52" t="s">
        <v>32</v>
      </c>
      <c r="G23" s="50" t="s">
        <v>53</v>
      </c>
      <c r="H23" s="53">
        <f t="shared" si="4"/>
        <v>5.5300000000000011</v>
      </c>
      <c r="I23" s="7">
        <v>133.19</v>
      </c>
      <c r="J23" s="5">
        <v>269.8</v>
      </c>
      <c r="K23" s="43" t="s">
        <v>65</v>
      </c>
      <c r="L23" s="10"/>
      <c r="M23" s="70"/>
      <c r="N23" s="71"/>
    </row>
    <row r="24" spans="1:14" ht="21.6" x14ac:dyDescent="0.2">
      <c r="A24" s="31">
        <f t="shared" si="3"/>
        <v>19</v>
      </c>
      <c r="B24" s="57" t="s">
        <v>11</v>
      </c>
      <c r="C24" s="37"/>
      <c r="D24" s="5"/>
      <c r="E24" s="49"/>
      <c r="F24" s="5" t="s">
        <v>66</v>
      </c>
      <c r="G24" s="54" t="s">
        <v>54</v>
      </c>
      <c r="H24" s="6">
        <f t="shared" si="4"/>
        <v>13.530000000000001</v>
      </c>
      <c r="I24" s="7">
        <v>146.72</v>
      </c>
      <c r="J24" s="5">
        <v>235.1</v>
      </c>
      <c r="K24" s="43" t="s">
        <v>67</v>
      </c>
      <c r="L24" s="10"/>
      <c r="M24" s="70"/>
      <c r="N24" s="71"/>
    </row>
    <row r="25" spans="1:14" s="55" customFormat="1" ht="14.4" x14ac:dyDescent="0.2">
      <c r="A25" s="56">
        <f t="shared" si="3"/>
        <v>20</v>
      </c>
      <c r="B25" s="58" t="s">
        <v>42</v>
      </c>
      <c r="C25" s="51"/>
      <c r="D25" s="52"/>
      <c r="E25" s="49"/>
      <c r="F25" s="52" t="s">
        <v>32</v>
      </c>
      <c r="G25" s="54" t="s">
        <v>47</v>
      </c>
      <c r="H25" s="53">
        <f t="shared" si="4"/>
        <v>0.15000000000000568</v>
      </c>
      <c r="I25" s="7">
        <v>146.87</v>
      </c>
      <c r="J25" s="52">
        <v>235.6</v>
      </c>
      <c r="K25" s="54" t="s">
        <v>68</v>
      </c>
      <c r="L25" s="10"/>
      <c r="M25" s="88"/>
      <c r="N25" s="89"/>
    </row>
    <row r="26" spans="1:14" ht="14.4" x14ac:dyDescent="0.2">
      <c r="A26" s="31">
        <f t="shared" si="3"/>
        <v>21</v>
      </c>
      <c r="B26" s="58" t="s">
        <v>15</v>
      </c>
      <c r="C26" s="51" t="s">
        <v>14</v>
      </c>
      <c r="D26" s="5" t="s">
        <v>69</v>
      </c>
      <c r="E26" s="13"/>
      <c r="F26" s="5" t="s">
        <v>34</v>
      </c>
      <c r="G26" s="54" t="s">
        <v>47</v>
      </c>
      <c r="H26" s="53">
        <f t="shared" si="4"/>
        <v>0.46999999999999886</v>
      </c>
      <c r="I26" s="7">
        <v>147.34</v>
      </c>
      <c r="J26" s="5">
        <v>199</v>
      </c>
      <c r="K26" s="54" t="s">
        <v>70</v>
      </c>
      <c r="L26" s="10"/>
      <c r="M26" s="70"/>
      <c r="N26" s="71"/>
    </row>
    <row r="27" spans="1:14" ht="75.599999999999994" x14ac:dyDescent="0.2">
      <c r="A27" s="32">
        <f t="shared" si="3"/>
        <v>22</v>
      </c>
      <c r="B27" s="41" t="s">
        <v>15</v>
      </c>
      <c r="C27" s="38" t="s">
        <v>14</v>
      </c>
      <c r="D27" s="22" t="s">
        <v>28</v>
      </c>
      <c r="E27" s="18"/>
      <c r="F27" s="17" t="s">
        <v>37</v>
      </c>
      <c r="G27" s="17" t="s">
        <v>47</v>
      </c>
      <c r="H27" s="19">
        <f t="shared" si="4"/>
        <v>0.63999999999998636</v>
      </c>
      <c r="I27" s="20">
        <v>147.97999999999999</v>
      </c>
      <c r="J27" s="17">
        <v>180.5</v>
      </c>
      <c r="K27" s="22" t="s">
        <v>77</v>
      </c>
      <c r="L27" s="21">
        <f>I27-I19</f>
        <v>28.689999999999984</v>
      </c>
      <c r="M27" s="70"/>
      <c r="N27" s="71"/>
    </row>
    <row r="28" spans="1:14" ht="14.4" x14ac:dyDescent="0.2">
      <c r="A28" s="56">
        <f t="shared" si="3"/>
        <v>23</v>
      </c>
      <c r="B28" s="58" t="s">
        <v>15</v>
      </c>
      <c r="C28" s="51" t="s">
        <v>14</v>
      </c>
      <c r="D28" s="52" t="s">
        <v>69</v>
      </c>
      <c r="E28" s="49"/>
      <c r="F28" s="52" t="s">
        <v>31</v>
      </c>
      <c r="G28" s="54" t="s">
        <v>71</v>
      </c>
      <c r="H28" s="53">
        <f t="shared" si="4"/>
        <v>0.70000000000001705</v>
      </c>
      <c r="I28" s="7">
        <v>148.68</v>
      </c>
      <c r="J28" s="17">
        <v>199</v>
      </c>
      <c r="K28" s="54"/>
      <c r="L28" s="10"/>
      <c r="M28" s="70"/>
      <c r="N28" s="71"/>
    </row>
    <row r="29" spans="1:14" ht="14.4" x14ac:dyDescent="0.2">
      <c r="A29" s="56">
        <f t="shared" si="3"/>
        <v>24</v>
      </c>
      <c r="B29" s="40" t="s">
        <v>11</v>
      </c>
      <c r="C29" s="51"/>
      <c r="D29" s="9"/>
      <c r="E29" s="13"/>
      <c r="F29" s="5" t="s">
        <v>32</v>
      </c>
      <c r="G29" s="5" t="s">
        <v>48</v>
      </c>
      <c r="H29" s="53">
        <f t="shared" si="4"/>
        <v>27.599999999999994</v>
      </c>
      <c r="I29" s="7">
        <v>176.28</v>
      </c>
      <c r="J29" s="17">
        <v>180.5</v>
      </c>
      <c r="K29" s="9"/>
      <c r="L29" s="10"/>
      <c r="M29" s="70"/>
      <c r="N29" s="71"/>
    </row>
    <row r="30" spans="1:14" ht="32.4" x14ac:dyDescent="0.2">
      <c r="A30" s="32">
        <f t="shared" ref="A30:A39" si="6">A29+1</f>
        <v>25</v>
      </c>
      <c r="B30" s="41"/>
      <c r="C30" s="38"/>
      <c r="D30" s="17" t="s">
        <v>29</v>
      </c>
      <c r="E30" s="18"/>
      <c r="F30" s="17" t="s">
        <v>38</v>
      </c>
      <c r="G30" s="17" t="s">
        <v>48</v>
      </c>
      <c r="H30" s="19">
        <f t="shared" si="4"/>
        <v>7.8300000000000125</v>
      </c>
      <c r="I30" s="20">
        <v>184.11</v>
      </c>
      <c r="J30" s="17">
        <v>114.6</v>
      </c>
      <c r="K30" s="22" t="s">
        <v>78</v>
      </c>
      <c r="L30" s="21">
        <f>I30-I27</f>
        <v>36.130000000000024</v>
      </c>
      <c r="M30" s="70"/>
      <c r="N30" s="71"/>
    </row>
    <row r="31" spans="1:14" ht="14.4" x14ac:dyDescent="0.2">
      <c r="A31" s="56">
        <f t="shared" si="6"/>
        <v>26</v>
      </c>
      <c r="B31" s="58" t="s">
        <v>11</v>
      </c>
      <c r="C31" s="51"/>
      <c r="D31" s="52"/>
      <c r="E31" s="49"/>
      <c r="F31" s="52" t="s">
        <v>32</v>
      </c>
      <c r="G31" s="52" t="s">
        <v>72</v>
      </c>
      <c r="H31" s="53">
        <f t="shared" si="4"/>
        <v>8.9399999999999977</v>
      </c>
      <c r="I31" s="7">
        <v>193.05</v>
      </c>
      <c r="J31" s="52">
        <v>148.69999999999999</v>
      </c>
      <c r="K31" s="54" t="s">
        <v>73</v>
      </c>
      <c r="L31" s="10"/>
      <c r="M31" s="70"/>
      <c r="N31" s="71"/>
    </row>
    <row r="32" spans="1:14" ht="32.4" x14ac:dyDescent="0.2">
      <c r="A32" s="32">
        <f t="shared" si="6"/>
        <v>27</v>
      </c>
      <c r="B32" s="41"/>
      <c r="C32" s="38"/>
      <c r="D32" s="17" t="s">
        <v>30</v>
      </c>
      <c r="E32" s="18"/>
      <c r="F32" s="17" t="s">
        <v>38</v>
      </c>
      <c r="G32" s="17" t="s">
        <v>48</v>
      </c>
      <c r="H32" s="19">
        <f t="shared" si="4"/>
        <v>64.649999999999977</v>
      </c>
      <c r="I32" s="20">
        <v>257.7</v>
      </c>
      <c r="J32" s="17">
        <v>246.1</v>
      </c>
      <c r="K32" s="22" t="s">
        <v>79</v>
      </c>
      <c r="L32" s="21">
        <f>I32-I30</f>
        <v>73.589999999999975</v>
      </c>
      <c r="M32" s="70"/>
      <c r="N32" s="71"/>
    </row>
    <row r="33" spans="1:16" ht="14.4" x14ac:dyDescent="0.2">
      <c r="A33" s="31">
        <f t="shared" si="6"/>
        <v>28</v>
      </c>
      <c r="B33" s="40" t="s">
        <v>17</v>
      </c>
      <c r="C33" s="37"/>
      <c r="D33" s="5"/>
      <c r="E33" s="13"/>
      <c r="F33" s="5" t="s">
        <v>31</v>
      </c>
      <c r="G33" s="5" t="s">
        <v>47</v>
      </c>
      <c r="H33" s="6">
        <f t="shared" si="4"/>
        <v>1.6999999999999886</v>
      </c>
      <c r="I33" s="7">
        <v>259.39999999999998</v>
      </c>
      <c r="J33" s="5">
        <v>209.1</v>
      </c>
      <c r="K33" s="54"/>
      <c r="L33" s="10"/>
      <c r="M33" s="70"/>
      <c r="N33" s="71"/>
    </row>
    <row r="34" spans="1:16" ht="14.4" x14ac:dyDescent="0.2">
      <c r="A34" s="56">
        <f t="shared" si="6"/>
        <v>29</v>
      </c>
      <c r="B34" s="58" t="s">
        <v>15</v>
      </c>
      <c r="C34" s="51" t="s">
        <v>14</v>
      </c>
      <c r="D34" s="52"/>
      <c r="E34" s="49"/>
      <c r="F34" s="52" t="s">
        <v>31</v>
      </c>
      <c r="G34" s="52" t="s">
        <v>47</v>
      </c>
      <c r="H34" s="53">
        <f t="shared" si="4"/>
        <v>4.4200000000000159</v>
      </c>
      <c r="I34" s="7">
        <v>263.82</v>
      </c>
      <c r="J34" s="52">
        <v>137.30000000000001</v>
      </c>
      <c r="K34" s="54"/>
      <c r="L34" s="10"/>
      <c r="M34" s="70"/>
      <c r="N34" s="71"/>
    </row>
    <row r="35" spans="1:16" s="55" customFormat="1" ht="14.4" x14ac:dyDescent="0.2">
      <c r="A35" s="56">
        <f t="shared" si="6"/>
        <v>30</v>
      </c>
      <c r="B35" s="58" t="s">
        <v>15</v>
      </c>
      <c r="C35" s="51" t="s">
        <v>14</v>
      </c>
      <c r="D35" s="54"/>
      <c r="E35" s="49"/>
      <c r="F35" s="34" t="s">
        <v>31</v>
      </c>
      <c r="G35" s="52" t="s">
        <v>46</v>
      </c>
      <c r="H35" s="53">
        <f t="shared" si="4"/>
        <v>1.6999999999999886</v>
      </c>
      <c r="I35" s="7">
        <v>265.52</v>
      </c>
      <c r="J35" s="52">
        <v>134</v>
      </c>
      <c r="K35" s="54"/>
      <c r="L35" s="10"/>
      <c r="M35" s="88"/>
      <c r="N35" s="89"/>
    </row>
    <row r="36" spans="1:16" s="55" customFormat="1" ht="14.4" x14ac:dyDescent="0.2">
      <c r="A36" s="56">
        <f t="shared" si="6"/>
        <v>31</v>
      </c>
      <c r="B36" s="58" t="s">
        <v>15</v>
      </c>
      <c r="C36" s="51" t="s">
        <v>14</v>
      </c>
      <c r="D36" s="5" t="s">
        <v>40</v>
      </c>
      <c r="E36" s="13"/>
      <c r="F36" s="5" t="s">
        <v>32</v>
      </c>
      <c r="G36" s="52" t="s">
        <v>45</v>
      </c>
      <c r="H36" s="6">
        <f t="shared" si="4"/>
        <v>0.43000000000000682</v>
      </c>
      <c r="I36" s="7">
        <v>265.95</v>
      </c>
      <c r="J36" s="5">
        <v>131.5</v>
      </c>
      <c r="K36" s="9"/>
      <c r="L36" s="10"/>
      <c r="M36" s="70"/>
      <c r="N36" s="71"/>
      <c r="P36" s="1"/>
    </row>
    <row r="37" spans="1:16" s="11" customFormat="1" ht="14.4" x14ac:dyDescent="0.2">
      <c r="A37" s="56">
        <f t="shared" si="6"/>
        <v>32</v>
      </c>
      <c r="B37" s="58" t="s">
        <v>15</v>
      </c>
      <c r="C37" s="51" t="s">
        <v>14</v>
      </c>
      <c r="D37" s="52" t="s">
        <v>39</v>
      </c>
      <c r="E37" s="49"/>
      <c r="F37" s="5" t="s">
        <v>31</v>
      </c>
      <c r="G37" s="52" t="s">
        <v>44</v>
      </c>
      <c r="H37" s="6">
        <f t="shared" si="4"/>
        <v>1.2599999999999909</v>
      </c>
      <c r="I37" s="7">
        <v>267.20999999999998</v>
      </c>
      <c r="J37" s="5">
        <v>117.6</v>
      </c>
      <c r="K37" s="9"/>
      <c r="L37" s="10"/>
      <c r="M37" s="70"/>
      <c r="N37" s="71"/>
      <c r="P37" s="1"/>
    </row>
    <row r="38" spans="1:16" ht="14.4" x14ac:dyDescent="0.2">
      <c r="A38" s="56">
        <f t="shared" si="6"/>
        <v>33</v>
      </c>
      <c r="B38" s="40" t="s">
        <v>18</v>
      </c>
      <c r="C38" s="51" t="s">
        <v>14</v>
      </c>
      <c r="D38" s="50" t="s">
        <v>58</v>
      </c>
      <c r="E38" s="49"/>
      <c r="F38" s="5" t="s">
        <v>32</v>
      </c>
      <c r="G38" s="5" t="s">
        <v>55</v>
      </c>
      <c r="H38" s="6">
        <f t="shared" si="4"/>
        <v>12.020000000000039</v>
      </c>
      <c r="I38" s="7">
        <v>279.23</v>
      </c>
      <c r="J38" s="5">
        <v>107.6</v>
      </c>
      <c r="K38" s="5" t="s">
        <v>56</v>
      </c>
      <c r="L38" s="8"/>
      <c r="M38" s="70"/>
      <c r="N38" s="71"/>
    </row>
    <row r="39" spans="1:16" ht="14.4" x14ac:dyDescent="0.2">
      <c r="A39" s="56">
        <f t="shared" si="6"/>
        <v>34</v>
      </c>
      <c r="B39" s="58" t="s">
        <v>15</v>
      </c>
      <c r="C39" s="51" t="s">
        <v>14</v>
      </c>
      <c r="D39" s="59" t="s">
        <v>57</v>
      </c>
      <c r="E39" s="49"/>
      <c r="F39" s="52" t="s">
        <v>31</v>
      </c>
      <c r="G39" s="52" t="s">
        <v>43</v>
      </c>
      <c r="H39" s="53">
        <f t="shared" si="4"/>
        <v>23.689999999999998</v>
      </c>
      <c r="I39" s="7">
        <v>302.92</v>
      </c>
      <c r="J39" s="52">
        <v>84</v>
      </c>
      <c r="K39" s="54"/>
      <c r="L39" s="8"/>
      <c r="M39" s="70"/>
      <c r="N39" s="71"/>
    </row>
    <row r="40" spans="1:16" ht="14.4" x14ac:dyDescent="0.2">
      <c r="A40" s="56">
        <f t="shared" si="3"/>
        <v>35</v>
      </c>
      <c r="B40" s="58" t="s">
        <v>17</v>
      </c>
      <c r="C40" s="37"/>
      <c r="D40" s="9"/>
      <c r="E40" s="13"/>
      <c r="F40" s="5" t="s">
        <v>31</v>
      </c>
      <c r="G40" s="52" t="s">
        <v>47</v>
      </c>
      <c r="H40" s="53">
        <f t="shared" si="4"/>
        <v>0.44999999999998863</v>
      </c>
      <c r="I40" s="7">
        <v>303.37</v>
      </c>
      <c r="J40" s="5">
        <v>90.3</v>
      </c>
      <c r="K40" s="54"/>
      <c r="L40" s="8"/>
      <c r="M40" s="70"/>
      <c r="N40" s="71"/>
    </row>
    <row r="41" spans="1:16" ht="14.4" x14ac:dyDescent="0.2">
      <c r="A41" s="56">
        <f t="shared" si="3"/>
        <v>36</v>
      </c>
      <c r="B41" s="58" t="s">
        <v>16</v>
      </c>
      <c r="C41" s="51"/>
      <c r="D41" s="52"/>
      <c r="E41" s="49"/>
      <c r="F41" s="34" t="s">
        <v>32</v>
      </c>
      <c r="G41" s="52" t="s">
        <v>47</v>
      </c>
      <c r="H41" s="53">
        <f t="shared" si="4"/>
        <v>8.9999999999974989E-2</v>
      </c>
      <c r="I41" s="7">
        <v>303.45999999999998</v>
      </c>
      <c r="J41" s="52">
        <v>87</v>
      </c>
      <c r="K41" s="54"/>
      <c r="L41" s="10"/>
      <c r="M41" s="70"/>
      <c r="N41" s="71"/>
    </row>
    <row r="42" spans="1:16" ht="43.8" thickBot="1" x14ac:dyDescent="0.25">
      <c r="A42" s="90">
        <f t="shared" si="3"/>
        <v>37</v>
      </c>
      <c r="B42" s="77"/>
      <c r="C42" s="78"/>
      <c r="D42" s="72" t="s">
        <v>24</v>
      </c>
      <c r="E42" s="79"/>
      <c r="F42" s="80" t="s">
        <v>25</v>
      </c>
      <c r="G42" s="80"/>
      <c r="H42" s="91">
        <f t="shared" si="4"/>
        <v>8.0000000000040927E-2</v>
      </c>
      <c r="I42" s="81">
        <v>303.54000000000002</v>
      </c>
      <c r="J42" s="80">
        <v>89.8</v>
      </c>
      <c r="K42" s="72" t="s">
        <v>81</v>
      </c>
      <c r="L42" s="82">
        <f>I42-I32</f>
        <v>45.840000000000032</v>
      </c>
      <c r="M42" s="70"/>
      <c r="N42" s="71"/>
    </row>
    <row r="43" spans="1:16" ht="12.6" x14ac:dyDescent="0.2">
      <c r="A43" s="83"/>
      <c r="B43" s="84"/>
      <c r="C43" s="84"/>
      <c r="D43" s="35"/>
      <c r="E43" s="84"/>
      <c r="F43" s="35"/>
      <c r="G43" s="85"/>
      <c r="H43" s="86"/>
      <c r="I43" s="87"/>
      <c r="J43" s="35"/>
      <c r="K43" s="35"/>
      <c r="L43" s="85"/>
      <c r="M43" s="70"/>
      <c r="N43" s="71"/>
    </row>
  </sheetData>
  <mergeCells count="10">
    <mergeCell ref="A4:A5"/>
    <mergeCell ref="D4:D5"/>
    <mergeCell ref="E4:E5"/>
    <mergeCell ref="K4:K5"/>
    <mergeCell ref="L4:L5"/>
    <mergeCell ref="C4:C5"/>
    <mergeCell ref="F4:G4"/>
    <mergeCell ref="H4:I4"/>
    <mergeCell ref="B4:B5"/>
    <mergeCell ref="J4:J5"/>
  </mergeCells>
  <phoneticPr fontId="2"/>
  <conditionalFormatting sqref="J7:J4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3" fitToHeight="0" orientation="portrait" horizontalDpi="4294967293" verticalDpi="4294967293" r:id="rId1"/>
  <headerFooter alignWithMargins="0"/>
  <rowBreaks count="1" manualBreakCount="1">
    <brk id="42" max="11" man="1"/>
  </rowBreaks>
  <webPublishItems count="1">
    <webPublishItem id="25480" divId="京都600_BAK715_25480" sourceType="range" sourceRef="A1:L42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 豚</cp:lastModifiedBy>
  <cp:lastPrinted>2021-07-25T07:14:10Z</cp:lastPrinted>
  <dcterms:created xsi:type="dcterms:W3CDTF">2011-02-06T12:06:47Z</dcterms:created>
  <dcterms:modified xsi:type="dcterms:W3CDTF">2021-10-23T10:33:46Z</dcterms:modified>
</cp:coreProperties>
</file>