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afb62f7ed040bac/京都BRM/BRM2021京都/BRM1002_300/"/>
    </mc:Choice>
  </mc:AlternateContent>
  <xr:revisionPtr revIDLastSave="5" documentId="14_{31368335-9242-48D9-9E0C-56E628D6ED9B}" xr6:coauthVersionLast="47" xr6:coauthVersionMax="47" xr10:uidLastSave="{1022978C-3EAD-4BBC-8411-A9B700E3EB9C}"/>
  <bookViews>
    <workbookView xWindow="8448" yWindow="792" windowWidth="15516" windowHeight="10608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5" i="1" l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H95" i="1" l="1"/>
  <c r="H94" i="1"/>
  <c r="H93" i="1"/>
  <c r="H92" i="1"/>
  <c r="H91" i="1"/>
  <c r="H90" i="1"/>
  <c r="H52" i="1" l="1"/>
  <c r="H51" i="1"/>
  <c r="H50" i="1"/>
  <c r="H49" i="1"/>
  <c r="H48" i="1"/>
  <c r="H47" i="1"/>
  <c r="H44" i="1" l="1"/>
  <c r="H43" i="1"/>
  <c r="H42" i="1"/>
  <c r="H41" i="1"/>
  <c r="H40" i="1"/>
  <c r="H34" i="1"/>
  <c r="H33" i="1"/>
  <c r="H12" i="1"/>
  <c r="H11" i="1"/>
  <c r="H10" i="1"/>
  <c r="H9" i="1"/>
  <c r="H8" i="1"/>
  <c r="L95" i="1" l="1"/>
  <c r="L27" i="1"/>
  <c r="H88" i="1" l="1"/>
  <c r="L87" i="1"/>
  <c r="H87" i="1"/>
  <c r="L85" i="1"/>
  <c r="H86" i="1"/>
  <c r="H85" i="1"/>
  <c r="H84" i="1"/>
  <c r="H83" i="1"/>
  <c r="H82" i="1"/>
  <c r="L73" i="1"/>
  <c r="H74" i="1"/>
  <c r="H73" i="1"/>
  <c r="L60" i="1"/>
  <c r="L51" i="1"/>
  <c r="H53" i="1"/>
  <c r="H46" i="1"/>
  <c r="H45" i="1"/>
  <c r="L43" i="1"/>
  <c r="L17" i="1"/>
  <c r="H20" i="1"/>
  <c r="H19" i="1"/>
  <c r="H18" i="1"/>
  <c r="H17" i="1"/>
  <c r="H75" i="1" l="1"/>
  <c r="H72" i="1"/>
  <c r="H71" i="1"/>
  <c r="H70" i="1"/>
  <c r="H69" i="1"/>
  <c r="H89" i="1" l="1"/>
  <c r="H76" i="1"/>
  <c r="H77" i="1"/>
  <c r="H7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39" i="1"/>
  <c r="H35" i="1"/>
  <c r="H32" i="1"/>
  <c r="H28" i="1"/>
  <c r="H27" i="1"/>
  <c r="H26" i="1"/>
  <c r="H25" i="1"/>
  <c r="H24" i="1"/>
  <c r="H23" i="1"/>
  <c r="H21" i="1"/>
  <c r="H16" i="1"/>
  <c r="H29" i="1"/>
  <c r="H22" i="1"/>
  <c r="H14" i="1"/>
  <c r="H79" i="1" l="1"/>
  <c r="H80" i="1" l="1"/>
  <c r="H36" i="1"/>
  <c r="H81" i="1" l="1"/>
  <c r="H68" i="1"/>
  <c r="H38" i="1"/>
  <c r="H37" i="1"/>
  <c r="H31" i="1"/>
  <c r="H30" i="1"/>
  <c r="H15" i="1" l="1"/>
  <c r="A7" i="1" l="1"/>
  <c r="A8" i="1" s="1"/>
  <c r="A9" i="1" s="1"/>
  <c r="A10" i="1" s="1"/>
  <c r="A11" i="1" s="1"/>
  <c r="H7" i="1"/>
  <c r="H13" i="1"/>
  <c r="A12" i="1" l="1"/>
  <c r="A13" i="1" s="1"/>
  <c r="A14" i="1" s="1"/>
  <c r="A15" i="1" s="1"/>
  <c r="A16" i="1" s="1"/>
  <c r="A17" i="1" s="1"/>
  <c r="A18" i="1" s="1"/>
  <c r="A19" i="1" s="1"/>
  <c r="A20" i="1" l="1"/>
  <c r="A21" i="1" s="1"/>
  <c r="A22" i="1" s="1"/>
  <c r="A23" i="1" s="1"/>
  <c r="A24" i="1" s="1"/>
  <c r="A25" i="1" s="1"/>
  <c r="A26" i="1" l="1"/>
  <c r="A27" i="1" s="1"/>
  <c r="A28" i="1" s="1"/>
  <c r="A29" i="1" s="1"/>
  <c r="A30" i="1" s="1"/>
  <c r="A31" i="1" s="1"/>
  <c r="A32" i="1" s="1"/>
  <c r="A33" i="1" s="1"/>
  <c r="A34" i="1" s="1"/>
  <c r="A35" i="1" s="1"/>
  <c r="A36" i="1" l="1"/>
  <c r="A37" i="1" l="1"/>
  <c r="A38" i="1" l="1"/>
  <c r="A39" i="1" s="1"/>
  <c r="A40" i="1" s="1"/>
  <c r="A41" i="1" l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l="1"/>
  <c r="A53" i="1" s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l="1"/>
  <c r="A65" i="1" s="1"/>
  <c r="A66" i="1" l="1"/>
  <c r="A67" i="1" s="1"/>
  <c r="A68" i="1" s="1"/>
  <c r="A69" i="1" l="1"/>
  <c r="A70" i="1" s="1"/>
  <c r="A71" i="1" s="1"/>
  <c r="A72" i="1" s="1"/>
  <c r="A73" i="1" l="1"/>
  <c r="A74" i="1" s="1"/>
  <c r="A75" i="1" s="1"/>
  <c r="A76" i="1" s="1"/>
  <c r="A77" i="1" s="1"/>
  <c r="A78" i="1" s="1"/>
  <c r="A79" i="1" s="1"/>
  <c r="A80" i="1" s="1"/>
  <c r="A81" i="1" s="1"/>
  <c r="A82" i="1" l="1"/>
  <c r="A83" i="1" s="1"/>
  <c r="A84" i="1" s="1"/>
  <c r="A85" i="1" s="1"/>
  <c r="A86" i="1" s="1"/>
  <c r="A87" i="1" l="1"/>
  <c r="A88" i="1" s="1"/>
  <c r="A89" i="1" s="1"/>
  <c r="A90" i="1" s="1"/>
  <c r="A91" i="1" s="1"/>
  <c r="A92" i="1" s="1"/>
  <c r="A93" i="1" s="1"/>
  <c r="A94" i="1" s="1"/>
  <c r="A95" i="1" s="1"/>
</calcChain>
</file>

<file path=xl/sharedStrings.xml><?xml version="1.0" encoding="utf-8"?>
<sst xmlns="http://schemas.openxmlformats.org/spreadsheetml/2006/main" count="428" uniqueCount="181">
  <si>
    <t>ポイント</t>
    <phoneticPr fontId="3"/>
  </si>
  <si>
    <t>道路</t>
    <rPh sb="0" eb="2">
      <t>ドウロ</t>
    </rPh>
    <phoneticPr fontId="3"/>
  </si>
  <si>
    <t>区間</t>
    <rPh sb="0" eb="2">
      <t>クカン</t>
    </rPh>
    <phoneticPr fontId="3"/>
  </si>
  <si>
    <t>合計</t>
    <rPh sb="0" eb="2">
      <t>ゴウケイ</t>
    </rPh>
    <phoneticPr fontId="3"/>
  </si>
  <si>
    <t>備考</t>
    <rPh sb="0" eb="2">
      <t>ビコウ</t>
    </rPh>
    <phoneticPr fontId="3"/>
  </si>
  <si>
    <t>標識</t>
    <rPh sb="0" eb="2">
      <t>ヒョウシキ</t>
    </rPh>
    <phoneticPr fontId="3"/>
  </si>
  <si>
    <t>直進</t>
    <rPh sb="0" eb="2">
      <t>チョクシン</t>
    </rPh>
    <phoneticPr fontId="3"/>
  </si>
  <si>
    <t>左折</t>
    <rPh sb="0" eb="2">
      <t>サセツ</t>
    </rPh>
    <phoneticPr fontId="3"/>
  </si>
  <si>
    <t>方角</t>
    <rPh sb="0" eb="2">
      <t>ホウガク</t>
    </rPh>
    <phoneticPr fontId="3"/>
  </si>
  <si>
    <t>現在地までの</t>
    <rPh sb="0" eb="3">
      <t>ゲンザイチ</t>
    </rPh>
    <phoneticPr fontId="3"/>
  </si>
  <si>
    <t>現在地からの進行先</t>
    <rPh sb="0" eb="3">
      <t>ゲンザイチ</t>
    </rPh>
    <rPh sb="6" eb="8">
      <t>シンコウ</t>
    </rPh>
    <rPh sb="8" eb="9">
      <t>サキ</t>
    </rPh>
    <phoneticPr fontId="3"/>
  </si>
  <si>
    <t>PC間</t>
    <rPh sb="2" eb="3">
      <t>アイダ</t>
    </rPh>
    <phoneticPr fontId="3"/>
  </si>
  <si>
    <t>T</t>
    <phoneticPr fontId="3"/>
  </si>
  <si>
    <t>信号</t>
    <rPh sb="0" eb="2">
      <t>シンゴウ</t>
    </rPh>
    <phoneticPr fontId="3"/>
  </si>
  <si>
    <t>形状</t>
    <rPh sb="0" eb="2">
      <t>ケイジョウ</t>
    </rPh>
    <phoneticPr fontId="3"/>
  </si>
  <si>
    <t>S</t>
    <phoneticPr fontId="3"/>
  </si>
  <si>
    <t>十</t>
    <rPh sb="0" eb="1">
      <t>ジュウ</t>
    </rPh>
    <phoneticPr fontId="3"/>
  </si>
  <si>
    <t>ト</t>
    <phoneticPr fontId="3"/>
  </si>
  <si>
    <t>┤</t>
    <phoneticPr fontId="3"/>
  </si>
  <si>
    <t>右側</t>
    <rPh sb="0" eb="2">
      <t>ミギガワ</t>
    </rPh>
    <phoneticPr fontId="3"/>
  </si>
  <si>
    <t>逆Y</t>
    <rPh sb="0" eb="1">
      <t>ギャク</t>
    </rPh>
    <phoneticPr fontId="1"/>
  </si>
  <si>
    <t>上越妙高駅　東口</t>
    <rPh sb="0" eb="2">
      <t>ジョウエツ</t>
    </rPh>
    <rPh sb="2" eb="4">
      <t>ミョウコウ</t>
    </rPh>
    <rPh sb="4" eb="5">
      <t>エキ</t>
    </rPh>
    <rPh sb="6" eb="8">
      <t>ヒガシグチ</t>
    </rPh>
    <phoneticPr fontId="2"/>
  </si>
  <si>
    <t>県道254</t>
    <rPh sb="0" eb="2">
      <t>ケンドウ</t>
    </rPh>
    <phoneticPr fontId="3"/>
  </si>
  <si>
    <t>寺町</t>
    <rPh sb="0" eb="2">
      <t>テラマチ</t>
    </rPh>
    <phoneticPr fontId="3"/>
  </si>
  <si>
    <t>R292</t>
    <phoneticPr fontId="3"/>
  </si>
  <si>
    <t>市道（飯山街道）</t>
    <rPh sb="0" eb="2">
      <t>シドウ</t>
    </rPh>
    <rPh sb="3" eb="5">
      <t>イイヤマ</t>
    </rPh>
    <rPh sb="5" eb="7">
      <t>カイドウ</t>
    </rPh>
    <phoneticPr fontId="3"/>
  </si>
  <si>
    <t>トンネルに入る直前</t>
    <rPh sb="5" eb="6">
      <t>ハイ</t>
    </rPh>
    <rPh sb="7" eb="9">
      <t>チョクゼン</t>
    </rPh>
    <phoneticPr fontId="3"/>
  </si>
  <si>
    <t>（右折レーン）</t>
    <rPh sb="1" eb="3">
      <t>ウセツ</t>
    </rPh>
    <phoneticPr fontId="3"/>
  </si>
  <si>
    <t>Y</t>
    <phoneticPr fontId="3"/>
  </si>
  <si>
    <t>X</t>
    <phoneticPr fontId="3"/>
  </si>
  <si>
    <t>姫川原
（セブンイレブン 妙高姫川原）</t>
    <rPh sb="0" eb="2">
      <t>ヒメカワ</t>
    </rPh>
    <rPh sb="2" eb="3">
      <t>ハラ</t>
    </rPh>
    <phoneticPr fontId="3"/>
  </si>
  <si>
    <t>05：00スタート　ロータリーを出て西へ</t>
    <rPh sb="16" eb="17">
      <t>デ</t>
    </rPh>
    <rPh sb="18" eb="19">
      <t>ニシ</t>
    </rPh>
    <phoneticPr fontId="3"/>
  </si>
  <si>
    <t>上越妙高駅前</t>
    <phoneticPr fontId="3"/>
  </si>
  <si>
    <t>右折</t>
    <phoneticPr fontId="3"/>
  </si>
  <si>
    <t>​県道579</t>
    <phoneticPr fontId="3"/>
  </si>
  <si>
    <t>R292</t>
    <phoneticPr fontId="3"/>
  </si>
  <si>
    <t>直進</t>
    <phoneticPr fontId="3"/>
  </si>
  <si>
    <t>左折</t>
    <phoneticPr fontId="3"/>
  </si>
  <si>
    <t>市道</t>
    <rPh sb="0" eb="2">
      <t>シドウ</t>
    </rPh>
    <phoneticPr fontId="3"/>
  </si>
  <si>
    <t>雁木通り</t>
    <phoneticPr fontId="3"/>
  </si>
  <si>
    <t>直進</t>
    <rPh sb="0" eb="2">
      <t>チョクシン</t>
    </rPh>
    <phoneticPr fontId="3"/>
  </si>
  <si>
    <t>坂上</t>
    <phoneticPr fontId="3"/>
  </si>
  <si>
    <t>県道97</t>
    <phoneticPr fontId="3"/>
  </si>
  <si>
    <t>北畑南</t>
    <phoneticPr fontId="3"/>
  </si>
  <si>
    <t>R117/R292</t>
    <phoneticPr fontId="3"/>
  </si>
  <si>
    <t>伍位野</t>
    <phoneticPr fontId="3"/>
  </si>
  <si>
    <t>→　長野/​中野/​R117</t>
    <phoneticPr fontId="3"/>
  </si>
  <si>
    <t>七瀬</t>
    <phoneticPr fontId="3"/>
  </si>
  <si>
    <t>R403</t>
    <phoneticPr fontId="3"/>
  </si>
  <si>
    <t>→　須坂/​小布施</t>
    <phoneticPr fontId="3"/>
  </si>
  <si>
    <t>八幡町東</t>
    <phoneticPr fontId="3"/>
  </si>
  <si>
    <t>↑　千曲/​長野/​上信越自動車道</t>
    <rPh sb="2" eb="4">
      <t>チクマ</t>
    </rPh>
    <rPh sb="6" eb="8">
      <t>ナガノ</t>
    </rPh>
    <rPh sb="10" eb="13">
      <t>ジョウシンエツ</t>
    </rPh>
    <rPh sb="13" eb="16">
      <t>ジドウシャ</t>
    </rPh>
    <rPh sb="16" eb="17">
      <t>ドウ</t>
    </rPh>
    <phoneticPr fontId="3"/>
  </si>
  <si>
    <t>関崎橋東詰</t>
    <phoneticPr fontId="3"/>
  </si>
  <si>
    <t>県道380</t>
    <phoneticPr fontId="3"/>
  </si>
  <si>
    <t>→　川中島/​R18</t>
    <phoneticPr fontId="3"/>
  </si>
  <si>
    <t>前渕</t>
    <phoneticPr fontId="3"/>
  </si>
  <si>
    <t>大塚</t>
    <phoneticPr fontId="3"/>
  </si>
  <si>
    <t>R117</t>
    <phoneticPr fontId="3"/>
  </si>
  <si>
    <t>↑　川中島駅</t>
    <phoneticPr fontId="2"/>
  </si>
  <si>
    <t>下氷鉋</t>
    <phoneticPr fontId="3"/>
  </si>
  <si>
    <t>R380</t>
    <phoneticPr fontId="3"/>
  </si>
  <si>
    <t>旧北国街道
（県道380）</t>
    <phoneticPr fontId="3"/>
  </si>
  <si>
    <t>←　川中島駅/​篠ノ井</t>
    <phoneticPr fontId="3"/>
  </si>
  <si>
    <t>川中島駅入口</t>
    <phoneticPr fontId="3"/>
  </si>
  <si>
    <t>県道381</t>
    <phoneticPr fontId="3"/>
  </si>
  <si>
    <t>四ッ屋</t>
    <phoneticPr fontId="3"/>
  </si>
  <si>
    <t>貝佐</t>
    <phoneticPr fontId="3"/>
  </si>
  <si>
    <t>今井新引</t>
    <phoneticPr fontId="3"/>
  </si>
  <si>
    <t>←　茶臼山動物園/​恐竜園/​植物園</t>
    <phoneticPr fontId="3"/>
  </si>
  <si>
    <t>築地</t>
    <phoneticPr fontId="3"/>
  </si>
  <si>
    <t>県道383</t>
    <phoneticPr fontId="3"/>
  </si>
  <si>
    <t>一ノ坪</t>
    <phoneticPr fontId="3"/>
  </si>
  <si>
    <t>県道86</t>
    <phoneticPr fontId="3"/>
  </si>
  <si>
    <t>布施五明</t>
    <phoneticPr fontId="3"/>
  </si>
  <si>
    <t>県道70</t>
    <phoneticPr fontId="3"/>
  </si>
  <si>
    <t>←　千曲</t>
    <phoneticPr fontId="3"/>
  </si>
  <si>
    <t>塩崎・四野宮</t>
    <phoneticPr fontId="3"/>
  </si>
  <si>
    <t>県道395</t>
    <phoneticPr fontId="3"/>
  </si>
  <si>
    <t>稲荷山駅入口</t>
    <phoneticPr fontId="3"/>
  </si>
  <si>
    <t>県道77</t>
    <phoneticPr fontId="3"/>
  </si>
  <si>
    <t>↑　植田/​千曲</t>
    <phoneticPr fontId="3"/>
  </si>
  <si>
    <t>稲荷山温泉入口</t>
    <phoneticPr fontId="3"/>
  </si>
  <si>
    <t>通過チェック
セブンイレブン中野市七瀬</t>
    <rPh sb="0" eb="2">
      <t>ツウカ</t>
    </rPh>
    <rPh sb="14" eb="16">
      <t>ナカノ</t>
    </rPh>
    <rPh sb="16" eb="17">
      <t>シ</t>
    </rPh>
    <rPh sb="17" eb="19">
      <t>ナナセ</t>
    </rPh>
    <phoneticPr fontId="3"/>
  </si>
  <si>
    <t>左側</t>
    <rPh sb="0" eb="2">
      <t>ヒダリガワ</t>
    </rPh>
    <phoneticPr fontId="3"/>
  </si>
  <si>
    <t>PC1　セブンイレブン長野川中島駅前</t>
    <phoneticPr fontId="3"/>
  </si>
  <si>
    <t>右折</t>
    <rPh sb="0" eb="2">
      <t>ウセツ</t>
    </rPh>
    <phoneticPr fontId="3"/>
  </si>
  <si>
    <t>通過チェック　姨捨駅</t>
    <rPh sb="0" eb="2">
      <t>ツウカ</t>
    </rPh>
    <rPh sb="7" eb="10">
      <t>オバステエキ</t>
    </rPh>
    <phoneticPr fontId="3"/>
  </si>
  <si>
    <t>木戸</t>
    <phoneticPr fontId="3"/>
  </si>
  <si>
    <t>R19</t>
    <phoneticPr fontId="3"/>
  </si>
  <si>
    <t>←　長野自動車道/​松本</t>
    <phoneticPr fontId="3"/>
  </si>
  <si>
    <t>新橋</t>
    <phoneticPr fontId="3"/>
  </si>
  <si>
    <t>常念通り
（県道295）</t>
    <phoneticPr fontId="3"/>
  </si>
  <si>
    <t>←　松本市街/​浅間温泉</t>
    <phoneticPr fontId="3"/>
  </si>
  <si>
    <t>こまくさ道路
（​県道295）</t>
    <phoneticPr fontId="3"/>
  </si>
  <si>
    <t>大手一丁目</t>
    <phoneticPr fontId="3"/>
  </si>
  <si>
    <t>PC2　ファミリーマート松本城前</t>
    <rPh sb="12" eb="14">
      <t>マツモト</t>
    </rPh>
    <rPh sb="14" eb="15">
      <t>シロ</t>
    </rPh>
    <rPh sb="15" eb="16">
      <t>マエ</t>
    </rPh>
    <phoneticPr fontId="3"/>
  </si>
  <si>
    <t>右側</t>
    <rPh sb="0" eb="2">
      <t>ミギガワ</t>
    </rPh>
    <phoneticPr fontId="3"/>
  </si>
  <si>
    <t>┤</t>
    <phoneticPr fontId="3"/>
  </si>
  <si>
    <t>→　長野/​大町/​安曇野</t>
    <phoneticPr fontId="3"/>
  </si>
  <si>
    <t>塔ノ原</t>
    <phoneticPr fontId="3"/>
  </si>
  <si>
    <t>県道51</t>
    <phoneticPr fontId="3"/>
  </si>
  <si>
    <t>←　大町/​池田/​穗高</t>
    <phoneticPr fontId="3"/>
  </si>
  <si>
    <t>松崎</t>
    <phoneticPr fontId="3"/>
  </si>
  <si>
    <t>踏切渡って右</t>
    <rPh sb="0" eb="2">
      <t>フミキリ</t>
    </rPh>
    <rPh sb="2" eb="3">
      <t>ワタ</t>
    </rPh>
    <rPh sb="5" eb="6">
      <t>ミギ</t>
    </rPh>
    <phoneticPr fontId="3"/>
  </si>
  <si>
    <t>文化会館入口</t>
    <phoneticPr fontId="3"/>
  </si>
  <si>
    <t>県道31</t>
    <phoneticPr fontId="3"/>
  </si>
  <si>
    <t>南借馬</t>
    <phoneticPr fontId="3"/>
  </si>
  <si>
    <t>R148</t>
    <phoneticPr fontId="3"/>
  </si>
  <si>
    <t>↑　糸魚川/​白馬</t>
    <phoneticPr fontId="3"/>
  </si>
  <si>
    <t>PC3　ローソン木崎湖</t>
    <rPh sb="8" eb="10">
      <t>キザキ</t>
    </rPh>
    <rPh sb="10" eb="11">
      <t>コ</t>
    </rPh>
    <phoneticPr fontId="3"/>
  </si>
  <si>
    <t>合流</t>
    <rPh sb="0" eb="2">
      <t>ゴウリュウ</t>
    </rPh>
    <phoneticPr fontId="3"/>
  </si>
  <si>
    <t>やなば</t>
    <phoneticPr fontId="3"/>
  </si>
  <si>
    <t>左折</t>
    <rPh sb="0" eb="2">
      <t>サセツ</t>
    </rPh>
    <phoneticPr fontId="3"/>
  </si>
  <si>
    <t>大糸線の線路についていく</t>
    <rPh sb="0" eb="3">
      <t>オオイトセン</t>
    </rPh>
    <rPh sb="4" eb="6">
      <t>センロ</t>
    </rPh>
    <phoneticPr fontId="3"/>
  </si>
  <si>
    <t>県道324</t>
    <phoneticPr fontId="3"/>
  </si>
  <si>
    <t>簗場駅前</t>
    <rPh sb="0" eb="3">
      <t>ヤナバエキ</t>
    </rPh>
    <rPh sb="3" eb="4">
      <t>マエ</t>
    </rPh>
    <phoneticPr fontId="3"/>
  </si>
  <si>
    <t>右折
→左折</t>
    <rPh sb="0" eb="2">
      <t>ウセツ</t>
    </rPh>
    <phoneticPr fontId="3"/>
  </si>
  <si>
    <t>（▼止まれ）</t>
    <rPh sb="2" eb="3">
      <t>ト</t>
    </rPh>
    <phoneticPr fontId="3"/>
  </si>
  <si>
    <t>突き当りを右にクランクして青木湖の東岸を進む</t>
    <rPh sb="0" eb="1">
      <t>ツ</t>
    </rPh>
    <rPh sb="2" eb="3">
      <t>アタ</t>
    </rPh>
    <rPh sb="5" eb="6">
      <t>ミギ</t>
    </rPh>
    <rPh sb="13" eb="15">
      <t>アオキ</t>
    </rPh>
    <rPh sb="15" eb="16">
      <t>コ</t>
    </rPh>
    <rPh sb="17" eb="19">
      <t>トウガン</t>
    </rPh>
    <rPh sb="20" eb="21">
      <t>スス</t>
    </rPh>
    <phoneticPr fontId="3"/>
  </si>
  <si>
    <t>土合橋南</t>
    <phoneticPr fontId="3"/>
  </si>
  <si>
    <t>県道33</t>
    <phoneticPr fontId="3"/>
  </si>
  <si>
    <t>飯森陸橋北</t>
    <phoneticPr fontId="3"/>
  </si>
  <si>
    <t>↑　八方尾根</t>
    <phoneticPr fontId="3"/>
  </si>
  <si>
    <t>八方
（ローソン 信州白馬八方）</t>
    <phoneticPr fontId="3"/>
  </si>
  <si>
    <t>県道322</t>
    <phoneticPr fontId="3"/>
  </si>
  <si>
    <t>県道433</t>
    <phoneticPr fontId="3"/>
  </si>
  <si>
    <t>フォトコントロール
栂池高原駅</t>
    <rPh sb="10" eb="12">
      <t>ツガイケ</t>
    </rPh>
    <rPh sb="12" eb="14">
      <t>コウゲン</t>
    </rPh>
    <rPh sb="14" eb="15">
      <t>エキ</t>
    </rPh>
    <phoneticPr fontId="3"/>
  </si>
  <si>
    <t>県道433→市道</t>
    <rPh sb="6" eb="8">
      <t>シドウ</t>
    </rPh>
    <phoneticPr fontId="3"/>
  </si>
  <si>
    <t>←　白馬乗鞍
←　白馬コルチナ</t>
    <rPh sb="2" eb="4">
      <t>ハクバ</t>
    </rPh>
    <rPh sb="4" eb="6">
      <t>ノリクラ</t>
    </rPh>
    <rPh sb="9" eb="11">
      <t>ハクバ</t>
    </rPh>
    <phoneticPr fontId="3"/>
  </si>
  <si>
    <t>三叉路</t>
    <rPh sb="0" eb="3">
      <t>サンサロ</t>
    </rPh>
    <phoneticPr fontId="3"/>
  </si>
  <si>
    <t>道なり右折</t>
    <rPh sb="0" eb="1">
      <t>ミチ</t>
    </rPh>
    <rPh sb="3" eb="5">
      <t>ウセツ</t>
    </rPh>
    <phoneticPr fontId="2"/>
  </si>
  <si>
    <t>←　糸魚川</t>
    <rPh sb="2" eb="5">
      <t>イトイガワ</t>
    </rPh>
    <phoneticPr fontId="3"/>
  </si>
  <si>
    <t>旧R148</t>
    <phoneticPr fontId="3"/>
  </si>
  <si>
    <t>ローソンが見えてくるので裏にまわる</t>
    <rPh sb="5" eb="6">
      <t>ミ</t>
    </rPh>
    <rPh sb="12" eb="13">
      <t>ウラ</t>
    </rPh>
    <phoneticPr fontId="3"/>
  </si>
  <si>
    <t>県道330（旧R148）</t>
    <rPh sb="6" eb="7">
      <t>キュウ</t>
    </rPh>
    <phoneticPr fontId="3"/>
  </si>
  <si>
    <t>（中土駅前）</t>
    <rPh sb="1" eb="3">
      <t>ナカツチ</t>
    </rPh>
    <rPh sb="3" eb="4">
      <t>エキ</t>
    </rPh>
    <rPh sb="4" eb="5">
      <t>マエ</t>
    </rPh>
    <phoneticPr fontId="3"/>
  </si>
  <si>
    <t>県道114（旧R148）</t>
    <rPh sb="6" eb="7">
      <t>キュウ</t>
    </rPh>
    <phoneticPr fontId="3"/>
  </si>
  <si>
    <t>小谷温泉口</t>
    <phoneticPr fontId="3"/>
  </si>
  <si>
    <t>連続する長大トンネル。要注意（回避不能）</t>
    <rPh sb="4" eb="6">
      <t>チョウダイ</t>
    </rPh>
    <rPh sb="11" eb="14">
      <t>ヨウチュウイ</t>
    </rPh>
    <rPh sb="15" eb="17">
      <t>カイヒ</t>
    </rPh>
    <rPh sb="17" eb="19">
      <t>フノウ</t>
    </rPh>
    <phoneticPr fontId="3"/>
  </si>
  <si>
    <t>県道375</t>
    <phoneticPr fontId="3"/>
  </si>
  <si>
    <t>トンネル抜けてすぐ左</t>
    <rPh sb="4" eb="5">
      <t>ヌ</t>
    </rPh>
    <rPh sb="9" eb="10">
      <t>ヒダリ</t>
    </rPh>
    <phoneticPr fontId="3"/>
  </si>
  <si>
    <t>フォトコントロール
葛葉峠</t>
    <rPh sb="10" eb="12">
      <t>クズハ</t>
    </rPh>
    <rPh sb="12" eb="13">
      <t>トウゲ</t>
    </rPh>
    <phoneticPr fontId="3"/>
  </si>
  <si>
    <t>平岩</t>
    <phoneticPr fontId="3"/>
  </si>
  <si>
    <t>大和川</t>
    <phoneticPr fontId="3"/>
  </si>
  <si>
    <t>中央大通り線
（​県道222）</t>
    <phoneticPr fontId="3"/>
  </si>
  <si>
    <t>R8</t>
    <phoneticPr fontId="3"/>
  </si>
  <si>
    <t>郷津</t>
    <phoneticPr fontId="3"/>
  </si>
  <si>
    <t>県道468</t>
    <phoneticPr fontId="3"/>
  </si>
  <si>
    <t>←　なおえつ海水浴場</t>
    <phoneticPr fontId="3"/>
  </si>
  <si>
    <t>西本町三</t>
    <phoneticPr fontId="3"/>
  </si>
  <si>
    <t>上越大通り
（​県道123）</t>
    <phoneticPr fontId="3"/>
  </si>
  <si>
    <t>PC4 セブンイレブン糸魚川上刈</t>
    <phoneticPr fontId="3"/>
  </si>
  <si>
    <t>レシート取得後、直進</t>
    <rPh sb="4" eb="6">
      <t>シュトク</t>
    </rPh>
    <rPh sb="6" eb="7">
      <t>ゴ</t>
    </rPh>
    <rPh sb="8" eb="10">
      <t>チョクシン</t>
    </rPh>
    <phoneticPr fontId="2"/>
  </si>
  <si>
    <t>来駅記念券を入手（購入）し直進</t>
    <rPh sb="0" eb="1">
      <t>ライ</t>
    </rPh>
    <rPh sb="1" eb="2">
      <t>エキ</t>
    </rPh>
    <rPh sb="2" eb="4">
      <t>キネン</t>
    </rPh>
    <rPh sb="4" eb="5">
      <t>ケン</t>
    </rPh>
    <rPh sb="6" eb="8">
      <t>ニュウシュ</t>
    </rPh>
    <rPh sb="13" eb="15">
      <t>チョクシン</t>
    </rPh>
    <phoneticPr fontId="2"/>
  </si>
  <si>
    <t>県道97逸れる</t>
    <rPh sb="0" eb="2">
      <t>ケンドウ</t>
    </rPh>
    <rPh sb="4" eb="5">
      <t>ソ</t>
    </rPh>
    <phoneticPr fontId="3"/>
  </si>
  <si>
    <t>←　篠ノ井</t>
    <rPh sb="2" eb="5">
      <t>シノノイ</t>
    </rPh>
    <phoneticPr fontId="3"/>
  </si>
  <si>
    <t>→　篠ノ井</t>
    <rPh sb="2" eb="5">
      <t>シノノイ</t>
    </rPh>
    <phoneticPr fontId="3"/>
  </si>
  <si>
    <t>下六反</t>
    <rPh sb="0" eb="1">
      <t>シモ</t>
    </rPh>
    <rPh sb="1" eb="3">
      <t>ロクタン</t>
    </rPh>
    <phoneticPr fontId="3"/>
  </si>
  <si>
    <t>切り返す（右奥の民家があるほう抜けたほうが勾配緩いかも）</t>
    <rPh sb="0" eb="1">
      <t>キ</t>
    </rPh>
    <rPh sb="2" eb="3">
      <t>カエ</t>
    </rPh>
    <rPh sb="5" eb="6">
      <t>ミギ</t>
    </rPh>
    <rPh sb="6" eb="7">
      <t>オク</t>
    </rPh>
    <rPh sb="8" eb="10">
      <t>ミンカ</t>
    </rPh>
    <rPh sb="15" eb="16">
      <t>ヌ</t>
    </rPh>
    <rPh sb="21" eb="23">
      <t>コウバイ</t>
    </rPh>
    <rPh sb="23" eb="24">
      <t>ユル</t>
    </rPh>
    <phoneticPr fontId="3"/>
  </si>
  <si>
    <t>OPEN/ 10:14 ～ 16:52
レシート取得して通過時間を自分で記入。
チェック後　木崎湖入口（交差点） を右折（東行）</t>
    <rPh sb="24" eb="26">
      <t>シュトク</t>
    </rPh>
    <rPh sb="28" eb="30">
      <t>ツウカ</t>
    </rPh>
    <rPh sb="30" eb="32">
      <t>ジカン</t>
    </rPh>
    <rPh sb="33" eb="35">
      <t>ジブン</t>
    </rPh>
    <rPh sb="36" eb="38">
      <t>キニュウ</t>
    </rPh>
    <rPh sb="44" eb="45">
      <t>ゴ</t>
    </rPh>
    <rPh sb="46" eb="48">
      <t>キサキ</t>
    </rPh>
    <rPh sb="48" eb="49">
      <t>コ</t>
    </rPh>
    <rPh sb="49" eb="51">
      <t>イリグチ</t>
    </rPh>
    <rPh sb="52" eb="55">
      <t>コウサテン</t>
    </rPh>
    <rPh sb="58" eb="60">
      <t>ウセツ</t>
    </rPh>
    <rPh sb="61" eb="62">
      <t>ヒガシ</t>
    </rPh>
    <rPh sb="62" eb="63">
      <t>イキ</t>
    </rPh>
    <phoneticPr fontId="2"/>
  </si>
  <si>
    <t>OPEN/ 12:30 ～ 21:48
レシート取得して通過時間を自分で記入。
チェック後　木崎湖入口（交差点） を右折（東行）</t>
    <rPh sb="24" eb="26">
      <t>シュトク</t>
    </rPh>
    <rPh sb="28" eb="30">
      <t>ツウカ</t>
    </rPh>
    <rPh sb="30" eb="32">
      <t>ジカン</t>
    </rPh>
    <rPh sb="33" eb="35">
      <t>ジブン</t>
    </rPh>
    <rPh sb="36" eb="38">
      <t>キニュウ</t>
    </rPh>
    <rPh sb="44" eb="45">
      <t>ゴ</t>
    </rPh>
    <rPh sb="46" eb="48">
      <t>キサキ</t>
    </rPh>
    <rPh sb="48" eb="49">
      <t>コ</t>
    </rPh>
    <rPh sb="49" eb="51">
      <t>イリグチ</t>
    </rPh>
    <rPh sb="52" eb="55">
      <t>コウサテン</t>
    </rPh>
    <rPh sb="58" eb="60">
      <t>ウセツ</t>
    </rPh>
    <rPh sb="61" eb="62">
      <t>ヒガシ</t>
    </rPh>
    <rPh sb="62" eb="63">
      <t>イキ</t>
    </rPh>
    <phoneticPr fontId="2"/>
  </si>
  <si>
    <t>→　栂池高原/岩岳</t>
    <rPh sb="2" eb="4">
      <t>ツガイケ</t>
    </rPh>
    <rPh sb="4" eb="6">
      <t>コウゲン</t>
    </rPh>
    <rPh sb="7" eb="9">
      <t>イワタケ</t>
    </rPh>
    <phoneticPr fontId="3"/>
  </si>
  <si>
    <t>←　岩岳</t>
    <rPh sb="2" eb="4">
      <t>イワタケ</t>
    </rPh>
    <phoneticPr fontId="3"/>
  </si>
  <si>
    <t>市役所北</t>
    <phoneticPr fontId="3"/>
  </si>
  <si>
    <t>松本城の外周まわる</t>
    <rPh sb="0" eb="2">
      <t>マツモト</t>
    </rPh>
    <rPh sb="2" eb="3">
      <t>シロ</t>
    </rPh>
    <rPh sb="4" eb="6">
      <t>ガイシュウ</t>
    </rPh>
    <phoneticPr fontId="3"/>
  </si>
  <si>
    <t>BRM1002上越300</t>
    <rPh sb="7" eb="9">
      <t>ジョウエツ</t>
    </rPh>
    <phoneticPr fontId="3"/>
  </si>
  <si>
    <t>標高</t>
    <rPh sb="0" eb="2">
      <t>ヒョウコウ</t>
    </rPh>
    <phoneticPr fontId="3"/>
  </si>
  <si>
    <t>-</t>
    <phoneticPr fontId="3"/>
  </si>
  <si>
    <t>農具川橋→市道</t>
    <rPh sb="5" eb="7">
      <t>シドウ</t>
    </rPh>
    <phoneticPr fontId="3"/>
  </si>
  <si>
    <t>栂池高原駅と自分のバイクを撮影すること
撮影後直進</t>
    <rPh sb="0" eb="2">
      <t>ツガイケ</t>
    </rPh>
    <rPh sb="2" eb="4">
      <t>コウゲン</t>
    </rPh>
    <rPh sb="4" eb="5">
      <t>エキ</t>
    </rPh>
    <rPh sb="20" eb="22">
      <t>サツエイ</t>
    </rPh>
    <rPh sb="22" eb="23">
      <t>ゴ</t>
    </rPh>
    <rPh sb="23" eb="25">
      <t>チョクシン</t>
    </rPh>
    <phoneticPr fontId="2"/>
  </si>
  <si>
    <t>葛葉峠（バス停）と自分のバイクを撮影すること
撮影後直進</t>
    <rPh sb="0" eb="2">
      <t>クズハ</t>
    </rPh>
    <rPh sb="2" eb="3">
      <t>トウゲ</t>
    </rPh>
    <rPh sb="6" eb="7">
      <t>テイ</t>
    </rPh>
    <rPh sb="23" eb="25">
      <t>サツエイ</t>
    </rPh>
    <rPh sb="25" eb="26">
      <t>ゴ</t>
    </rPh>
    <rPh sb="26" eb="28">
      <t>チョクシン</t>
    </rPh>
    <phoneticPr fontId="2"/>
  </si>
  <si>
    <t>今泉
（ローソン 上越妙高駅前店）</t>
    <phoneticPr fontId="3"/>
  </si>
  <si>
    <t>​県道362</t>
    <phoneticPr fontId="3"/>
  </si>
  <si>
    <t>上越妙高駅北の踏切を渡る</t>
    <rPh sb="0" eb="4">
      <t>ジョウエツミョウコウ</t>
    </rPh>
    <rPh sb="4" eb="5">
      <t>エキ</t>
    </rPh>
    <rPh sb="5" eb="6">
      <t>キタ</t>
    </rPh>
    <rPh sb="7" eb="9">
      <t>フミキリ</t>
    </rPh>
    <rPh sb="10" eb="11">
      <t>ワタ</t>
    </rPh>
    <phoneticPr fontId="3"/>
  </si>
  <si>
    <t>（コメダ珈琲）</t>
    <rPh sb="4" eb="6">
      <t>コーヒー</t>
    </rPh>
    <phoneticPr fontId="3"/>
  </si>
  <si>
    <r>
      <t xml:space="preserve">この先R148旧道通行止めの情報アリ。
</t>
    </r>
    <r>
      <rPr>
        <sz val="9"/>
        <rFont val="ＭＳ Ｐゴシック"/>
        <family val="3"/>
        <charset val="128"/>
      </rPr>
      <t>旧道が復旧して抜けられるなら行ってもいいが、</t>
    </r>
    <r>
      <rPr>
        <sz val="9"/>
        <color rgb="FFFF0000"/>
        <rFont val="ＭＳ Ｐゴシック"/>
        <family val="3"/>
        <charset val="128"/>
      </rPr>
      <t>わからない場合は現道トンネル</t>
    </r>
    <r>
      <rPr>
        <sz val="9"/>
        <rFont val="ＭＳ Ｐゴシック"/>
        <family val="3"/>
        <charset val="128"/>
      </rPr>
      <t>を抜けること。</t>
    </r>
    <rPh sb="7" eb="9">
      <t>キュウドウ</t>
    </rPh>
    <rPh sb="9" eb="12">
      <t>ツウコウド</t>
    </rPh>
    <rPh sb="14" eb="16">
      <t>ジョウホウ</t>
    </rPh>
    <rPh sb="20" eb="22">
      <t>キュウドウ</t>
    </rPh>
    <rPh sb="23" eb="25">
      <t>フッキュウ</t>
    </rPh>
    <rPh sb="27" eb="28">
      <t>ヌ</t>
    </rPh>
    <rPh sb="34" eb="35">
      <t>イ</t>
    </rPh>
    <rPh sb="47" eb="49">
      <t>バアイ</t>
    </rPh>
    <rPh sb="50" eb="52">
      <t>ゲンドウ</t>
    </rPh>
    <rPh sb="57" eb="58">
      <t>ヌ</t>
    </rPh>
    <phoneticPr fontId="3"/>
  </si>
  <si>
    <t>OPEN/ 07:11～9:56
レシート取得して通過時間を自分で記入。
チェック後　信号右折（北行）</t>
    <rPh sb="21" eb="23">
      <t>シュトク</t>
    </rPh>
    <rPh sb="25" eb="27">
      <t>ツウカ</t>
    </rPh>
    <rPh sb="27" eb="29">
      <t>ジカン</t>
    </rPh>
    <rPh sb="30" eb="32">
      <t>ジブン</t>
    </rPh>
    <rPh sb="33" eb="35">
      <t>キニュウ</t>
    </rPh>
    <rPh sb="41" eb="42">
      <t>ゴ</t>
    </rPh>
    <rPh sb="43" eb="45">
      <t>シンゴウ</t>
    </rPh>
    <rPh sb="45" eb="47">
      <t>ウセツ</t>
    </rPh>
    <rPh sb="48" eb="49">
      <t>キタ</t>
    </rPh>
    <rPh sb="49" eb="50">
      <t>イキ</t>
    </rPh>
    <phoneticPr fontId="2"/>
  </si>
  <si>
    <t>OPEN/ 09:07～14:20
レシート取得して通過時間を自分で記入。
チェック後　折り返す</t>
    <rPh sb="22" eb="24">
      <t>シュトク</t>
    </rPh>
    <rPh sb="26" eb="28">
      <t>ツウカ</t>
    </rPh>
    <rPh sb="28" eb="30">
      <t>ジカン</t>
    </rPh>
    <rPh sb="31" eb="33">
      <t>ジブン</t>
    </rPh>
    <rPh sb="34" eb="36">
      <t>キニュウ</t>
    </rPh>
    <rPh sb="42" eb="43">
      <t>ゴ</t>
    </rPh>
    <rPh sb="44" eb="45">
      <t>オ</t>
    </rPh>
    <rPh sb="46" eb="47">
      <t>カエ</t>
    </rPh>
    <phoneticPr fontId="2"/>
  </si>
  <si>
    <t>フィニッシュ
東横INN上越妙高駅西口</t>
    <rPh sb="7" eb="9">
      <t>トウヨコ</t>
    </rPh>
    <rPh sb="12" eb="14">
      <t>ジョウエツ</t>
    </rPh>
    <rPh sb="14" eb="16">
      <t>ミョウコウ</t>
    </rPh>
    <rPh sb="16" eb="17">
      <t>エキ</t>
    </rPh>
    <rPh sb="17" eb="19">
      <t>ニシグチ</t>
    </rPh>
    <phoneticPr fontId="3"/>
  </si>
  <si>
    <r>
      <t>OPEN/ 14:00 ～ 10/03 1:00</t>
    </r>
    <r>
      <rPr>
        <b/>
        <sz val="9"/>
        <color rgb="FFFF0000"/>
        <rFont val="ＭＳ Ｐゴシック"/>
        <family val="3"/>
        <charset val="128"/>
      </rPr>
      <t xml:space="preserve">
自分で到着タイムと総所要時間を記入。
ブルベカードに署名、メダル購入するかどうかを記入。
</t>
    </r>
    <r>
      <rPr>
        <sz val="9"/>
        <rFont val="ＭＳ Ｐゴシック"/>
        <family val="3"/>
        <charset val="128"/>
      </rPr>
      <t>完成済みのブルベカードを提出してください。</t>
    </r>
    <rPh sb="70" eb="72">
      <t>カンセイ</t>
    </rPh>
    <rPh sb="72" eb="73">
      <t>ズ</t>
    </rPh>
    <rPh sb="82" eb="84">
      <t>テイシュツ</t>
    </rPh>
    <phoneticPr fontId="3"/>
  </si>
  <si>
    <t>ver1.2.0 正式版</t>
    <rPh sb="9" eb="11">
      <t>セイシキ</t>
    </rPh>
    <rPh sb="11" eb="12">
      <t>バン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</si>
</sst>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81" formatCode="0.00_);[Red]\(0.00\)"/>
  </numFmts>
  <fonts count="10">
    <font>
      <sz val="11"/>
      <name val="ＭＳ Ｐゴシック"/>
      <family val="3"/>
      <charset val="128"/>
    </font>
    <font>
      <sz val="11"/>
      <name val="Yu Gothic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5" fillId="0" borderId="1" xfId="0" applyFont="1" applyFill="1" applyBorder="1">
      <alignment vertical="center"/>
    </xf>
    <xf numFmtId="176" fontId="4" fillId="0" borderId="1" xfId="0" applyNumberFormat="1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5" fillId="0" borderId="3" xfId="0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176" fontId="5" fillId="0" borderId="3" xfId="0" applyNumberFormat="1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2" borderId="1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left" vertical="center"/>
    </xf>
    <xf numFmtId="176" fontId="5" fillId="2" borderId="1" xfId="0" applyNumberFormat="1" applyFont="1" applyFill="1" applyBorder="1" applyAlignment="1">
      <alignment horizontal="right" vertical="center"/>
    </xf>
    <xf numFmtId="176" fontId="5" fillId="2" borderId="3" xfId="0" applyNumberFormat="1" applyFont="1" applyFill="1" applyBorder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2" borderId="6" xfId="0" applyFont="1" applyFill="1" applyBorder="1">
      <alignment vertical="center"/>
    </xf>
    <xf numFmtId="0" fontId="5" fillId="2" borderId="6" xfId="0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left" vertical="center"/>
    </xf>
    <xf numFmtId="176" fontId="5" fillId="2" borderId="6" xfId="0" applyNumberFormat="1" applyFont="1" applyFill="1" applyBorder="1" applyAlignment="1">
      <alignment horizontal="right" vertical="center"/>
    </xf>
    <xf numFmtId="0" fontId="5" fillId="2" borderId="7" xfId="0" applyFont="1" applyFill="1" applyBorder="1">
      <alignment vertical="center"/>
    </xf>
    <xf numFmtId="176" fontId="4" fillId="0" borderId="1" xfId="0" applyNumberFormat="1" applyFont="1" applyBorder="1" applyAlignment="1">
      <alignment horizontal="left" vertical="center"/>
    </xf>
    <xf numFmtId="0" fontId="5" fillId="0" borderId="3" xfId="0" applyFont="1" applyBorder="1">
      <alignment vertical="center"/>
    </xf>
    <xf numFmtId="0" fontId="5" fillId="2" borderId="8" xfId="0" applyFont="1" applyFill="1" applyBorder="1">
      <alignment vertical="center"/>
    </xf>
    <xf numFmtId="0" fontId="5" fillId="2" borderId="8" xfId="0" applyFont="1" applyFill="1" applyBorder="1" applyAlignment="1">
      <alignment horizontal="center" vertical="center"/>
    </xf>
    <xf numFmtId="176" fontId="4" fillId="2" borderId="8" xfId="0" applyNumberFormat="1" applyFont="1" applyFill="1" applyBorder="1" applyAlignment="1">
      <alignment horizontal="left" vertical="center"/>
    </xf>
    <xf numFmtId="176" fontId="5" fillId="2" borderId="8" xfId="0" applyNumberFormat="1" applyFont="1" applyFill="1" applyBorder="1" applyAlignment="1">
      <alignment horizontal="right" vertical="center"/>
    </xf>
    <xf numFmtId="0" fontId="5" fillId="2" borderId="8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176" fontId="5" fillId="2" borderId="9" xfId="0" applyNumberFormat="1" applyFont="1" applyFill="1" applyBorder="1">
      <alignment vertical="center"/>
    </xf>
    <xf numFmtId="14" fontId="2" fillId="0" borderId="0" xfId="0" applyNumberFormat="1" applyFont="1" applyAlignment="1">
      <alignment vertical="center"/>
    </xf>
    <xf numFmtId="0" fontId="5" fillId="0" borderId="10" xfId="0" applyFont="1" applyFill="1" applyBorder="1">
      <alignment vertical="center"/>
    </xf>
    <xf numFmtId="0" fontId="5" fillId="2" borderId="10" xfId="0" applyFont="1" applyFill="1" applyBorder="1">
      <alignment vertical="center"/>
    </xf>
    <xf numFmtId="0" fontId="5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5" fillId="0" borderId="12" xfId="0" applyFont="1" applyBorder="1">
      <alignment vertical="center"/>
    </xf>
    <xf numFmtId="176" fontId="4" fillId="0" borderId="12" xfId="0" applyNumberFormat="1" applyFont="1" applyBorder="1" applyAlignment="1">
      <alignment horizontal="left" vertical="center"/>
    </xf>
    <xf numFmtId="176" fontId="5" fillId="0" borderId="12" xfId="0" applyNumberFormat="1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2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5" fillId="3" borderId="1" xfId="0" applyFont="1" applyFill="1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176" fontId="4" fillId="3" borderId="1" xfId="0" applyNumberFormat="1" applyFont="1" applyFill="1" applyBorder="1" applyAlignment="1">
      <alignment horizontal="left" vertical="center"/>
    </xf>
    <xf numFmtId="176" fontId="5" fillId="3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right" vertical="center"/>
    </xf>
    <xf numFmtId="0" fontId="8" fillId="4" borderId="22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0" xfId="0" applyFont="1" applyFill="1" applyBorder="1">
      <alignment vertical="center"/>
    </xf>
    <xf numFmtId="0" fontId="5" fillId="4" borderId="10" xfId="0" applyFont="1" applyFill="1" applyBorder="1" applyAlignment="1">
      <alignment vertical="center" wrapText="1"/>
    </xf>
    <xf numFmtId="176" fontId="4" fillId="4" borderId="1" xfId="0" applyNumberFormat="1" applyFont="1" applyFill="1" applyBorder="1" applyAlignment="1">
      <alignment horizontal="left" vertical="center"/>
    </xf>
    <xf numFmtId="176" fontId="5" fillId="4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>
      <alignment vertical="center"/>
    </xf>
    <xf numFmtId="176" fontId="5" fillId="4" borderId="3" xfId="0" applyNumberFormat="1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0" fontId="5" fillId="0" borderId="2" xfId="0" applyFont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  <xf numFmtId="0" fontId="8" fillId="0" borderId="22" xfId="0" applyFont="1" applyFill="1" applyBorder="1" applyAlignment="1">
      <alignment horizontal="center" vertical="center"/>
    </xf>
    <xf numFmtId="0" fontId="5" fillId="0" borderId="26" xfId="0" applyFont="1" applyBorder="1">
      <alignment vertical="center"/>
    </xf>
    <xf numFmtId="0" fontId="5" fillId="5" borderId="1" xfId="0" applyFont="1" applyFill="1" applyBorder="1">
      <alignment vertical="center"/>
    </xf>
    <xf numFmtId="0" fontId="5" fillId="0" borderId="26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181" fontId="2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yoto@audax-kinki.com?subject=BRM404&#12501;&#12457;&#12488;&#12467;&#12531;&#12488;&#12525;&#12540;&#12523;" TargetMode="External"/><Relationship Id="rId1" Type="http://schemas.openxmlformats.org/officeDocument/2006/relationships/hyperlink" Target="mailto:kyoto@audax-kinki.com?subject=BRM404&#12501;&#12457;&#12488;&#12467;&#12531;&#12488;&#12525;&#12540;&#12523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95"/>
  <sheetViews>
    <sheetView tabSelected="1" view="pageBreakPreview" zoomScale="85" zoomScaleNormal="100" zoomScaleSheetLayoutView="85" workbookViewId="0">
      <selection activeCell="L27" sqref="L27"/>
    </sheetView>
  </sheetViews>
  <sheetFormatPr defaultColWidth="7.77734375" defaultRowHeight="12"/>
  <cols>
    <col min="1" max="1" width="5.33203125" style="4" bestFit="1" customWidth="1"/>
    <col min="2" max="3" width="4.6640625" style="12" customWidth="1"/>
    <col min="4" max="4" width="26.21875" style="1" bestFit="1" customWidth="1"/>
    <col min="5" max="5" width="3.109375" style="12" customWidth="1"/>
    <col min="6" max="6" width="6" style="1" customWidth="1"/>
    <col min="7" max="7" width="16" style="15" bestFit="1" customWidth="1"/>
    <col min="8" max="8" width="5.88671875" style="3" bestFit="1" customWidth="1"/>
    <col min="9" max="9" width="6" style="14" bestFit="1" customWidth="1"/>
    <col min="10" max="10" width="5.77734375" style="1" bestFit="1" customWidth="1"/>
    <col min="11" max="11" width="47.33203125" style="1" bestFit="1" customWidth="1"/>
    <col min="12" max="12" width="7.21875" style="15" bestFit="1" customWidth="1"/>
    <col min="13" max="13" width="14.109375" style="1" bestFit="1" customWidth="1"/>
    <col min="14" max="16384" width="7.77734375" style="1"/>
  </cols>
  <sheetData>
    <row r="1" spans="1:13">
      <c r="B1" s="53"/>
      <c r="C1" s="53"/>
      <c r="D1" s="2">
        <v>2021</v>
      </c>
      <c r="J1" s="3"/>
      <c r="K1" s="45" t="s">
        <v>180</v>
      </c>
    </row>
    <row r="2" spans="1:13">
      <c r="B2" s="53"/>
      <c r="C2" s="53"/>
      <c r="D2" s="53" t="s">
        <v>165</v>
      </c>
      <c r="J2" s="3"/>
      <c r="K2" s="41">
        <v>44465</v>
      </c>
    </row>
    <row r="3" spans="1:13" ht="12.6" thickBot="1">
      <c r="J3" s="3"/>
    </row>
    <row r="4" spans="1:13" ht="14.25" customHeight="1">
      <c r="A4" s="91"/>
      <c r="B4" s="97" t="s">
        <v>14</v>
      </c>
      <c r="C4" s="97" t="s">
        <v>13</v>
      </c>
      <c r="D4" s="93" t="s">
        <v>0</v>
      </c>
      <c r="E4" s="95" t="s">
        <v>5</v>
      </c>
      <c r="F4" s="103" t="s">
        <v>10</v>
      </c>
      <c r="G4" s="104"/>
      <c r="H4" s="105" t="s">
        <v>9</v>
      </c>
      <c r="I4" s="106"/>
      <c r="J4" s="95" t="s">
        <v>166</v>
      </c>
      <c r="K4" s="93" t="s">
        <v>4</v>
      </c>
      <c r="L4" s="101" t="s">
        <v>11</v>
      </c>
    </row>
    <row r="5" spans="1:13" ht="21.75" customHeight="1" thickBot="1">
      <c r="A5" s="92"/>
      <c r="B5" s="98"/>
      <c r="C5" s="98"/>
      <c r="D5" s="94"/>
      <c r="E5" s="96"/>
      <c r="F5" s="46" t="s">
        <v>8</v>
      </c>
      <c r="G5" s="46" t="s">
        <v>1</v>
      </c>
      <c r="H5" s="47" t="s">
        <v>2</v>
      </c>
      <c r="I5" s="48" t="s">
        <v>3</v>
      </c>
      <c r="J5" s="107"/>
      <c r="K5" s="94"/>
      <c r="L5" s="102"/>
    </row>
    <row r="6" spans="1:13" ht="21.75" customHeight="1" thickTop="1">
      <c r="A6" s="39">
        <v>1</v>
      </c>
      <c r="B6" s="54"/>
      <c r="C6" s="49"/>
      <c r="D6" s="24" t="s">
        <v>21</v>
      </c>
      <c r="E6" s="25"/>
      <c r="F6" s="24"/>
      <c r="G6" s="24" t="s">
        <v>22</v>
      </c>
      <c r="H6" s="26">
        <v>0</v>
      </c>
      <c r="I6" s="27">
        <v>0</v>
      </c>
      <c r="J6" s="24" t="s">
        <v>167</v>
      </c>
      <c r="K6" s="24" t="s">
        <v>31</v>
      </c>
      <c r="L6" s="28"/>
    </row>
    <row r="7" spans="1:13" ht="21.75" customHeight="1">
      <c r="A7" s="36">
        <f t="shared" ref="A7:A91" si="0">A6+1</f>
        <v>2</v>
      </c>
      <c r="B7" s="55" t="s">
        <v>16</v>
      </c>
      <c r="C7" s="59" t="s">
        <v>15</v>
      </c>
      <c r="D7" s="16" t="s">
        <v>32</v>
      </c>
      <c r="E7" s="23"/>
      <c r="F7" s="16" t="s">
        <v>33</v>
      </c>
      <c r="G7" s="16" t="s">
        <v>34</v>
      </c>
      <c r="H7" s="29">
        <f>I7-I6</f>
        <v>0.1</v>
      </c>
      <c r="I7" s="7">
        <f>ROUND(M7,1)</f>
        <v>0.1</v>
      </c>
      <c r="J7" s="87">
        <v>16</v>
      </c>
      <c r="K7" s="5"/>
      <c r="L7" s="30"/>
      <c r="M7" s="108">
        <v>0.14000000000000001</v>
      </c>
    </row>
    <row r="8" spans="1:13" ht="21" customHeight="1">
      <c r="A8" s="82">
        <f t="shared" si="0"/>
        <v>3</v>
      </c>
      <c r="B8" s="83" t="s">
        <v>16</v>
      </c>
      <c r="C8" s="84" t="s">
        <v>15</v>
      </c>
      <c r="D8" s="16" t="s">
        <v>23</v>
      </c>
      <c r="E8" s="23"/>
      <c r="F8" s="16" t="s">
        <v>6</v>
      </c>
      <c r="G8" s="16" t="s">
        <v>24</v>
      </c>
      <c r="H8" s="29">
        <f t="shared" ref="H8:H12" si="1">I8-I7</f>
        <v>2.8</v>
      </c>
      <c r="I8" s="85">
        <f t="shared" ref="I8:I71" si="2">ROUND(M8,1)</f>
        <v>2.9</v>
      </c>
      <c r="J8" s="87">
        <v>26.3</v>
      </c>
      <c r="K8" s="58"/>
      <c r="L8" s="30"/>
      <c r="M8" s="108">
        <v>2.86</v>
      </c>
    </row>
    <row r="9" spans="1:13" ht="21" customHeight="1">
      <c r="A9" s="82">
        <f t="shared" si="0"/>
        <v>4</v>
      </c>
      <c r="B9" s="83" t="s">
        <v>16</v>
      </c>
      <c r="C9" s="84" t="s">
        <v>15</v>
      </c>
      <c r="D9" s="58" t="s">
        <v>30</v>
      </c>
      <c r="E9" s="23"/>
      <c r="F9" s="16" t="s">
        <v>7</v>
      </c>
      <c r="G9" s="16" t="s">
        <v>24</v>
      </c>
      <c r="H9" s="29">
        <f t="shared" si="1"/>
        <v>6.1</v>
      </c>
      <c r="I9" s="85">
        <f t="shared" si="2"/>
        <v>9</v>
      </c>
      <c r="J9" s="87">
        <v>100.6</v>
      </c>
      <c r="K9" s="58"/>
      <c r="L9" s="30"/>
      <c r="M9" s="108">
        <v>9.01</v>
      </c>
    </row>
    <row r="10" spans="1:13" ht="14.4">
      <c r="A10" s="82">
        <f t="shared" si="0"/>
        <v>5</v>
      </c>
      <c r="B10" s="83" t="s">
        <v>17</v>
      </c>
      <c r="C10" s="84" t="s">
        <v>15</v>
      </c>
      <c r="D10" s="16" t="s">
        <v>27</v>
      </c>
      <c r="E10" s="23"/>
      <c r="F10" s="16" t="s">
        <v>33</v>
      </c>
      <c r="G10" s="16" t="s">
        <v>25</v>
      </c>
      <c r="H10" s="29">
        <f t="shared" si="1"/>
        <v>22.2</v>
      </c>
      <c r="I10" s="7">
        <f t="shared" si="2"/>
        <v>31.2</v>
      </c>
      <c r="J10" s="87">
        <v>333.4</v>
      </c>
      <c r="K10" s="58" t="s">
        <v>26</v>
      </c>
      <c r="L10" s="10"/>
      <c r="M10" s="108">
        <v>31.15</v>
      </c>
    </row>
    <row r="11" spans="1:13" ht="14.4">
      <c r="A11" s="82">
        <f t="shared" si="0"/>
        <v>6</v>
      </c>
      <c r="B11" s="55" t="s">
        <v>18</v>
      </c>
      <c r="C11" s="59"/>
      <c r="D11" s="42"/>
      <c r="E11" s="13"/>
      <c r="F11" s="16" t="s">
        <v>40</v>
      </c>
      <c r="G11" s="58" t="s">
        <v>39</v>
      </c>
      <c r="H11" s="29">
        <f t="shared" si="1"/>
        <v>1.3000000000000007</v>
      </c>
      <c r="I11" s="7">
        <f t="shared" si="2"/>
        <v>32.5</v>
      </c>
      <c r="J11" s="87">
        <v>321.39999999999998</v>
      </c>
      <c r="K11" s="9"/>
      <c r="L11" s="10"/>
      <c r="M11" s="108">
        <v>32.520000000000003</v>
      </c>
    </row>
    <row r="12" spans="1:13" ht="14.4">
      <c r="A12" s="36">
        <f t="shared" si="0"/>
        <v>7</v>
      </c>
      <c r="B12" s="55" t="s">
        <v>16</v>
      </c>
      <c r="C12" s="50" t="s">
        <v>15</v>
      </c>
      <c r="D12" s="5" t="s">
        <v>41</v>
      </c>
      <c r="E12" s="13"/>
      <c r="F12" s="16" t="s">
        <v>40</v>
      </c>
      <c r="G12" s="16" t="s">
        <v>42</v>
      </c>
      <c r="H12" s="29">
        <f t="shared" si="1"/>
        <v>0.29999999999999716</v>
      </c>
      <c r="I12" s="7">
        <f t="shared" si="2"/>
        <v>32.799999999999997</v>
      </c>
      <c r="J12" s="87">
        <v>320.7</v>
      </c>
      <c r="K12" s="9"/>
      <c r="L12" s="10"/>
      <c r="M12" s="108">
        <v>32.82</v>
      </c>
    </row>
    <row r="13" spans="1:13" ht="14.4">
      <c r="A13" s="36">
        <f t="shared" si="0"/>
        <v>8</v>
      </c>
      <c r="B13" s="60" t="s">
        <v>17</v>
      </c>
      <c r="C13" s="59"/>
      <c r="D13" s="5"/>
      <c r="E13" s="13"/>
      <c r="F13" s="5" t="s">
        <v>36</v>
      </c>
      <c r="G13" s="5" t="s">
        <v>38</v>
      </c>
      <c r="H13" s="6">
        <f t="shared" ref="H13:H14" si="3">I13-I12</f>
        <v>0.30000000000000426</v>
      </c>
      <c r="I13" s="7">
        <f t="shared" si="2"/>
        <v>33.1</v>
      </c>
      <c r="J13" s="87">
        <v>317.89999999999998</v>
      </c>
      <c r="K13" s="9" t="s">
        <v>154</v>
      </c>
      <c r="L13" s="10"/>
      <c r="M13" s="108">
        <v>33.07</v>
      </c>
    </row>
    <row r="14" spans="1:13" ht="14.4">
      <c r="A14" s="36">
        <f t="shared" si="0"/>
        <v>9</v>
      </c>
      <c r="B14" s="60" t="s">
        <v>16</v>
      </c>
      <c r="C14" s="59" t="s">
        <v>15</v>
      </c>
      <c r="D14" s="9"/>
      <c r="E14" s="13"/>
      <c r="F14" s="42" t="s">
        <v>33</v>
      </c>
      <c r="G14" s="9" t="s">
        <v>38</v>
      </c>
      <c r="H14" s="6">
        <f t="shared" si="3"/>
        <v>1</v>
      </c>
      <c r="I14" s="7">
        <f t="shared" si="2"/>
        <v>34.1</v>
      </c>
      <c r="J14" s="17">
        <v>316.60000000000002</v>
      </c>
      <c r="K14" s="9"/>
      <c r="L14" s="10"/>
      <c r="M14" s="108">
        <v>34.11</v>
      </c>
    </row>
    <row r="15" spans="1:13" ht="14.4">
      <c r="A15" s="36">
        <f t="shared" si="0"/>
        <v>10</v>
      </c>
      <c r="B15" s="60" t="s">
        <v>12</v>
      </c>
      <c r="C15" s="59" t="s">
        <v>15</v>
      </c>
      <c r="D15" s="42" t="s">
        <v>43</v>
      </c>
      <c r="E15" s="13"/>
      <c r="F15" s="42" t="s">
        <v>33</v>
      </c>
      <c r="G15" s="5" t="s">
        <v>44</v>
      </c>
      <c r="H15" s="6">
        <f t="shared" ref="H15:H91" si="4">I15-I14</f>
        <v>0.60000000000000142</v>
      </c>
      <c r="I15" s="7">
        <f t="shared" si="2"/>
        <v>34.700000000000003</v>
      </c>
      <c r="J15" s="16">
        <v>321.39999999999998</v>
      </c>
      <c r="K15" s="9" t="s">
        <v>46</v>
      </c>
      <c r="L15" s="10"/>
      <c r="M15" s="108">
        <v>34.71</v>
      </c>
    </row>
    <row r="16" spans="1:13" ht="14.4">
      <c r="A16" s="36">
        <f t="shared" si="0"/>
        <v>11</v>
      </c>
      <c r="B16" s="60" t="s">
        <v>12</v>
      </c>
      <c r="C16" s="59" t="s">
        <v>15</v>
      </c>
      <c r="D16" s="5" t="s">
        <v>45</v>
      </c>
      <c r="E16" s="13"/>
      <c r="F16" s="42" t="s">
        <v>37</v>
      </c>
      <c r="G16" s="44" t="s">
        <v>35</v>
      </c>
      <c r="H16" s="6">
        <f t="shared" si="4"/>
        <v>1.8999999999999986</v>
      </c>
      <c r="I16" s="7">
        <f t="shared" si="2"/>
        <v>36.6</v>
      </c>
      <c r="J16" s="16">
        <v>327.3</v>
      </c>
      <c r="K16" s="9"/>
      <c r="L16" s="10"/>
      <c r="M16" s="108">
        <v>36.549999999999997</v>
      </c>
    </row>
    <row r="17" spans="1:13" ht="21.6">
      <c r="A17" s="68">
        <f t="shared" si="0"/>
        <v>12</v>
      </c>
      <c r="B17" s="69"/>
      <c r="C17" s="70"/>
      <c r="D17" s="71" t="s">
        <v>82</v>
      </c>
      <c r="E17" s="72"/>
      <c r="F17" s="73" t="s">
        <v>83</v>
      </c>
      <c r="G17" s="74" t="s">
        <v>35</v>
      </c>
      <c r="H17" s="75">
        <f t="shared" si="4"/>
        <v>7.5</v>
      </c>
      <c r="I17" s="76">
        <f t="shared" si="2"/>
        <v>44.1</v>
      </c>
      <c r="J17" s="16">
        <v>351.9</v>
      </c>
      <c r="K17" s="71" t="s">
        <v>152</v>
      </c>
      <c r="L17" s="78">
        <f>I17-I6</f>
        <v>44.1</v>
      </c>
      <c r="M17" s="108">
        <v>44.09</v>
      </c>
    </row>
    <row r="18" spans="1:13" ht="13.95" customHeight="1">
      <c r="A18" s="36">
        <f t="shared" si="0"/>
        <v>13</v>
      </c>
      <c r="B18" s="60" t="s">
        <v>12</v>
      </c>
      <c r="C18" s="59" t="s">
        <v>15</v>
      </c>
      <c r="D18" s="9" t="s">
        <v>47</v>
      </c>
      <c r="E18" s="13"/>
      <c r="F18" s="44" t="s">
        <v>33</v>
      </c>
      <c r="G18" s="5" t="s">
        <v>48</v>
      </c>
      <c r="H18" s="6">
        <f t="shared" si="4"/>
        <v>0.29999999999999716</v>
      </c>
      <c r="I18" s="7">
        <f t="shared" si="2"/>
        <v>44.4</v>
      </c>
      <c r="J18" s="16">
        <v>352.3</v>
      </c>
      <c r="K18" s="9" t="s">
        <v>49</v>
      </c>
      <c r="L18" s="10"/>
      <c r="M18" s="108">
        <v>44.44</v>
      </c>
    </row>
    <row r="19" spans="1:13" ht="13.95" customHeight="1">
      <c r="A19" s="36">
        <f t="shared" si="0"/>
        <v>14</v>
      </c>
      <c r="B19" s="60" t="s">
        <v>17</v>
      </c>
      <c r="C19" s="59" t="s">
        <v>15</v>
      </c>
      <c r="D19" s="9" t="s">
        <v>50</v>
      </c>
      <c r="E19" s="13"/>
      <c r="F19" s="44" t="s">
        <v>36</v>
      </c>
      <c r="G19" s="5" t="s">
        <v>38</v>
      </c>
      <c r="H19" s="6">
        <f t="shared" si="4"/>
        <v>13.600000000000001</v>
      </c>
      <c r="I19" s="7">
        <f t="shared" si="2"/>
        <v>58</v>
      </c>
      <c r="J19" s="16">
        <v>371.8</v>
      </c>
      <c r="K19" s="9" t="s">
        <v>51</v>
      </c>
      <c r="L19" s="10"/>
      <c r="M19" s="108">
        <v>57.95</v>
      </c>
    </row>
    <row r="20" spans="1:13" ht="13.95" customHeight="1">
      <c r="A20" s="36">
        <f t="shared" si="0"/>
        <v>15</v>
      </c>
      <c r="B20" s="60" t="s">
        <v>12</v>
      </c>
      <c r="C20" s="59"/>
      <c r="D20" s="9"/>
      <c r="E20" s="13"/>
      <c r="F20" s="44" t="s">
        <v>37</v>
      </c>
      <c r="G20" s="5" t="s">
        <v>48</v>
      </c>
      <c r="H20" s="6">
        <f t="shared" si="4"/>
        <v>3.8999999999999986</v>
      </c>
      <c r="I20" s="7">
        <f t="shared" si="2"/>
        <v>61.9</v>
      </c>
      <c r="J20" s="16">
        <v>336.8</v>
      </c>
      <c r="K20" s="9"/>
      <c r="L20" s="10"/>
      <c r="M20" s="108">
        <v>61.86</v>
      </c>
    </row>
    <row r="21" spans="1:13" ht="14.4">
      <c r="A21" s="36">
        <f t="shared" si="0"/>
        <v>16</v>
      </c>
      <c r="B21" s="60" t="s">
        <v>28</v>
      </c>
      <c r="C21" s="59" t="s">
        <v>15</v>
      </c>
      <c r="D21" s="9" t="s">
        <v>52</v>
      </c>
      <c r="E21" s="13"/>
      <c r="F21" s="44" t="s">
        <v>33</v>
      </c>
      <c r="G21" s="5" t="s">
        <v>53</v>
      </c>
      <c r="H21" s="6">
        <f t="shared" si="4"/>
        <v>5.6000000000000014</v>
      </c>
      <c r="I21" s="7">
        <f t="shared" si="2"/>
        <v>67.5</v>
      </c>
      <c r="J21" s="16">
        <v>351.3</v>
      </c>
      <c r="K21" s="9" t="s">
        <v>54</v>
      </c>
      <c r="L21" s="10"/>
      <c r="M21" s="108">
        <v>67.52</v>
      </c>
    </row>
    <row r="22" spans="1:13" ht="13.95" customHeight="1">
      <c r="A22" s="36">
        <f t="shared" si="0"/>
        <v>17</v>
      </c>
      <c r="B22" s="60" t="s">
        <v>12</v>
      </c>
      <c r="C22" s="59" t="s">
        <v>15</v>
      </c>
      <c r="D22" s="9" t="s">
        <v>55</v>
      </c>
      <c r="E22" s="13"/>
      <c r="F22" s="42" t="s">
        <v>33</v>
      </c>
      <c r="G22" s="5" t="s">
        <v>53</v>
      </c>
      <c r="H22" s="6">
        <f t="shared" ref="H22:H29" si="5">I22-I21</f>
        <v>1.0999999999999943</v>
      </c>
      <c r="I22" s="7">
        <f t="shared" si="2"/>
        <v>68.599999999999994</v>
      </c>
      <c r="J22" s="16">
        <v>345</v>
      </c>
      <c r="K22" s="9"/>
      <c r="L22" s="8"/>
      <c r="M22" s="108">
        <v>68.599999999999994</v>
      </c>
    </row>
    <row r="23" spans="1:13" ht="14.4">
      <c r="A23" s="36">
        <f t="shared" si="0"/>
        <v>18</v>
      </c>
      <c r="B23" s="60" t="s">
        <v>16</v>
      </c>
      <c r="C23" s="59" t="s">
        <v>15</v>
      </c>
      <c r="D23" s="9" t="s">
        <v>56</v>
      </c>
      <c r="E23" s="13"/>
      <c r="F23" s="42" t="s">
        <v>36</v>
      </c>
      <c r="G23" s="5" t="s">
        <v>57</v>
      </c>
      <c r="H23" s="6">
        <f t="shared" si="5"/>
        <v>1.7000000000000028</v>
      </c>
      <c r="I23" s="7">
        <f t="shared" si="2"/>
        <v>70.3</v>
      </c>
      <c r="J23" s="16">
        <v>351.8</v>
      </c>
      <c r="K23" s="9" t="s">
        <v>58</v>
      </c>
      <c r="L23" s="10"/>
      <c r="M23" s="108">
        <v>70.31</v>
      </c>
    </row>
    <row r="24" spans="1:13" ht="14.4">
      <c r="A24" s="36">
        <f t="shared" si="0"/>
        <v>19</v>
      </c>
      <c r="B24" s="60" t="s">
        <v>16</v>
      </c>
      <c r="C24" s="59" t="s">
        <v>15</v>
      </c>
      <c r="D24" s="5" t="s">
        <v>59</v>
      </c>
      <c r="E24" s="13"/>
      <c r="F24" s="5" t="s">
        <v>36</v>
      </c>
      <c r="G24" s="5" t="s">
        <v>60</v>
      </c>
      <c r="H24" s="6">
        <f t="shared" si="5"/>
        <v>1.5</v>
      </c>
      <c r="I24" s="7">
        <f t="shared" si="2"/>
        <v>71.8</v>
      </c>
      <c r="J24" s="17">
        <v>352.7</v>
      </c>
      <c r="K24" s="9" t="s">
        <v>58</v>
      </c>
      <c r="L24" s="10"/>
      <c r="M24" s="108">
        <v>71.8</v>
      </c>
    </row>
    <row r="25" spans="1:13" ht="21.6">
      <c r="A25" s="36">
        <f t="shared" si="0"/>
        <v>20</v>
      </c>
      <c r="B25" s="60" t="s">
        <v>12</v>
      </c>
      <c r="C25" s="59"/>
      <c r="D25" s="5"/>
      <c r="E25" s="13"/>
      <c r="F25" s="5" t="s">
        <v>37</v>
      </c>
      <c r="G25" s="9" t="s">
        <v>61</v>
      </c>
      <c r="H25" s="6">
        <f t="shared" si="5"/>
        <v>1.5</v>
      </c>
      <c r="I25" s="7">
        <f t="shared" si="2"/>
        <v>73.3</v>
      </c>
      <c r="J25" s="16">
        <v>357.6</v>
      </c>
      <c r="K25" s="9" t="s">
        <v>62</v>
      </c>
      <c r="L25" s="10"/>
      <c r="M25" s="108">
        <v>73.34</v>
      </c>
    </row>
    <row r="26" spans="1:13" ht="14.4">
      <c r="A26" s="36">
        <f t="shared" si="0"/>
        <v>21</v>
      </c>
      <c r="B26" s="60" t="s">
        <v>17</v>
      </c>
      <c r="C26" s="59" t="s">
        <v>15</v>
      </c>
      <c r="D26" s="5" t="s">
        <v>63</v>
      </c>
      <c r="E26" s="13"/>
      <c r="F26" s="5" t="s">
        <v>33</v>
      </c>
      <c r="G26" s="5" t="s">
        <v>53</v>
      </c>
      <c r="H26" s="6">
        <f t="shared" si="5"/>
        <v>0.20000000000000284</v>
      </c>
      <c r="I26" s="7">
        <f t="shared" si="2"/>
        <v>73.5</v>
      </c>
      <c r="J26" s="16">
        <v>359.4</v>
      </c>
      <c r="K26" s="9"/>
      <c r="L26" s="10"/>
      <c r="M26" s="108">
        <v>73.510000000000005</v>
      </c>
    </row>
    <row r="27" spans="1:13" s="11" customFormat="1" ht="32.4">
      <c r="A27" s="37">
        <f t="shared" si="0"/>
        <v>22</v>
      </c>
      <c r="B27" s="56" t="s">
        <v>17</v>
      </c>
      <c r="C27" s="51" t="s">
        <v>15</v>
      </c>
      <c r="D27" s="43" t="s">
        <v>84</v>
      </c>
      <c r="E27" s="18"/>
      <c r="F27" s="17" t="s">
        <v>83</v>
      </c>
      <c r="G27" s="22" t="s">
        <v>64</v>
      </c>
      <c r="H27" s="19">
        <f t="shared" si="5"/>
        <v>0.90000000000000568</v>
      </c>
      <c r="I27" s="20">
        <f t="shared" si="2"/>
        <v>74.400000000000006</v>
      </c>
      <c r="J27" s="16">
        <v>363.9</v>
      </c>
      <c r="K27" s="22" t="s">
        <v>176</v>
      </c>
      <c r="L27" s="21">
        <f>I27-I17</f>
        <v>30.300000000000004</v>
      </c>
      <c r="M27" s="108">
        <v>74.44</v>
      </c>
    </row>
    <row r="28" spans="1:13" ht="14.4">
      <c r="A28" s="36">
        <f t="shared" si="0"/>
        <v>23</v>
      </c>
      <c r="B28" s="55" t="s">
        <v>18</v>
      </c>
      <c r="C28" s="59" t="s">
        <v>15</v>
      </c>
      <c r="D28" s="42" t="s">
        <v>65</v>
      </c>
      <c r="E28" s="13"/>
      <c r="F28" s="5" t="s">
        <v>37</v>
      </c>
      <c r="G28" s="9" t="s">
        <v>38</v>
      </c>
      <c r="H28" s="6">
        <f t="shared" si="5"/>
        <v>0.89999999999999147</v>
      </c>
      <c r="I28" s="7">
        <f t="shared" si="2"/>
        <v>75.3</v>
      </c>
      <c r="J28" s="16">
        <v>364.4</v>
      </c>
      <c r="K28" s="5" t="s">
        <v>155</v>
      </c>
      <c r="L28" s="10"/>
      <c r="M28" s="108">
        <v>75.25</v>
      </c>
    </row>
    <row r="29" spans="1:13" ht="14.4">
      <c r="A29" s="36">
        <f t="shared" si="0"/>
        <v>24</v>
      </c>
      <c r="B29" s="60" t="s">
        <v>12</v>
      </c>
      <c r="C29" s="59" t="s">
        <v>15</v>
      </c>
      <c r="D29" s="42" t="s">
        <v>66</v>
      </c>
      <c r="E29" s="13"/>
      <c r="F29" s="5" t="s">
        <v>33</v>
      </c>
      <c r="G29" s="9" t="s">
        <v>38</v>
      </c>
      <c r="H29" s="6">
        <f t="shared" si="5"/>
        <v>2.1000000000000085</v>
      </c>
      <c r="I29" s="7">
        <f t="shared" si="2"/>
        <v>77.400000000000006</v>
      </c>
      <c r="J29" s="16">
        <v>360.7</v>
      </c>
      <c r="K29" s="5" t="s">
        <v>156</v>
      </c>
      <c r="L29" s="10"/>
      <c r="M29" s="108">
        <v>77.400000000000006</v>
      </c>
    </row>
    <row r="30" spans="1:13" ht="14.4">
      <c r="A30" s="36">
        <f t="shared" si="0"/>
        <v>25</v>
      </c>
      <c r="B30" s="60" t="s">
        <v>16</v>
      </c>
      <c r="C30" s="59" t="s">
        <v>15</v>
      </c>
      <c r="D30" s="5" t="s">
        <v>67</v>
      </c>
      <c r="E30" s="13"/>
      <c r="F30" s="5" t="s">
        <v>37</v>
      </c>
      <c r="G30" s="9" t="s">
        <v>38</v>
      </c>
      <c r="H30" s="6">
        <f t="shared" si="4"/>
        <v>9.9999999999994316E-2</v>
      </c>
      <c r="I30" s="7">
        <f t="shared" si="2"/>
        <v>77.5</v>
      </c>
      <c r="J30" s="16">
        <v>359.1</v>
      </c>
      <c r="K30" s="5" t="s">
        <v>68</v>
      </c>
      <c r="L30" s="8"/>
      <c r="M30" s="108">
        <v>77.52</v>
      </c>
    </row>
    <row r="31" spans="1:13" ht="14.4">
      <c r="A31" s="36">
        <f t="shared" si="0"/>
        <v>26</v>
      </c>
      <c r="B31" s="60" t="s">
        <v>16</v>
      </c>
      <c r="C31" s="59" t="s">
        <v>15</v>
      </c>
      <c r="D31" s="5" t="s">
        <v>69</v>
      </c>
      <c r="E31" s="13"/>
      <c r="F31" s="5" t="s">
        <v>36</v>
      </c>
      <c r="G31" s="9" t="s">
        <v>70</v>
      </c>
      <c r="H31" s="6">
        <f t="shared" si="4"/>
        <v>1.2000000000000028</v>
      </c>
      <c r="I31" s="7">
        <f t="shared" si="2"/>
        <v>78.7</v>
      </c>
      <c r="J31" s="16">
        <v>359.6</v>
      </c>
      <c r="K31" s="5"/>
      <c r="L31" s="8"/>
      <c r="M31" s="108">
        <v>78.7</v>
      </c>
    </row>
    <row r="32" spans="1:13" ht="14.4">
      <c r="A32" s="36">
        <f t="shared" si="0"/>
        <v>27</v>
      </c>
      <c r="B32" s="60" t="s">
        <v>16</v>
      </c>
      <c r="C32" s="59" t="s">
        <v>15</v>
      </c>
      <c r="D32" s="5" t="s">
        <v>71</v>
      </c>
      <c r="E32" s="13"/>
      <c r="F32" s="5" t="s">
        <v>36</v>
      </c>
      <c r="G32" s="9" t="s">
        <v>72</v>
      </c>
      <c r="H32" s="6">
        <f t="shared" si="4"/>
        <v>0.39999999999999147</v>
      </c>
      <c r="I32" s="7">
        <f t="shared" si="2"/>
        <v>79.099999999999994</v>
      </c>
      <c r="J32" s="17">
        <v>358.4</v>
      </c>
      <c r="K32" s="5"/>
      <c r="L32" s="8"/>
      <c r="M32" s="108">
        <v>79.14</v>
      </c>
    </row>
    <row r="33" spans="1:13" ht="14.4">
      <c r="A33" s="36">
        <f t="shared" si="0"/>
        <v>28</v>
      </c>
      <c r="B33" s="60" t="s">
        <v>16</v>
      </c>
      <c r="C33" s="59" t="s">
        <v>15</v>
      </c>
      <c r="D33" s="42" t="s">
        <v>157</v>
      </c>
      <c r="E33" s="13"/>
      <c r="F33" s="5" t="s">
        <v>33</v>
      </c>
      <c r="G33" s="9" t="s">
        <v>72</v>
      </c>
      <c r="H33" s="6">
        <f t="shared" si="4"/>
        <v>0.40000000000000568</v>
      </c>
      <c r="I33" s="7">
        <f t="shared" si="2"/>
        <v>79.5</v>
      </c>
      <c r="J33" s="16">
        <v>356.3</v>
      </c>
      <c r="K33" s="5"/>
      <c r="L33" s="8"/>
      <c r="M33" s="108">
        <v>79.53</v>
      </c>
    </row>
    <row r="34" spans="1:13" s="11" customFormat="1" ht="14.4">
      <c r="A34" s="36">
        <f t="shared" si="0"/>
        <v>29</v>
      </c>
      <c r="B34" s="60" t="s">
        <v>16</v>
      </c>
      <c r="C34" s="59" t="s">
        <v>15</v>
      </c>
      <c r="D34" s="42" t="s">
        <v>73</v>
      </c>
      <c r="E34" s="13"/>
      <c r="F34" s="5" t="s">
        <v>37</v>
      </c>
      <c r="G34" s="9" t="s">
        <v>38</v>
      </c>
      <c r="H34" s="6">
        <f t="shared" si="4"/>
        <v>0.40000000000000568</v>
      </c>
      <c r="I34" s="7">
        <f t="shared" si="2"/>
        <v>79.900000000000006</v>
      </c>
      <c r="J34" s="16">
        <v>356.5</v>
      </c>
      <c r="K34" s="9"/>
      <c r="L34" s="10"/>
      <c r="M34" s="108">
        <v>79.89</v>
      </c>
    </row>
    <row r="35" spans="1:13" s="11" customFormat="1" ht="14.4">
      <c r="A35" s="36">
        <f t="shared" si="0"/>
        <v>30</v>
      </c>
      <c r="B35" s="60" t="s">
        <v>12</v>
      </c>
      <c r="C35" s="59"/>
      <c r="D35" s="42"/>
      <c r="E35" s="13"/>
      <c r="F35" s="5" t="s">
        <v>33</v>
      </c>
      <c r="G35" s="9" t="s">
        <v>74</v>
      </c>
      <c r="H35" s="6">
        <f t="shared" si="4"/>
        <v>0.89999999999999147</v>
      </c>
      <c r="I35" s="7">
        <f t="shared" si="2"/>
        <v>80.8</v>
      </c>
      <c r="J35" s="16">
        <v>353.7</v>
      </c>
      <c r="K35" s="5"/>
      <c r="L35" s="10"/>
      <c r="M35" s="108">
        <v>80.77</v>
      </c>
    </row>
    <row r="36" spans="1:13" s="11" customFormat="1" ht="14.4">
      <c r="A36" s="36">
        <f t="shared" si="0"/>
        <v>31</v>
      </c>
      <c r="B36" s="60" t="s">
        <v>16</v>
      </c>
      <c r="C36" s="59" t="s">
        <v>15</v>
      </c>
      <c r="D36" s="44" t="s">
        <v>76</v>
      </c>
      <c r="E36" s="13"/>
      <c r="F36" s="42" t="s">
        <v>37</v>
      </c>
      <c r="G36" s="9" t="s">
        <v>38</v>
      </c>
      <c r="H36" s="6">
        <f t="shared" si="4"/>
        <v>2.2999999999999972</v>
      </c>
      <c r="I36" s="7">
        <f t="shared" si="2"/>
        <v>83.1</v>
      </c>
      <c r="J36" s="16">
        <v>357</v>
      </c>
      <c r="K36" s="5" t="s">
        <v>75</v>
      </c>
      <c r="L36" s="10"/>
      <c r="M36" s="108">
        <v>83.07</v>
      </c>
    </row>
    <row r="37" spans="1:13" s="11" customFormat="1" ht="14.4">
      <c r="A37" s="36">
        <f t="shared" si="0"/>
        <v>32</v>
      </c>
      <c r="B37" s="60" t="s">
        <v>20</v>
      </c>
      <c r="C37" s="59"/>
      <c r="D37" s="5"/>
      <c r="E37" s="13"/>
      <c r="F37" s="5" t="s">
        <v>40</v>
      </c>
      <c r="G37" s="9" t="s">
        <v>77</v>
      </c>
      <c r="H37" s="6">
        <f t="shared" si="4"/>
        <v>0.40000000000000568</v>
      </c>
      <c r="I37" s="7">
        <f t="shared" si="2"/>
        <v>83.5</v>
      </c>
      <c r="J37" s="16">
        <v>360.4</v>
      </c>
      <c r="K37" s="9"/>
      <c r="L37" s="10"/>
      <c r="M37" s="108">
        <v>83.51</v>
      </c>
    </row>
    <row r="38" spans="1:13" s="11" customFormat="1" ht="14.4">
      <c r="A38" s="36">
        <f t="shared" si="0"/>
        <v>33</v>
      </c>
      <c r="B38" s="60" t="s">
        <v>16</v>
      </c>
      <c r="C38" s="59" t="s">
        <v>15</v>
      </c>
      <c r="D38" s="42" t="s">
        <v>78</v>
      </c>
      <c r="E38" s="13"/>
      <c r="F38" s="44" t="s">
        <v>36</v>
      </c>
      <c r="G38" s="5" t="s">
        <v>79</v>
      </c>
      <c r="H38" s="6">
        <f t="shared" si="4"/>
        <v>0.20000000000000284</v>
      </c>
      <c r="I38" s="7">
        <f t="shared" si="2"/>
        <v>83.7</v>
      </c>
      <c r="J38" s="16">
        <v>358.1</v>
      </c>
      <c r="K38" s="9" t="s">
        <v>80</v>
      </c>
      <c r="L38" s="10"/>
      <c r="M38" s="108">
        <v>83.71</v>
      </c>
    </row>
    <row r="39" spans="1:13" s="11" customFormat="1" ht="14.4">
      <c r="A39" s="36">
        <f t="shared" si="0"/>
        <v>34</v>
      </c>
      <c r="B39" s="60" t="s">
        <v>16</v>
      </c>
      <c r="C39" s="59" t="s">
        <v>15</v>
      </c>
      <c r="D39" s="42" t="s">
        <v>81</v>
      </c>
      <c r="E39" s="13"/>
      <c r="F39" s="44" t="s">
        <v>36</v>
      </c>
      <c r="G39" s="5" t="s">
        <v>38</v>
      </c>
      <c r="H39" s="6">
        <f t="shared" si="4"/>
        <v>2.0999999999999943</v>
      </c>
      <c r="I39" s="7">
        <f t="shared" si="2"/>
        <v>85.8</v>
      </c>
      <c r="J39" s="88">
        <v>361.5</v>
      </c>
      <c r="K39" s="9"/>
      <c r="L39" s="10"/>
      <c r="M39" s="108">
        <v>85.81</v>
      </c>
    </row>
    <row r="40" spans="1:13" s="11" customFormat="1" ht="14.4">
      <c r="A40" s="36">
        <f t="shared" si="0"/>
        <v>35</v>
      </c>
      <c r="B40" s="60" t="s">
        <v>12</v>
      </c>
      <c r="C40" s="59"/>
      <c r="D40" s="42"/>
      <c r="E40" s="13"/>
      <c r="F40" s="44" t="s">
        <v>85</v>
      </c>
      <c r="G40" s="5" t="s">
        <v>38</v>
      </c>
      <c r="H40" s="6">
        <f t="shared" si="4"/>
        <v>0.20000000000000284</v>
      </c>
      <c r="I40" s="7">
        <f t="shared" si="2"/>
        <v>86</v>
      </c>
      <c r="J40" s="16">
        <v>361.8</v>
      </c>
      <c r="K40" s="9"/>
      <c r="L40" s="10"/>
      <c r="M40" s="108">
        <v>85.98</v>
      </c>
    </row>
    <row r="41" spans="1:13" s="11" customFormat="1" ht="14.4">
      <c r="A41" s="36">
        <f t="shared" si="0"/>
        <v>36</v>
      </c>
      <c r="B41" s="60" t="s">
        <v>16</v>
      </c>
      <c r="C41" s="59"/>
      <c r="D41" s="42"/>
      <c r="E41" s="13"/>
      <c r="F41" s="44" t="s">
        <v>37</v>
      </c>
      <c r="G41" s="5" t="s">
        <v>79</v>
      </c>
      <c r="H41" s="6">
        <f t="shared" si="4"/>
        <v>9.9999999999994316E-2</v>
      </c>
      <c r="I41" s="7">
        <f t="shared" si="2"/>
        <v>86.1</v>
      </c>
      <c r="J41" s="16">
        <v>363.3</v>
      </c>
      <c r="K41" s="9"/>
      <c r="L41" s="10"/>
      <c r="M41" s="108">
        <v>86.13</v>
      </c>
    </row>
    <row r="42" spans="1:13" s="11" customFormat="1" ht="14.4">
      <c r="A42" s="36">
        <f t="shared" si="0"/>
        <v>37</v>
      </c>
      <c r="B42" s="60" t="s">
        <v>18</v>
      </c>
      <c r="C42" s="59"/>
      <c r="D42" s="42"/>
      <c r="E42" s="13"/>
      <c r="F42" s="44" t="s">
        <v>36</v>
      </c>
      <c r="G42" s="5" t="s">
        <v>38</v>
      </c>
      <c r="H42" s="6">
        <f t="shared" si="4"/>
        <v>2.4000000000000057</v>
      </c>
      <c r="I42" s="7">
        <f t="shared" si="2"/>
        <v>88.5</v>
      </c>
      <c r="J42" s="16">
        <v>366.8</v>
      </c>
      <c r="K42" s="9"/>
      <c r="L42" s="10"/>
      <c r="M42" s="108">
        <v>88.45</v>
      </c>
    </row>
    <row r="43" spans="1:13" s="11" customFormat="1" ht="14.4">
      <c r="A43" s="68">
        <f t="shared" si="0"/>
        <v>38</v>
      </c>
      <c r="B43" s="69"/>
      <c r="C43" s="70"/>
      <c r="D43" s="73" t="s">
        <v>86</v>
      </c>
      <c r="E43" s="72"/>
      <c r="F43" s="77" t="s">
        <v>83</v>
      </c>
      <c r="G43" s="71" t="s">
        <v>38</v>
      </c>
      <c r="H43" s="75">
        <f t="shared" si="4"/>
        <v>3.0999999999999943</v>
      </c>
      <c r="I43" s="76">
        <f t="shared" si="2"/>
        <v>91.6</v>
      </c>
      <c r="J43" s="16">
        <v>560.79999999999995</v>
      </c>
      <c r="K43" s="71" t="s">
        <v>153</v>
      </c>
      <c r="L43" s="78">
        <f>I43-I27</f>
        <v>17.199999999999989</v>
      </c>
      <c r="M43" s="108">
        <v>91.6</v>
      </c>
    </row>
    <row r="44" spans="1:13" s="11" customFormat="1" ht="14.4">
      <c r="A44" s="36">
        <f t="shared" si="0"/>
        <v>39</v>
      </c>
      <c r="B44" s="60" t="s">
        <v>17</v>
      </c>
      <c r="C44" s="59"/>
      <c r="D44" s="44"/>
      <c r="E44" s="13"/>
      <c r="F44" s="42" t="s">
        <v>33</v>
      </c>
      <c r="G44" s="5" t="s">
        <v>38</v>
      </c>
      <c r="H44" s="6">
        <f t="shared" si="4"/>
        <v>0.30000000000001137</v>
      </c>
      <c r="I44" s="7">
        <f t="shared" si="2"/>
        <v>91.9</v>
      </c>
      <c r="J44" s="16">
        <v>549.29999999999995</v>
      </c>
      <c r="K44" s="9"/>
      <c r="L44" s="10"/>
      <c r="M44" s="108">
        <v>91.88</v>
      </c>
    </row>
    <row r="45" spans="1:13" s="11" customFormat="1" ht="14.4">
      <c r="A45" s="36">
        <f t="shared" si="0"/>
        <v>40</v>
      </c>
      <c r="B45" s="60" t="s">
        <v>29</v>
      </c>
      <c r="C45" s="59"/>
      <c r="D45" s="5"/>
      <c r="E45" s="13"/>
      <c r="F45" s="42" t="s">
        <v>33</v>
      </c>
      <c r="G45" s="5" t="s">
        <v>38</v>
      </c>
      <c r="H45" s="6">
        <f t="shared" ref="H45:H52" si="6">I45-I44</f>
        <v>0.5</v>
      </c>
      <c r="I45" s="7">
        <f t="shared" si="2"/>
        <v>92.4</v>
      </c>
      <c r="J45" s="16">
        <v>600.20000000000005</v>
      </c>
      <c r="K45" s="5" t="s">
        <v>158</v>
      </c>
      <c r="L45" s="8"/>
      <c r="M45" s="108">
        <v>92.36</v>
      </c>
    </row>
    <row r="46" spans="1:13" s="11" customFormat="1" ht="14.4">
      <c r="A46" s="36">
        <f t="shared" si="0"/>
        <v>41</v>
      </c>
      <c r="B46" s="60" t="s">
        <v>12</v>
      </c>
      <c r="C46" s="59"/>
      <c r="D46" s="9"/>
      <c r="E46" s="13"/>
      <c r="F46" s="5" t="s">
        <v>37</v>
      </c>
      <c r="G46" s="9" t="s">
        <v>48</v>
      </c>
      <c r="H46" s="6">
        <f t="shared" si="6"/>
        <v>0.39999999999999147</v>
      </c>
      <c r="I46" s="7">
        <f t="shared" si="2"/>
        <v>92.8</v>
      </c>
      <c r="J46" s="16">
        <v>653.20000000000005</v>
      </c>
      <c r="K46" s="9"/>
      <c r="L46" s="10"/>
      <c r="M46" s="108">
        <v>92.77</v>
      </c>
    </row>
    <row r="47" spans="1:13" s="11" customFormat="1" ht="14.4">
      <c r="A47" s="36">
        <f t="shared" si="0"/>
        <v>42</v>
      </c>
      <c r="B47" s="60" t="s">
        <v>16</v>
      </c>
      <c r="C47" s="59" t="s">
        <v>15</v>
      </c>
      <c r="D47" s="9" t="s">
        <v>87</v>
      </c>
      <c r="E47" s="13"/>
      <c r="F47" s="5" t="s">
        <v>37</v>
      </c>
      <c r="G47" s="5" t="s">
        <v>88</v>
      </c>
      <c r="H47" s="6">
        <f t="shared" si="6"/>
        <v>30.799999999999997</v>
      </c>
      <c r="I47" s="7">
        <f t="shared" si="2"/>
        <v>123.6</v>
      </c>
      <c r="J47" s="16">
        <v>515.79999999999995</v>
      </c>
      <c r="K47" s="9" t="s">
        <v>89</v>
      </c>
      <c r="L47" s="10"/>
      <c r="M47" s="108">
        <v>123.63</v>
      </c>
    </row>
    <row r="48" spans="1:13" s="11" customFormat="1" ht="21.6">
      <c r="A48" s="36">
        <f t="shared" si="0"/>
        <v>43</v>
      </c>
      <c r="B48" s="60" t="s">
        <v>16</v>
      </c>
      <c r="C48" s="59" t="s">
        <v>15</v>
      </c>
      <c r="D48" s="61" t="s">
        <v>90</v>
      </c>
      <c r="E48" s="62"/>
      <c r="F48" s="61" t="s">
        <v>37</v>
      </c>
      <c r="G48" s="63" t="s">
        <v>91</v>
      </c>
      <c r="H48" s="6">
        <f t="shared" si="6"/>
        <v>14.099999999999994</v>
      </c>
      <c r="I48" s="65">
        <f t="shared" si="2"/>
        <v>137.69999999999999</v>
      </c>
      <c r="J48" s="16">
        <v>579.29999999999995</v>
      </c>
      <c r="K48" s="63" t="s">
        <v>92</v>
      </c>
      <c r="L48" s="10"/>
      <c r="M48" s="108">
        <v>137.69</v>
      </c>
    </row>
    <row r="49" spans="1:13" s="11" customFormat="1" ht="14.4">
      <c r="A49" s="36">
        <f t="shared" si="0"/>
        <v>44</v>
      </c>
      <c r="B49" s="60" t="s">
        <v>17</v>
      </c>
      <c r="C49" s="59" t="s">
        <v>15</v>
      </c>
      <c r="D49" s="61" t="s">
        <v>163</v>
      </c>
      <c r="E49" s="62"/>
      <c r="F49" s="61" t="s">
        <v>33</v>
      </c>
      <c r="G49" s="63" t="s">
        <v>38</v>
      </c>
      <c r="H49" s="6">
        <f t="shared" si="6"/>
        <v>2.3000000000000114</v>
      </c>
      <c r="I49" s="65">
        <f t="shared" si="2"/>
        <v>140</v>
      </c>
      <c r="J49" s="16">
        <v>594.9</v>
      </c>
      <c r="K49" s="63" t="s">
        <v>164</v>
      </c>
      <c r="L49" s="10"/>
      <c r="M49" s="108">
        <v>140.02000000000001</v>
      </c>
    </row>
    <row r="50" spans="1:13" s="11" customFormat="1" ht="14.4">
      <c r="A50" s="36">
        <f t="shared" si="0"/>
        <v>45</v>
      </c>
      <c r="B50" s="80" t="s">
        <v>16</v>
      </c>
      <c r="C50" s="59" t="s">
        <v>15</v>
      </c>
      <c r="D50" s="61"/>
      <c r="E50" s="62"/>
      <c r="F50" s="61" t="s">
        <v>33</v>
      </c>
      <c r="G50" s="63" t="s">
        <v>38</v>
      </c>
      <c r="H50" s="6">
        <f t="shared" si="6"/>
        <v>0.30000000000001137</v>
      </c>
      <c r="I50" s="65">
        <f t="shared" si="2"/>
        <v>140.30000000000001</v>
      </c>
      <c r="J50" s="87">
        <v>595.5</v>
      </c>
      <c r="K50" s="63"/>
      <c r="L50" s="10"/>
      <c r="M50" s="108">
        <v>140.28</v>
      </c>
    </row>
    <row r="51" spans="1:13" s="11" customFormat="1" ht="32.4">
      <c r="A51" s="37">
        <f t="shared" si="0"/>
        <v>46</v>
      </c>
      <c r="B51" s="56"/>
      <c r="C51" s="51"/>
      <c r="D51" s="43" t="s">
        <v>95</v>
      </c>
      <c r="E51" s="18"/>
      <c r="F51" s="17" t="s">
        <v>83</v>
      </c>
      <c r="G51" s="22" t="s">
        <v>38</v>
      </c>
      <c r="H51" s="19">
        <f t="shared" si="6"/>
        <v>0</v>
      </c>
      <c r="I51" s="20">
        <f t="shared" si="2"/>
        <v>140.30000000000001</v>
      </c>
      <c r="J51" s="89">
        <v>594.79999999999995</v>
      </c>
      <c r="K51" s="22" t="s">
        <v>177</v>
      </c>
      <c r="L51" s="21">
        <f>I51-I43</f>
        <v>48.700000000000017</v>
      </c>
      <c r="M51" s="108">
        <v>140.33000000000001</v>
      </c>
    </row>
    <row r="52" spans="1:13" s="11" customFormat="1" ht="21.6">
      <c r="A52" s="36">
        <f t="shared" si="0"/>
        <v>47</v>
      </c>
      <c r="B52" s="60" t="s">
        <v>16</v>
      </c>
      <c r="C52" s="59" t="s">
        <v>15</v>
      </c>
      <c r="D52" s="61" t="s">
        <v>94</v>
      </c>
      <c r="E52" s="62"/>
      <c r="F52" s="61" t="s">
        <v>33</v>
      </c>
      <c r="G52" s="63" t="s">
        <v>93</v>
      </c>
      <c r="H52" s="6">
        <f t="shared" si="6"/>
        <v>0.5</v>
      </c>
      <c r="I52" s="65">
        <f t="shared" si="2"/>
        <v>140.80000000000001</v>
      </c>
      <c r="J52" s="89">
        <v>590.20000000000005</v>
      </c>
      <c r="K52" s="63"/>
      <c r="L52" s="10"/>
      <c r="M52" s="108">
        <v>140.81</v>
      </c>
    </row>
    <row r="53" spans="1:13" s="11" customFormat="1" ht="21.6">
      <c r="A53" s="36">
        <f t="shared" si="0"/>
        <v>48</v>
      </c>
      <c r="B53" s="60" t="s">
        <v>97</v>
      </c>
      <c r="C53" s="59"/>
      <c r="D53" s="61"/>
      <c r="E53" s="62"/>
      <c r="F53" s="61" t="s">
        <v>37</v>
      </c>
      <c r="G53" s="63" t="s">
        <v>91</v>
      </c>
      <c r="H53" s="64">
        <f t="shared" si="4"/>
        <v>9.9999999999994316E-2</v>
      </c>
      <c r="I53" s="65">
        <f t="shared" si="2"/>
        <v>140.9</v>
      </c>
      <c r="J53" s="58">
        <v>590</v>
      </c>
      <c r="K53" s="63"/>
      <c r="L53" s="10"/>
      <c r="M53" s="108">
        <v>140.86000000000001</v>
      </c>
    </row>
    <row r="54" spans="1:13" s="11" customFormat="1" ht="14.4">
      <c r="A54" s="36">
        <f t="shared" si="0"/>
        <v>49</v>
      </c>
      <c r="B54" s="60" t="s">
        <v>16</v>
      </c>
      <c r="C54" s="59" t="s">
        <v>15</v>
      </c>
      <c r="D54" s="61" t="s">
        <v>90</v>
      </c>
      <c r="E54" s="62"/>
      <c r="F54" s="61" t="s">
        <v>33</v>
      </c>
      <c r="G54" s="63" t="s">
        <v>88</v>
      </c>
      <c r="H54" s="64">
        <f t="shared" si="4"/>
        <v>1.7999999999999829</v>
      </c>
      <c r="I54" s="65">
        <f t="shared" si="2"/>
        <v>142.69999999999999</v>
      </c>
      <c r="J54" s="22">
        <v>579.29999999999995</v>
      </c>
      <c r="K54" s="63" t="s">
        <v>98</v>
      </c>
      <c r="L54" s="10"/>
      <c r="M54" s="108">
        <v>142.66</v>
      </c>
    </row>
    <row r="55" spans="1:13" s="11" customFormat="1" ht="14.4">
      <c r="A55" s="36">
        <f t="shared" si="0"/>
        <v>50</v>
      </c>
      <c r="B55" s="60" t="s">
        <v>18</v>
      </c>
      <c r="C55" s="59" t="s">
        <v>15</v>
      </c>
      <c r="D55" s="61" t="s">
        <v>99</v>
      </c>
      <c r="E55" s="62"/>
      <c r="F55" s="61" t="s">
        <v>37</v>
      </c>
      <c r="G55" s="63" t="s">
        <v>100</v>
      </c>
      <c r="H55" s="64">
        <f t="shared" si="4"/>
        <v>11.800000000000011</v>
      </c>
      <c r="I55" s="65">
        <f t="shared" si="2"/>
        <v>154.5</v>
      </c>
      <c r="J55" s="22">
        <v>523.4</v>
      </c>
      <c r="K55" s="63" t="s">
        <v>101</v>
      </c>
      <c r="L55" s="10"/>
      <c r="M55" s="108">
        <v>154.52000000000001</v>
      </c>
    </row>
    <row r="56" spans="1:13" s="11" customFormat="1" ht="14.4">
      <c r="A56" s="36">
        <f t="shared" si="0"/>
        <v>51</v>
      </c>
      <c r="B56" s="60" t="s">
        <v>18</v>
      </c>
      <c r="C56" s="59" t="s">
        <v>15</v>
      </c>
      <c r="D56" s="61" t="s">
        <v>102</v>
      </c>
      <c r="E56" s="62"/>
      <c r="F56" s="61" t="s">
        <v>36</v>
      </c>
      <c r="G56" s="63" t="s">
        <v>168</v>
      </c>
      <c r="H56" s="64">
        <f t="shared" si="4"/>
        <v>18.099999999999994</v>
      </c>
      <c r="I56" s="65">
        <f t="shared" si="2"/>
        <v>172.6</v>
      </c>
      <c r="J56" s="22">
        <v>709.8</v>
      </c>
      <c r="K56" s="63"/>
      <c r="L56" s="10"/>
      <c r="M56" s="108">
        <v>172.59</v>
      </c>
    </row>
    <row r="57" spans="1:13" s="11" customFormat="1" ht="14.4">
      <c r="A57" s="36">
        <f t="shared" si="0"/>
        <v>52</v>
      </c>
      <c r="B57" s="60" t="s">
        <v>16</v>
      </c>
      <c r="C57" s="59"/>
      <c r="D57" s="61"/>
      <c r="E57" s="62"/>
      <c r="F57" s="61" t="s">
        <v>33</v>
      </c>
      <c r="G57" s="63" t="s">
        <v>38</v>
      </c>
      <c r="H57" s="64">
        <f t="shared" si="4"/>
        <v>0.70000000000001705</v>
      </c>
      <c r="I57" s="65">
        <f t="shared" si="2"/>
        <v>173.3</v>
      </c>
      <c r="J57" s="22">
        <v>713.6</v>
      </c>
      <c r="K57" s="63" t="s">
        <v>103</v>
      </c>
      <c r="L57" s="10"/>
      <c r="M57" s="108">
        <v>173.29</v>
      </c>
    </row>
    <row r="58" spans="1:13" s="11" customFormat="1" ht="14.4">
      <c r="A58" s="36">
        <f t="shared" si="0"/>
        <v>53</v>
      </c>
      <c r="B58" s="60" t="s">
        <v>16</v>
      </c>
      <c r="C58" s="59" t="s">
        <v>15</v>
      </c>
      <c r="D58" s="61" t="s">
        <v>104</v>
      </c>
      <c r="E58" s="62"/>
      <c r="F58" s="61" t="s">
        <v>33</v>
      </c>
      <c r="G58" s="63" t="s">
        <v>105</v>
      </c>
      <c r="H58" s="64">
        <f t="shared" si="4"/>
        <v>2.1999999999999886</v>
      </c>
      <c r="I58" s="65">
        <f t="shared" si="2"/>
        <v>175.5</v>
      </c>
      <c r="J58" s="22">
        <v>737.5</v>
      </c>
      <c r="K58" s="63"/>
      <c r="L58" s="10"/>
      <c r="M58" s="108">
        <v>175.54</v>
      </c>
    </row>
    <row r="59" spans="1:13" s="11" customFormat="1" ht="14.4">
      <c r="A59" s="36">
        <f t="shared" si="0"/>
        <v>54</v>
      </c>
      <c r="B59" s="60" t="s">
        <v>16</v>
      </c>
      <c r="C59" s="59" t="s">
        <v>15</v>
      </c>
      <c r="D59" s="61" t="s">
        <v>106</v>
      </c>
      <c r="E59" s="62"/>
      <c r="F59" s="61" t="s">
        <v>36</v>
      </c>
      <c r="G59" s="63" t="s">
        <v>107</v>
      </c>
      <c r="H59" s="64">
        <f t="shared" si="4"/>
        <v>0.30000000000001137</v>
      </c>
      <c r="I59" s="65">
        <f t="shared" si="2"/>
        <v>175.8</v>
      </c>
      <c r="J59" s="22">
        <v>741.2</v>
      </c>
      <c r="K59" s="63" t="s">
        <v>108</v>
      </c>
      <c r="L59" s="10"/>
      <c r="M59" s="108">
        <v>175.77</v>
      </c>
    </row>
    <row r="60" spans="1:13" s="11" customFormat="1" ht="32.4">
      <c r="A60" s="37">
        <f t="shared" si="0"/>
        <v>55</v>
      </c>
      <c r="B60" s="56" t="s">
        <v>16</v>
      </c>
      <c r="C60" s="51" t="s">
        <v>15</v>
      </c>
      <c r="D60" s="22" t="s">
        <v>109</v>
      </c>
      <c r="E60" s="18"/>
      <c r="F60" s="17" t="s">
        <v>83</v>
      </c>
      <c r="G60" s="22" t="s">
        <v>38</v>
      </c>
      <c r="H60" s="19">
        <f t="shared" si="4"/>
        <v>2.1999999999999886</v>
      </c>
      <c r="I60" s="20">
        <f t="shared" si="2"/>
        <v>178</v>
      </c>
      <c r="J60" s="22">
        <v>763</v>
      </c>
      <c r="K60" s="22" t="s">
        <v>159</v>
      </c>
      <c r="L60" s="21">
        <f>I60-I51</f>
        <v>37.699999999999989</v>
      </c>
      <c r="M60" s="108">
        <v>178.02</v>
      </c>
    </row>
    <row r="61" spans="1:13" s="11" customFormat="1" ht="14.4">
      <c r="A61" s="36">
        <f t="shared" si="0"/>
        <v>56</v>
      </c>
      <c r="B61" s="60" t="s">
        <v>20</v>
      </c>
      <c r="C61" s="59"/>
      <c r="D61" s="61"/>
      <c r="E61" s="62"/>
      <c r="F61" s="61" t="s">
        <v>110</v>
      </c>
      <c r="G61" s="63" t="s">
        <v>107</v>
      </c>
      <c r="H61" s="64">
        <f t="shared" si="4"/>
        <v>1.5999999999999943</v>
      </c>
      <c r="I61" s="65">
        <f t="shared" si="2"/>
        <v>179.6</v>
      </c>
      <c r="J61" s="22">
        <v>774.1</v>
      </c>
      <c r="K61" s="63"/>
      <c r="L61" s="10"/>
      <c r="M61" s="108">
        <v>179.59</v>
      </c>
    </row>
    <row r="62" spans="1:13" s="11" customFormat="1" ht="14.4">
      <c r="A62" s="36">
        <f t="shared" si="0"/>
        <v>57</v>
      </c>
      <c r="B62" s="60" t="s">
        <v>28</v>
      </c>
      <c r="C62" s="59" t="s">
        <v>15</v>
      </c>
      <c r="D62" s="61" t="s">
        <v>111</v>
      </c>
      <c r="E62" s="62"/>
      <c r="F62" s="61" t="s">
        <v>112</v>
      </c>
      <c r="G62" s="63" t="s">
        <v>38</v>
      </c>
      <c r="H62" s="64">
        <f t="shared" si="4"/>
        <v>4.4000000000000057</v>
      </c>
      <c r="I62" s="65">
        <f t="shared" si="2"/>
        <v>184</v>
      </c>
      <c r="J62" s="22">
        <v>827.4</v>
      </c>
      <c r="K62" s="63"/>
      <c r="L62" s="10"/>
      <c r="M62" s="108">
        <v>183.97</v>
      </c>
    </row>
    <row r="63" spans="1:13" s="11" customFormat="1" ht="14.4">
      <c r="A63" s="36">
        <f t="shared" si="0"/>
        <v>58</v>
      </c>
      <c r="B63" s="60" t="s">
        <v>28</v>
      </c>
      <c r="C63" s="59"/>
      <c r="D63" s="63"/>
      <c r="E63" s="62"/>
      <c r="F63" s="61" t="s">
        <v>33</v>
      </c>
      <c r="G63" s="63" t="s">
        <v>38</v>
      </c>
      <c r="H63" s="64">
        <f t="shared" si="4"/>
        <v>0.30000000000001137</v>
      </c>
      <c r="I63" s="65">
        <f t="shared" si="2"/>
        <v>184.3</v>
      </c>
      <c r="J63" s="22">
        <v>841.6</v>
      </c>
      <c r="K63" s="63" t="s">
        <v>113</v>
      </c>
      <c r="L63" s="10"/>
      <c r="M63" s="108">
        <v>184.28</v>
      </c>
    </row>
    <row r="64" spans="1:13" s="11" customFormat="1" ht="14.4">
      <c r="A64" s="36">
        <f t="shared" si="0"/>
        <v>59</v>
      </c>
      <c r="B64" s="60" t="s">
        <v>18</v>
      </c>
      <c r="C64" s="59"/>
      <c r="D64" s="61"/>
      <c r="E64" s="62"/>
      <c r="F64" s="61" t="s">
        <v>40</v>
      </c>
      <c r="G64" s="63" t="s">
        <v>114</v>
      </c>
      <c r="H64" s="64">
        <f t="shared" si="4"/>
        <v>0.39999999999997726</v>
      </c>
      <c r="I64" s="65">
        <f t="shared" si="2"/>
        <v>184.7</v>
      </c>
      <c r="J64" s="22">
        <v>828.3</v>
      </c>
      <c r="K64" s="63" t="s">
        <v>115</v>
      </c>
      <c r="L64" s="10"/>
      <c r="M64" s="108">
        <v>184.68</v>
      </c>
    </row>
    <row r="65" spans="1:13" s="11" customFormat="1" ht="21.6">
      <c r="A65" s="36">
        <f t="shared" si="0"/>
        <v>60</v>
      </c>
      <c r="B65" s="60" t="s">
        <v>12</v>
      </c>
      <c r="C65" s="59"/>
      <c r="D65" s="61" t="s">
        <v>117</v>
      </c>
      <c r="E65" s="62"/>
      <c r="F65" s="63" t="s">
        <v>116</v>
      </c>
      <c r="G65" s="63" t="s">
        <v>38</v>
      </c>
      <c r="H65" s="64">
        <f t="shared" si="4"/>
        <v>0.80000000000001137</v>
      </c>
      <c r="I65" s="65">
        <f t="shared" si="2"/>
        <v>185.5</v>
      </c>
      <c r="J65" s="22">
        <v>832.2</v>
      </c>
      <c r="K65" s="63" t="s">
        <v>118</v>
      </c>
      <c r="L65" s="10"/>
      <c r="M65" s="108">
        <v>185.5</v>
      </c>
    </row>
    <row r="66" spans="1:13" s="11" customFormat="1" ht="14.4">
      <c r="A66" s="36">
        <f t="shared" si="0"/>
        <v>61</v>
      </c>
      <c r="B66" s="60" t="s">
        <v>12</v>
      </c>
      <c r="C66" s="59" t="s">
        <v>15</v>
      </c>
      <c r="D66" s="5" t="s">
        <v>119</v>
      </c>
      <c r="E66" s="13"/>
      <c r="F66" s="5" t="s">
        <v>37</v>
      </c>
      <c r="G66" s="9" t="s">
        <v>120</v>
      </c>
      <c r="H66" s="6">
        <f t="shared" si="4"/>
        <v>6.8000000000000114</v>
      </c>
      <c r="I66" s="7">
        <f t="shared" si="2"/>
        <v>192.3</v>
      </c>
      <c r="J66" s="22">
        <v>735.8</v>
      </c>
      <c r="K66" s="9"/>
      <c r="L66" s="10"/>
      <c r="M66" s="108">
        <v>192.28</v>
      </c>
    </row>
    <row r="67" spans="1:13" s="11" customFormat="1" ht="14.4">
      <c r="A67" s="36">
        <f t="shared" si="0"/>
        <v>62</v>
      </c>
      <c r="B67" s="60" t="s">
        <v>16</v>
      </c>
      <c r="C67" s="59" t="s">
        <v>15</v>
      </c>
      <c r="D67" s="9" t="s">
        <v>121</v>
      </c>
      <c r="E67" s="13"/>
      <c r="F67" s="5" t="s">
        <v>36</v>
      </c>
      <c r="G67" s="9" t="s">
        <v>38</v>
      </c>
      <c r="H67" s="6">
        <f t="shared" si="4"/>
        <v>2.5999999999999943</v>
      </c>
      <c r="I67" s="7">
        <f t="shared" si="2"/>
        <v>194.9</v>
      </c>
      <c r="J67" s="22">
        <v>720.2</v>
      </c>
      <c r="K67" s="9" t="s">
        <v>122</v>
      </c>
      <c r="L67" s="10"/>
      <c r="M67" s="108">
        <v>194.9</v>
      </c>
    </row>
    <row r="68" spans="1:13" s="11" customFormat="1" ht="21.6">
      <c r="A68" s="36">
        <f t="shared" si="0"/>
        <v>63</v>
      </c>
      <c r="B68" s="60" t="s">
        <v>16</v>
      </c>
      <c r="C68" s="59" t="s">
        <v>15</v>
      </c>
      <c r="D68" s="44" t="s">
        <v>123</v>
      </c>
      <c r="E68" s="13"/>
      <c r="F68" s="42" t="s">
        <v>36</v>
      </c>
      <c r="G68" s="5" t="s">
        <v>124</v>
      </c>
      <c r="H68" s="6">
        <f t="shared" si="4"/>
        <v>3.0999999999999943</v>
      </c>
      <c r="I68" s="7">
        <f t="shared" si="2"/>
        <v>198</v>
      </c>
      <c r="J68" s="22">
        <v>742.8</v>
      </c>
      <c r="K68" s="9"/>
      <c r="L68" s="10"/>
      <c r="M68" s="108">
        <v>198.03</v>
      </c>
    </row>
    <row r="69" spans="1:13" s="11" customFormat="1" ht="14.4">
      <c r="A69" s="36">
        <f t="shared" si="0"/>
        <v>64</v>
      </c>
      <c r="B69" s="60" t="s">
        <v>17</v>
      </c>
      <c r="C69" s="59"/>
      <c r="D69" s="5"/>
      <c r="E69" s="13"/>
      <c r="F69" s="5" t="s">
        <v>33</v>
      </c>
      <c r="G69" s="9" t="s">
        <v>38</v>
      </c>
      <c r="H69" s="6">
        <f t="shared" si="4"/>
        <v>0.5</v>
      </c>
      <c r="I69" s="7">
        <f t="shared" si="2"/>
        <v>198.5</v>
      </c>
      <c r="J69" s="22">
        <v>755.1</v>
      </c>
      <c r="K69" s="5" t="s">
        <v>161</v>
      </c>
      <c r="L69" s="10"/>
      <c r="M69" s="108">
        <v>198.45</v>
      </c>
    </row>
    <row r="70" spans="1:13" s="11" customFormat="1" ht="14.4">
      <c r="A70" s="36">
        <f t="shared" si="0"/>
        <v>65</v>
      </c>
      <c r="B70" s="60" t="s">
        <v>18</v>
      </c>
      <c r="C70" s="59"/>
      <c r="D70" s="5"/>
      <c r="E70" s="13"/>
      <c r="F70" s="5" t="s">
        <v>37</v>
      </c>
      <c r="G70" s="9" t="s">
        <v>38</v>
      </c>
      <c r="H70" s="6">
        <f t="shared" si="4"/>
        <v>1.5999999999999943</v>
      </c>
      <c r="I70" s="7">
        <f t="shared" si="2"/>
        <v>200.1</v>
      </c>
      <c r="J70" s="22">
        <v>734.6</v>
      </c>
      <c r="K70" s="9" t="s">
        <v>162</v>
      </c>
      <c r="L70" s="10"/>
      <c r="M70" s="108">
        <v>200.1</v>
      </c>
    </row>
    <row r="71" spans="1:13" s="11" customFormat="1" ht="14.4">
      <c r="A71" s="36">
        <f t="shared" si="0"/>
        <v>66</v>
      </c>
      <c r="B71" s="60" t="s">
        <v>12</v>
      </c>
      <c r="C71" s="59"/>
      <c r="D71" s="5"/>
      <c r="E71" s="13"/>
      <c r="F71" s="5" t="s">
        <v>37</v>
      </c>
      <c r="G71" s="9" t="s">
        <v>125</v>
      </c>
      <c r="H71" s="6">
        <f t="shared" si="4"/>
        <v>1.5</v>
      </c>
      <c r="I71" s="7">
        <f t="shared" si="2"/>
        <v>201.6</v>
      </c>
      <c r="J71" s="22">
        <v>769</v>
      </c>
      <c r="K71" s="9"/>
      <c r="L71" s="10"/>
      <c r="M71" s="108">
        <v>201.6</v>
      </c>
    </row>
    <row r="72" spans="1:13" s="11" customFormat="1" ht="14.4">
      <c r="A72" s="36">
        <f t="shared" si="0"/>
        <v>67</v>
      </c>
      <c r="B72" s="60" t="s">
        <v>12</v>
      </c>
      <c r="C72" s="59"/>
      <c r="D72" s="5"/>
      <c r="E72" s="79"/>
      <c r="F72" s="5" t="s">
        <v>37</v>
      </c>
      <c r="G72" s="9" t="s">
        <v>125</v>
      </c>
      <c r="H72" s="6">
        <f t="shared" si="4"/>
        <v>3.3000000000000114</v>
      </c>
      <c r="I72" s="7">
        <f t="shared" ref="I72:I95" si="7">ROUND(M72,1)</f>
        <v>204.9</v>
      </c>
      <c r="J72" s="22">
        <v>806.2</v>
      </c>
      <c r="K72" s="66"/>
      <c r="L72" s="10"/>
      <c r="M72" s="108">
        <v>204.87</v>
      </c>
    </row>
    <row r="73" spans="1:13" s="11" customFormat="1" ht="21.6">
      <c r="A73" s="68">
        <f t="shared" si="0"/>
        <v>68</v>
      </c>
      <c r="B73" s="69"/>
      <c r="C73" s="70"/>
      <c r="D73" s="71" t="s">
        <v>126</v>
      </c>
      <c r="E73" s="72"/>
      <c r="F73" s="77" t="s">
        <v>83</v>
      </c>
      <c r="G73" s="71" t="s">
        <v>127</v>
      </c>
      <c r="H73" s="75">
        <f t="shared" si="4"/>
        <v>0.59999999999999432</v>
      </c>
      <c r="I73" s="76">
        <f t="shared" si="7"/>
        <v>205.5</v>
      </c>
      <c r="J73" s="22">
        <v>826.9</v>
      </c>
      <c r="K73" s="71" t="s">
        <v>169</v>
      </c>
      <c r="L73" s="78">
        <f>I73-I60</f>
        <v>27.5</v>
      </c>
      <c r="M73" s="108">
        <v>205.46</v>
      </c>
    </row>
    <row r="74" spans="1:13" s="11" customFormat="1" ht="21.6">
      <c r="A74" s="36">
        <f t="shared" si="0"/>
        <v>69</v>
      </c>
      <c r="B74" s="60" t="s">
        <v>18</v>
      </c>
      <c r="C74" s="59"/>
      <c r="D74" s="5"/>
      <c r="E74" s="13"/>
      <c r="F74" s="5" t="s">
        <v>37</v>
      </c>
      <c r="G74" s="9" t="s">
        <v>38</v>
      </c>
      <c r="H74" s="6">
        <f t="shared" si="4"/>
        <v>1.8000000000000114</v>
      </c>
      <c r="I74" s="7">
        <f t="shared" si="7"/>
        <v>207.3</v>
      </c>
      <c r="J74" s="22">
        <v>850</v>
      </c>
      <c r="K74" s="9" t="s">
        <v>128</v>
      </c>
      <c r="L74" s="10"/>
      <c r="M74" s="108">
        <v>207.33</v>
      </c>
    </row>
    <row r="75" spans="1:13" s="11" customFormat="1" ht="14.4">
      <c r="A75" s="36">
        <f t="shared" si="0"/>
        <v>70</v>
      </c>
      <c r="B75" s="99" t="s">
        <v>129</v>
      </c>
      <c r="C75" s="100"/>
      <c r="D75" s="5"/>
      <c r="E75" s="13"/>
      <c r="F75" s="5" t="s">
        <v>33</v>
      </c>
      <c r="G75" s="5" t="s">
        <v>38</v>
      </c>
      <c r="H75" s="6">
        <f t="shared" si="4"/>
        <v>1.0999999999999943</v>
      </c>
      <c r="I75" s="7">
        <f t="shared" si="7"/>
        <v>208.4</v>
      </c>
      <c r="J75" s="22">
        <v>806.3</v>
      </c>
      <c r="K75" s="9" t="s">
        <v>130</v>
      </c>
      <c r="L75" s="10"/>
      <c r="M75" s="108">
        <v>208.43</v>
      </c>
    </row>
    <row r="76" spans="1:13" s="11" customFormat="1" ht="14.4">
      <c r="A76" s="36">
        <f t="shared" si="0"/>
        <v>71</v>
      </c>
      <c r="B76" s="60" t="s">
        <v>12</v>
      </c>
      <c r="C76" s="59"/>
      <c r="D76" s="5"/>
      <c r="E76" s="13"/>
      <c r="F76" s="5" t="s">
        <v>37</v>
      </c>
      <c r="G76" s="9" t="s">
        <v>125</v>
      </c>
      <c r="H76" s="6">
        <f t="shared" si="4"/>
        <v>2.5999999999999943</v>
      </c>
      <c r="I76" s="7">
        <f t="shared" si="7"/>
        <v>211</v>
      </c>
      <c r="J76" s="22">
        <v>618.6</v>
      </c>
      <c r="K76" s="9"/>
      <c r="L76" s="10"/>
      <c r="M76" s="1">
        <v>210.98</v>
      </c>
    </row>
    <row r="77" spans="1:13" s="11" customFormat="1" ht="14.4">
      <c r="A77" s="36">
        <f t="shared" si="0"/>
        <v>72</v>
      </c>
      <c r="B77" s="60" t="s">
        <v>12</v>
      </c>
      <c r="C77" s="59" t="s">
        <v>15</v>
      </c>
      <c r="D77" s="5"/>
      <c r="E77" s="13"/>
      <c r="F77" s="5" t="s">
        <v>37</v>
      </c>
      <c r="G77" s="5" t="s">
        <v>107</v>
      </c>
      <c r="H77" s="6">
        <f t="shared" si="4"/>
        <v>0.59999999999999432</v>
      </c>
      <c r="I77" s="7">
        <f t="shared" si="7"/>
        <v>211.6</v>
      </c>
      <c r="J77" s="22">
        <v>572.20000000000005</v>
      </c>
      <c r="K77" s="9" t="s">
        <v>131</v>
      </c>
      <c r="L77" s="10"/>
      <c r="M77" s="1">
        <v>211.6</v>
      </c>
    </row>
    <row r="78" spans="1:13" s="11" customFormat="1" ht="14.4">
      <c r="A78" s="36">
        <f t="shared" si="0"/>
        <v>73</v>
      </c>
      <c r="B78" s="60" t="s">
        <v>18</v>
      </c>
      <c r="C78" s="59"/>
      <c r="D78" s="5"/>
      <c r="E78" s="13"/>
      <c r="F78" s="5" t="s">
        <v>37</v>
      </c>
      <c r="G78" s="9" t="s">
        <v>132</v>
      </c>
      <c r="H78" s="6">
        <f t="shared" si="4"/>
        <v>3.8000000000000114</v>
      </c>
      <c r="I78" s="7">
        <f t="shared" si="7"/>
        <v>215.4</v>
      </c>
      <c r="J78" s="22">
        <v>483.3</v>
      </c>
      <c r="K78" s="9" t="s">
        <v>133</v>
      </c>
      <c r="L78" s="10"/>
      <c r="M78" s="1">
        <v>215.35</v>
      </c>
    </row>
    <row r="79" spans="1:13" s="11" customFormat="1" ht="14.4">
      <c r="A79" s="36">
        <f t="shared" si="0"/>
        <v>74</v>
      </c>
      <c r="B79" s="60" t="s">
        <v>17</v>
      </c>
      <c r="C79" s="59"/>
      <c r="D79" s="5"/>
      <c r="E79" s="13"/>
      <c r="F79" s="5" t="s">
        <v>40</v>
      </c>
      <c r="G79" s="9" t="s">
        <v>134</v>
      </c>
      <c r="H79" s="6">
        <f t="shared" si="4"/>
        <v>0.69999999999998863</v>
      </c>
      <c r="I79" s="7">
        <f t="shared" si="7"/>
        <v>216.1</v>
      </c>
      <c r="J79" s="22">
        <v>482.1</v>
      </c>
      <c r="K79" s="9"/>
      <c r="L79" s="10"/>
      <c r="M79" s="1">
        <v>216.05</v>
      </c>
    </row>
    <row r="80" spans="1:13" s="11" customFormat="1" ht="14.4">
      <c r="A80" s="36">
        <f t="shared" si="0"/>
        <v>75</v>
      </c>
      <c r="B80" s="60" t="s">
        <v>18</v>
      </c>
      <c r="C80" s="59"/>
      <c r="D80" s="5" t="s">
        <v>135</v>
      </c>
      <c r="E80" s="13"/>
      <c r="F80" s="5" t="s">
        <v>40</v>
      </c>
      <c r="G80" s="9" t="s">
        <v>136</v>
      </c>
      <c r="H80" s="6">
        <f t="shared" si="4"/>
        <v>1</v>
      </c>
      <c r="I80" s="7">
        <f t="shared" si="7"/>
        <v>217.1</v>
      </c>
      <c r="J80" s="22">
        <v>471</v>
      </c>
      <c r="K80" s="5"/>
      <c r="L80" s="10"/>
      <c r="M80" s="1">
        <v>217.13</v>
      </c>
    </row>
    <row r="81" spans="1:13" s="11" customFormat="1" ht="14.4">
      <c r="A81" s="36">
        <f t="shared" si="0"/>
        <v>76</v>
      </c>
      <c r="B81" s="60" t="s">
        <v>16</v>
      </c>
      <c r="C81" s="59" t="s">
        <v>15</v>
      </c>
      <c r="D81" s="42" t="s">
        <v>137</v>
      </c>
      <c r="E81" s="13"/>
      <c r="F81" s="5" t="s">
        <v>37</v>
      </c>
      <c r="G81" s="9" t="s">
        <v>107</v>
      </c>
      <c r="H81" s="6">
        <f t="shared" si="4"/>
        <v>1.0999999999999943</v>
      </c>
      <c r="I81" s="7">
        <f t="shared" si="7"/>
        <v>218.2</v>
      </c>
      <c r="J81" s="22">
        <v>476.9</v>
      </c>
      <c r="K81" s="81" t="s">
        <v>138</v>
      </c>
      <c r="L81" s="10"/>
      <c r="M81" s="1">
        <v>218.18</v>
      </c>
    </row>
    <row r="82" spans="1:13" s="11" customFormat="1" ht="32.4">
      <c r="A82" s="36">
        <f t="shared" si="0"/>
        <v>77</v>
      </c>
      <c r="B82" s="60" t="s">
        <v>18</v>
      </c>
      <c r="C82" s="59"/>
      <c r="D82" s="42"/>
      <c r="E82" s="13"/>
      <c r="F82" s="5" t="s">
        <v>37</v>
      </c>
      <c r="G82" s="9" t="s">
        <v>132</v>
      </c>
      <c r="H82" s="6">
        <f t="shared" si="4"/>
        <v>5.1000000000000227</v>
      </c>
      <c r="I82" s="7">
        <f t="shared" si="7"/>
        <v>223.3</v>
      </c>
      <c r="J82" s="22">
        <v>384.5</v>
      </c>
      <c r="K82" s="90" t="s">
        <v>175</v>
      </c>
      <c r="L82" s="10"/>
      <c r="M82" s="1">
        <v>223.29</v>
      </c>
    </row>
    <row r="83" spans="1:13" s="11" customFormat="1" ht="14.4">
      <c r="A83" s="36">
        <f t="shared" si="0"/>
        <v>78</v>
      </c>
      <c r="B83" s="60" t="s">
        <v>20</v>
      </c>
      <c r="C83" s="59"/>
      <c r="D83" s="5"/>
      <c r="E83" s="13"/>
      <c r="F83" s="5" t="s">
        <v>33</v>
      </c>
      <c r="G83" s="9" t="s">
        <v>107</v>
      </c>
      <c r="H83" s="6">
        <f t="shared" si="4"/>
        <v>2.2999999999999829</v>
      </c>
      <c r="I83" s="7">
        <f t="shared" si="7"/>
        <v>225.6</v>
      </c>
      <c r="J83" s="22">
        <v>375.7</v>
      </c>
      <c r="K83" s="9"/>
      <c r="L83" s="10"/>
      <c r="M83" s="1">
        <v>225.57</v>
      </c>
    </row>
    <row r="84" spans="1:13" s="11" customFormat="1" ht="14.4">
      <c r="A84" s="36">
        <f t="shared" si="0"/>
        <v>79</v>
      </c>
      <c r="B84" s="60" t="s">
        <v>18</v>
      </c>
      <c r="C84" s="59"/>
      <c r="D84" s="5"/>
      <c r="E84" s="13"/>
      <c r="F84" s="5" t="s">
        <v>37</v>
      </c>
      <c r="G84" s="9" t="s">
        <v>139</v>
      </c>
      <c r="H84" s="6">
        <f t="shared" si="4"/>
        <v>1</v>
      </c>
      <c r="I84" s="7">
        <f t="shared" si="7"/>
        <v>226.6</v>
      </c>
      <c r="J84" s="22">
        <v>368.2</v>
      </c>
      <c r="K84" s="9" t="s">
        <v>140</v>
      </c>
      <c r="L84" s="10"/>
      <c r="M84" s="1">
        <v>226.64</v>
      </c>
    </row>
    <row r="85" spans="1:13" s="11" customFormat="1" ht="21.6">
      <c r="A85" s="68">
        <f t="shared" si="0"/>
        <v>80</v>
      </c>
      <c r="B85" s="69"/>
      <c r="C85" s="70"/>
      <c r="D85" s="71" t="s">
        <v>141</v>
      </c>
      <c r="E85" s="72"/>
      <c r="F85" s="77" t="s">
        <v>96</v>
      </c>
      <c r="G85" s="71" t="s">
        <v>139</v>
      </c>
      <c r="H85" s="75">
        <f t="shared" si="4"/>
        <v>1.4000000000000057</v>
      </c>
      <c r="I85" s="76">
        <f t="shared" si="7"/>
        <v>228</v>
      </c>
      <c r="J85" s="22">
        <v>466.5</v>
      </c>
      <c r="K85" s="71" t="s">
        <v>170</v>
      </c>
      <c r="L85" s="78">
        <f>I85-I73</f>
        <v>22.5</v>
      </c>
      <c r="M85" s="1">
        <v>228.02</v>
      </c>
    </row>
    <row r="86" spans="1:13" s="11" customFormat="1" ht="14.4">
      <c r="A86" s="36">
        <f t="shared" si="0"/>
        <v>81</v>
      </c>
      <c r="B86" s="60" t="s">
        <v>12</v>
      </c>
      <c r="C86" s="59" t="s">
        <v>15</v>
      </c>
      <c r="D86" s="44" t="s">
        <v>142</v>
      </c>
      <c r="E86" s="13"/>
      <c r="F86" s="5" t="s">
        <v>33</v>
      </c>
      <c r="G86" s="5" t="s">
        <v>107</v>
      </c>
      <c r="H86" s="6">
        <f t="shared" si="4"/>
        <v>3.8000000000000114</v>
      </c>
      <c r="I86" s="7">
        <f t="shared" si="7"/>
        <v>231.8</v>
      </c>
      <c r="J86" s="22">
        <v>263.5</v>
      </c>
      <c r="K86" s="9"/>
      <c r="L86" s="10"/>
      <c r="M86" s="1">
        <v>231.77</v>
      </c>
    </row>
    <row r="87" spans="1:13" s="11" customFormat="1" ht="32.4">
      <c r="A87" s="37">
        <f t="shared" si="0"/>
        <v>82</v>
      </c>
      <c r="B87" s="56"/>
      <c r="C87" s="51"/>
      <c r="D87" s="67" t="s">
        <v>151</v>
      </c>
      <c r="E87" s="18"/>
      <c r="F87" s="17" t="s">
        <v>96</v>
      </c>
      <c r="G87" s="17" t="s">
        <v>107</v>
      </c>
      <c r="H87" s="19">
        <f t="shared" ref="H87" si="8">I87-I86</f>
        <v>19.899999999999977</v>
      </c>
      <c r="I87" s="20">
        <f t="shared" si="7"/>
        <v>251.7</v>
      </c>
      <c r="J87" s="22">
        <v>10.3</v>
      </c>
      <c r="K87" s="22" t="s">
        <v>160</v>
      </c>
      <c r="L87" s="21">
        <f>I87-I85</f>
        <v>23.699999999999989</v>
      </c>
      <c r="M87" s="1">
        <v>251.7</v>
      </c>
    </row>
    <row r="88" spans="1:13" s="11" customFormat="1" ht="21.6">
      <c r="A88" s="36">
        <f t="shared" si="0"/>
        <v>83</v>
      </c>
      <c r="B88" s="60" t="s">
        <v>17</v>
      </c>
      <c r="C88" s="59" t="s">
        <v>15</v>
      </c>
      <c r="D88" s="44"/>
      <c r="E88" s="13"/>
      <c r="F88" s="42" t="s">
        <v>33</v>
      </c>
      <c r="G88" s="9" t="s">
        <v>144</v>
      </c>
      <c r="H88" s="6">
        <f t="shared" si="4"/>
        <v>0.10000000000002274</v>
      </c>
      <c r="I88" s="7">
        <f t="shared" si="7"/>
        <v>251.8</v>
      </c>
      <c r="J88" s="22">
        <v>10.1</v>
      </c>
      <c r="K88" s="9"/>
      <c r="L88" s="10"/>
      <c r="M88" s="1">
        <v>251.83</v>
      </c>
    </row>
    <row r="89" spans="1:13" s="11" customFormat="1" ht="14.4">
      <c r="A89" s="36">
        <f t="shared" si="0"/>
        <v>84</v>
      </c>
      <c r="B89" s="60" t="s">
        <v>16</v>
      </c>
      <c r="C89" s="59" t="s">
        <v>15</v>
      </c>
      <c r="D89" s="44" t="s">
        <v>143</v>
      </c>
      <c r="E89" s="13"/>
      <c r="F89" s="42" t="s">
        <v>33</v>
      </c>
      <c r="G89" s="5" t="s">
        <v>145</v>
      </c>
      <c r="H89" s="6">
        <f t="shared" si="4"/>
        <v>4.3000000000000114</v>
      </c>
      <c r="I89" s="7">
        <f t="shared" si="7"/>
        <v>256.10000000000002</v>
      </c>
      <c r="J89" s="22">
        <v>5.0999999999999996</v>
      </c>
      <c r="K89" s="9"/>
      <c r="L89" s="10"/>
      <c r="M89" s="1">
        <v>256.06</v>
      </c>
    </row>
    <row r="90" spans="1:13" s="11" customFormat="1" ht="13.95" customHeight="1">
      <c r="A90" s="36">
        <f t="shared" si="0"/>
        <v>85</v>
      </c>
      <c r="B90" s="60" t="s">
        <v>18</v>
      </c>
      <c r="C90" s="59" t="s">
        <v>15</v>
      </c>
      <c r="D90" s="44" t="s">
        <v>146</v>
      </c>
      <c r="E90" s="13"/>
      <c r="F90" s="42" t="s">
        <v>37</v>
      </c>
      <c r="G90" s="5" t="s">
        <v>147</v>
      </c>
      <c r="H90" s="6">
        <f t="shared" si="4"/>
        <v>34.099999999999966</v>
      </c>
      <c r="I90" s="7">
        <f t="shared" si="7"/>
        <v>290.2</v>
      </c>
      <c r="J90" s="22">
        <v>14.1</v>
      </c>
      <c r="K90" s="9" t="s">
        <v>148</v>
      </c>
      <c r="L90" s="10"/>
      <c r="M90" s="1">
        <v>290.14999999999998</v>
      </c>
    </row>
    <row r="91" spans="1:13" s="11" customFormat="1" ht="21.6">
      <c r="A91" s="36">
        <f t="shared" si="0"/>
        <v>86</v>
      </c>
      <c r="B91" s="60" t="s">
        <v>16</v>
      </c>
      <c r="C91" s="59" t="s">
        <v>15</v>
      </c>
      <c r="D91" s="44" t="s">
        <v>149</v>
      </c>
      <c r="E91" s="13"/>
      <c r="F91" s="5" t="s">
        <v>33</v>
      </c>
      <c r="G91" s="9" t="s">
        <v>150</v>
      </c>
      <c r="H91" s="6">
        <f t="shared" si="4"/>
        <v>3.1999999999999886</v>
      </c>
      <c r="I91" s="7">
        <f t="shared" si="7"/>
        <v>293.39999999999998</v>
      </c>
      <c r="J91" s="22">
        <v>4.7</v>
      </c>
      <c r="K91" s="9"/>
      <c r="L91" s="10"/>
      <c r="M91" s="1">
        <v>293.44</v>
      </c>
    </row>
    <row r="92" spans="1:13" ht="21.6">
      <c r="A92" s="36">
        <f t="shared" ref="A92:A95" si="9">A91+1</f>
        <v>87</v>
      </c>
      <c r="B92" s="86" t="s">
        <v>16</v>
      </c>
      <c r="C92" s="59" t="s">
        <v>15</v>
      </c>
      <c r="D92" s="44" t="s">
        <v>171</v>
      </c>
      <c r="E92" s="13"/>
      <c r="F92" s="5" t="s">
        <v>33</v>
      </c>
      <c r="G92" s="9" t="s">
        <v>172</v>
      </c>
      <c r="H92" s="6">
        <f t="shared" ref="H92:H95" si="10">I92-I91</f>
        <v>10.200000000000045</v>
      </c>
      <c r="I92" s="7">
        <f t="shared" si="7"/>
        <v>303.60000000000002</v>
      </c>
      <c r="J92" s="22">
        <v>17.3</v>
      </c>
      <c r="K92" s="9" t="s">
        <v>173</v>
      </c>
      <c r="L92" s="10"/>
      <c r="M92" s="1">
        <v>303.56</v>
      </c>
    </row>
    <row r="93" spans="1:13" ht="14.4">
      <c r="A93" s="36">
        <f t="shared" si="9"/>
        <v>88</v>
      </c>
      <c r="B93" s="86" t="s">
        <v>18</v>
      </c>
      <c r="C93" s="59"/>
      <c r="D93" s="44"/>
      <c r="E93" s="13"/>
      <c r="F93" s="42" t="s">
        <v>37</v>
      </c>
      <c r="G93" s="9" t="s">
        <v>38</v>
      </c>
      <c r="H93" s="6">
        <f t="shared" si="10"/>
        <v>0.39999999999997726</v>
      </c>
      <c r="I93" s="7">
        <f t="shared" si="7"/>
        <v>304</v>
      </c>
      <c r="J93" s="22">
        <v>13.9</v>
      </c>
      <c r="K93" s="9"/>
      <c r="L93" s="10"/>
      <c r="M93" s="1">
        <v>304.04000000000002</v>
      </c>
    </row>
    <row r="94" spans="1:13" ht="14.4">
      <c r="A94" s="36">
        <f t="shared" si="9"/>
        <v>89</v>
      </c>
      <c r="B94" s="86" t="s">
        <v>18</v>
      </c>
      <c r="C94" s="59"/>
      <c r="D94" s="44" t="s">
        <v>174</v>
      </c>
      <c r="E94" s="13"/>
      <c r="F94" s="42" t="s">
        <v>37</v>
      </c>
      <c r="G94" s="9" t="s">
        <v>38</v>
      </c>
      <c r="H94" s="6">
        <f t="shared" si="10"/>
        <v>0.30000000000001137</v>
      </c>
      <c r="I94" s="7">
        <f t="shared" si="7"/>
        <v>304.3</v>
      </c>
      <c r="J94" s="22">
        <v>19.100000000000001</v>
      </c>
      <c r="K94" s="9"/>
      <c r="L94" s="10"/>
      <c r="M94" s="1">
        <v>304.33</v>
      </c>
    </row>
    <row r="95" spans="1:13" ht="43.8" thickBot="1">
      <c r="A95" s="38">
        <f t="shared" si="9"/>
        <v>90</v>
      </c>
      <c r="B95" s="57"/>
      <c r="C95" s="52"/>
      <c r="D95" s="35" t="s">
        <v>178</v>
      </c>
      <c r="E95" s="32"/>
      <c r="F95" s="31" t="s">
        <v>19</v>
      </c>
      <c r="G95" s="31"/>
      <c r="H95" s="33">
        <f t="shared" si="10"/>
        <v>9.9999999999965894E-2</v>
      </c>
      <c r="I95" s="34">
        <f t="shared" si="7"/>
        <v>304.39999999999998</v>
      </c>
      <c r="J95" s="31">
        <v>18.100000000000001</v>
      </c>
      <c r="K95" s="35" t="s">
        <v>179</v>
      </c>
      <c r="L95" s="40">
        <f>I95-I87</f>
        <v>52.699999999999989</v>
      </c>
      <c r="M95" s="1">
        <v>304.44</v>
      </c>
    </row>
  </sheetData>
  <mergeCells count="11">
    <mergeCell ref="B75:C75"/>
    <mergeCell ref="L4:L5"/>
    <mergeCell ref="C4:C5"/>
    <mergeCell ref="F4:G4"/>
    <mergeCell ref="H4:I4"/>
    <mergeCell ref="J4:J5"/>
    <mergeCell ref="A4:A5"/>
    <mergeCell ref="D4:D5"/>
    <mergeCell ref="E4:E5"/>
    <mergeCell ref="B4:B5"/>
    <mergeCell ref="K4:K5"/>
  </mergeCells>
  <phoneticPr fontId="3"/>
  <conditionalFormatting sqref="J7:J91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95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92:J9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7:J9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K73" r:id="rId1" display="mailto:kyoto@audax-kinki.com?subject=BRM404フォトコントロール" xr:uid="{63F7EA7D-F80C-40F2-B5D1-6463EFF1D698}"/>
    <hyperlink ref="K85" r:id="rId2" display="mailto:kyoto@audax-kinki.com?subject=BRM404フォトコントロール" xr:uid="{B283DCC3-09E6-48E7-846A-EB4BD1AF6DD0}"/>
  </hyperlinks>
  <pageMargins left="0.25" right="0.25" top="0.75" bottom="0.75" header="0.3" footer="0.3"/>
  <pageSetup paperSize="9" scale="73" fitToHeight="0" orientation="portrait" horizontalDpi="4294967293" verticalDpi="4294967293" r:id="rId3"/>
  <headerFooter alignWithMargins="0"/>
  <rowBreaks count="1" manualBreakCount="1">
    <brk id="60" max="11" man="1"/>
  </rowBreaks>
  <webPublishItems count="1">
    <webPublishItem id="25480" divId="京都600_BAK715_25480" sourceType="range" sourceRef="A1:L92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2"/>
  <sheetData/>
  <phoneticPr fontId="3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2"/>
  <sheetData/>
  <phoneticPr fontId="3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酢 豚</cp:lastModifiedBy>
  <cp:lastPrinted>2020-09-06T04:34:01Z</cp:lastPrinted>
  <dcterms:created xsi:type="dcterms:W3CDTF">2011-02-06T12:06:47Z</dcterms:created>
  <dcterms:modified xsi:type="dcterms:W3CDTF">2021-09-26T09:17:30Z</dcterms:modified>
</cp:coreProperties>
</file>