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D:\近畿2021\’21－200㎞\"/>
    </mc:Choice>
  </mc:AlternateContent>
  <xr:revisionPtr revIDLastSave="0" documentId="13_ncr:1_{8CA68A4D-3368-4024-8128-519977BE9DD6}" xr6:coauthVersionLast="47" xr6:coauthVersionMax="47" xr10:uidLastSave="{00000000-0000-0000-0000-000000000000}"/>
  <bookViews>
    <workbookView xWindow="-110" yWindow="-110" windowWidth="19420" windowHeight="10420" tabRatio="594" xr2:uid="{00000000-000D-0000-FFFF-FFFF00000000}"/>
  </bookViews>
  <sheets>
    <sheet name="21BRM1009川西200Ver1.00" sheetId="49" r:id="rId1"/>
    <sheet name="Sheet1" sheetId="24" r:id="rId2"/>
  </sheets>
  <definedNames>
    <definedName name="_xlnm.Print_Area" localSheetId="0">'21BRM1009川西200Ver1.00'!$B$1:$U$65</definedName>
  </definedNames>
  <calcPr calcId="191029"/>
</workbook>
</file>

<file path=xl/calcChain.xml><?xml version="1.0" encoding="utf-8"?>
<calcChain xmlns="http://schemas.openxmlformats.org/spreadsheetml/2006/main">
  <c r="E9" i="49" l="1"/>
  <c r="T18" i="49"/>
  <c r="F38" i="49"/>
  <c r="F36" i="49"/>
  <c r="F34" i="49"/>
  <c r="AG5" i="49"/>
  <c r="AD5" i="49"/>
  <c r="AF5" i="49"/>
  <c r="AC23" i="49"/>
  <c r="AC22" i="49"/>
  <c r="AC18" i="49"/>
  <c r="AA18" i="49"/>
  <c r="AC17" i="49"/>
  <c r="AA17" i="49"/>
  <c r="AC24" i="49"/>
  <c r="AA24" i="49"/>
  <c r="AA23" i="49"/>
  <c r="AA22" i="49"/>
  <c r="AC21" i="49"/>
  <c r="AA21" i="49"/>
  <c r="AC19" i="49"/>
  <c r="AA19" i="49"/>
  <c r="AC16" i="49"/>
  <c r="AA16" i="49"/>
  <c r="AC14" i="49" l="1"/>
  <c r="AA14" i="49"/>
  <c r="AC13" i="49"/>
  <c r="AA13" i="49"/>
  <c r="AC12" i="49"/>
  <c r="AA12" i="49"/>
  <c r="AC11" i="49"/>
  <c r="AA11" i="49"/>
  <c r="AA8" i="49"/>
  <c r="U36" i="49" s="1"/>
  <c r="Y8" i="49"/>
  <c r="T36" i="49" s="1"/>
  <c r="AA4" i="49"/>
  <c r="Y4" i="49"/>
  <c r="E4" i="49"/>
  <c r="G3" i="49"/>
  <c r="G4" i="49" s="1"/>
  <c r="L1" i="49"/>
  <c r="I3" i="49" l="1"/>
  <c r="I4" i="49" l="1"/>
  <c r="K3" i="49"/>
  <c r="K4" i="49" l="1"/>
  <c r="C11" i="49"/>
  <c r="E11" i="49" l="1"/>
  <c r="C12" i="49"/>
  <c r="G11" i="49" l="1"/>
  <c r="E12" i="49"/>
  <c r="I11" i="49" l="1"/>
  <c r="G12" i="49"/>
  <c r="I12" i="49" l="1"/>
  <c r="K11" i="49"/>
  <c r="K12" i="49" l="1"/>
  <c r="C19" i="49"/>
  <c r="C20" i="49" l="1"/>
  <c r="E19" i="49"/>
  <c r="G19" i="49" l="1"/>
  <c r="E20" i="49"/>
  <c r="I19" i="49" l="1"/>
  <c r="G20" i="49"/>
  <c r="K19" i="49" l="1"/>
  <c r="I20" i="49"/>
  <c r="K20" i="49" l="1"/>
  <c r="C27" i="49"/>
  <c r="G27" i="49" s="1"/>
  <c r="G28" i="49" l="1"/>
  <c r="I27" i="49"/>
  <c r="C28" i="49"/>
  <c r="E27" i="49"/>
  <c r="E28" i="49" s="1"/>
  <c r="K27" i="49" l="1"/>
  <c r="I28" i="49"/>
  <c r="K28" i="49" l="1"/>
  <c r="C35" i="49"/>
  <c r="C36" i="49" l="1"/>
  <c r="E35" i="49"/>
  <c r="E36" i="49" l="1"/>
  <c r="G35" i="49"/>
  <c r="G38" i="49" l="1"/>
  <c r="I35" i="49"/>
  <c r="X5" i="49"/>
  <c r="I36" i="49" l="1"/>
  <c r="K35" i="49"/>
  <c r="AA5" i="49"/>
  <c r="G37" i="49" s="1"/>
  <c r="Y5" i="49"/>
  <c r="F37" i="49" s="1"/>
  <c r="AC4" i="49"/>
  <c r="AD4" i="49" l="1"/>
  <c r="C9" i="49"/>
  <c r="C43" i="49"/>
  <c r="K36" i="49"/>
  <c r="C44" i="49" l="1"/>
  <c r="E43" i="49"/>
  <c r="G43" i="49" l="1"/>
  <c r="E44" i="49"/>
  <c r="G44" i="49" l="1"/>
  <c r="I43" i="49"/>
  <c r="I44" i="49" l="1"/>
  <c r="K43" i="49"/>
  <c r="C51" i="49" l="1"/>
  <c r="K44" i="49"/>
  <c r="C52" i="49" l="1"/>
  <c r="E51" i="49"/>
  <c r="G51" i="49" l="1"/>
  <c r="E52" i="49"/>
  <c r="I51" i="49" l="1"/>
  <c r="G52" i="49"/>
  <c r="I52" i="49" l="1"/>
  <c r="K51" i="49"/>
  <c r="K52" i="49" l="1"/>
  <c r="C59" i="49"/>
  <c r="E59" i="49" l="1"/>
  <c r="C60" i="49"/>
  <c r="G59" i="49" l="1"/>
  <c r="E60" i="49"/>
  <c r="I59" i="49" l="1"/>
  <c r="G60" i="49"/>
  <c r="I60" i="49" l="1"/>
  <c r="K59" i="49"/>
  <c r="X6" i="49"/>
  <c r="K60" i="49"/>
  <c r="M3" i="49"/>
  <c r="AA6" i="49" l="1"/>
  <c r="Y6" i="49"/>
  <c r="AC5" i="49"/>
  <c r="M4" i="49"/>
  <c r="O3" i="49"/>
  <c r="O4" i="49" l="1"/>
  <c r="Q3" i="49"/>
  <c r="S3" i="49" l="1"/>
  <c r="Q4" i="49"/>
  <c r="U3" i="49" l="1"/>
  <c r="S4" i="49"/>
  <c r="M11" i="49" l="1"/>
  <c r="U4" i="49"/>
  <c r="M12" i="49" l="1"/>
  <c r="O11" i="49"/>
  <c r="O12" i="49" l="1"/>
  <c r="Q11" i="49"/>
  <c r="Q12" i="49" l="1"/>
  <c r="S11" i="49"/>
  <c r="S14" i="49" s="1"/>
  <c r="U11" i="49" l="1"/>
  <c r="X7" i="49"/>
  <c r="AA7" i="49" l="1"/>
  <c r="S13" i="49" s="1"/>
  <c r="Y7" i="49"/>
  <c r="R13" i="49" s="1"/>
  <c r="R14" i="49" s="1"/>
  <c r="AC6" i="49"/>
  <c r="U12" i="49"/>
  <c r="M19" i="49"/>
  <c r="AD6" i="49" l="1"/>
  <c r="M20" i="49"/>
  <c r="O19" i="49"/>
  <c r="O20" i="49" l="1"/>
  <c r="Q19" i="49"/>
  <c r="S19" i="49" l="1"/>
  <c r="Q20" i="49"/>
  <c r="S20" i="49" l="1"/>
  <c r="U19" i="49"/>
  <c r="U20" i="49" l="1"/>
  <c r="R12" i="49"/>
  <c r="M27" i="49"/>
  <c r="M28" i="49" l="1"/>
  <c r="O27" i="49"/>
  <c r="Q27" i="49" l="1"/>
  <c r="O28" i="49"/>
  <c r="Q28" i="49" l="1"/>
  <c r="S27" i="49"/>
  <c r="S28" i="49" l="1"/>
  <c r="U27" i="49"/>
  <c r="U28" i="49" l="1"/>
  <c r="M35" i="49"/>
  <c r="M36" i="49" l="1"/>
  <c r="O35" i="49"/>
  <c r="Q35" i="49" s="1"/>
  <c r="Q36" i="49" l="1"/>
  <c r="S35" i="49"/>
  <c r="O36" i="49"/>
  <c r="S36" i="49" l="1"/>
  <c r="U35" i="49"/>
  <c r="X8" i="49" l="1"/>
  <c r="AC7" i="49" s="1"/>
  <c r="U37" i="49"/>
  <c r="AD7" i="49" l="1"/>
  <c r="R10" i="49"/>
  <c r="X9" i="49" l="1"/>
</calcChain>
</file>

<file path=xl/sharedStrings.xml><?xml version="1.0" encoding="utf-8"?>
<sst xmlns="http://schemas.openxmlformats.org/spreadsheetml/2006/main" count="99" uniqueCount="72">
  <si>
    <t>交差点名</t>
  </si>
  <si>
    <t>　</t>
  </si>
  <si>
    <t>信号有り</t>
  </si>
  <si>
    <t xml:space="preserve">  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</si>
  <si>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</si>
  <si>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</si>
  <si>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</si>
  <si>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</si>
  <si>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</si>
  <si>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</si>
  <si>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</si>
  <si>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</si>
  <si>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</si>
  <si>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</si>
  <si>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</si>
  <si>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ｷｭｰｼｰﾄNo</t>
    <phoneticPr fontId="2"/>
  </si>
  <si>
    <t>積算距離km</t>
    <phoneticPr fontId="2"/>
  </si>
  <si>
    <t>Ｖ１５時刻</t>
    <rPh sb="3" eb="5">
      <t>ジコク</t>
    </rPh>
    <phoneticPr fontId="2"/>
  </si>
  <si>
    <t>ｺﾞｰﾙ</t>
    <phoneticPr fontId="2"/>
  </si>
  <si>
    <t>-</t>
    <phoneticPr fontId="2"/>
  </si>
  <si>
    <t xml:space="preserve"> </t>
    <phoneticPr fontId="2"/>
  </si>
  <si>
    <t>蒲生</t>
    <rPh sb="0" eb="2">
      <t>ガモウ</t>
    </rPh>
    <phoneticPr fontId="2"/>
  </si>
  <si>
    <t>井補野</t>
    <rPh sb="0" eb="1">
      <t>イ</t>
    </rPh>
    <rPh sb="1" eb="2">
      <t>ホ</t>
    </rPh>
    <rPh sb="2" eb="3">
      <t>ノ</t>
    </rPh>
    <phoneticPr fontId="2"/>
  </si>
  <si>
    <t>前川橋前</t>
    <rPh sb="0" eb="2">
      <t>マエカワ</t>
    </rPh>
    <rPh sb="2" eb="3">
      <t>バシ</t>
    </rPh>
    <rPh sb="3" eb="4">
      <t>マエ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</si>
  <si>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</si>
  <si>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>藤ヶ瀬</t>
    <rPh sb="0" eb="1">
      <t>フジ</t>
    </rPh>
    <rPh sb="2" eb="3">
      <t>セ</t>
    </rPh>
    <phoneticPr fontId="2"/>
  </si>
  <si>
    <t>長野</t>
    <rPh sb="0" eb="2">
      <t>ナガノ</t>
    </rPh>
    <phoneticPr fontId="2"/>
  </si>
  <si>
    <t xml:space="preserve">ARIVEE </t>
    <phoneticPr fontId="2"/>
  </si>
  <si>
    <t>ｺﾞｰﾙ受付</t>
    <rPh sb="4" eb="6">
      <t>ウケツケ</t>
    </rPh>
    <phoneticPr fontId="2"/>
  </si>
  <si>
    <t>200km</t>
    <phoneticPr fontId="2"/>
  </si>
  <si>
    <t>300km</t>
    <phoneticPr fontId="2"/>
  </si>
  <si>
    <t>400km</t>
    <phoneticPr fontId="2"/>
  </si>
  <si>
    <t>600km</t>
    <phoneticPr fontId="2"/>
  </si>
  <si>
    <t>区間距離㎞</t>
    <phoneticPr fontId="2"/>
  </si>
  <si>
    <t>ｺﾞｰﾙ時刻</t>
    <rPh sb="4" eb="6">
      <t>ジコク</t>
    </rPh>
    <phoneticPr fontId="2"/>
  </si>
  <si>
    <t>PC時刻〈標準〉</t>
    <rPh sb="2" eb="4">
      <t>ジコク</t>
    </rPh>
    <rPh sb="5" eb="7">
      <t>ヒョウジュン</t>
    </rPh>
    <phoneticPr fontId="2"/>
  </si>
  <si>
    <t>六丁峠</t>
    <rPh sb="0" eb="1">
      <t>６</t>
    </rPh>
    <rPh sb="1" eb="2">
      <t>チョウ</t>
    </rPh>
    <rPh sb="2" eb="3">
      <t>トウゲ</t>
    </rPh>
    <phoneticPr fontId="2"/>
  </si>
  <si>
    <t>保津峡</t>
    <rPh sb="0" eb="1">
      <t>ホ</t>
    </rPh>
    <rPh sb="1" eb="2">
      <t>ツ</t>
    </rPh>
    <rPh sb="2" eb="3">
      <t>キョウ</t>
    </rPh>
    <phoneticPr fontId="2"/>
  </si>
  <si>
    <t>箕面市浄水場前</t>
    <rPh sb="0" eb="2">
      <t>ミノオ</t>
    </rPh>
    <rPh sb="2" eb="3">
      <t>シ</t>
    </rPh>
    <rPh sb="3" eb="6">
      <t>ジョウスイジョウ</t>
    </rPh>
    <rPh sb="6" eb="7">
      <t>マエ</t>
    </rPh>
    <phoneticPr fontId="2"/>
  </si>
  <si>
    <t>忍頂寺</t>
    <rPh sb="0" eb="3">
      <t>ニンチョウジ</t>
    </rPh>
    <phoneticPr fontId="2"/>
  </si>
  <si>
    <t>千提寺口</t>
    <rPh sb="0" eb="1">
      <t>セン</t>
    </rPh>
    <rPh sb="1" eb="2">
      <t>テイ</t>
    </rPh>
    <rPh sb="2" eb="4">
      <t>テラグチ</t>
    </rPh>
    <phoneticPr fontId="2"/>
  </si>
  <si>
    <t>見山</t>
    <rPh sb="0" eb="2">
      <t>ミヤマ</t>
    </rPh>
    <phoneticPr fontId="2"/>
  </si>
  <si>
    <t xml:space="preserve">   柏原Kaibara</t>
    <rPh sb="3" eb="5">
      <t>カイバラ</t>
    </rPh>
    <phoneticPr fontId="2"/>
  </si>
  <si>
    <t>千代原口</t>
    <rPh sb="0" eb="2">
      <t>チヨ</t>
    </rPh>
    <rPh sb="2" eb="3">
      <t>ハラ</t>
    </rPh>
    <rPh sb="3" eb="4">
      <t>クチ</t>
    </rPh>
    <phoneticPr fontId="2"/>
  </si>
  <si>
    <t>神吉上</t>
    <rPh sb="0" eb="2">
      <t>カミヨシ</t>
    </rPh>
    <rPh sb="2" eb="3">
      <t>カミ</t>
    </rPh>
    <phoneticPr fontId="2"/>
  </si>
  <si>
    <t>安掛</t>
    <rPh sb="0" eb="1">
      <t>アン</t>
    </rPh>
    <rPh sb="1" eb="2">
      <t>カ</t>
    </rPh>
    <phoneticPr fontId="2"/>
  </si>
  <si>
    <t>宮脇</t>
    <rPh sb="0" eb="2">
      <t>ミヤワキ</t>
    </rPh>
    <phoneticPr fontId="2"/>
  </si>
  <si>
    <t>観音峠</t>
    <rPh sb="0" eb="2">
      <t>カンノン</t>
    </rPh>
    <rPh sb="2" eb="3">
      <t>トウゲ</t>
    </rPh>
    <phoneticPr fontId="2"/>
  </si>
  <si>
    <t>千原</t>
    <rPh sb="0" eb="2">
      <t>チハラ</t>
    </rPh>
    <phoneticPr fontId="2"/>
  </si>
  <si>
    <t>下りへ</t>
    <rPh sb="0" eb="1">
      <t>クダ</t>
    </rPh>
    <phoneticPr fontId="2"/>
  </si>
  <si>
    <t>宮川</t>
    <rPh sb="0" eb="2">
      <t>ミヤカワ</t>
    </rPh>
    <phoneticPr fontId="2"/>
  </si>
  <si>
    <t xml:space="preserve"> 　ひいらぎ峠　下りﾍ</t>
    <rPh sb="6" eb="7">
      <t>トウゲ</t>
    </rPh>
    <rPh sb="8" eb="9">
      <t>クダ</t>
    </rPh>
    <phoneticPr fontId="2"/>
  </si>
  <si>
    <t>奥田橋</t>
    <rPh sb="0" eb="2">
      <t>オクダ</t>
    </rPh>
    <rPh sb="2" eb="3">
      <t>バシ</t>
    </rPh>
    <phoneticPr fontId="2"/>
  </si>
  <si>
    <t>箕面市役所前</t>
    <rPh sb="0" eb="2">
      <t>ミノオ</t>
    </rPh>
    <rPh sb="2" eb="5">
      <t>シヤクショ</t>
    </rPh>
    <rPh sb="5" eb="6">
      <t>マエ</t>
    </rPh>
    <phoneticPr fontId="2"/>
  </si>
  <si>
    <t>箕面2丁目</t>
    <rPh sb="0" eb="2">
      <t>ミノオ</t>
    </rPh>
    <rPh sb="3" eb="5">
      <t>チョウメ</t>
    </rPh>
    <phoneticPr fontId="2"/>
  </si>
  <si>
    <t>　 【通過チェック】中畑回転場</t>
    <rPh sb="3" eb="5">
      <t>ツウカ</t>
    </rPh>
    <rPh sb="10" eb="12">
      <t>ナカハタ</t>
    </rPh>
    <rPh sb="12" eb="14">
      <t>カイテン</t>
    </rPh>
    <rPh sb="14" eb="15">
      <t>ジョウ</t>
    </rPh>
    <phoneticPr fontId="2"/>
  </si>
  <si>
    <t>嵯峨釈迦堂前</t>
    <rPh sb="0" eb="2">
      <t>サガ</t>
    </rPh>
    <rPh sb="2" eb="5">
      <t>シャカドウ</t>
    </rPh>
    <rPh sb="5" eb="6">
      <t>マエ</t>
    </rPh>
    <phoneticPr fontId="2"/>
  </si>
  <si>
    <t>渡月橋</t>
    <rPh sb="0" eb="1">
      <t>ト</t>
    </rPh>
    <rPh sb="1" eb="2">
      <t>ゲツ</t>
    </rPh>
    <rPh sb="2" eb="3">
      <t>バシ</t>
    </rPh>
    <phoneticPr fontId="2"/>
  </si>
  <si>
    <t>　 【通過ﾁｪｯｸ】宕陰出張所前</t>
    <rPh sb="3" eb="5">
      <t>ツウカ</t>
    </rPh>
    <rPh sb="10" eb="11">
      <t>トウ</t>
    </rPh>
    <rPh sb="11" eb="12">
      <t>イン</t>
    </rPh>
    <rPh sb="12" eb="14">
      <t>シュッチョウ</t>
    </rPh>
    <rPh sb="14" eb="15">
      <t>ショ</t>
    </rPh>
    <rPh sb="15" eb="16">
      <t>マエ</t>
    </rPh>
    <phoneticPr fontId="2"/>
  </si>
  <si>
    <t>上平屋</t>
    <rPh sb="0" eb="1">
      <t>カミ</t>
    </rPh>
    <rPh sb="1" eb="2">
      <t>タイラ</t>
    </rPh>
    <rPh sb="2" eb="3">
      <t>ヤ</t>
    </rPh>
    <phoneticPr fontId="2"/>
  </si>
  <si>
    <t>ピーク</t>
    <phoneticPr fontId="2"/>
  </si>
  <si>
    <t>標高ｍ</t>
    <rPh sb="0" eb="2">
      <t>ヒョウコウ</t>
    </rPh>
    <phoneticPr fontId="2"/>
  </si>
  <si>
    <t>中橋</t>
    <rPh sb="0" eb="2">
      <t>ナカハシ</t>
    </rPh>
    <phoneticPr fontId="2"/>
  </si>
  <si>
    <t>木部町</t>
    <rPh sb="0" eb="3">
      <t>キベチョウ</t>
    </rPh>
    <phoneticPr fontId="2"/>
  </si>
  <si>
    <t>中垣内</t>
    <rPh sb="0" eb="1">
      <t>ナカ</t>
    </rPh>
    <rPh sb="1" eb="3">
      <t>カキウチ</t>
    </rPh>
    <phoneticPr fontId="2"/>
  </si>
  <si>
    <t>東山</t>
    <rPh sb="0" eb="2">
      <t>ヒガシヤマ</t>
    </rPh>
    <phoneticPr fontId="2"/>
  </si>
  <si>
    <t>鳥居本</t>
    <rPh sb="0" eb="3">
      <t>トリイモト</t>
    </rPh>
    <phoneticPr fontId="2"/>
  </si>
  <si>
    <t>　 【通過ﾁｪｯｸ】</t>
    <rPh sb="3" eb="5">
      <t>ツウカ</t>
    </rPh>
    <phoneticPr fontId="2"/>
  </si>
  <si>
    <t>'21BRM1009川西200㎞北山杉を見に行こうVer1.00</t>
    <rPh sb="10" eb="12">
      <t>カワニシ</t>
    </rPh>
    <rPh sb="16" eb="18">
      <t>キタヤマ</t>
    </rPh>
    <rPh sb="18" eb="19">
      <t>スギ</t>
    </rPh>
    <rPh sb="20" eb="21">
      <t>ミ</t>
    </rPh>
    <rPh sb="22" eb="23">
      <t>ユ</t>
    </rPh>
    <phoneticPr fontId="2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</si>
  <si>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</si>
  <si>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通過チェック3</t>
    <rPh sb="0" eb="2">
      <t>ツウカ</t>
    </rPh>
    <phoneticPr fontId="2"/>
  </si>
  <si>
    <t>PC時刻〈調整例〉</t>
    <rPh sb="2" eb="4">
      <t>ジコク</t>
    </rPh>
    <rPh sb="5" eb="7">
      <t>チョウセイ</t>
    </rPh>
    <rPh sb="7" eb="8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</si>
</sst>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基準ﾃﾞ&quot;0.0&quot;㎞/h&quot;"/>
    <numFmt numFmtId="181" formatCode="&quot;【PC２】 PC3迄&quot;0.0&quot;㎞&quot;"/>
    <numFmt numFmtId="182" formatCode="&quot;閉鎖時間基準ﾃﾞ&quot;0.0&quot;㎞/h&quot;"/>
    <numFmt numFmtId="183" formatCode="&quot;【ＰＣ１】迄&quot;0.0&quot;㎞&quot;"/>
    <numFmt numFmtId="184" formatCode="0.0"/>
    <numFmt numFmtId="185" formatCode="&quot;～&quot;h:mm"/>
    <numFmt numFmtId="187" formatCode="&quot;【PC３】&quot;0.0&quot;㎞ to PC４&quot;"/>
    <numFmt numFmtId="188" formatCode="&quot;ｽﾀｰﾄ~PC1閉鎖時間基準ﾃﾞ&quot;0.0&quot;㎞/h&quot;"/>
    <numFmt numFmtId="189" formatCode="&quot;【PC２】PC3迄&quot;0.0&quot;㎞&quot;"/>
    <numFmt numFmtId="190" formatCode="&quot;Open&quot;h:mm"/>
    <numFmt numFmtId="191" formatCode="&quot;【PC２】PC３迄&quot;0.0&quot;㎞&quot;"/>
    <numFmt numFmtId="192" formatCode="&quot;【PC4】&quot;0.0&quot;㎞ to Finish&quot;"/>
    <numFmt numFmtId="193" formatCode="&quot;【PC1】PC２ 迄&quot;0.0&quot;㎞&quot;"/>
    <numFmt numFmtId="194" formatCode="&quot;【PC1】　PC２&quot;&quot;迄&quot;0.0&quot;㎞&quot;"/>
    <numFmt numFmtId="195" formatCode="&quot;PC1&quot;&quot;迄&quot;0.0&quot;㎞&quot;"/>
    <numFmt numFmtId="196" formatCode="&quot;通過ﾁｪｯｸ迄&quot;0.0&quot;㎞&quot;"/>
    <numFmt numFmtId="197" formatCode="&quot;通過ﾁｪｯｸ,次ﾁｪｯｸ迄&quot;0.0&quot;㎞&quot;"/>
    <numFmt numFmtId="198" formatCode="&quot;PC間&quot;0.0&quot;㎞&quot;"/>
    <numFmt numFmtId="199" formatCode="&quot;～&quot;\ h:mm"/>
    <numFmt numFmtId="200" formatCode="&quot;通過チェック,ＰＣ１&quot;&quot;迄&quot;0.0&quot;㎞&quot;"/>
    <numFmt numFmtId="201" formatCode="&quot;　Dep&quot;h:mm&quot;~8:30川西ﾄﾞﾗｺﾞﾝﾗﾝﾄﾞ&quot;"/>
    <numFmt numFmtId="202" formatCode="&quot;令和元年&quot;m/d"/>
    <numFmt numFmtId="203" formatCode="&quot;　 【通過ﾁｪｯｸ】ARIVEE迄&quot;0.0&quot;㎞&quot;"/>
    <numFmt numFmtId="204" formatCode="&quot;  【PC1】PC２ 迄&quot;0.0&quot;㎞&quot;"/>
    <numFmt numFmtId="205" formatCode="[$-411]ggge&quot;年&quot;m&quot;月&quot;d&quot;日&quot;;@"/>
    <numFmt numFmtId="206" formatCode="0&quot;m&quot;"/>
    <numFmt numFmtId="207" formatCode="&quot;　 【PC2】ARIVEE迄&quot;0.0&quot;㎞&quot;"/>
    <numFmt numFmtId="208" formatCode="&quot;次チェック迄&quot;0.0&quot;㎞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i/>
      <sz val="11"/>
      <color theme="3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i/>
      <sz val="11"/>
      <color theme="3"/>
      <name val="HG明朝E"/>
      <family val="1"/>
      <charset val="128"/>
    </font>
    <font>
      <b/>
      <i/>
      <sz val="8"/>
      <color rgb="FF0000FF"/>
      <name val="ＭＳ Ｐゴシック"/>
      <family val="3"/>
      <charset val="128"/>
    </font>
    <font>
      <b/>
      <i/>
      <sz val="9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double">
        <color indexed="64"/>
      </left>
      <right/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41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0" xfId="0" applyFont="1" applyBorder="1" applyAlignment="1"/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8" xfId="0" applyFont="1" applyBorder="1">
      <alignment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9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7" fillId="0" borderId="0" xfId="0" quotePrefix="1" applyFont="1">
      <alignment vertical="center"/>
    </xf>
    <xf numFmtId="176" fontId="4" fillId="0" borderId="9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left" vertical="center"/>
    </xf>
    <xf numFmtId="177" fontId="6" fillId="0" borderId="10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4" xfId="0" applyNumberFormat="1" applyFont="1" applyBorder="1">
      <alignment vertical="center"/>
    </xf>
    <xf numFmtId="184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7" fontId="9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9" fillId="0" borderId="14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20" fontId="10" fillId="0" borderId="0" xfId="0" applyNumberFormat="1" applyFont="1" applyBorder="1" applyAlignment="1">
      <alignment horizontal="right" vertical="center"/>
    </xf>
    <xf numFmtId="20" fontId="10" fillId="0" borderId="1" xfId="0" applyNumberFormat="1" applyFont="1" applyBorder="1" applyAlignment="1">
      <alignment horizontal="right" vertical="center"/>
    </xf>
    <xf numFmtId="176" fontId="4" fillId="0" borderId="32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88" fontId="5" fillId="0" borderId="2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177" fontId="6" fillId="0" borderId="1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177" fontId="9" fillId="0" borderId="6" xfId="0" applyNumberFormat="1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4" fillId="0" borderId="3" xfId="0" applyFont="1" applyBorder="1">
      <alignment vertical="center"/>
    </xf>
    <xf numFmtId="177" fontId="0" fillId="0" borderId="6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20" fontId="14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left" vertical="center"/>
    </xf>
    <xf numFmtId="20" fontId="14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top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177" fontId="1" fillId="0" borderId="0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20" fontId="12" fillId="0" borderId="0" xfId="0" applyNumberFormat="1" applyFont="1" applyBorder="1" applyAlignment="1">
      <alignment horizontal="right" vertical="center"/>
    </xf>
    <xf numFmtId="177" fontId="8" fillId="2" borderId="34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/>
    </xf>
    <xf numFmtId="20" fontId="10" fillId="0" borderId="37" xfId="0" applyNumberFormat="1" applyFont="1" applyBorder="1" applyAlignment="1">
      <alignment horizontal="righ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4" fillId="0" borderId="39" xfId="0" applyFont="1" applyBorder="1" applyAlignment="1">
      <alignment horizontal="left" vertical="center"/>
    </xf>
    <xf numFmtId="176" fontId="4" fillId="0" borderId="40" xfId="0" applyNumberFormat="1" applyFont="1" applyBorder="1" applyAlignment="1">
      <alignment horizontal="right" vertical="center"/>
    </xf>
    <xf numFmtId="177" fontId="9" fillId="0" borderId="34" xfId="0" applyNumberFormat="1" applyFont="1" applyBorder="1" applyAlignment="1">
      <alignment horizontal="center" vertical="center"/>
    </xf>
    <xf numFmtId="177" fontId="6" fillId="0" borderId="35" xfId="0" applyNumberFormat="1" applyFont="1" applyBorder="1">
      <alignment vertical="center"/>
    </xf>
    <xf numFmtId="0" fontId="4" fillId="0" borderId="36" xfId="0" applyFont="1" applyBorder="1">
      <alignment vertical="center"/>
    </xf>
    <xf numFmtId="0" fontId="4" fillId="0" borderId="36" xfId="0" applyFont="1" applyBorder="1" applyAlignment="1"/>
    <xf numFmtId="0" fontId="4" fillId="0" borderId="37" xfId="0" applyFont="1" applyBorder="1" applyAlignment="1">
      <alignment horizontal="left" vertical="top"/>
    </xf>
    <xf numFmtId="0" fontId="4" fillId="0" borderId="37" xfId="0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lef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177" fontId="9" fillId="0" borderId="34" xfId="0" applyNumberFormat="1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0" fontId="4" fillId="0" borderId="33" xfId="0" applyFont="1" applyBorder="1" applyAlignment="1">
      <alignment horizontal="right" vertical="center" wrapText="1"/>
    </xf>
    <xf numFmtId="177" fontId="1" fillId="0" borderId="34" xfId="0" applyNumberFormat="1" applyFont="1" applyBorder="1" applyAlignment="1">
      <alignment horizontal="left" vertical="center"/>
    </xf>
    <xf numFmtId="177" fontId="6" fillId="0" borderId="35" xfId="0" applyNumberFormat="1" applyFont="1" applyFill="1" applyBorder="1">
      <alignment vertical="center"/>
    </xf>
    <xf numFmtId="177" fontId="4" fillId="0" borderId="35" xfId="0" applyNumberFormat="1" applyFont="1" applyBorder="1">
      <alignment vertical="center"/>
    </xf>
    <xf numFmtId="177" fontId="6" fillId="0" borderId="35" xfId="0" applyNumberFormat="1" applyFont="1" applyBorder="1" applyAlignment="1">
      <alignment horizontal="center" vertical="center"/>
    </xf>
    <xf numFmtId="177" fontId="1" fillId="0" borderId="36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top"/>
    </xf>
    <xf numFmtId="0" fontId="4" fillId="0" borderId="36" xfId="0" applyFont="1" applyBorder="1" applyAlignment="1">
      <alignment horizontal="right" vertical="center"/>
    </xf>
    <xf numFmtId="177" fontId="6" fillId="0" borderId="35" xfId="0" applyNumberFormat="1" applyFont="1" applyBorder="1" applyAlignment="1">
      <alignment horizontal="right" vertical="center"/>
    </xf>
    <xf numFmtId="0" fontId="4" fillId="0" borderId="37" xfId="0" applyFont="1" applyBorder="1">
      <alignment vertical="center"/>
    </xf>
    <xf numFmtId="177" fontId="1" fillId="0" borderId="34" xfId="0" applyNumberFormat="1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4" fillId="0" borderId="38" xfId="0" applyFont="1" applyBorder="1">
      <alignment vertical="center"/>
    </xf>
    <xf numFmtId="177" fontId="1" fillId="0" borderId="34" xfId="0" applyNumberFormat="1" applyFont="1" applyFill="1" applyBorder="1" applyAlignment="1">
      <alignment horizontal="center" vertical="center"/>
    </xf>
    <xf numFmtId="190" fontId="4" fillId="0" borderId="36" xfId="0" applyNumberFormat="1" applyFont="1" applyFill="1" applyBorder="1" applyAlignment="1">
      <alignment horizontal="right" vertical="top"/>
    </xf>
    <xf numFmtId="0" fontId="4" fillId="0" borderId="36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176" fontId="4" fillId="0" borderId="38" xfId="0" applyNumberFormat="1" applyFont="1" applyFill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vertical="center"/>
    </xf>
    <xf numFmtId="0" fontId="4" fillId="3" borderId="36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left" vertical="center"/>
    </xf>
    <xf numFmtId="0" fontId="4" fillId="2" borderId="36" xfId="0" applyFont="1" applyFill="1" applyBorder="1">
      <alignment vertical="center"/>
    </xf>
    <xf numFmtId="0" fontId="4" fillId="2" borderId="37" xfId="0" applyFont="1" applyFill="1" applyBorder="1">
      <alignment vertical="center"/>
    </xf>
    <xf numFmtId="0" fontId="4" fillId="2" borderId="38" xfId="0" applyFont="1" applyFill="1" applyBorder="1">
      <alignment vertical="center"/>
    </xf>
    <xf numFmtId="177" fontId="6" fillId="0" borderId="6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176" fontId="4" fillId="0" borderId="30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horizontal="right" vertical="center"/>
    </xf>
    <xf numFmtId="20" fontId="15" fillId="0" borderId="1" xfId="0" applyNumberFormat="1" applyFont="1" applyFill="1" applyBorder="1" applyAlignment="1">
      <alignment horizontal="right" vertical="center"/>
    </xf>
    <xf numFmtId="177" fontId="6" fillId="0" borderId="10" xfId="0" applyNumberFormat="1" applyFont="1" applyFill="1" applyBorder="1">
      <alignment vertical="center"/>
    </xf>
    <xf numFmtId="0" fontId="4" fillId="0" borderId="6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184" fontId="4" fillId="0" borderId="6" xfId="0" applyNumberFormat="1" applyFont="1" applyBorder="1" applyAlignment="1">
      <alignment horizontal="center" vertical="center"/>
    </xf>
    <xf numFmtId="177" fontId="9" fillId="0" borderId="14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77" fontId="1" fillId="2" borderId="6" xfId="0" applyNumberFormat="1" applyFont="1" applyFill="1" applyBorder="1" applyAlignment="1">
      <alignment horizontal="left" vertical="center"/>
    </xf>
    <xf numFmtId="190" fontId="4" fillId="2" borderId="0" xfId="0" applyNumberFormat="1" applyFont="1" applyFill="1" applyBorder="1" applyAlignment="1">
      <alignment horizontal="right" vertical="top"/>
    </xf>
    <xf numFmtId="176" fontId="4" fillId="2" borderId="2" xfId="0" applyNumberFormat="1" applyFont="1" applyFill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176" fontId="4" fillId="0" borderId="41" xfId="0" applyNumberFormat="1" applyFont="1" applyFill="1" applyBorder="1" applyAlignment="1">
      <alignment horizontal="left" vertical="center"/>
    </xf>
    <xf numFmtId="185" fontId="6" fillId="0" borderId="0" xfId="0" applyNumberFormat="1" applyFont="1" applyFill="1" applyBorder="1" applyAlignment="1">
      <alignment horizontal="left" vertical="top" shrinkToFit="1"/>
    </xf>
    <xf numFmtId="0" fontId="7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97" fontId="4" fillId="0" borderId="7" xfId="0" applyNumberFormat="1" applyFont="1" applyFill="1" applyBorder="1" applyAlignment="1">
      <alignment vertical="center" shrinkToFit="1"/>
    </xf>
    <xf numFmtId="198" fontId="5" fillId="0" borderId="0" xfId="0" applyNumberFormat="1" applyFont="1" applyBorder="1" applyAlignment="1">
      <alignment horizontal="left" vertical="center"/>
    </xf>
    <xf numFmtId="189" fontId="4" fillId="0" borderId="30" xfId="0" applyNumberFormat="1" applyFont="1" applyFill="1" applyBorder="1" applyAlignment="1">
      <alignment vertical="center"/>
    </xf>
    <xf numFmtId="0" fontId="0" fillId="0" borderId="36" xfId="0" applyBorder="1">
      <alignment vertical="center"/>
    </xf>
    <xf numFmtId="0" fontId="4" fillId="0" borderId="39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right" vertical="center"/>
    </xf>
    <xf numFmtId="20" fontId="12" fillId="0" borderId="37" xfId="0" applyNumberFormat="1" applyFont="1" applyBorder="1" applyAlignment="1">
      <alignment horizontal="right" vertical="top"/>
    </xf>
    <xf numFmtId="194" fontId="4" fillId="0" borderId="30" xfId="0" applyNumberFormat="1" applyFont="1" applyFill="1" applyBorder="1" applyAlignment="1">
      <alignment vertical="center" shrinkToFit="1"/>
    </xf>
    <xf numFmtId="0" fontId="6" fillId="0" borderId="36" xfId="0" applyFont="1" applyFill="1" applyBorder="1" applyAlignment="1">
      <alignment vertical="top"/>
    </xf>
    <xf numFmtId="177" fontId="0" fillId="0" borderId="34" xfId="0" applyNumberFormat="1" applyFont="1" applyBorder="1" applyAlignment="1">
      <alignment horizontal="left" vertical="center"/>
    </xf>
    <xf numFmtId="22" fontId="16" fillId="0" borderId="37" xfId="0" applyNumberFormat="1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4" fillId="0" borderId="5" xfId="0" applyFont="1" applyBorder="1">
      <alignment vertical="center"/>
    </xf>
    <xf numFmtId="20" fontId="15" fillId="0" borderId="0" xfId="0" applyNumberFormat="1" applyFont="1" applyFill="1" applyBorder="1" applyAlignment="1">
      <alignment horizontal="right" vertical="center"/>
    </xf>
    <xf numFmtId="0" fontId="4" fillId="0" borderId="12" xfId="0" applyFont="1" applyBorder="1">
      <alignment vertical="center"/>
    </xf>
    <xf numFmtId="177" fontId="4" fillId="0" borderId="10" xfId="0" applyNumberFormat="1" applyFont="1" applyBorder="1" applyAlignment="1">
      <alignment horizontal="right" vertical="center"/>
    </xf>
    <xf numFmtId="201" fontId="7" fillId="0" borderId="30" xfId="0" applyNumberFormat="1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left" vertical="center"/>
    </xf>
    <xf numFmtId="20" fontId="10" fillId="0" borderId="0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87" fontId="4" fillId="0" borderId="30" xfId="0" applyNumberFormat="1" applyFont="1" applyFill="1" applyBorder="1" applyAlignment="1">
      <alignment vertical="center" shrinkToFit="1"/>
    </xf>
    <xf numFmtId="0" fontId="4" fillId="0" borderId="5" xfId="0" applyFont="1" applyBorder="1" applyAlignment="1">
      <alignment vertical="center"/>
    </xf>
    <xf numFmtId="177" fontId="1" fillId="0" borderId="14" xfId="0" applyNumberFormat="1" applyFont="1" applyFill="1" applyBorder="1" applyAlignment="1">
      <alignment horizontal="left" vertical="center"/>
    </xf>
    <xf numFmtId="185" fontId="4" fillId="0" borderId="37" xfId="0" applyNumberFormat="1" applyFont="1" applyFill="1" applyBorder="1" applyAlignment="1">
      <alignment horizontal="right" vertical="top" shrinkToFit="1"/>
    </xf>
    <xf numFmtId="184" fontId="4" fillId="0" borderId="26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 shrinkToFit="1"/>
    </xf>
    <xf numFmtId="0" fontId="4" fillId="0" borderId="45" xfId="0" applyFont="1" applyBorder="1" applyAlignment="1">
      <alignment horizontal="left" vertical="center"/>
    </xf>
    <xf numFmtId="0" fontId="4" fillId="0" borderId="47" xfId="0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 shrinkToFit="1"/>
    </xf>
    <xf numFmtId="176" fontId="4" fillId="0" borderId="49" xfId="0" applyNumberFormat="1" applyFont="1" applyBorder="1" applyAlignment="1">
      <alignment horizontal="center" vertical="center"/>
    </xf>
    <xf numFmtId="184" fontId="4" fillId="0" borderId="48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202" fontId="4" fillId="0" borderId="0" xfId="0" applyNumberFormat="1" applyFont="1">
      <alignment vertical="center"/>
    </xf>
    <xf numFmtId="202" fontId="4" fillId="0" borderId="0" xfId="0" applyNumberFormat="1" applyFont="1" applyBorder="1" applyAlignment="1">
      <alignment horizontal="left" vertical="top"/>
    </xf>
    <xf numFmtId="177" fontId="5" fillId="0" borderId="35" xfId="0" applyNumberFormat="1" applyFont="1" applyFill="1" applyBorder="1" applyAlignment="1">
      <alignment horizontal="right" vertical="top"/>
    </xf>
    <xf numFmtId="177" fontId="6" fillId="0" borderId="6" xfId="0" applyNumberFormat="1" applyFont="1" applyBorder="1" applyAlignment="1"/>
    <xf numFmtId="191" fontId="4" fillId="0" borderId="33" xfId="0" applyNumberFormat="1" applyFont="1" applyFill="1" applyBorder="1" applyAlignment="1">
      <alignment horizontal="right" vertical="center" shrinkToFit="1"/>
    </xf>
    <xf numFmtId="202" fontId="4" fillId="0" borderId="37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200" fontId="5" fillId="0" borderId="30" xfId="0" applyNumberFormat="1" applyFont="1" applyBorder="1" applyAlignment="1">
      <alignment vertical="center"/>
    </xf>
    <xf numFmtId="20" fontId="15" fillId="0" borderId="37" xfId="0" applyNumberFormat="1" applyFont="1" applyFill="1" applyBorder="1" applyAlignment="1">
      <alignment horizontal="right" vertical="center"/>
    </xf>
    <xf numFmtId="177" fontId="1" fillId="3" borderId="34" xfId="0" applyNumberFormat="1" applyFont="1" applyFill="1" applyBorder="1" applyAlignment="1">
      <alignment horizontal="left" vertical="center"/>
    </xf>
    <xf numFmtId="0" fontId="4" fillId="3" borderId="36" xfId="0" applyFont="1" applyFill="1" applyBorder="1">
      <alignment vertical="center"/>
    </xf>
    <xf numFmtId="0" fontId="4" fillId="3" borderId="41" xfId="0" applyFont="1" applyFill="1" applyBorder="1">
      <alignment vertical="center"/>
    </xf>
    <xf numFmtId="177" fontId="6" fillId="3" borderId="35" xfId="0" applyNumberFormat="1" applyFont="1" applyFill="1" applyBorder="1">
      <alignment vertical="center"/>
    </xf>
    <xf numFmtId="0" fontId="4" fillId="3" borderId="37" xfId="0" applyFont="1" applyFill="1" applyBorder="1">
      <alignment vertical="center"/>
    </xf>
    <xf numFmtId="0" fontId="7" fillId="0" borderId="39" xfId="0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0" fontId="4" fillId="0" borderId="8" xfId="0" applyFont="1" applyBorder="1" applyAlignment="1"/>
    <xf numFmtId="200" fontId="5" fillId="0" borderId="7" xfId="0" applyNumberFormat="1" applyFont="1" applyBorder="1" applyAlignment="1">
      <alignment vertical="center"/>
    </xf>
    <xf numFmtId="195" fontId="7" fillId="2" borderId="8" xfId="0" applyNumberFormat="1" applyFont="1" applyFill="1" applyBorder="1" applyAlignment="1"/>
    <xf numFmtId="0" fontId="4" fillId="0" borderId="12" xfId="0" applyFont="1" applyBorder="1" applyAlignment="1">
      <alignment horizontal="right"/>
    </xf>
    <xf numFmtId="193" fontId="4" fillId="0" borderId="7" xfId="0" applyNumberFormat="1" applyFont="1" applyBorder="1" applyAlignment="1">
      <alignment vertical="center"/>
    </xf>
    <xf numFmtId="0" fontId="5" fillId="0" borderId="5" xfId="0" applyFont="1" applyBorder="1" applyAlignment="1">
      <alignment vertical="top"/>
    </xf>
    <xf numFmtId="20" fontId="15" fillId="3" borderId="37" xfId="0" applyNumberFormat="1" applyFont="1" applyFill="1" applyBorder="1" applyAlignment="1">
      <alignment horizontal="right" vertical="center"/>
    </xf>
    <xf numFmtId="0" fontId="4" fillId="0" borderId="36" xfId="0" applyFont="1" applyBorder="1" applyAlignment="1">
      <alignment horizontal="center"/>
    </xf>
    <xf numFmtId="20" fontId="10" fillId="3" borderId="37" xfId="0" applyNumberFormat="1" applyFont="1" applyFill="1" applyBorder="1" applyAlignment="1">
      <alignment horizontal="right" vertical="center"/>
    </xf>
    <xf numFmtId="0" fontId="4" fillId="0" borderId="30" xfId="0" quotePrefix="1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20" fontId="15" fillId="0" borderId="37" xfId="0" applyNumberFormat="1" applyFont="1" applyBorder="1" applyAlignment="1">
      <alignment horizontal="right" vertical="center"/>
    </xf>
    <xf numFmtId="177" fontId="4" fillId="0" borderId="35" xfId="0" applyNumberFormat="1" applyFont="1" applyBorder="1" applyAlignment="1">
      <alignment horizontal="center" vertical="center"/>
    </xf>
    <xf numFmtId="194" fontId="4" fillId="0" borderId="33" xfId="0" applyNumberFormat="1" applyFont="1" applyFill="1" applyBorder="1" applyAlignment="1">
      <alignment horizontal="right" vertical="center" shrinkToFit="1"/>
    </xf>
    <xf numFmtId="176" fontId="5" fillId="0" borderId="14" xfId="0" applyNumberFormat="1" applyFont="1" applyBorder="1" applyAlignment="1">
      <alignment horizontal="left" vertical="center"/>
    </xf>
    <xf numFmtId="177" fontId="1" fillId="3" borderId="34" xfId="0" applyNumberFormat="1" applyFont="1" applyFill="1" applyBorder="1" applyAlignment="1">
      <alignment horizontal="left" vertical="top"/>
    </xf>
    <xf numFmtId="205" fontId="17" fillId="0" borderId="37" xfId="0" applyNumberFormat="1" applyFont="1" applyBorder="1" applyAlignment="1">
      <alignment horizontal="right" shrinkToFit="1"/>
    </xf>
    <xf numFmtId="177" fontId="0" fillId="0" borderId="34" xfId="0" applyNumberFormat="1" applyBorder="1" applyAlignment="1">
      <alignment horizontal="left" vertical="center"/>
    </xf>
    <xf numFmtId="176" fontId="0" fillId="0" borderId="41" xfId="0" applyNumberFormat="1" applyBorder="1" applyAlignment="1">
      <alignment horizontal="left" vertical="center"/>
    </xf>
    <xf numFmtId="0" fontId="0" fillId="0" borderId="36" xfId="0" applyBorder="1" applyAlignment="1">
      <alignment horizontal="right" vertical="center"/>
    </xf>
    <xf numFmtId="0" fontId="0" fillId="0" borderId="36" xfId="0" applyBorder="1" applyAlignment="1">
      <alignment horizontal="left" vertical="top"/>
    </xf>
    <xf numFmtId="177" fontId="0" fillId="0" borderId="36" xfId="0" applyNumberForma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4" fillId="0" borderId="30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7" fontId="0" fillId="0" borderId="0" xfId="0" applyNumberForma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/>
    </xf>
    <xf numFmtId="20" fontId="1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7" fontId="4" fillId="0" borderId="34" xfId="0" applyNumberFormat="1" applyFont="1" applyBorder="1" applyAlignment="1">
      <alignment horizontal="right" vertical="center"/>
    </xf>
    <xf numFmtId="20" fontId="10" fillId="0" borderId="36" xfId="0" applyNumberFormat="1" applyFont="1" applyBorder="1" applyAlignment="1">
      <alignment horizontal="center" vertical="top"/>
    </xf>
    <xf numFmtId="177" fontId="6" fillId="0" borderId="34" xfId="0" applyNumberFormat="1" applyFont="1" applyBorder="1">
      <alignment vertical="center"/>
    </xf>
    <xf numFmtId="20" fontId="10" fillId="0" borderId="36" xfId="0" applyNumberFormat="1" applyFont="1" applyBorder="1" applyAlignment="1">
      <alignment horizontal="right" vertical="center"/>
    </xf>
    <xf numFmtId="197" fontId="4" fillId="0" borderId="30" xfId="0" applyNumberFormat="1" applyFont="1" applyFill="1" applyBorder="1" applyAlignment="1">
      <alignment horizontal="right" vertical="center" shrinkToFit="1"/>
    </xf>
    <xf numFmtId="177" fontId="6" fillId="0" borderId="34" xfId="0" applyNumberFormat="1" applyFont="1" applyFill="1" applyBorder="1">
      <alignment vertical="center"/>
    </xf>
    <xf numFmtId="200" fontId="4" fillId="0" borderId="30" xfId="0" applyNumberFormat="1" applyFont="1" applyBorder="1" applyAlignment="1">
      <alignment horizontal="right" vertical="center"/>
    </xf>
    <xf numFmtId="177" fontId="9" fillId="0" borderId="34" xfId="0" applyNumberFormat="1" applyFont="1" applyFill="1" applyBorder="1" applyAlignment="1">
      <alignment horizontal="left" vertical="center"/>
    </xf>
    <xf numFmtId="177" fontId="1" fillId="3" borderId="34" xfId="0" applyNumberFormat="1" applyFont="1" applyFill="1" applyBorder="1" applyAlignment="1">
      <alignment horizontal="center" vertical="center"/>
    </xf>
    <xf numFmtId="190" fontId="4" fillId="3" borderId="36" xfId="0" applyNumberFormat="1" applyFont="1" applyFill="1" applyBorder="1" applyAlignment="1">
      <alignment horizontal="right" vertical="top" shrinkToFit="1"/>
    </xf>
    <xf numFmtId="0" fontId="0" fillId="0" borderId="0" xfId="0" applyFont="1" applyBorder="1" applyAlignment="1">
      <alignment horizontal="center"/>
    </xf>
    <xf numFmtId="177" fontId="0" fillId="0" borderId="0" xfId="0" applyNumberFormat="1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81" fontId="0" fillId="0" borderId="0" xfId="0" applyNumberForma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177" fontId="4" fillId="0" borderId="6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206" fontId="18" fillId="0" borderId="37" xfId="0" applyNumberFormat="1" applyFont="1" applyBorder="1" applyAlignment="1">
      <alignment horizontal="right" vertical="top"/>
    </xf>
    <xf numFmtId="0" fontId="4" fillId="0" borderId="37" xfId="0" applyFont="1" applyBorder="1" applyAlignment="1">
      <alignment horizontal="center" vertical="center"/>
    </xf>
    <xf numFmtId="206" fontId="18" fillId="0" borderId="1" xfId="0" applyNumberFormat="1" applyFont="1" applyBorder="1" applyAlignment="1">
      <alignment horizontal="right" vertical="top"/>
    </xf>
    <xf numFmtId="206" fontId="4" fillId="0" borderId="36" xfId="0" applyNumberFormat="1" applyFont="1" applyBorder="1" applyAlignment="1"/>
    <xf numFmtId="177" fontId="4" fillId="0" borderId="6" xfId="0" applyNumberFormat="1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206" fontId="18" fillId="0" borderId="37" xfId="0" applyNumberFormat="1" applyFont="1" applyBorder="1" applyAlignment="1">
      <alignment horizontal="left" vertical="top"/>
    </xf>
    <xf numFmtId="206" fontId="18" fillId="0" borderId="37" xfId="0" applyNumberFormat="1" applyFont="1" applyBorder="1" applyAlignment="1">
      <alignment horizontal="right"/>
    </xf>
    <xf numFmtId="0" fontId="4" fillId="3" borderId="37" xfId="0" applyFont="1" applyFill="1" applyBorder="1" applyAlignment="1">
      <alignment vertical="center"/>
    </xf>
    <xf numFmtId="206" fontId="18" fillId="3" borderId="37" xfId="0" applyNumberFormat="1" applyFont="1" applyFill="1" applyBorder="1" applyAlignment="1">
      <alignment horizontal="right"/>
    </xf>
    <xf numFmtId="176" fontId="0" fillId="2" borderId="3" xfId="0" applyNumberForma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76" fontId="0" fillId="2" borderId="2" xfId="0" applyNumberFormat="1" applyFill="1" applyBorder="1" applyAlignment="1">
      <alignment horizontal="left" vertical="center"/>
    </xf>
    <xf numFmtId="185" fontId="6" fillId="0" borderId="1" xfId="0" applyNumberFormat="1" applyFont="1" applyBorder="1" applyAlignment="1">
      <alignment horizontal="center" vertical="top" shrinkToFit="1"/>
    </xf>
    <xf numFmtId="177" fontId="9" fillId="2" borderId="6" xfId="0" applyNumberFormat="1" applyFont="1" applyFill="1" applyBorder="1" applyAlignment="1">
      <alignment horizontal="center" vertical="center"/>
    </xf>
    <xf numFmtId="177" fontId="9" fillId="0" borderId="34" xfId="0" applyNumberFormat="1" applyFont="1" applyBorder="1" applyAlignment="1">
      <alignment horizontal="left" vertical="top"/>
    </xf>
    <xf numFmtId="0" fontId="0" fillId="0" borderId="30" xfId="0" applyBorder="1">
      <alignment vertical="center"/>
    </xf>
    <xf numFmtId="187" fontId="4" fillId="0" borderId="5" xfId="0" applyNumberFormat="1" applyFont="1" applyBorder="1" applyAlignment="1">
      <alignment vertical="center" shrinkToFit="1"/>
    </xf>
    <xf numFmtId="0" fontId="4" fillId="0" borderId="3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20" fontId="10" fillId="2" borderId="37" xfId="0" applyNumberFormat="1" applyFont="1" applyFill="1" applyBorder="1" applyAlignment="1">
      <alignment horizontal="right" vertical="center"/>
    </xf>
    <xf numFmtId="206" fontId="18" fillId="2" borderId="37" xfId="0" applyNumberFormat="1" applyFont="1" applyFill="1" applyBorder="1" applyAlignment="1">
      <alignment horizontal="right" vertical="top"/>
    </xf>
    <xf numFmtId="206" fontId="18" fillId="3" borderId="37" xfId="0" applyNumberFormat="1" applyFont="1" applyFill="1" applyBorder="1" applyAlignment="1">
      <alignment horizontal="right" vertical="top"/>
    </xf>
    <xf numFmtId="190" fontId="5" fillId="3" borderId="36" xfId="0" applyNumberFormat="1" applyFont="1" applyFill="1" applyBorder="1" applyAlignment="1">
      <alignment horizontal="left" vertical="top"/>
    </xf>
    <xf numFmtId="0" fontId="4" fillId="3" borderId="37" xfId="0" applyFont="1" applyFill="1" applyBorder="1" applyAlignment="1">
      <alignment horizontal="left" vertical="center"/>
    </xf>
    <xf numFmtId="176" fontId="4" fillId="3" borderId="41" xfId="0" applyNumberFormat="1" applyFont="1" applyFill="1" applyBorder="1" applyAlignment="1">
      <alignment horizontal="left" vertical="center"/>
    </xf>
    <xf numFmtId="176" fontId="4" fillId="3" borderId="38" xfId="0" applyNumberFormat="1" applyFont="1" applyFill="1" applyBorder="1" applyAlignment="1">
      <alignment horizontal="right" vertical="center"/>
    </xf>
    <xf numFmtId="177" fontId="9" fillId="3" borderId="34" xfId="0" applyNumberFormat="1" applyFont="1" applyFill="1" applyBorder="1" applyAlignment="1">
      <alignment horizontal="center" vertical="center"/>
    </xf>
    <xf numFmtId="177" fontId="4" fillId="0" borderId="35" xfId="0" applyNumberFormat="1" applyFont="1" applyFill="1" applyBorder="1">
      <alignment vertical="center"/>
    </xf>
    <xf numFmtId="180" fontId="5" fillId="3" borderId="36" xfId="0" applyNumberFormat="1" applyFont="1" applyFill="1" applyBorder="1" applyAlignment="1">
      <alignment vertical="center"/>
    </xf>
    <xf numFmtId="206" fontId="18" fillId="0" borderId="37" xfId="0" applyNumberFormat="1" applyFont="1" applyBorder="1" applyAlignment="1">
      <alignment horizontal="right" vertical="center"/>
    </xf>
    <xf numFmtId="206" fontId="18" fillId="0" borderId="1" xfId="0" applyNumberFormat="1" applyFont="1" applyBorder="1" applyAlignment="1">
      <alignment horizontal="right"/>
    </xf>
    <xf numFmtId="182" fontId="4" fillId="3" borderId="36" xfId="0" applyNumberFormat="1" applyFont="1" applyFill="1" applyBorder="1" applyAlignment="1">
      <alignment vertical="top" shrinkToFit="1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20" fontId="10" fillId="2" borderId="1" xfId="0" applyNumberFormat="1" applyFont="1" applyFill="1" applyBorder="1" applyAlignment="1">
      <alignment horizontal="right" vertical="center"/>
    </xf>
    <xf numFmtId="20" fontId="10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>
      <alignment vertical="center"/>
    </xf>
    <xf numFmtId="20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189" fontId="4" fillId="0" borderId="4" xfId="0" applyNumberFormat="1" applyFont="1" applyBorder="1">
      <alignment vertical="center"/>
    </xf>
    <xf numFmtId="189" fontId="4" fillId="0" borderId="4" xfId="0" applyNumberFormat="1" applyFont="1" applyBorder="1" applyAlignment="1">
      <alignment horizontal="right" vertical="center"/>
    </xf>
    <xf numFmtId="177" fontId="4" fillId="0" borderId="0" xfId="0" applyNumberFormat="1" applyFont="1" applyFill="1" applyBorder="1">
      <alignment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Border="1" applyAlignment="1">
      <alignment horizontal="left" vertical="top"/>
    </xf>
    <xf numFmtId="177" fontId="0" fillId="0" borderId="0" xfId="0" applyNumberFormat="1" applyFill="1" applyBorder="1" applyAlignment="1">
      <alignment horizontal="right" vertical="center"/>
    </xf>
    <xf numFmtId="190" fontId="6" fillId="0" borderId="0" xfId="0" applyNumberFormat="1" applyFont="1" applyFill="1" applyBorder="1" applyAlignment="1">
      <alignment horizontal="right" vertical="top" shrinkToFit="1"/>
    </xf>
    <xf numFmtId="185" fontId="6" fillId="0" borderId="0" xfId="0" applyNumberFormat="1" applyFont="1" applyBorder="1" applyAlignment="1">
      <alignment horizontal="left" vertical="top" shrinkToFit="1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99" fontId="6" fillId="0" borderId="0" xfId="0" applyNumberFormat="1" applyFont="1" applyFill="1" applyBorder="1" applyAlignment="1">
      <alignment horizontal="center" vertical="top" shrinkToFit="1"/>
    </xf>
    <xf numFmtId="0" fontId="0" fillId="0" borderId="0" xfId="0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92" fontId="4" fillId="0" borderId="4" xfId="0" applyNumberFormat="1" applyFont="1" applyBorder="1">
      <alignment vertical="center"/>
    </xf>
    <xf numFmtId="177" fontId="0" fillId="0" borderId="0" xfId="0" applyNumberFormat="1" applyFill="1" applyBorder="1" applyAlignment="1">
      <alignment horizontal="left" vertical="top"/>
    </xf>
    <xf numFmtId="177" fontId="0" fillId="0" borderId="0" xfId="0" applyNumberFormat="1" applyFont="1" applyFill="1" applyBorder="1" applyAlignment="1">
      <alignment horizontal="left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>
      <alignment vertical="center"/>
    </xf>
    <xf numFmtId="176" fontId="0" fillId="0" borderId="0" xfId="0" applyNumberFormat="1" applyFont="1" applyFill="1" applyBorder="1" applyAlignment="1">
      <alignment horizontal="left" vertical="center"/>
    </xf>
    <xf numFmtId="206" fontId="19" fillId="0" borderId="0" xfId="0" applyNumberFormat="1" applyFont="1" applyBorder="1" applyAlignment="1">
      <alignment horizontal="right" vertical="top"/>
    </xf>
    <xf numFmtId="206" fontId="4" fillId="0" borderId="0" xfId="0" applyNumberFormat="1" applyFont="1" applyBorder="1">
      <alignment vertical="center"/>
    </xf>
    <xf numFmtId="206" fontId="13" fillId="0" borderId="0" xfId="0" applyNumberFormat="1" applyFont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206" fontId="13" fillId="0" borderId="36" xfId="0" applyNumberFormat="1" applyFont="1" applyBorder="1">
      <alignment vertical="center"/>
    </xf>
    <xf numFmtId="189" fontId="4" fillId="0" borderId="1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176" fontId="4" fillId="0" borderId="3" xfId="0" applyNumberFormat="1" applyFont="1" applyFill="1" applyBorder="1" applyAlignment="1">
      <alignment horizontal="right" vertical="center"/>
    </xf>
    <xf numFmtId="177" fontId="6" fillId="3" borderId="10" xfId="0" applyNumberFormat="1" applyFont="1" applyFill="1" applyBorder="1">
      <alignment vertical="center"/>
    </xf>
    <xf numFmtId="0" fontId="4" fillId="3" borderId="1" xfId="0" applyFont="1" applyFill="1" applyBorder="1">
      <alignment vertical="center"/>
    </xf>
    <xf numFmtId="176" fontId="4" fillId="0" borderId="8" xfId="0" applyNumberFormat="1" applyFont="1" applyBorder="1" applyAlignment="1">
      <alignment horizontal="left" vertical="center"/>
    </xf>
    <xf numFmtId="0" fontId="4" fillId="3" borderId="3" xfId="0" applyFont="1" applyFill="1" applyBorder="1">
      <alignment vertical="center"/>
    </xf>
    <xf numFmtId="177" fontId="9" fillId="0" borderId="14" xfId="0" applyNumberFormat="1" applyFont="1" applyBorder="1" applyAlignment="1">
      <alignment horizontal="left"/>
    </xf>
    <xf numFmtId="190" fontId="6" fillId="0" borderId="0" xfId="0" applyNumberFormat="1" applyFont="1" applyBorder="1" applyAlignment="1">
      <alignment horizontal="right" vertical="top" shrinkToFit="1"/>
    </xf>
    <xf numFmtId="206" fontId="4" fillId="0" borderId="8" xfId="0" applyNumberFormat="1" applyFont="1" applyBorder="1" applyAlignment="1"/>
    <xf numFmtId="0" fontId="4" fillId="2" borderId="0" xfId="0" applyFont="1" applyFill="1" applyBorder="1">
      <alignment vertical="center"/>
    </xf>
    <xf numFmtId="0" fontId="0" fillId="2" borderId="0" xfId="0" applyFill="1" applyBorder="1" applyAlignment="1">
      <alignment horizontal="left" vertical="top"/>
    </xf>
    <xf numFmtId="206" fontId="18" fillId="2" borderId="1" xfId="0" applyNumberFormat="1" applyFont="1" applyFill="1" applyBorder="1" applyAlignment="1">
      <alignment horizontal="right" vertical="top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206" fontId="18" fillId="0" borderId="0" xfId="0" applyNumberFormat="1" applyFont="1" applyBorder="1" applyAlignment="1">
      <alignment horizontal="right" vertical="top"/>
    </xf>
    <xf numFmtId="0" fontId="6" fillId="0" borderId="36" xfId="0" applyFont="1" applyBorder="1" applyAlignment="1">
      <alignment horizontal="center" vertical="top"/>
    </xf>
    <xf numFmtId="177" fontId="1" fillId="2" borderId="34" xfId="0" applyNumberFormat="1" applyFont="1" applyFill="1" applyBorder="1" applyAlignment="1">
      <alignment horizontal="left" vertical="center"/>
    </xf>
    <xf numFmtId="190" fontId="5" fillId="0" borderId="36" xfId="0" applyNumberFormat="1" applyFont="1" applyFill="1" applyBorder="1" applyAlignment="1">
      <alignment horizontal="right" vertical="top"/>
    </xf>
    <xf numFmtId="20" fontId="10" fillId="2" borderId="51" xfId="0" applyNumberFormat="1" applyFont="1" applyFill="1" applyBorder="1" applyAlignment="1">
      <alignment horizontal="right" vertical="center"/>
    </xf>
    <xf numFmtId="206" fontId="18" fillId="2" borderId="51" xfId="0" applyNumberFormat="1" applyFont="1" applyFill="1" applyBorder="1" applyAlignment="1">
      <alignment horizontal="right" vertical="top"/>
    </xf>
    <xf numFmtId="0" fontId="4" fillId="2" borderId="41" xfId="0" applyFont="1" applyFill="1" applyBorder="1">
      <alignment vertical="center"/>
    </xf>
    <xf numFmtId="191" fontId="4" fillId="0" borderId="30" xfId="0" applyNumberFormat="1" applyFont="1" applyFill="1" applyBorder="1" applyAlignment="1">
      <alignment vertical="center" shrinkToFit="1"/>
    </xf>
    <xf numFmtId="0" fontId="4" fillId="0" borderId="3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right" vertical="center" shrinkToFit="1"/>
    </xf>
    <xf numFmtId="176" fontId="4" fillId="0" borderId="24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193" fontId="4" fillId="0" borderId="33" xfId="0" applyNumberFormat="1" applyFont="1" applyBorder="1" applyAlignment="1">
      <alignment horizontal="right" vertical="center"/>
    </xf>
    <xf numFmtId="20" fontId="15" fillId="0" borderId="37" xfId="0" applyNumberFormat="1" applyFont="1" applyFill="1" applyBorder="1" applyAlignment="1">
      <alignment horizontal="right" vertical="top"/>
    </xf>
    <xf numFmtId="178" fontId="4" fillId="0" borderId="0" xfId="0" applyNumberFormat="1" applyFont="1" applyBorder="1" applyAlignment="1">
      <alignment horizontal="left" vertical="center"/>
    </xf>
    <xf numFmtId="208" fontId="11" fillId="2" borderId="0" xfId="0" applyNumberFormat="1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7" xfId="0" applyFont="1" applyBorder="1" applyAlignment="1">
      <alignment horizontal="left" vertical="center"/>
    </xf>
    <xf numFmtId="0" fontId="4" fillId="0" borderId="30" xfId="0" applyFont="1" applyBorder="1" applyAlignment="1">
      <alignment horizontal="center" shrinkToFit="1"/>
    </xf>
    <xf numFmtId="0" fontId="4" fillId="0" borderId="33" xfId="0" applyFont="1" applyBorder="1" applyAlignment="1">
      <alignment horizontal="center" shrinkToFit="1"/>
    </xf>
    <xf numFmtId="0" fontId="4" fillId="0" borderId="0" xfId="0" applyFont="1" applyFill="1" applyBorder="1" applyAlignment="1">
      <alignment horizontal="center" vertical="center"/>
    </xf>
    <xf numFmtId="22" fontId="13" fillId="0" borderId="26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203" fontId="4" fillId="0" borderId="30" xfId="0" applyNumberFormat="1" applyFont="1" applyFill="1" applyBorder="1" applyAlignment="1">
      <alignment horizontal="center" vertical="center" shrinkToFit="1"/>
    </xf>
    <xf numFmtId="203" fontId="4" fillId="0" borderId="12" xfId="0" applyNumberFormat="1" applyFont="1" applyFill="1" applyBorder="1" applyAlignment="1">
      <alignment horizontal="center" vertical="center" shrinkToFit="1"/>
    </xf>
    <xf numFmtId="180" fontId="5" fillId="2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204" fontId="4" fillId="0" borderId="5" xfId="0" applyNumberFormat="1" applyFont="1" applyBorder="1" applyAlignment="1">
      <alignment horizontal="right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07" fontId="4" fillId="0" borderId="30" xfId="0" applyNumberFormat="1" applyFont="1" applyBorder="1" applyAlignment="1">
      <alignment horizontal="right" vertical="center" shrinkToFit="1"/>
    </xf>
    <xf numFmtId="207" fontId="4" fillId="0" borderId="33" xfId="0" applyNumberFormat="1" applyFont="1" applyBorder="1" applyAlignment="1">
      <alignment horizontal="right" vertical="center" shrinkToFit="1"/>
    </xf>
    <xf numFmtId="196" fontId="5" fillId="2" borderId="36" xfId="0" applyNumberFormat="1" applyFont="1" applyFill="1" applyBorder="1" applyAlignment="1">
      <alignment horizontal="center" vertical="center"/>
    </xf>
    <xf numFmtId="196" fontId="5" fillId="2" borderId="37" xfId="0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83" fontId="4" fillId="2" borderId="36" xfId="0" applyNumberFormat="1" applyFont="1" applyFill="1" applyBorder="1" applyAlignment="1">
      <alignment horizontal="center" vertical="center"/>
    </xf>
    <xf numFmtId="183" fontId="0" fillId="2" borderId="0" xfId="0" applyNumberFormat="1" applyFont="1" applyFill="1" applyBorder="1" applyAlignment="1">
      <alignment horizontal="center" vertical="center"/>
    </xf>
    <xf numFmtId="22" fontId="4" fillId="0" borderId="49" xfId="0" applyNumberFormat="1" applyFont="1" applyBorder="1" applyAlignment="1">
      <alignment horizontal="center" vertical="center"/>
    </xf>
    <xf numFmtId="22" fontId="4" fillId="0" borderId="50" xfId="0" applyNumberFormat="1" applyFont="1" applyBorder="1" applyAlignment="1">
      <alignment horizontal="center" vertical="center"/>
    </xf>
    <xf numFmtId="22" fontId="4" fillId="0" borderId="6" xfId="0" applyNumberFormat="1" applyFont="1" applyBorder="1" applyAlignment="1">
      <alignment horizontal="center" vertical="center"/>
    </xf>
    <xf numFmtId="22" fontId="4" fillId="0" borderId="25" xfId="0" applyNumberFormat="1" applyFont="1" applyBorder="1" applyAlignment="1">
      <alignment horizontal="center" vertical="center"/>
    </xf>
    <xf numFmtId="22" fontId="4" fillId="0" borderId="29" xfId="0" applyNumberFormat="1" applyFont="1" applyBorder="1" applyAlignment="1">
      <alignment horizontal="center" vertical="center"/>
    </xf>
    <xf numFmtId="22" fontId="4" fillId="0" borderId="31" xfId="0" applyNumberFormat="1" applyFont="1" applyBorder="1" applyAlignment="1">
      <alignment horizontal="center" vertical="center"/>
    </xf>
    <xf numFmtId="22" fontId="13" fillId="0" borderId="28" xfId="0" applyNumberFormat="1" applyFont="1" applyBorder="1" applyAlignment="1">
      <alignment horizontal="center" vertical="center"/>
    </xf>
    <xf numFmtId="22" fontId="4" fillId="0" borderId="46" xfId="0" applyNumberFormat="1" applyFont="1" applyBorder="1" applyAlignment="1">
      <alignment horizontal="center" vertical="center"/>
    </xf>
    <xf numFmtId="22" fontId="4" fillId="0" borderId="23" xfId="0" applyNumberFormat="1" applyFont="1" applyBorder="1" applyAlignment="1">
      <alignment horizontal="center" vertical="top"/>
    </xf>
    <xf numFmtId="22" fontId="4" fillId="0" borderId="23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01" fontId="7" fillId="0" borderId="30" xfId="0" applyNumberFormat="1" applyFont="1" applyBorder="1" applyAlignment="1">
      <alignment horizontal="center" vertical="center" shrinkToFit="1"/>
    </xf>
    <xf numFmtId="201" fontId="7" fillId="0" borderId="33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1" fontId="4" fillId="0" borderId="0" xfId="0" applyNumberFormat="1" applyFont="1" applyBorder="1" applyAlignment="1">
      <alignment horizontal="right" vertical="center"/>
    </xf>
    <xf numFmtId="181" fontId="0" fillId="0" borderId="0" xfId="0" applyNumberFormat="1" applyBorder="1" applyAlignment="1">
      <alignment vertical="center"/>
    </xf>
    <xf numFmtId="180" fontId="7" fillId="2" borderId="2" xfId="0" applyNumberFormat="1" applyFont="1" applyFill="1" applyBorder="1" applyAlignment="1">
      <alignment horizontal="left" shrinkToFit="1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C7E7FD"/>
      <color rgb="FF0000FF"/>
      <color rgb="FF00602B"/>
      <color rgb="FF0066FF"/>
      <color rgb="FF3333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455083</xdr:colOff>
      <xdr:row>7</xdr:row>
      <xdr:rowOff>148166</xdr:rowOff>
    </xdr:from>
    <xdr:to>
      <xdr:col>6</xdr:col>
      <xdr:colOff>127007</xdr:colOff>
      <xdr:row>8</xdr:row>
      <xdr:rowOff>162278</xdr:rowOff>
    </xdr:to>
    <xdr:sp macro="" textlink="">
      <xdr:nvSpPr>
        <xdr:cNvPr id="1251" name="Text Box 1252">
          <a:extLst>
            <a:ext uri="{FF2B5EF4-FFF2-40B4-BE49-F238E27FC236}">
              <a16:creationId xmlns:a16="http://schemas.microsoft.com/office/drawing/2014/main" id="{88E050D9-0C4A-4CE2-BD82-124B46F6C93A}"/>
            </a:ext>
          </a:extLst>
        </xdr:cNvPr>
        <xdr:cNvSpPr txBox="1">
          <a:spLocks noChangeArrowheads="1"/>
        </xdr:cNvSpPr>
      </xdr:nvSpPr>
      <xdr:spPr bwMode="auto">
        <a:xfrm>
          <a:off x="3390194" y="1358194"/>
          <a:ext cx="377480" cy="18697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42629</xdr:colOff>
      <xdr:row>37</xdr:row>
      <xdr:rowOff>115614</xdr:rowOff>
    </xdr:from>
    <xdr:ext cx="908461" cy="326243"/>
    <xdr:sp macro="" textlink="">
      <xdr:nvSpPr>
        <xdr:cNvPr id="1596" name="Text Box 616">
          <a:extLst>
            <a:ext uri="{FF2B5EF4-FFF2-40B4-BE49-F238E27FC236}">
              <a16:creationId xmlns:a16="http://schemas.microsoft.com/office/drawing/2014/main" id="{E1914757-AE87-4442-AEE3-1F388082BC68}"/>
            </a:ext>
          </a:extLst>
        </xdr:cNvPr>
        <xdr:cNvSpPr txBox="1">
          <a:spLocks noChangeArrowheads="1"/>
        </xdr:cNvSpPr>
      </xdr:nvSpPr>
      <xdr:spPr bwMode="auto">
        <a:xfrm>
          <a:off x="12868534" y="6495722"/>
          <a:ext cx="908461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池田新町店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18</xdr:col>
      <xdr:colOff>192047</xdr:colOff>
      <xdr:row>35</xdr:row>
      <xdr:rowOff>133533</xdr:rowOff>
    </xdr:from>
    <xdr:to>
      <xdr:col>18</xdr:col>
      <xdr:colOff>439664</xdr:colOff>
      <xdr:row>40</xdr:row>
      <xdr:rowOff>39935</xdr:rowOff>
    </xdr:to>
    <xdr:pic>
      <xdr:nvPicPr>
        <xdr:cNvPr id="1500" name="図 1499">
          <a:extLst>
            <a:ext uri="{FF2B5EF4-FFF2-40B4-BE49-F238E27FC236}">
              <a16:creationId xmlns:a16="http://schemas.microsoft.com/office/drawing/2014/main" id="{8DA6CE0F-F485-48FE-8D74-9A687D336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451958">
          <a:off x="12324780" y="6208366"/>
          <a:ext cx="247617" cy="774236"/>
        </a:xfrm>
        <a:prstGeom prst="rect">
          <a:avLst/>
        </a:prstGeom>
      </xdr:spPr>
    </xdr:pic>
    <xdr:clientData/>
  </xdr:twoCellAnchor>
  <xdr:oneCellAnchor>
    <xdr:from>
      <xdr:col>17</xdr:col>
      <xdr:colOff>500796</xdr:colOff>
      <xdr:row>33</xdr:row>
      <xdr:rowOff>71830</xdr:rowOff>
    </xdr:from>
    <xdr:ext cx="286447" cy="279535"/>
    <xdr:pic>
      <xdr:nvPicPr>
        <xdr:cNvPr id="1451" name="図 1450" descr="「コンビニのロゴ」の画像検索結果">
          <a:extLst>
            <a:ext uri="{FF2B5EF4-FFF2-40B4-BE49-F238E27FC236}">
              <a16:creationId xmlns:a16="http://schemas.microsoft.com/office/drawing/2014/main" id="{5F496715-2C6D-4501-91EE-4DF21BBD4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6563" y="5799530"/>
          <a:ext cx="286447" cy="279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694266</xdr:colOff>
      <xdr:row>29</xdr:row>
      <xdr:rowOff>42330</xdr:rowOff>
    </xdr:from>
    <xdr:to>
      <xdr:col>14</xdr:col>
      <xdr:colOff>198967</xdr:colOff>
      <xdr:row>30</xdr:row>
      <xdr:rowOff>69176</xdr:rowOff>
    </xdr:to>
    <xdr:pic>
      <xdr:nvPicPr>
        <xdr:cNvPr id="1530" name="図 67" descr="「コンビニのロゴ」の画像検索結果">
          <a:extLst>
            <a:ext uri="{FF2B5EF4-FFF2-40B4-BE49-F238E27FC236}">
              <a16:creationId xmlns:a16="http://schemas.microsoft.com/office/drawing/2014/main" id="{7D1F3E77-93FD-40F7-8F51-2DC9DA25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2120033" y="5075763"/>
          <a:ext cx="211667" cy="200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702733</xdr:colOff>
      <xdr:row>34</xdr:row>
      <xdr:rowOff>2</xdr:rowOff>
    </xdr:from>
    <xdr:ext cx="169183" cy="165100"/>
    <xdr:pic>
      <xdr:nvPicPr>
        <xdr:cNvPr id="1529" name="図 1528" descr="「コンビニのロゴ」の画像検索結果">
          <a:extLst>
            <a:ext uri="{FF2B5EF4-FFF2-40B4-BE49-F238E27FC236}">
              <a16:creationId xmlns:a16="http://schemas.microsoft.com/office/drawing/2014/main" id="{4CB68103-7C2C-49C9-9972-E4D221BC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8500" y="5901269"/>
          <a:ext cx="169183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32098</xdr:colOff>
      <xdr:row>44</xdr:row>
      <xdr:rowOff>87311</xdr:rowOff>
    </xdr:from>
    <xdr:to>
      <xdr:col>5</xdr:col>
      <xdr:colOff>646906</xdr:colOff>
      <xdr:row>46</xdr:row>
      <xdr:rowOff>63498</xdr:rowOff>
    </xdr:to>
    <xdr:sp macro="" textlink="">
      <xdr:nvSpPr>
        <xdr:cNvPr id="353" name="Text Box 1664">
          <a:extLst>
            <a:ext uri="{FF2B5EF4-FFF2-40B4-BE49-F238E27FC236}">
              <a16:creationId xmlns:a16="http://schemas.microsoft.com/office/drawing/2014/main" id="{BD21BD9F-D8F2-4DF6-97E0-BD1E86B6992E}"/>
            </a:ext>
          </a:extLst>
        </xdr:cNvPr>
        <xdr:cNvSpPr txBox="1">
          <a:spLocks noChangeArrowheads="1"/>
        </xdr:cNvSpPr>
      </xdr:nvSpPr>
      <xdr:spPr bwMode="auto">
        <a:xfrm>
          <a:off x="2972942" y="7596186"/>
          <a:ext cx="614808" cy="3175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80/700m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11.5%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ﾉ上ﾘﾍ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283795</xdr:colOff>
      <xdr:row>6</xdr:row>
      <xdr:rowOff>110666</xdr:rowOff>
    </xdr:from>
    <xdr:ext cx="240259" cy="234462"/>
    <xdr:pic>
      <xdr:nvPicPr>
        <xdr:cNvPr id="1430" name="図 1429" descr="「コンビニのロゴ」の画像検索結果">
          <a:extLst>
            <a:ext uri="{FF2B5EF4-FFF2-40B4-BE49-F238E27FC236}">
              <a16:creationId xmlns:a16="http://schemas.microsoft.com/office/drawing/2014/main" id="{16B217FC-3727-4DF6-90D6-CE2A14B1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906" y="1147833"/>
          <a:ext cx="240259" cy="234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317500</xdr:colOff>
      <xdr:row>3</xdr:row>
      <xdr:rowOff>12803</xdr:rowOff>
    </xdr:from>
    <xdr:ext cx="551393" cy="517217"/>
    <xdr:sp macro="" textlink="">
      <xdr:nvSpPr>
        <xdr:cNvPr id="2" name="Text Box 1620">
          <a:extLst>
            <a:ext uri="{FF2B5EF4-FFF2-40B4-BE49-F238E27FC236}">
              <a16:creationId xmlns:a16="http://schemas.microsoft.com/office/drawing/2014/main" id="{B096EB68-355A-46E2-8BEB-5035A534CA32}"/>
            </a:ext>
          </a:extLst>
        </xdr:cNvPr>
        <xdr:cNvSpPr txBox="1">
          <a:spLocks noChangeArrowheads="1"/>
        </xdr:cNvSpPr>
      </xdr:nvSpPr>
      <xdr:spPr bwMode="auto">
        <a:xfrm>
          <a:off x="3295650" y="527153"/>
          <a:ext cx="551393" cy="51721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注意！　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一方通行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逆行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40821</xdr:colOff>
      <xdr:row>60</xdr:row>
      <xdr:rowOff>13595</xdr:rowOff>
    </xdr:from>
    <xdr:to>
      <xdr:col>8</xdr:col>
      <xdr:colOff>319780</xdr:colOff>
      <xdr:row>61</xdr:row>
      <xdr:rowOff>40821</xdr:rowOff>
    </xdr:to>
    <xdr:sp macro="" textlink="">
      <xdr:nvSpPr>
        <xdr:cNvPr id="5" name="Line 76">
          <a:extLst>
            <a:ext uri="{FF2B5EF4-FFF2-40B4-BE49-F238E27FC236}">
              <a16:creationId xmlns:a16="http://schemas.microsoft.com/office/drawing/2014/main" id="{68DE943B-1867-4BE0-BAA7-42D280B4BB21}"/>
            </a:ext>
          </a:extLst>
        </xdr:cNvPr>
        <xdr:cNvSpPr>
          <a:spLocks noChangeShapeType="1"/>
        </xdr:cNvSpPr>
      </xdr:nvSpPr>
      <xdr:spPr bwMode="auto">
        <a:xfrm flipH="1" flipV="1">
          <a:off x="5133521" y="10300595"/>
          <a:ext cx="278959" cy="198676"/>
        </a:xfrm>
        <a:custGeom>
          <a:avLst/>
          <a:gdLst>
            <a:gd name="connsiteX0" fmla="*/ 0 w 973797"/>
            <a:gd name="connsiteY0" fmla="*/ 0 h 727371"/>
            <a:gd name="connsiteX1" fmla="*/ 973797 w 973797"/>
            <a:gd name="connsiteY1" fmla="*/ 727371 h 727371"/>
            <a:gd name="connsiteX0" fmla="*/ 0 w 390223"/>
            <a:gd name="connsiteY0" fmla="*/ 0 h 331613"/>
            <a:gd name="connsiteX1" fmla="*/ 390223 w 390223"/>
            <a:gd name="connsiteY1" fmla="*/ 331613 h 331613"/>
            <a:gd name="connsiteX0" fmla="*/ 0 w 390223"/>
            <a:gd name="connsiteY0" fmla="*/ 0 h 331613"/>
            <a:gd name="connsiteX1" fmla="*/ 390223 w 390223"/>
            <a:gd name="connsiteY1" fmla="*/ 331613 h 331613"/>
            <a:gd name="connsiteX0" fmla="*/ 0 w 336561"/>
            <a:gd name="connsiteY0" fmla="*/ 0 h 304782"/>
            <a:gd name="connsiteX1" fmla="*/ 336561 w 336561"/>
            <a:gd name="connsiteY1" fmla="*/ 304782 h 304782"/>
            <a:gd name="connsiteX0" fmla="*/ 0 w 336561"/>
            <a:gd name="connsiteY0" fmla="*/ 4669 h 309451"/>
            <a:gd name="connsiteX1" fmla="*/ 336561 w 336561"/>
            <a:gd name="connsiteY1" fmla="*/ 309451 h 309451"/>
            <a:gd name="connsiteX0" fmla="*/ 0 w 336561"/>
            <a:gd name="connsiteY0" fmla="*/ 0 h 304782"/>
            <a:gd name="connsiteX1" fmla="*/ 336561 w 336561"/>
            <a:gd name="connsiteY1" fmla="*/ 304782 h 304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6561" h="304782">
              <a:moveTo>
                <a:pt x="0" y="0"/>
              </a:moveTo>
              <a:cubicBezTo>
                <a:pt x="203860" y="41225"/>
                <a:pt x="119286" y="15371"/>
                <a:pt x="336561" y="3047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187822</xdr:colOff>
      <xdr:row>13</xdr:row>
      <xdr:rowOff>127448</xdr:rowOff>
    </xdr:from>
    <xdr:to>
      <xdr:col>2</xdr:col>
      <xdr:colOff>743648</xdr:colOff>
      <xdr:row>14</xdr:row>
      <xdr:rowOff>45093</xdr:rowOff>
    </xdr:to>
    <xdr:sp macro="" textlink="">
      <xdr:nvSpPr>
        <xdr:cNvPr id="6" name="Line 76">
          <a:extLst>
            <a:ext uri="{FF2B5EF4-FFF2-40B4-BE49-F238E27FC236}">
              <a16:creationId xmlns:a16="http://schemas.microsoft.com/office/drawing/2014/main" id="{9DAA2AB7-8B27-47C2-955A-0FEBA6F94346}"/>
            </a:ext>
          </a:extLst>
        </xdr:cNvPr>
        <xdr:cNvSpPr>
          <a:spLocks noChangeShapeType="1"/>
        </xdr:cNvSpPr>
      </xdr:nvSpPr>
      <xdr:spPr bwMode="auto">
        <a:xfrm>
          <a:off x="1051422" y="2356298"/>
          <a:ext cx="517726" cy="89095"/>
        </a:xfrm>
        <a:custGeom>
          <a:avLst/>
          <a:gdLst>
            <a:gd name="connsiteX0" fmla="*/ 0 w 609488"/>
            <a:gd name="connsiteY0" fmla="*/ 0 h 71925"/>
            <a:gd name="connsiteX1" fmla="*/ 609488 w 609488"/>
            <a:gd name="connsiteY1" fmla="*/ 71925 h 71925"/>
            <a:gd name="connsiteX0" fmla="*/ 0 w 535703"/>
            <a:gd name="connsiteY0" fmla="*/ 0 h 92048"/>
            <a:gd name="connsiteX1" fmla="*/ 535703 w 535703"/>
            <a:gd name="connsiteY1" fmla="*/ 92048 h 92048"/>
            <a:gd name="connsiteX0" fmla="*/ 0 w 562534"/>
            <a:gd name="connsiteY0" fmla="*/ 0 h 118878"/>
            <a:gd name="connsiteX1" fmla="*/ 562534 w 562534"/>
            <a:gd name="connsiteY1" fmla="*/ 118878 h 118878"/>
            <a:gd name="connsiteX0" fmla="*/ 0 w 562534"/>
            <a:gd name="connsiteY0" fmla="*/ 0 h 118878"/>
            <a:gd name="connsiteX1" fmla="*/ 562534 w 562534"/>
            <a:gd name="connsiteY1" fmla="*/ 118878 h 118878"/>
            <a:gd name="connsiteX0" fmla="*/ 0 w 555826"/>
            <a:gd name="connsiteY0" fmla="*/ 0 h 92047"/>
            <a:gd name="connsiteX1" fmla="*/ 555826 w 555826"/>
            <a:gd name="connsiteY1" fmla="*/ 92047 h 92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55826" h="92047">
              <a:moveTo>
                <a:pt x="0" y="0"/>
              </a:moveTo>
              <a:cubicBezTo>
                <a:pt x="169624" y="97760"/>
                <a:pt x="352663" y="68072"/>
                <a:pt x="555826" y="920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13605</xdr:colOff>
      <xdr:row>13</xdr:row>
      <xdr:rowOff>95250</xdr:rowOff>
    </xdr:from>
    <xdr:to>
      <xdr:col>11</xdr:col>
      <xdr:colOff>673286</xdr:colOff>
      <xdr:row>16</xdr:row>
      <xdr:rowOff>154082</xdr:rowOff>
    </xdr:to>
    <xdr:sp macro="" textlink="">
      <xdr:nvSpPr>
        <xdr:cNvPr id="7" name="Freeform 651">
          <a:extLst>
            <a:ext uri="{FF2B5EF4-FFF2-40B4-BE49-F238E27FC236}">
              <a16:creationId xmlns:a16="http://schemas.microsoft.com/office/drawing/2014/main" id="{34393459-6E8D-44E1-A429-162E1C9A952A}"/>
            </a:ext>
          </a:extLst>
        </xdr:cNvPr>
        <xdr:cNvSpPr>
          <a:spLocks/>
        </xdr:cNvSpPr>
      </xdr:nvSpPr>
      <xdr:spPr bwMode="auto">
        <a:xfrm flipH="1">
          <a:off x="9969498" y="2335893"/>
          <a:ext cx="659681" cy="575903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  <a:gd name="connsiteX0" fmla="*/ 2321 w 17778"/>
            <a:gd name="connsiteY0" fmla="*/ 20192 h 20192"/>
            <a:gd name="connsiteX1" fmla="*/ 2280 w 17778"/>
            <a:gd name="connsiteY1" fmla="*/ 10192 h 20192"/>
            <a:gd name="connsiteX2" fmla="*/ 930 w 17778"/>
            <a:gd name="connsiteY2" fmla="*/ 6899 h 20192"/>
            <a:gd name="connsiteX3" fmla="*/ 17778 w 17778"/>
            <a:gd name="connsiteY3" fmla="*/ 0 h 20192"/>
            <a:gd name="connsiteX0" fmla="*/ 2793 w 18250"/>
            <a:gd name="connsiteY0" fmla="*/ 20192 h 20192"/>
            <a:gd name="connsiteX1" fmla="*/ 2752 w 18250"/>
            <a:gd name="connsiteY1" fmla="*/ 10192 h 20192"/>
            <a:gd name="connsiteX2" fmla="*/ 1402 w 18250"/>
            <a:gd name="connsiteY2" fmla="*/ 6899 h 20192"/>
            <a:gd name="connsiteX3" fmla="*/ 18250 w 18250"/>
            <a:gd name="connsiteY3" fmla="*/ 0 h 20192"/>
            <a:gd name="connsiteX0" fmla="*/ 1551 w 17008"/>
            <a:gd name="connsiteY0" fmla="*/ 20192 h 20192"/>
            <a:gd name="connsiteX1" fmla="*/ 1510 w 17008"/>
            <a:gd name="connsiteY1" fmla="*/ 10192 h 20192"/>
            <a:gd name="connsiteX2" fmla="*/ 160 w 17008"/>
            <a:gd name="connsiteY2" fmla="*/ 6899 h 20192"/>
            <a:gd name="connsiteX3" fmla="*/ 17008 w 17008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899 h 20192"/>
            <a:gd name="connsiteX3" fmla="*/ 17337 w 17337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069 h 20192"/>
            <a:gd name="connsiteX3" fmla="*/ 17337 w 17337"/>
            <a:gd name="connsiteY3" fmla="*/ 0 h 20192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6836"/>
            <a:gd name="connsiteY0" fmla="*/ 22543 h 22543"/>
            <a:gd name="connsiteX1" fmla="*/ 1839 w 16836"/>
            <a:gd name="connsiteY1" fmla="*/ 1254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337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6174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53581"/>
            <a:gd name="connsiteY0" fmla="*/ 14351 h 14351"/>
            <a:gd name="connsiteX1" fmla="*/ 1839 w 53581"/>
            <a:gd name="connsiteY1" fmla="*/ 7982 h 14351"/>
            <a:gd name="connsiteX2" fmla="*/ 489 w 53581"/>
            <a:gd name="connsiteY2" fmla="*/ 228 h 14351"/>
            <a:gd name="connsiteX3" fmla="*/ 53581 w 53581"/>
            <a:gd name="connsiteY3" fmla="*/ 2890 h 14351"/>
            <a:gd name="connsiteX0" fmla="*/ 217 w 51918"/>
            <a:gd name="connsiteY0" fmla="*/ 11461 h 11461"/>
            <a:gd name="connsiteX1" fmla="*/ 176 w 51918"/>
            <a:gd name="connsiteY1" fmla="*/ 5092 h 11461"/>
            <a:gd name="connsiteX2" fmla="*/ 20076 w 51918"/>
            <a:gd name="connsiteY2" fmla="*/ 4036 h 11461"/>
            <a:gd name="connsiteX3" fmla="*/ 51918 w 51918"/>
            <a:gd name="connsiteY3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779" h="11461">
              <a:moveTo>
                <a:pt x="78" y="11461"/>
              </a:moveTo>
              <a:cubicBezTo>
                <a:pt x="150" y="6958"/>
                <a:pt x="-87" y="10272"/>
                <a:pt x="37" y="5092"/>
              </a:cubicBezTo>
              <a:cubicBezTo>
                <a:pt x="30790" y="5374"/>
                <a:pt x="41000" y="1061"/>
                <a:pt x="5177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426528</xdr:colOff>
      <xdr:row>28</xdr:row>
      <xdr:rowOff>80435</xdr:rowOff>
    </xdr:from>
    <xdr:to>
      <xdr:col>14</xdr:col>
      <xdr:colOff>431800</xdr:colOff>
      <xdr:row>30</xdr:row>
      <xdr:rowOff>9372</xdr:rowOff>
    </xdr:to>
    <xdr:sp macro="" textlink="">
      <xdr:nvSpPr>
        <xdr:cNvPr id="8" name="Line 120">
          <a:extLst>
            <a:ext uri="{FF2B5EF4-FFF2-40B4-BE49-F238E27FC236}">
              <a16:creationId xmlns:a16="http://schemas.microsoft.com/office/drawing/2014/main" id="{45F4AA96-BDAE-4D0A-A3C4-53F4A6876ADE}"/>
            </a:ext>
          </a:extLst>
        </xdr:cNvPr>
        <xdr:cNvSpPr>
          <a:spLocks noChangeShapeType="1"/>
        </xdr:cNvSpPr>
      </xdr:nvSpPr>
      <xdr:spPr bwMode="auto">
        <a:xfrm flipH="1">
          <a:off x="12559261" y="4940302"/>
          <a:ext cx="5272" cy="2760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61683</xdr:colOff>
      <xdr:row>2</xdr:row>
      <xdr:rowOff>130528</xdr:rowOff>
    </xdr:from>
    <xdr:to>
      <xdr:col>18</xdr:col>
      <xdr:colOff>192852</xdr:colOff>
      <xdr:row>6</xdr:row>
      <xdr:rowOff>45857</xdr:rowOff>
    </xdr:to>
    <xdr:sp macro="" textlink="">
      <xdr:nvSpPr>
        <xdr:cNvPr id="9" name="Line 120">
          <a:extLst>
            <a:ext uri="{FF2B5EF4-FFF2-40B4-BE49-F238E27FC236}">
              <a16:creationId xmlns:a16="http://schemas.microsoft.com/office/drawing/2014/main" id="{B9E2CDAF-224F-462B-ACB2-DCEED9E6AA3A}"/>
            </a:ext>
          </a:extLst>
        </xdr:cNvPr>
        <xdr:cNvSpPr>
          <a:spLocks noChangeShapeType="1"/>
        </xdr:cNvSpPr>
      </xdr:nvSpPr>
      <xdr:spPr bwMode="auto">
        <a:xfrm flipV="1">
          <a:off x="7973783" y="1845028"/>
          <a:ext cx="131169" cy="6011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630765</xdr:colOff>
      <xdr:row>2</xdr:row>
      <xdr:rowOff>124229</xdr:rowOff>
    </xdr:from>
    <xdr:to>
      <xdr:col>14</xdr:col>
      <xdr:colOff>99612</xdr:colOff>
      <xdr:row>6</xdr:row>
      <xdr:rowOff>88772</xdr:rowOff>
    </xdr:to>
    <xdr:sp macro="" textlink="">
      <xdr:nvSpPr>
        <xdr:cNvPr id="11" name="Line 76">
          <a:extLst>
            <a:ext uri="{FF2B5EF4-FFF2-40B4-BE49-F238E27FC236}">
              <a16:creationId xmlns:a16="http://schemas.microsoft.com/office/drawing/2014/main" id="{A68C1E85-94EB-42A2-AE12-0CFBF80C70AB}"/>
            </a:ext>
          </a:extLst>
        </xdr:cNvPr>
        <xdr:cNvSpPr>
          <a:spLocks noChangeShapeType="1"/>
        </xdr:cNvSpPr>
      </xdr:nvSpPr>
      <xdr:spPr bwMode="auto">
        <a:xfrm flipH="1">
          <a:off x="12067115" y="467129"/>
          <a:ext cx="173697" cy="650343"/>
        </a:xfrm>
        <a:custGeom>
          <a:avLst/>
          <a:gdLst>
            <a:gd name="connsiteX0" fmla="*/ 0 w 114032"/>
            <a:gd name="connsiteY0" fmla="*/ 0 h 637236"/>
            <a:gd name="connsiteX1" fmla="*/ 114032 w 114032"/>
            <a:gd name="connsiteY1" fmla="*/ 637236 h 637236"/>
            <a:gd name="connsiteX0" fmla="*/ 0 w 114032"/>
            <a:gd name="connsiteY0" fmla="*/ 1332 h 638568"/>
            <a:gd name="connsiteX1" fmla="*/ 114032 w 114032"/>
            <a:gd name="connsiteY1" fmla="*/ 638568 h 638568"/>
            <a:gd name="connsiteX0" fmla="*/ 0 w 174402"/>
            <a:gd name="connsiteY0" fmla="*/ 1261 h 665328"/>
            <a:gd name="connsiteX1" fmla="*/ 174402 w 174402"/>
            <a:gd name="connsiteY1" fmla="*/ 665328 h 665328"/>
            <a:gd name="connsiteX0" fmla="*/ 0 w 174402"/>
            <a:gd name="connsiteY0" fmla="*/ 765 h 664832"/>
            <a:gd name="connsiteX1" fmla="*/ 174402 w 174402"/>
            <a:gd name="connsiteY1" fmla="*/ 664832 h 664832"/>
            <a:gd name="connsiteX0" fmla="*/ 0 w 174402"/>
            <a:gd name="connsiteY0" fmla="*/ 897 h 664964"/>
            <a:gd name="connsiteX1" fmla="*/ 174402 w 174402"/>
            <a:gd name="connsiteY1" fmla="*/ 664964 h 6649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4402" h="664964">
              <a:moveTo>
                <a:pt x="0" y="897"/>
              </a:moveTo>
              <a:cubicBezTo>
                <a:pt x="198996" y="-21462"/>
                <a:pt x="163222" y="378767"/>
                <a:pt x="174402" y="6649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11905</xdr:colOff>
      <xdr:row>37</xdr:row>
      <xdr:rowOff>45641</xdr:rowOff>
    </xdr:from>
    <xdr:to>
      <xdr:col>4</xdr:col>
      <xdr:colOff>672702</xdr:colOff>
      <xdr:row>37</xdr:row>
      <xdr:rowOff>59530</xdr:rowOff>
    </xdr:to>
    <xdr:sp macro="" textlink="">
      <xdr:nvSpPr>
        <xdr:cNvPr id="13" name="Line 76">
          <a:extLst>
            <a:ext uri="{FF2B5EF4-FFF2-40B4-BE49-F238E27FC236}">
              <a16:creationId xmlns:a16="http://schemas.microsoft.com/office/drawing/2014/main" id="{40410CAD-093B-415A-89E4-4260699B8953}"/>
            </a:ext>
          </a:extLst>
        </xdr:cNvPr>
        <xdr:cNvSpPr>
          <a:spLocks noChangeShapeType="1"/>
        </xdr:cNvSpPr>
      </xdr:nvSpPr>
      <xdr:spPr bwMode="auto">
        <a:xfrm>
          <a:off x="1580355" y="6389291"/>
          <a:ext cx="1365647" cy="138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419291</xdr:colOff>
      <xdr:row>13</xdr:row>
      <xdr:rowOff>66177</xdr:rowOff>
    </xdr:from>
    <xdr:to>
      <xdr:col>1</xdr:col>
      <xdr:colOff>424260</xdr:colOff>
      <xdr:row>16</xdr:row>
      <xdr:rowOff>160249</xdr:rowOff>
    </xdr:to>
    <xdr:sp macro="" textlink="">
      <xdr:nvSpPr>
        <xdr:cNvPr id="15" name="Line 4803">
          <a:extLst>
            <a:ext uri="{FF2B5EF4-FFF2-40B4-BE49-F238E27FC236}">
              <a16:creationId xmlns:a16="http://schemas.microsoft.com/office/drawing/2014/main" id="{CDEF0E82-966E-4F76-8C32-5991585DA1C1}"/>
            </a:ext>
          </a:extLst>
        </xdr:cNvPr>
        <xdr:cNvSpPr>
          <a:spLocks noChangeShapeType="1"/>
        </xdr:cNvSpPr>
      </xdr:nvSpPr>
      <xdr:spPr bwMode="auto">
        <a:xfrm flipH="1">
          <a:off x="578041" y="2295027"/>
          <a:ext cx="4969" cy="6084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355906</xdr:colOff>
      <xdr:row>2</xdr:row>
      <xdr:rowOff>28167</xdr:rowOff>
    </xdr:from>
    <xdr:ext cx="571560" cy="119928"/>
    <xdr:sp macro="" textlink="">
      <xdr:nvSpPr>
        <xdr:cNvPr id="16" name="Text Box 849">
          <a:extLst>
            <a:ext uri="{FF2B5EF4-FFF2-40B4-BE49-F238E27FC236}">
              <a16:creationId xmlns:a16="http://schemas.microsoft.com/office/drawing/2014/main" id="{1941808C-9AA8-4A2B-9875-CB05D4B7C6E1}"/>
            </a:ext>
          </a:extLst>
        </xdr:cNvPr>
        <xdr:cNvSpPr txBox="1">
          <a:spLocks noChangeArrowheads="1"/>
        </xdr:cNvSpPr>
      </xdr:nvSpPr>
      <xdr:spPr bwMode="auto">
        <a:xfrm>
          <a:off x="3334056" y="371067"/>
          <a:ext cx="571560" cy="11992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池田職安前</a:t>
          </a:r>
        </a:p>
      </xdr:txBody>
    </xdr:sp>
    <xdr:clientData/>
  </xdr:oneCellAnchor>
  <xdr:twoCellAnchor>
    <xdr:from>
      <xdr:col>1</xdr:col>
      <xdr:colOff>728595</xdr:colOff>
      <xdr:row>7</xdr:row>
      <xdr:rowOff>136539</xdr:rowOff>
    </xdr:from>
    <xdr:to>
      <xdr:col>2</xdr:col>
      <xdr:colOff>204528</xdr:colOff>
      <xdr:row>8</xdr:row>
      <xdr:rowOff>148447</xdr:rowOff>
    </xdr:to>
    <xdr:sp macro="" textlink="">
      <xdr:nvSpPr>
        <xdr:cNvPr id="17" name="Text Box 1252">
          <a:extLst>
            <a:ext uri="{FF2B5EF4-FFF2-40B4-BE49-F238E27FC236}">
              <a16:creationId xmlns:a16="http://schemas.microsoft.com/office/drawing/2014/main" id="{45C5E51D-C5C8-46BC-92A2-851B3DCDB705}"/>
            </a:ext>
          </a:extLst>
        </xdr:cNvPr>
        <xdr:cNvSpPr txBox="1">
          <a:spLocks noChangeArrowheads="1"/>
        </xdr:cNvSpPr>
      </xdr:nvSpPr>
      <xdr:spPr bwMode="auto">
        <a:xfrm>
          <a:off x="861945" y="1336689"/>
          <a:ext cx="206183" cy="1833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506442</xdr:colOff>
      <xdr:row>4</xdr:row>
      <xdr:rowOff>170260</xdr:rowOff>
    </xdr:from>
    <xdr:to>
      <xdr:col>2</xdr:col>
      <xdr:colOff>296892</xdr:colOff>
      <xdr:row>4</xdr:row>
      <xdr:rowOff>170260</xdr:rowOff>
    </xdr:to>
    <xdr:sp macro="" textlink="">
      <xdr:nvSpPr>
        <xdr:cNvPr id="18" name="Line 76">
          <a:extLst>
            <a:ext uri="{FF2B5EF4-FFF2-40B4-BE49-F238E27FC236}">
              <a16:creationId xmlns:a16="http://schemas.microsoft.com/office/drawing/2014/main" id="{A0E9FAAD-BC99-42C3-95B6-4D076FC217F1}"/>
            </a:ext>
          </a:extLst>
        </xdr:cNvPr>
        <xdr:cNvSpPr>
          <a:spLocks noChangeShapeType="1"/>
        </xdr:cNvSpPr>
      </xdr:nvSpPr>
      <xdr:spPr bwMode="auto">
        <a:xfrm>
          <a:off x="665192" y="85606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595862</xdr:colOff>
      <xdr:row>3</xdr:row>
      <xdr:rowOff>50139</xdr:rowOff>
    </xdr:from>
    <xdr:to>
      <xdr:col>1</xdr:col>
      <xdr:colOff>609213</xdr:colOff>
      <xdr:row>8</xdr:row>
      <xdr:rowOff>126351</xdr:rowOff>
    </xdr:to>
    <xdr:sp macro="" textlink="">
      <xdr:nvSpPr>
        <xdr:cNvPr id="19" name="Line 148">
          <a:extLst>
            <a:ext uri="{FF2B5EF4-FFF2-40B4-BE49-F238E27FC236}">
              <a16:creationId xmlns:a16="http://schemas.microsoft.com/office/drawing/2014/main" id="{A37BDBCB-CC73-4B3B-A80B-03C3CAD55D3E}"/>
            </a:ext>
          </a:extLst>
        </xdr:cNvPr>
        <xdr:cNvSpPr>
          <a:spLocks noChangeShapeType="1"/>
        </xdr:cNvSpPr>
      </xdr:nvSpPr>
      <xdr:spPr bwMode="auto">
        <a:xfrm flipV="1">
          <a:off x="754612" y="564489"/>
          <a:ext cx="13351" cy="93346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545817</xdr:colOff>
      <xdr:row>7</xdr:row>
      <xdr:rowOff>92781</xdr:rowOff>
    </xdr:from>
    <xdr:to>
      <xdr:col>1</xdr:col>
      <xdr:colOff>665733</xdr:colOff>
      <xdr:row>8</xdr:row>
      <xdr:rowOff>30726</xdr:rowOff>
    </xdr:to>
    <xdr:sp macro="" textlink="">
      <xdr:nvSpPr>
        <xdr:cNvPr id="20" name="AutoShape 86">
          <a:extLst>
            <a:ext uri="{FF2B5EF4-FFF2-40B4-BE49-F238E27FC236}">
              <a16:creationId xmlns:a16="http://schemas.microsoft.com/office/drawing/2014/main" id="{9856ECB7-71A5-4A9E-9F29-A3F0FAD45C12}"/>
            </a:ext>
          </a:extLst>
        </xdr:cNvPr>
        <xdr:cNvSpPr>
          <a:spLocks noChangeArrowheads="1"/>
        </xdr:cNvSpPr>
      </xdr:nvSpPr>
      <xdr:spPr bwMode="auto">
        <a:xfrm>
          <a:off x="704567" y="1292931"/>
          <a:ext cx="119916" cy="1093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697250</xdr:colOff>
      <xdr:row>1</xdr:row>
      <xdr:rowOff>22835</xdr:rowOff>
    </xdr:from>
    <xdr:to>
      <xdr:col>3</xdr:col>
      <xdr:colOff>107541</xdr:colOff>
      <xdr:row>1</xdr:row>
      <xdr:rowOff>156191</xdr:rowOff>
    </xdr:to>
    <xdr:sp macro="" textlink="">
      <xdr:nvSpPr>
        <xdr:cNvPr id="21" name="六角形 20">
          <a:extLst>
            <a:ext uri="{FF2B5EF4-FFF2-40B4-BE49-F238E27FC236}">
              <a16:creationId xmlns:a16="http://schemas.microsoft.com/office/drawing/2014/main" id="{BBB12DD0-E9D0-4612-AE86-68C1196929E5}"/>
            </a:ext>
          </a:extLst>
        </xdr:cNvPr>
        <xdr:cNvSpPr/>
      </xdr:nvSpPr>
      <xdr:spPr bwMode="auto">
        <a:xfrm>
          <a:off x="1560850" y="194285"/>
          <a:ext cx="115141" cy="1333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22" name="六角形 21">
          <a:extLst>
            <a:ext uri="{FF2B5EF4-FFF2-40B4-BE49-F238E27FC236}">
              <a16:creationId xmlns:a16="http://schemas.microsoft.com/office/drawing/2014/main" id="{C053BEC8-99AF-4479-ABDC-88AE614E0C06}"/>
            </a:ext>
          </a:extLst>
        </xdr:cNvPr>
        <xdr:cNvSpPr/>
      </xdr:nvSpPr>
      <xdr:spPr bwMode="auto">
        <a:xfrm>
          <a:off x="15875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550333</xdr:colOff>
      <xdr:row>4</xdr:row>
      <xdr:rowOff>116417</xdr:rowOff>
    </xdr:from>
    <xdr:to>
      <xdr:col>1</xdr:col>
      <xdr:colOff>670848</xdr:colOff>
      <xdr:row>5</xdr:row>
      <xdr:rowOff>56331</xdr:rowOff>
    </xdr:to>
    <xdr:sp macro="" textlink="">
      <xdr:nvSpPr>
        <xdr:cNvPr id="23" name="Oval 77">
          <a:extLst>
            <a:ext uri="{FF2B5EF4-FFF2-40B4-BE49-F238E27FC236}">
              <a16:creationId xmlns:a16="http://schemas.microsoft.com/office/drawing/2014/main" id="{E5C94633-A0A9-4201-8C0E-69CC94E00ECE}"/>
            </a:ext>
          </a:extLst>
        </xdr:cNvPr>
        <xdr:cNvSpPr>
          <a:spLocks noChangeArrowheads="1"/>
        </xdr:cNvSpPr>
      </xdr:nvSpPr>
      <xdr:spPr bwMode="auto">
        <a:xfrm>
          <a:off x="663222" y="807861"/>
          <a:ext cx="120515" cy="1127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275253</xdr:colOff>
      <xdr:row>25</xdr:row>
      <xdr:rowOff>50125</xdr:rowOff>
    </xdr:from>
    <xdr:to>
      <xdr:col>1</xdr:col>
      <xdr:colOff>620150</xdr:colOff>
      <xdr:row>27</xdr:row>
      <xdr:rowOff>62848</xdr:rowOff>
    </xdr:to>
    <xdr:sp macro="" textlink="">
      <xdr:nvSpPr>
        <xdr:cNvPr id="25" name="Line 76">
          <a:extLst>
            <a:ext uri="{FF2B5EF4-FFF2-40B4-BE49-F238E27FC236}">
              <a16:creationId xmlns:a16="http://schemas.microsoft.com/office/drawing/2014/main" id="{C03117CC-F88F-49C1-889A-BC9B65984BA4}"/>
            </a:ext>
          </a:extLst>
        </xdr:cNvPr>
        <xdr:cNvSpPr>
          <a:spLocks noChangeShapeType="1"/>
        </xdr:cNvSpPr>
      </xdr:nvSpPr>
      <xdr:spPr bwMode="auto">
        <a:xfrm>
          <a:off x="434003" y="4336375"/>
          <a:ext cx="344897" cy="3556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144413</xdr:colOff>
      <xdr:row>30</xdr:row>
      <xdr:rowOff>131876</xdr:rowOff>
    </xdr:from>
    <xdr:to>
      <xdr:col>2</xdr:col>
      <xdr:colOff>655984</xdr:colOff>
      <xdr:row>32</xdr:row>
      <xdr:rowOff>910</xdr:rowOff>
    </xdr:to>
    <xdr:sp macro="" textlink="">
      <xdr:nvSpPr>
        <xdr:cNvPr id="26" name="Line 76">
          <a:extLst>
            <a:ext uri="{FF2B5EF4-FFF2-40B4-BE49-F238E27FC236}">
              <a16:creationId xmlns:a16="http://schemas.microsoft.com/office/drawing/2014/main" id="{A0F08529-D7AA-457E-A6AE-FA7778D6B892}"/>
            </a:ext>
          </a:extLst>
        </xdr:cNvPr>
        <xdr:cNvSpPr>
          <a:spLocks noChangeShapeType="1"/>
        </xdr:cNvSpPr>
      </xdr:nvSpPr>
      <xdr:spPr bwMode="auto">
        <a:xfrm>
          <a:off x="1008013" y="5275376"/>
          <a:ext cx="511571" cy="211934"/>
        </a:xfrm>
        <a:custGeom>
          <a:avLst/>
          <a:gdLst>
            <a:gd name="connsiteX0" fmla="*/ 0 w 464343"/>
            <a:gd name="connsiteY0" fmla="*/ 0 h 238127"/>
            <a:gd name="connsiteX1" fmla="*/ 464343 w 464343"/>
            <a:gd name="connsiteY1" fmla="*/ 238127 h 238127"/>
            <a:gd name="connsiteX0" fmla="*/ 0 w 464343"/>
            <a:gd name="connsiteY0" fmla="*/ 0 h 238127"/>
            <a:gd name="connsiteX1" fmla="*/ 464343 w 464343"/>
            <a:gd name="connsiteY1" fmla="*/ 238127 h 238127"/>
            <a:gd name="connsiteX0" fmla="*/ 0 w 494108"/>
            <a:gd name="connsiteY0" fmla="*/ 0 h 327424"/>
            <a:gd name="connsiteX1" fmla="*/ 494108 w 494108"/>
            <a:gd name="connsiteY1" fmla="*/ 327424 h 327424"/>
            <a:gd name="connsiteX0" fmla="*/ 0 w 517921"/>
            <a:gd name="connsiteY0" fmla="*/ 0 h 220268"/>
            <a:gd name="connsiteX1" fmla="*/ 517921 w 517921"/>
            <a:gd name="connsiteY1" fmla="*/ 220268 h 2202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17921" h="220268">
              <a:moveTo>
                <a:pt x="0" y="0"/>
              </a:moveTo>
              <a:cubicBezTo>
                <a:pt x="154781" y="79376"/>
                <a:pt x="506015" y="99220"/>
                <a:pt x="517921" y="22026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561921</xdr:colOff>
      <xdr:row>27</xdr:row>
      <xdr:rowOff>64285</xdr:rowOff>
    </xdr:from>
    <xdr:to>
      <xdr:col>2</xdr:col>
      <xdr:colOff>633545</xdr:colOff>
      <xdr:row>32</xdr:row>
      <xdr:rowOff>148214</xdr:rowOff>
    </xdr:to>
    <xdr:sp macro="" textlink="">
      <xdr:nvSpPr>
        <xdr:cNvPr id="27" name="Freeform 527">
          <a:extLst>
            <a:ext uri="{FF2B5EF4-FFF2-40B4-BE49-F238E27FC236}">
              <a16:creationId xmlns:a16="http://schemas.microsoft.com/office/drawing/2014/main" id="{591268C3-070D-4F3A-8680-368CD79ABF5F}"/>
            </a:ext>
          </a:extLst>
        </xdr:cNvPr>
        <xdr:cNvSpPr>
          <a:spLocks/>
        </xdr:cNvSpPr>
      </xdr:nvSpPr>
      <xdr:spPr bwMode="auto">
        <a:xfrm flipH="1">
          <a:off x="720671" y="4693435"/>
          <a:ext cx="776474" cy="94117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5712"/>
            <a:gd name="connsiteY0" fmla="*/ 20400 h 20400"/>
            <a:gd name="connsiteX1" fmla="*/ 0 w 5712"/>
            <a:gd name="connsiteY1" fmla="*/ 10400 h 20400"/>
            <a:gd name="connsiteX2" fmla="*/ 5712 w 5712"/>
            <a:gd name="connsiteY2" fmla="*/ 0 h 20400"/>
            <a:gd name="connsiteX0" fmla="*/ 0 w 10000"/>
            <a:gd name="connsiteY0" fmla="*/ 10000 h 10000"/>
            <a:gd name="connsiteX1" fmla="*/ 0 w 10000"/>
            <a:gd name="connsiteY1" fmla="*/ 509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098 h 10000"/>
            <a:gd name="connsiteX2" fmla="*/ 10000 w 10000"/>
            <a:gd name="connsiteY2" fmla="*/ 0 h 10000"/>
            <a:gd name="connsiteX0" fmla="*/ 0 w 8339"/>
            <a:gd name="connsiteY0" fmla="*/ 10378 h 10378"/>
            <a:gd name="connsiteX1" fmla="*/ 0 w 8339"/>
            <a:gd name="connsiteY1" fmla="*/ 5476 h 10378"/>
            <a:gd name="connsiteX2" fmla="*/ 8339 w 8339"/>
            <a:gd name="connsiteY2" fmla="*/ 0 h 10378"/>
            <a:gd name="connsiteX0" fmla="*/ 0 w 10000"/>
            <a:gd name="connsiteY0" fmla="*/ 10000 h 10000"/>
            <a:gd name="connsiteX1" fmla="*/ 0 w 10000"/>
            <a:gd name="connsiteY1" fmla="*/ 52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2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277 h 10000"/>
            <a:gd name="connsiteX2" fmla="*/ 10000 w 10000"/>
            <a:gd name="connsiteY2" fmla="*/ 0 h 10000"/>
            <a:gd name="connsiteX0" fmla="*/ 443 w 10000"/>
            <a:gd name="connsiteY0" fmla="*/ 11183 h 11183"/>
            <a:gd name="connsiteX1" fmla="*/ 0 w 10000"/>
            <a:gd name="connsiteY1" fmla="*/ 5277 h 11183"/>
            <a:gd name="connsiteX2" fmla="*/ 10000 w 10000"/>
            <a:gd name="connsiteY2" fmla="*/ 0 h 11183"/>
            <a:gd name="connsiteX0" fmla="*/ 31 w 10157"/>
            <a:gd name="connsiteY0" fmla="*/ 10169 h 10169"/>
            <a:gd name="connsiteX1" fmla="*/ 157 w 10157"/>
            <a:gd name="connsiteY1" fmla="*/ 5277 h 10169"/>
            <a:gd name="connsiteX2" fmla="*/ 10157 w 10157"/>
            <a:gd name="connsiteY2" fmla="*/ 0 h 10169"/>
            <a:gd name="connsiteX0" fmla="*/ 31 w 7312"/>
            <a:gd name="connsiteY0" fmla="*/ 8531 h 8531"/>
            <a:gd name="connsiteX1" fmla="*/ 157 w 7312"/>
            <a:gd name="connsiteY1" fmla="*/ 3639 h 8531"/>
            <a:gd name="connsiteX2" fmla="*/ 7312 w 7312"/>
            <a:gd name="connsiteY2" fmla="*/ 0 h 8531"/>
            <a:gd name="connsiteX0" fmla="*/ 43 w 10001"/>
            <a:gd name="connsiteY0" fmla="*/ 10000 h 10000"/>
            <a:gd name="connsiteX1" fmla="*/ 216 w 10001"/>
            <a:gd name="connsiteY1" fmla="*/ 4266 h 10000"/>
            <a:gd name="connsiteX2" fmla="*/ 10001 w 10001"/>
            <a:gd name="connsiteY2" fmla="*/ 0 h 10000"/>
            <a:gd name="connsiteX0" fmla="*/ 43 w 10001"/>
            <a:gd name="connsiteY0" fmla="*/ 10000 h 10000"/>
            <a:gd name="connsiteX1" fmla="*/ 216 w 10001"/>
            <a:gd name="connsiteY1" fmla="*/ 4266 h 10000"/>
            <a:gd name="connsiteX2" fmla="*/ 10001 w 10001"/>
            <a:gd name="connsiteY2" fmla="*/ 0 h 10000"/>
            <a:gd name="connsiteX0" fmla="*/ 43 w 10001"/>
            <a:gd name="connsiteY0" fmla="*/ 10000 h 10000"/>
            <a:gd name="connsiteX1" fmla="*/ 216 w 10001"/>
            <a:gd name="connsiteY1" fmla="*/ 4266 h 10000"/>
            <a:gd name="connsiteX2" fmla="*/ 10001 w 10001"/>
            <a:gd name="connsiteY2" fmla="*/ 0 h 10000"/>
            <a:gd name="connsiteX0" fmla="*/ 43 w 3734"/>
            <a:gd name="connsiteY0" fmla="*/ 13621 h 13621"/>
            <a:gd name="connsiteX1" fmla="*/ 216 w 3734"/>
            <a:gd name="connsiteY1" fmla="*/ 7887 h 13621"/>
            <a:gd name="connsiteX2" fmla="*/ 3734 w 3734"/>
            <a:gd name="connsiteY2" fmla="*/ 0 h 13621"/>
            <a:gd name="connsiteX0" fmla="*/ 116 w 17346"/>
            <a:gd name="connsiteY0" fmla="*/ 10036 h 10036"/>
            <a:gd name="connsiteX1" fmla="*/ 579 w 17346"/>
            <a:gd name="connsiteY1" fmla="*/ 5826 h 10036"/>
            <a:gd name="connsiteX2" fmla="*/ 10001 w 17346"/>
            <a:gd name="connsiteY2" fmla="*/ 36 h 10036"/>
            <a:gd name="connsiteX0" fmla="*/ 116 w 17926"/>
            <a:gd name="connsiteY0" fmla="*/ 10466 h 10466"/>
            <a:gd name="connsiteX1" fmla="*/ 579 w 17926"/>
            <a:gd name="connsiteY1" fmla="*/ 6256 h 10466"/>
            <a:gd name="connsiteX2" fmla="*/ 17727 w 17926"/>
            <a:gd name="connsiteY2" fmla="*/ 398 h 10466"/>
            <a:gd name="connsiteX3" fmla="*/ 10001 w 17926"/>
            <a:gd name="connsiteY3" fmla="*/ 466 h 10466"/>
            <a:gd name="connsiteX0" fmla="*/ 116 w 17926"/>
            <a:gd name="connsiteY0" fmla="*/ 10466 h 10466"/>
            <a:gd name="connsiteX1" fmla="*/ 579 w 17926"/>
            <a:gd name="connsiteY1" fmla="*/ 6256 h 10466"/>
            <a:gd name="connsiteX2" fmla="*/ 17727 w 17926"/>
            <a:gd name="connsiteY2" fmla="*/ 398 h 10466"/>
            <a:gd name="connsiteX3" fmla="*/ 10001 w 17926"/>
            <a:gd name="connsiteY3" fmla="*/ 466 h 10466"/>
            <a:gd name="connsiteX0" fmla="*/ 116 w 18860"/>
            <a:gd name="connsiteY0" fmla="*/ 10466 h 10466"/>
            <a:gd name="connsiteX1" fmla="*/ 579 w 18860"/>
            <a:gd name="connsiteY1" fmla="*/ 6256 h 10466"/>
            <a:gd name="connsiteX2" fmla="*/ 17727 w 18860"/>
            <a:gd name="connsiteY2" fmla="*/ 398 h 10466"/>
            <a:gd name="connsiteX3" fmla="*/ 10001 w 18860"/>
            <a:gd name="connsiteY3" fmla="*/ 466 h 10466"/>
            <a:gd name="connsiteX0" fmla="*/ 116 w 18006"/>
            <a:gd name="connsiteY0" fmla="*/ 10466 h 10466"/>
            <a:gd name="connsiteX1" fmla="*/ 579 w 18006"/>
            <a:gd name="connsiteY1" fmla="*/ 6256 h 10466"/>
            <a:gd name="connsiteX2" fmla="*/ 13198 w 18006"/>
            <a:gd name="connsiteY2" fmla="*/ 2647 h 10466"/>
            <a:gd name="connsiteX3" fmla="*/ 17727 w 18006"/>
            <a:gd name="connsiteY3" fmla="*/ 398 h 10466"/>
            <a:gd name="connsiteX4" fmla="*/ 10001 w 18006"/>
            <a:gd name="connsiteY4" fmla="*/ 466 h 10466"/>
            <a:gd name="connsiteX0" fmla="*/ 116 w 20294"/>
            <a:gd name="connsiteY0" fmla="*/ 10466 h 10466"/>
            <a:gd name="connsiteX1" fmla="*/ 579 w 20294"/>
            <a:gd name="connsiteY1" fmla="*/ 6256 h 10466"/>
            <a:gd name="connsiteX2" fmla="*/ 13198 w 20294"/>
            <a:gd name="connsiteY2" fmla="*/ 2647 h 10466"/>
            <a:gd name="connsiteX3" fmla="*/ 17727 w 20294"/>
            <a:gd name="connsiteY3" fmla="*/ 398 h 10466"/>
            <a:gd name="connsiteX4" fmla="*/ 10001 w 20294"/>
            <a:gd name="connsiteY4" fmla="*/ 466 h 10466"/>
            <a:gd name="connsiteX0" fmla="*/ 116 w 19115"/>
            <a:gd name="connsiteY0" fmla="*/ 10466 h 10466"/>
            <a:gd name="connsiteX1" fmla="*/ 579 w 19115"/>
            <a:gd name="connsiteY1" fmla="*/ 6256 h 10466"/>
            <a:gd name="connsiteX2" fmla="*/ 13198 w 19115"/>
            <a:gd name="connsiteY2" fmla="*/ 2647 h 10466"/>
            <a:gd name="connsiteX3" fmla="*/ 17727 w 19115"/>
            <a:gd name="connsiteY3" fmla="*/ 398 h 10466"/>
            <a:gd name="connsiteX4" fmla="*/ 10001 w 19115"/>
            <a:gd name="connsiteY4" fmla="*/ 466 h 10466"/>
            <a:gd name="connsiteX0" fmla="*/ 116 w 18304"/>
            <a:gd name="connsiteY0" fmla="*/ 10466 h 10466"/>
            <a:gd name="connsiteX1" fmla="*/ 579 w 18304"/>
            <a:gd name="connsiteY1" fmla="*/ 6256 h 10466"/>
            <a:gd name="connsiteX2" fmla="*/ 10534 w 18304"/>
            <a:gd name="connsiteY2" fmla="*/ 3533 h 10466"/>
            <a:gd name="connsiteX3" fmla="*/ 17727 w 18304"/>
            <a:gd name="connsiteY3" fmla="*/ 398 h 10466"/>
            <a:gd name="connsiteX4" fmla="*/ 10001 w 18304"/>
            <a:gd name="connsiteY4" fmla="*/ 466 h 10466"/>
            <a:gd name="connsiteX0" fmla="*/ 116 w 18304"/>
            <a:gd name="connsiteY0" fmla="*/ 10466 h 10466"/>
            <a:gd name="connsiteX1" fmla="*/ 579 w 18304"/>
            <a:gd name="connsiteY1" fmla="*/ 6256 h 10466"/>
            <a:gd name="connsiteX2" fmla="*/ 10534 w 18304"/>
            <a:gd name="connsiteY2" fmla="*/ 3533 h 10466"/>
            <a:gd name="connsiteX3" fmla="*/ 17727 w 18304"/>
            <a:gd name="connsiteY3" fmla="*/ 398 h 10466"/>
            <a:gd name="connsiteX4" fmla="*/ 10001 w 18304"/>
            <a:gd name="connsiteY4" fmla="*/ 466 h 10466"/>
            <a:gd name="connsiteX0" fmla="*/ 116 w 18304"/>
            <a:gd name="connsiteY0" fmla="*/ 10466 h 10466"/>
            <a:gd name="connsiteX1" fmla="*/ 579 w 18304"/>
            <a:gd name="connsiteY1" fmla="*/ 6256 h 10466"/>
            <a:gd name="connsiteX2" fmla="*/ 10534 w 18304"/>
            <a:gd name="connsiteY2" fmla="*/ 3533 h 10466"/>
            <a:gd name="connsiteX3" fmla="*/ 17727 w 18304"/>
            <a:gd name="connsiteY3" fmla="*/ 398 h 10466"/>
            <a:gd name="connsiteX4" fmla="*/ 10001 w 18304"/>
            <a:gd name="connsiteY4" fmla="*/ 466 h 10466"/>
            <a:gd name="connsiteX0" fmla="*/ 116 w 18304"/>
            <a:gd name="connsiteY0" fmla="*/ 10629 h 10629"/>
            <a:gd name="connsiteX1" fmla="*/ 579 w 18304"/>
            <a:gd name="connsiteY1" fmla="*/ 6419 h 10629"/>
            <a:gd name="connsiteX2" fmla="*/ 10534 w 18304"/>
            <a:gd name="connsiteY2" fmla="*/ 3696 h 10629"/>
            <a:gd name="connsiteX3" fmla="*/ 17727 w 18304"/>
            <a:gd name="connsiteY3" fmla="*/ 356 h 10629"/>
            <a:gd name="connsiteX4" fmla="*/ 10001 w 18304"/>
            <a:gd name="connsiteY4" fmla="*/ 629 h 10629"/>
            <a:gd name="connsiteX0" fmla="*/ 116 w 18304"/>
            <a:gd name="connsiteY0" fmla="*/ 10273 h 10273"/>
            <a:gd name="connsiteX1" fmla="*/ 579 w 18304"/>
            <a:gd name="connsiteY1" fmla="*/ 6063 h 10273"/>
            <a:gd name="connsiteX2" fmla="*/ 10534 w 18304"/>
            <a:gd name="connsiteY2" fmla="*/ 3340 h 10273"/>
            <a:gd name="connsiteX3" fmla="*/ 17727 w 18304"/>
            <a:gd name="connsiteY3" fmla="*/ 0 h 10273"/>
            <a:gd name="connsiteX4" fmla="*/ 10001 w 18304"/>
            <a:gd name="connsiteY4" fmla="*/ 273 h 10273"/>
            <a:gd name="connsiteX0" fmla="*/ 1837 w 20025"/>
            <a:gd name="connsiteY0" fmla="*/ 10273 h 10273"/>
            <a:gd name="connsiteX1" fmla="*/ 2300 w 20025"/>
            <a:gd name="connsiteY1" fmla="*/ 6063 h 10273"/>
            <a:gd name="connsiteX2" fmla="*/ 12255 w 20025"/>
            <a:gd name="connsiteY2" fmla="*/ 3340 h 10273"/>
            <a:gd name="connsiteX3" fmla="*/ 19448 w 20025"/>
            <a:gd name="connsiteY3" fmla="*/ 0 h 10273"/>
            <a:gd name="connsiteX4" fmla="*/ 0 w 20025"/>
            <a:gd name="connsiteY4" fmla="*/ 2045 h 10273"/>
            <a:gd name="connsiteX0" fmla="*/ 117 w 18305"/>
            <a:gd name="connsiteY0" fmla="*/ 10273 h 10273"/>
            <a:gd name="connsiteX1" fmla="*/ 580 w 18305"/>
            <a:gd name="connsiteY1" fmla="*/ 6063 h 10273"/>
            <a:gd name="connsiteX2" fmla="*/ 10535 w 18305"/>
            <a:gd name="connsiteY2" fmla="*/ 3340 h 10273"/>
            <a:gd name="connsiteX3" fmla="*/ 17728 w 18305"/>
            <a:gd name="connsiteY3" fmla="*/ 0 h 10273"/>
            <a:gd name="connsiteX4" fmla="*/ 3075 w 18305"/>
            <a:gd name="connsiteY4" fmla="*/ 1091 h 10273"/>
            <a:gd name="connsiteX0" fmla="*/ 4768 w 22956"/>
            <a:gd name="connsiteY0" fmla="*/ 10273 h 10273"/>
            <a:gd name="connsiteX1" fmla="*/ 5231 w 22956"/>
            <a:gd name="connsiteY1" fmla="*/ 6063 h 10273"/>
            <a:gd name="connsiteX2" fmla="*/ 15186 w 22956"/>
            <a:gd name="connsiteY2" fmla="*/ 3340 h 10273"/>
            <a:gd name="connsiteX3" fmla="*/ 22379 w 22956"/>
            <a:gd name="connsiteY3" fmla="*/ 0 h 10273"/>
            <a:gd name="connsiteX4" fmla="*/ 0 w 22956"/>
            <a:gd name="connsiteY4" fmla="*/ 2386 h 10273"/>
            <a:gd name="connsiteX0" fmla="*/ 10895 w 29083"/>
            <a:gd name="connsiteY0" fmla="*/ 10273 h 10273"/>
            <a:gd name="connsiteX1" fmla="*/ 11358 w 29083"/>
            <a:gd name="connsiteY1" fmla="*/ 6063 h 10273"/>
            <a:gd name="connsiteX2" fmla="*/ 21313 w 29083"/>
            <a:gd name="connsiteY2" fmla="*/ 3340 h 10273"/>
            <a:gd name="connsiteX3" fmla="*/ 28506 w 29083"/>
            <a:gd name="connsiteY3" fmla="*/ 0 h 10273"/>
            <a:gd name="connsiteX4" fmla="*/ 0 w 29083"/>
            <a:gd name="connsiteY4" fmla="*/ 1568 h 10273"/>
            <a:gd name="connsiteX0" fmla="*/ 10895 w 29083"/>
            <a:gd name="connsiteY0" fmla="*/ 10273 h 10273"/>
            <a:gd name="connsiteX1" fmla="*/ 11358 w 29083"/>
            <a:gd name="connsiteY1" fmla="*/ 6063 h 10273"/>
            <a:gd name="connsiteX2" fmla="*/ 21313 w 29083"/>
            <a:gd name="connsiteY2" fmla="*/ 3340 h 10273"/>
            <a:gd name="connsiteX3" fmla="*/ 28506 w 29083"/>
            <a:gd name="connsiteY3" fmla="*/ 0 h 10273"/>
            <a:gd name="connsiteX4" fmla="*/ 0 w 29083"/>
            <a:gd name="connsiteY4" fmla="*/ 1568 h 10273"/>
            <a:gd name="connsiteX0" fmla="*/ 10895 w 29582"/>
            <a:gd name="connsiteY0" fmla="*/ 10273 h 10273"/>
            <a:gd name="connsiteX1" fmla="*/ 11358 w 29582"/>
            <a:gd name="connsiteY1" fmla="*/ 6063 h 10273"/>
            <a:gd name="connsiteX2" fmla="*/ 23178 w 29582"/>
            <a:gd name="connsiteY2" fmla="*/ 3545 h 10273"/>
            <a:gd name="connsiteX3" fmla="*/ 28506 w 29582"/>
            <a:gd name="connsiteY3" fmla="*/ 0 h 10273"/>
            <a:gd name="connsiteX4" fmla="*/ 0 w 29582"/>
            <a:gd name="connsiteY4" fmla="*/ 1568 h 10273"/>
            <a:gd name="connsiteX0" fmla="*/ 10895 w 28993"/>
            <a:gd name="connsiteY0" fmla="*/ 10273 h 10273"/>
            <a:gd name="connsiteX1" fmla="*/ 11358 w 28993"/>
            <a:gd name="connsiteY1" fmla="*/ 6063 h 10273"/>
            <a:gd name="connsiteX2" fmla="*/ 23178 w 28993"/>
            <a:gd name="connsiteY2" fmla="*/ 3545 h 10273"/>
            <a:gd name="connsiteX3" fmla="*/ 28506 w 28993"/>
            <a:gd name="connsiteY3" fmla="*/ 0 h 10273"/>
            <a:gd name="connsiteX4" fmla="*/ 0 w 28993"/>
            <a:gd name="connsiteY4" fmla="*/ 1568 h 10273"/>
            <a:gd name="connsiteX0" fmla="*/ 10895 w 28993"/>
            <a:gd name="connsiteY0" fmla="*/ 10273 h 10273"/>
            <a:gd name="connsiteX1" fmla="*/ 11358 w 28993"/>
            <a:gd name="connsiteY1" fmla="*/ 6063 h 10273"/>
            <a:gd name="connsiteX2" fmla="*/ 23178 w 28993"/>
            <a:gd name="connsiteY2" fmla="*/ 3545 h 10273"/>
            <a:gd name="connsiteX3" fmla="*/ 28506 w 28993"/>
            <a:gd name="connsiteY3" fmla="*/ 0 h 10273"/>
            <a:gd name="connsiteX4" fmla="*/ 0 w 28993"/>
            <a:gd name="connsiteY4" fmla="*/ 1568 h 10273"/>
            <a:gd name="connsiteX0" fmla="*/ 10895 w 30507"/>
            <a:gd name="connsiteY0" fmla="*/ 10273 h 10273"/>
            <a:gd name="connsiteX1" fmla="*/ 11358 w 30507"/>
            <a:gd name="connsiteY1" fmla="*/ 6063 h 10273"/>
            <a:gd name="connsiteX2" fmla="*/ 27174 w 30507"/>
            <a:gd name="connsiteY2" fmla="*/ 2591 h 10273"/>
            <a:gd name="connsiteX3" fmla="*/ 28506 w 30507"/>
            <a:gd name="connsiteY3" fmla="*/ 0 h 10273"/>
            <a:gd name="connsiteX4" fmla="*/ 0 w 30507"/>
            <a:gd name="connsiteY4" fmla="*/ 1568 h 10273"/>
            <a:gd name="connsiteX0" fmla="*/ 10895 w 30667"/>
            <a:gd name="connsiteY0" fmla="*/ 10273 h 10273"/>
            <a:gd name="connsiteX1" fmla="*/ 11358 w 30667"/>
            <a:gd name="connsiteY1" fmla="*/ 6063 h 10273"/>
            <a:gd name="connsiteX2" fmla="*/ 27440 w 30667"/>
            <a:gd name="connsiteY2" fmla="*/ 3136 h 10273"/>
            <a:gd name="connsiteX3" fmla="*/ 28506 w 30667"/>
            <a:gd name="connsiteY3" fmla="*/ 0 h 10273"/>
            <a:gd name="connsiteX4" fmla="*/ 0 w 30667"/>
            <a:gd name="connsiteY4" fmla="*/ 1568 h 10273"/>
            <a:gd name="connsiteX0" fmla="*/ 10895 w 31008"/>
            <a:gd name="connsiteY0" fmla="*/ 10273 h 10273"/>
            <a:gd name="connsiteX1" fmla="*/ 11358 w 31008"/>
            <a:gd name="connsiteY1" fmla="*/ 6063 h 10273"/>
            <a:gd name="connsiteX2" fmla="*/ 27440 w 31008"/>
            <a:gd name="connsiteY2" fmla="*/ 3136 h 10273"/>
            <a:gd name="connsiteX3" fmla="*/ 28506 w 31008"/>
            <a:gd name="connsiteY3" fmla="*/ 0 h 10273"/>
            <a:gd name="connsiteX4" fmla="*/ 0 w 31008"/>
            <a:gd name="connsiteY4" fmla="*/ 1568 h 10273"/>
            <a:gd name="connsiteX0" fmla="*/ 10895 w 31799"/>
            <a:gd name="connsiteY0" fmla="*/ 10273 h 10273"/>
            <a:gd name="connsiteX1" fmla="*/ 11358 w 31799"/>
            <a:gd name="connsiteY1" fmla="*/ 6063 h 10273"/>
            <a:gd name="connsiteX2" fmla="*/ 27440 w 31799"/>
            <a:gd name="connsiteY2" fmla="*/ 3136 h 10273"/>
            <a:gd name="connsiteX3" fmla="*/ 28506 w 31799"/>
            <a:gd name="connsiteY3" fmla="*/ 0 h 10273"/>
            <a:gd name="connsiteX4" fmla="*/ 0 w 31799"/>
            <a:gd name="connsiteY4" fmla="*/ 1568 h 10273"/>
            <a:gd name="connsiteX0" fmla="*/ 10895 w 30559"/>
            <a:gd name="connsiteY0" fmla="*/ 10273 h 10273"/>
            <a:gd name="connsiteX1" fmla="*/ 11358 w 30559"/>
            <a:gd name="connsiteY1" fmla="*/ 6063 h 10273"/>
            <a:gd name="connsiteX2" fmla="*/ 24509 w 30559"/>
            <a:gd name="connsiteY2" fmla="*/ 4090 h 10273"/>
            <a:gd name="connsiteX3" fmla="*/ 28506 w 30559"/>
            <a:gd name="connsiteY3" fmla="*/ 0 h 10273"/>
            <a:gd name="connsiteX4" fmla="*/ 0 w 30559"/>
            <a:gd name="connsiteY4" fmla="*/ 1568 h 10273"/>
            <a:gd name="connsiteX0" fmla="*/ 10895 w 30071"/>
            <a:gd name="connsiteY0" fmla="*/ 10273 h 10273"/>
            <a:gd name="connsiteX1" fmla="*/ 11358 w 30071"/>
            <a:gd name="connsiteY1" fmla="*/ 6063 h 10273"/>
            <a:gd name="connsiteX2" fmla="*/ 24509 w 30071"/>
            <a:gd name="connsiteY2" fmla="*/ 4090 h 10273"/>
            <a:gd name="connsiteX3" fmla="*/ 28506 w 30071"/>
            <a:gd name="connsiteY3" fmla="*/ 0 h 10273"/>
            <a:gd name="connsiteX4" fmla="*/ 0 w 30071"/>
            <a:gd name="connsiteY4" fmla="*/ 1568 h 10273"/>
            <a:gd name="connsiteX0" fmla="*/ 10895 w 30660"/>
            <a:gd name="connsiteY0" fmla="*/ 10273 h 10273"/>
            <a:gd name="connsiteX1" fmla="*/ 11358 w 30660"/>
            <a:gd name="connsiteY1" fmla="*/ 6063 h 10273"/>
            <a:gd name="connsiteX2" fmla="*/ 24509 w 30660"/>
            <a:gd name="connsiteY2" fmla="*/ 4090 h 10273"/>
            <a:gd name="connsiteX3" fmla="*/ 28506 w 30660"/>
            <a:gd name="connsiteY3" fmla="*/ 0 h 10273"/>
            <a:gd name="connsiteX4" fmla="*/ 0 w 30660"/>
            <a:gd name="connsiteY4" fmla="*/ 1568 h 10273"/>
            <a:gd name="connsiteX0" fmla="*/ 10895 w 30660"/>
            <a:gd name="connsiteY0" fmla="*/ 10273 h 10273"/>
            <a:gd name="connsiteX1" fmla="*/ 11358 w 30660"/>
            <a:gd name="connsiteY1" fmla="*/ 6063 h 10273"/>
            <a:gd name="connsiteX2" fmla="*/ 24509 w 30660"/>
            <a:gd name="connsiteY2" fmla="*/ 4090 h 10273"/>
            <a:gd name="connsiteX3" fmla="*/ 28506 w 30660"/>
            <a:gd name="connsiteY3" fmla="*/ 0 h 10273"/>
            <a:gd name="connsiteX4" fmla="*/ 0 w 30660"/>
            <a:gd name="connsiteY4" fmla="*/ 1568 h 10273"/>
            <a:gd name="connsiteX0" fmla="*/ 10895 w 30660"/>
            <a:gd name="connsiteY0" fmla="*/ 10273 h 10273"/>
            <a:gd name="connsiteX1" fmla="*/ 11358 w 30660"/>
            <a:gd name="connsiteY1" fmla="*/ 6063 h 10273"/>
            <a:gd name="connsiteX2" fmla="*/ 24509 w 30660"/>
            <a:gd name="connsiteY2" fmla="*/ 4090 h 10273"/>
            <a:gd name="connsiteX3" fmla="*/ 28506 w 30660"/>
            <a:gd name="connsiteY3" fmla="*/ 0 h 10273"/>
            <a:gd name="connsiteX4" fmla="*/ 0 w 30660"/>
            <a:gd name="connsiteY4" fmla="*/ 1568 h 10273"/>
            <a:gd name="connsiteX0" fmla="*/ 10895 w 30660"/>
            <a:gd name="connsiteY0" fmla="*/ 10273 h 10273"/>
            <a:gd name="connsiteX1" fmla="*/ 11358 w 30660"/>
            <a:gd name="connsiteY1" fmla="*/ 6063 h 10273"/>
            <a:gd name="connsiteX2" fmla="*/ 24509 w 30660"/>
            <a:gd name="connsiteY2" fmla="*/ 4090 h 10273"/>
            <a:gd name="connsiteX3" fmla="*/ 28506 w 30660"/>
            <a:gd name="connsiteY3" fmla="*/ 0 h 10273"/>
            <a:gd name="connsiteX4" fmla="*/ 0 w 30660"/>
            <a:gd name="connsiteY4" fmla="*/ 1568 h 10273"/>
            <a:gd name="connsiteX0" fmla="*/ 10895 w 30931"/>
            <a:gd name="connsiteY0" fmla="*/ 10273 h 10273"/>
            <a:gd name="connsiteX1" fmla="*/ 11358 w 30931"/>
            <a:gd name="connsiteY1" fmla="*/ 6063 h 10273"/>
            <a:gd name="connsiteX2" fmla="*/ 25575 w 30931"/>
            <a:gd name="connsiteY2" fmla="*/ 3817 h 10273"/>
            <a:gd name="connsiteX3" fmla="*/ 28506 w 30931"/>
            <a:gd name="connsiteY3" fmla="*/ 0 h 10273"/>
            <a:gd name="connsiteX4" fmla="*/ 0 w 30931"/>
            <a:gd name="connsiteY4" fmla="*/ 1568 h 10273"/>
            <a:gd name="connsiteX0" fmla="*/ 10895 w 29238"/>
            <a:gd name="connsiteY0" fmla="*/ 11568 h 11568"/>
            <a:gd name="connsiteX1" fmla="*/ 11358 w 29238"/>
            <a:gd name="connsiteY1" fmla="*/ 7358 h 11568"/>
            <a:gd name="connsiteX2" fmla="*/ 25575 w 29238"/>
            <a:gd name="connsiteY2" fmla="*/ 5112 h 11568"/>
            <a:gd name="connsiteX3" fmla="*/ 25842 w 29238"/>
            <a:gd name="connsiteY3" fmla="*/ 0 h 11568"/>
            <a:gd name="connsiteX4" fmla="*/ 0 w 29238"/>
            <a:gd name="connsiteY4" fmla="*/ 2863 h 11568"/>
            <a:gd name="connsiteX0" fmla="*/ 18887 w 37230"/>
            <a:gd name="connsiteY0" fmla="*/ 11568 h 11568"/>
            <a:gd name="connsiteX1" fmla="*/ 19350 w 37230"/>
            <a:gd name="connsiteY1" fmla="*/ 7358 h 11568"/>
            <a:gd name="connsiteX2" fmla="*/ 33567 w 37230"/>
            <a:gd name="connsiteY2" fmla="*/ 5112 h 11568"/>
            <a:gd name="connsiteX3" fmla="*/ 33834 w 37230"/>
            <a:gd name="connsiteY3" fmla="*/ 0 h 11568"/>
            <a:gd name="connsiteX4" fmla="*/ 0 w 37230"/>
            <a:gd name="connsiteY4" fmla="*/ 2386 h 11568"/>
            <a:gd name="connsiteX0" fmla="*/ 18887 w 35374"/>
            <a:gd name="connsiteY0" fmla="*/ 11023 h 11023"/>
            <a:gd name="connsiteX1" fmla="*/ 19350 w 35374"/>
            <a:gd name="connsiteY1" fmla="*/ 6813 h 11023"/>
            <a:gd name="connsiteX2" fmla="*/ 33567 w 35374"/>
            <a:gd name="connsiteY2" fmla="*/ 4567 h 11023"/>
            <a:gd name="connsiteX3" fmla="*/ 28506 w 35374"/>
            <a:gd name="connsiteY3" fmla="*/ 0 h 11023"/>
            <a:gd name="connsiteX4" fmla="*/ 0 w 35374"/>
            <a:gd name="connsiteY4" fmla="*/ 1841 h 11023"/>
            <a:gd name="connsiteX0" fmla="*/ 18887 w 35821"/>
            <a:gd name="connsiteY0" fmla="*/ 11091 h 11091"/>
            <a:gd name="connsiteX1" fmla="*/ 19350 w 35821"/>
            <a:gd name="connsiteY1" fmla="*/ 6881 h 11091"/>
            <a:gd name="connsiteX2" fmla="*/ 33567 w 35821"/>
            <a:gd name="connsiteY2" fmla="*/ 4635 h 11091"/>
            <a:gd name="connsiteX3" fmla="*/ 30371 w 35821"/>
            <a:gd name="connsiteY3" fmla="*/ 0 h 11091"/>
            <a:gd name="connsiteX4" fmla="*/ 0 w 35821"/>
            <a:gd name="connsiteY4" fmla="*/ 1909 h 11091"/>
            <a:gd name="connsiteX0" fmla="*/ 18887 w 33320"/>
            <a:gd name="connsiteY0" fmla="*/ 11091 h 11091"/>
            <a:gd name="connsiteX1" fmla="*/ 19350 w 33320"/>
            <a:gd name="connsiteY1" fmla="*/ 6881 h 11091"/>
            <a:gd name="connsiteX2" fmla="*/ 29038 w 33320"/>
            <a:gd name="connsiteY2" fmla="*/ 5044 h 11091"/>
            <a:gd name="connsiteX3" fmla="*/ 30371 w 33320"/>
            <a:gd name="connsiteY3" fmla="*/ 0 h 11091"/>
            <a:gd name="connsiteX4" fmla="*/ 0 w 33320"/>
            <a:gd name="connsiteY4" fmla="*/ 1909 h 11091"/>
            <a:gd name="connsiteX0" fmla="*/ 18887 w 32953"/>
            <a:gd name="connsiteY0" fmla="*/ 11091 h 11091"/>
            <a:gd name="connsiteX1" fmla="*/ 19350 w 32953"/>
            <a:gd name="connsiteY1" fmla="*/ 6881 h 11091"/>
            <a:gd name="connsiteX2" fmla="*/ 27972 w 32953"/>
            <a:gd name="connsiteY2" fmla="*/ 4499 h 11091"/>
            <a:gd name="connsiteX3" fmla="*/ 30371 w 32953"/>
            <a:gd name="connsiteY3" fmla="*/ 0 h 11091"/>
            <a:gd name="connsiteX4" fmla="*/ 0 w 32953"/>
            <a:gd name="connsiteY4" fmla="*/ 1909 h 11091"/>
            <a:gd name="connsiteX0" fmla="*/ 18887 w 32953"/>
            <a:gd name="connsiteY0" fmla="*/ 11091 h 11091"/>
            <a:gd name="connsiteX1" fmla="*/ 19350 w 32953"/>
            <a:gd name="connsiteY1" fmla="*/ 6881 h 11091"/>
            <a:gd name="connsiteX2" fmla="*/ 27972 w 32953"/>
            <a:gd name="connsiteY2" fmla="*/ 4499 h 11091"/>
            <a:gd name="connsiteX3" fmla="*/ 30371 w 32953"/>
            <a:gd name="connsiteY3" fmla="*/ 0 h 11091"/>
            <a:gd name="connsiteX4" fmla="*/ 0 w 32953"/>
            <a:gd name="connsiteY4" fmla="*/ 1909 h 11091"/>
            <a:gd name="connsiteX0" fmla="*/ 18887 w 33647"/>
            <a:gd name="connsiteY0" fmla="*/ 11091 h 11091"/>
            <a:gd name="connsiteX1" fmla="*/ 19350 w 33647"/>
            <a:gd name="connsiteY1" fmla="*/ 6881 h 11091"/>
            <a:gd name="connsiteX2" fmla="*/ 29837 w 33647"/>
            <a:gd name="connsiteY2" fmla="*/ 4022 h 11091"/>
            <a:gd name="connsiteX3" fmla="*/ 30371 w 33647"/>
            <a:gd name="connsiteY3" fmla="*/ 0 h 11091"/>
            <a:gd name="connsiteX4" fmla="*/ 0 w 33647"/>
            <a:gd name="connsiteY4" fmla="*/ 1909 h 11091"/>
            <a:gd name="connsiteX0" fmla="*/ 24215 w 38975"/>
            <a:gd name="connsiteY0" fmla="*/ 11091 h 11091"/>
            <a:gd name="connsiteX1" fmla="*/ 24678 w 38975"/>
            <a:gd name="connsiteY1" fmla="*/ 6881 h 11091"/>
            <a:gd name="connsiteX2" fmla="*/ 35165 w 38975"/>
            <a:gd name="connsiteY2" fmla="*/ 4022 h 11091"/>
            <a:gd name="connsiteX3" fmla="*/ 35699 w 38975"/>
            <a:gd name="connsiteY3" fmla="*/ 0 h 11091"/>
            <a:gd name="connsiteX4" fmla="*/ 0 w 38975"/>
            <a:gd name="connsiteY4" fmla="*/ 1091 h 11091"/>
            <a:gd name="connsiteX0" fmla="*/ 24215 w 38975"/>
            <a:gd name="connsiteY0" fmla="*/ 11091 h 11091"/>
            <a:gd name="connsiteX1" fmla="*/ 24678 w 38975"/>
            <a:gd name="connsiteY1" fmla="*/ 6881 h 11091"/>
            <a:gd name="connsiteX2" fmla="*/ 35165 w 38975"/>
            <a:gd name="connsiteY2" fmla="*/ 4022 h 11091"/>
            <a:gd name="connsiteX3" fmla="*/ 35699 w 38975"/>
            <a:gd name="connsiteY3" fmla="*/ 0 h 11091"/>
            <a:gd name="connsiteX4" fmla="*/ 0 w 38975"/>
            <a:gd name="connsiteY4" fmla="*/ 1091 h 110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8975" h="11091">
              <a:moveTo>
                <a:pt x="24215" y="11091"/>
              </a:moveTo>
              <a:cubicBezTo>
                <a:pt x="23674" y="9397"/>
                <a:pt x="25219" y="8576"/>
                <a:pt x="24678" y="6881"/>
              </a:cubicBezTo>
              <a:cubicBezTo>
                <a:pt x="34717" y="5976"/>
                <a:pt x="27778" y="4862"/>
                <a:pt x="35165" y="4022"/>
              </a:cubicBezTo>
              <a:cubicBezTo>
                <a:pt x="39622" y="3387"/>
                <a:pt x="40628" y="2670"/>
                <a:pt x="35699" y="0"/>
              </a:cubicBezTo>
              <a:cubicBezTo>
                <a:pt x="26197" y="523"/>
                <a:pt x="5506" y="2545"/>
                <a:pt x="0" y="109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128223</xdr:colOff>
      <xdr:row>36</xdr:row>
      <xdr:rowOff>26884</xdr:rowOff>
    </xdr:from>
    <xdr:to>
      <xdr:col>4</xdr:col>
      <xdr:colOff>330629</xdr:colOff>
      <xdr:row>40</xdr:row>
      <xdr:rowOff>56648</xdr:rowOff>
    </xdr:to>
    <xdr:sp macro="" textlink="">
      <xdr:nvSpPr>
        <xdr:cNvPr id="40" name="Line 76">
          <a:extLst>
            <a:ext uri="{FF2B5EF4-FFF2-40B4-BE49-F238E27FC236}">
              <a16:creationId xmlns:a16="http://schemas.microsoft.com/office/drawing/2014/main" id="{F7647270-A4EA-45D7-8DF9-DD3451256712}"/>
            </a:ext>
          </a:extLst>
        </xdr:cNvPr>
        <xdr:cNvSpPr>
          <a:spLocks noChangeShapeType="1"/>
        </xdr:cNvSpPr>
      </xdr:nvSpPr>
      <xdr:spPr bwMode="auto">
        <a:xfrm flipV="1">
          <a:off x="1696673" y="6199084"/>
          <a:ext cx="907256" cy="7155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77582</xdr:colOff>
      <xdr:row>39</xdr:row>
      <xdr:rowOff>54443</xdr:rowOff>
    </xdr:from>
    <xdr:to>
      <xdr:col>4</xdr:col>
      <xdr:colOff>323682</xdr:colOff>
      <xdr:row>40</xdr:row>
      <xdr:rowOff>102370</xdr:rowOff>
    </xdr:to>
    <xdr:sp macro="" textlink="">
      <xdr:nvSpPr>
        <xdr:cNvPr id="42" name="六角形 41">
          <a:extLst>
            <a:ext uri="{FF2B5EF4-FFF2-40B4-BE49-F238E27FC236}">
              <a16:creationId xmlns:a16="http://schemas.microsoft.com/office/drawing/2014/main" id="{78FDD5A6-8805-4B4D-977D-7D368A0645E5}"/>
            </a:ext>
          </a:extLst>
        </xdr:cNvPr>
        <xdr:cNvSpPr/>
      </xdr:nvSpPr>
      <xdr:spPr bwMode="auto">
        <a:xfrm>
          <a:off x="2350882" y="6740993"/>
          <a:ext cx="246100" cy="219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75382</xdr:colOff>
      <xdr:row>33</xdr:row>
      <xdr:rowOff>56671</xdr:rowOff>
    </xdr:from>
    <xdr:to>
      <xdr:col>4</xdr:col>
      <xdr:colOff>78936</xdr:colOff>
      <xdr:row>40</xdr:row>
      <xdr:rowOff>135193</xdr:rowOff>
    </xdr:to>
    <xdr:sp macro="" textlink="">
      <xdr:nvSpPr>
        <xdr:cNvPr id="43" name="Freeform 527">
          <a:extLst>
            <a:ext uri="{FF2B5EF4-FFF2-40B4-BE49-F238E27FC236}">
              <a16:creationId xmlns:a16="http://schemas.microsoft.com/office/drawing/2014/main" id="{E6D56347-773E-4A1B-9385-9572E2E093C1}"/>
            </a:ext>
          </a:extLst>
        </xdr:cNvPr>
        <xdr:cNvSpPr>
          <a:spLocks/>
        </xdr:cNvSpPr>
      </xdr:nvSpPr>
      <xdr:spPr bwMode="auto">
        <a:xfrm flipH="1">
          <a:off x="2348682" y="5714521"/>
          <a:ext cx="3554" cy="127867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838"/>
            <a:gd name="connsiteY0" fmla="*/ 15090 h 15090"/>
            <a:gd name="connsiteX1" fmla="*/ 590 w 10838"/>
            <a:gd name="connsiteY1" fmla="*/ 374 h 15090"/>
            <a:gd name="connsiteX2" fmla="*/ 10838 w 10838"/>
            <a:gd name="connsiteY2" fmla="*/ 0 h 15090"/>
            <a:gd name="connsiteX0" fmla="*/ 0 w 653"/>
            <a:gd name="connsiteY0" fmla="*/ 14716 h 14716"/>
            <a:gd name="connsiteX1" fmla="*/ 590 w 653"/>
            <a:gd name="connsiteY1" fmla="*/ 0 h 14716"/>
            <a:gd name="connsiteX0" fmla="*/ 0 w 9057"/>
            <a:gd name="connsiteY0" fmla="*/ 18631 h 18631"/>
            <a:gd name="connsiteX1" fmla="*/ 6505 w 9057"/>
            <a:gd name="connsiteY1" fmla="*/ 0 h 18631"/>
            <a:gd name="connsiteX0" fmla="*/ 264 w 8351"/>
            <a:gd name="connsiteY0" fmla="*/ 9955 h 9955"/>
            <a:gd name="connsiteX1" fmla="*/ 462 w 8351"/>
            <a:gd name="connsiteY1" fmla="*/ 0 h 9955"/>
            <a:gd name="connsiteX0" fmla="*/ 729 w 4545"/>
            <a:gd name="connsiteY0" fmla="*/ 10000 h 10000"/>
            <a:gd name="connsiteX1" fmla="*/ 966 w 4545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45" h="10000">
              <a:moveTo>
                <a:pt x="729" y="10000"/>
              </a:moveTo>
              <a:cubicBezTo>
                <a:pt x="11240" y="6960"/>
                <a:pt x="-3812" y="1620"/>
                <a:pt x="96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7752</xdr:colOff>
      <xdr:row>36</xdr:row>
      <xdr:rowOff>145947</xdr:rowOff>
    </xdr:from>
    <xdr:to>
      <xdr:col>4</xdr:col>
      <xdr:colOff>140828</xdr:colOff>
      <xdr:row>37</xdr:row>
      <xdr:rowOff>128026</xdr:rowOff>
    </xdr:to>
    <xdr:sp macro="" textlink="">
      <xdr:nvSpPr>
        <xdr:cNvPr id="44" name="Oval 1295">
          <a:extLst>
            <a:ext uri="{FF2B5EF4-FFF2-40B4-BE49-F238E27FC236}">
              <a16:creationId xmlns:a16="http://schemas.microsoft.com/office/drawing/2014/main" id="{EC005B1F-D0E6-499D-BAE4-0E54AD241EA9}"/>
            </a:ext>
          </a:extLst>
        </xdr:cNvPr>
        <xdr:cNvSpPr>
          <a:spLocks noChangeArrowheads="1"/>
        </xdr:cNvSpPr>
      </xdr:nvSpPr>
      <xdr:spPr bwMode="auto">
        <a:xfrm>
          <a:off x="2281052" y="6318147"/>
          <a:ext cx="133076" cy="1535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27440</xdr:colOff>
      <xdr:row>38</xdr:row>
      <xdr:rowOff>14907</xdr:rowOff>
    </xdr:from>
    <xdr:to>
      <xdr:col>4</xdr:col>
      <xdr:colOff>135711</xdr:colOff>
      <xdr:row>38</xdr:row>
      <xdr:rowOff>125463</xdr:rowOff>
    </xdr:to>
    <xdr:sp macro="" textlink="">
      <xdr:nvSpPr>
        <xdr:cNvPr id="45" name="AutoShape 526">
          <a:extLst>
            <a:ext uri="{FF2B5EF4-FFF2-40B4-BE49-F238E27FC236}">
              <a16:creationId xmlns:a16="http://schemas.microsoft.com/office/drawing/2014/main" id="{6719CA4E-4D37-4DEF-8A93-C1A9D5D22AA0}"/>
            </a:ext>
          </a:extLst>
        </xdr:cNvPr>
        <xdr:cNvSpPr>
          <a:spLocks noChangeArrowheads="1"/>
        </xdr:cNvSpPr>
      </xdr:nvSpPr>
      <xdr:spPr bwMode="auto">
        <a:xfrm>
          <a:off x="2300740" y="6530007"/>
          <a:ext cx="108271" cy="1105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305982</xdr:colOff>
      <xdr:row>19</xdr:row>
      <xdr:rowOff>129820</xdr:rowOff>
    </xdr:from>
    <xdr:ext cx="416728" cy="165173"/>
    <xdr:sp macro="" textlink="">
      <xdr:nvSpPr>
        <xdr:cNvPr id="46" name="Text Box 1620">
          <a:extLst>
            <a:ext uri="{FF2B5EF4-FFF2-40B4-BE49-F238E27FC236}">
              <a16:creationId xmlns:a16="http://schemas.microsoft.com/office/drawing/2014/main" id="{5F6D004B-EE81-426D-9B53-00783C05658D}"/>
            </a:ext>
          </a:extLst>
        </xdr:cNvPr>
        <xdr:cNvSpPr txBox="1">
          <a:spLocks noChangeArrowheads="1"/>
        </xdr:cNvSpPr>
      </xdr:nvSpPr>
      <xdr:spPr bwMode="auto">
        <a:xfrm>
          <a:off x="6103532" y="3387370"/>
          <a:ext cx="41672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安威川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3</xdr:col>
      <xdr:colOff>142230</xdr:colOff>
      <xdr:row>38</xdr:row>
      <xdr:rowOff>154774</xdr:rowOff>
    </xdr:from>
    <xdr:to>
      <xdr:col>3</xdr:col>
      <xdr:colOff>453656</xdr:colOff>
      <xdr:row>40</xdr:row>
      <xdr:rowOff>121801</xdr:rowOff>
    </xdr:to>
    <xdr:grpSp>
      <xdr:nvGrpSpPr>
        <xdr:cNvPr id="47" name="Group 6672">
          <a:extLst>
            <a:ext uri="{FF2B5EF4-FFF2-40B4-BE49-F238E27FC236}">
              <a16:creationId xmlns:a16="http://schemas.microsoft.com/office/drawing/2014/main" id="{1D4FABDE-C93A-42EF-A43E-F12A75DA1650}"/>
            </a:ext>
          </a:extLst>
        </xdr:cNvPr>
        <xdr:cNvGrpSpPr>
          <a:grpSpLocks/>
        </xdr:cNvGrpSpPr>
      </xdr:nvGrpSpPr>
      <xdr:grpSpPr bwMode="auto">
        <a:xfrm>
          <a:off x="1666230" y="6723496"/>
          <a:ext cx="311426" cy="312749"/>
          <a:chOff x="535" y="109"/>
          <a:chExt cx="47" cy="44"/>
        </a:xfrm>
      </xdr:grpSpPr>
      <xdr:pic>
        <xdr:nvPicPr>
          <xdr:cNvPr id="48" name="Picture 6673" descr="route2">
            <a:extLst>
              <a:ext uri="{FF2B5EF4-FFF2-40B4-BE49-F238E27FC236}">
                <a16:creationId xmlns:a16="http://schemas.microsoft.com/office/drawing/2014/main" id="{D780EB81-F94B-4850-98DC-EFDE233326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" name="Text Box 6674">
            <a:extLst>
              <a:ext uri="{FF2B5EF4-FFF2-40B4-BE49-F238E27FC236}">
                <a16:creationId xmlns:a16="http://schemas.microsoft.com/office/drawing/2014/main" id="{162B722D-E2C1-47F8-A3A1-1860A5BD69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539464</xdr:colOff>
      <xdr:row>39</xdr:row>
      <xdr:rowOff>8368</xdr:rowOff>
    </xdr:from>
    <xdr:to>
      <xdr:col>10</xdr:col>
      <xdr:colOff>16237</xdr:colOff>
      <xdr:row>40</xdr:row>
      <xdr:rowOff>41119</xdr:rowOff>
    </xdr:to>
    <xdr:sp macro="" textlink="">
      <xdr:nvSpPr>
        <xdr:cNvPr id="50" name="六角形 49">
          <a:extLst>
            <a:ext uri="{FF2B5EF4-FFF2-40B4-BE49-F238E27FC236}">
              <a16:creationId xmlns:a16="http://schemas.microsoft.com/office/drawing/2014/main" id="{EC0D66A7-3BF4-4CF5-953F-D7E767DA340C}"/>
            </a:ext>
          </a:extLst>
        </xdr:cNvPr>
        <xdr:cNvSpPr/>
      </xdr:nvSpPr>
      <xdr:spPr bwMode="auto">
        <a:xfrm>
          <a:off x="6337014" y="6694918"/>
          <a:ext cx="181623" cy="2042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699466</xdr:colOff>
      <xdr:row>39</xdr:row>
      <xdr:rowOff>106188</xdr:rowOff>
    </xdr:from>
    <xdr:to>
      <xdr:col>8</xdr:col>
      <xdr:colOff>171504</xdr:colOff>
      <xdr:row>40</xdr:row>
      <xdr:rowOff>99323</xdr:rowOff>
    </xdr:to>
    <xdr:sp macro="" textlink="">
      <xdr:nvSpPr>
        <xdr:cNvPr id="51" name="六角形 50">
          <a:extLst>
            <a:ext uri="{FF2B5EF4-FFF2-40B4-BE49-F238E27FC236}">
              <a16:creationId xmlns:a16="http://schemas.microsoft.com/office/drawing/2014/main" id="{5CA2EF09-29D7-4BC3-A0A3-F1C719FEB60D}"/>
            </a:ext>
          </a:extLst>
        </xdr:cNvPr>
        <xdr:cNvSpPr/>
      </xdr:nvSpPr>
      <xdr:spPr bwMode="auto">
        <a:xfrm>
          <a:off x="5087316" y="6792738"/>
          <a:ext cx="176888" cy="1645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110111</xdr:colOff>
      <xdr:row>38</xdr:row>
      <xdr:rowOff>89733</xdr:rowOff>
    </xdr:from>
    <xdr:ext cx="726130" cy="307233"/>
    <xdr:sp macro="" textlink="">
      <xdr:nvSpPr>
        <xdr:cNvPr id="53" name="Text Box 2937">
          <a:extLst>
            <a:ext uri="{FF2B5EF4-FFF2-40B4-BE49-F238E27FC236}">
              <a16:creationId xmlns:a16="http://schemas.microsoft.com/office/drawing/2014/main" id="{1E87BD11-6E28-45E0-AEA6-6CBEEF3C9B6A}"/>
            </a:ext>
          </a:extLst>
        </xdr:cNvPr>
        <xdr:cNvSpPr txBox="1">
          <a:spLocks noChangeArrowheads="1"/>
        </xdr:cNvSpPr>
      </xdr:nvSpPr>
      <xdr:spPr bwMode="auto">
        <a:xfrm>
          <a:off x="3045222" y="6658455"/>
          <a:ext cx="726130" cy="30723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 嵐山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谷ｹ辻子町店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89392</xdr:colOff>
      <xdr:row>39</xdr:row>
      <xdr:rowOff>123031</xdr:rowOff>
    </xdr:from>
    <xdr:to>
      <xdr:col>6</xdr:col>
      <xdr:colOff>335138</xdr:colOff>
      <xdr:row>40</xdr:row>
      <xdr:rowOff>162277</xdr:rowOff>
    </xdr:to>
    <xdr:sp macro="" textlink="">
      <xdr:nvSpPr>
        <xdr:cNvPr id="54" name="Freeform 169">
          <a:extLst>
            <a:ext uri="{FF2B5EF4-FFF2-40B4-BE49-F238E27FC236}">
              <a16:creationId xmlns:a16="http://schemas.microsoft.com/office/drawing/2014/main" id="{F5A94F09-C571-48FA-AB44-D48BA9CAA062}"/>
            </a:ext>
          </a:extLst>
        </xdr:cNvPr>
        <xdr:cNvSpPr>
          <a:spLocks/>
        </xdr:cNvSpPr>
      </xdr:nvSpPr>
      <xdr:spPr bwMode="auto">
        <a:xfrm>
          <a:off x="3730059" y="6864614"/>
          <a:ext cx="245746" cy="21210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257790</xdr:colOff>
      <xdr:row>39</xdr:row>
      <xdr:rowOff>171455</xdr:rowOff>
    </xdr:from>
    <xdr:to>
      <xdr:col>6</xdr:col>
      <xdr:colOff>403142</xdr:colOff>
      <xdr:row>40</xdr:row>
      <xdr:rowOff>116166</xdr:rowOff>
    </xdr:to>
    <xdr:sp macro="" textlink="">
      <xdr:nvSpPr>
        <xdr:cNvPr id="55" name="AutoShape 1094">
          <a:extLst>
            <a:ext uri="{FF2B5EF4-FFF2-40B4-BE49-F238E27FC236}">
              <a16:creationId xmlns:a16="http://schemas.microsoft.com/office/drawing/2014/main" id="{959EF53C-218D-4BDD-A3C1-6FBD3859CB59}"/>
            </a:ext>
          </a:extLst>
        </xdr:cNvPr>
        <xdr:cNvSpPr>
          <a:spLocks noChangeArrowheads="1"/>
        </xdr:cNvSpPr>
      </xdr:nvSpPr>
      <xdr:spPr bwMode="auto">
        <a:xfrm>
          <a:off x="3898457" y="6913038"/>
          <a:ext cx="145352" cy="1175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16353</xdr:colOff>
      <xdr:row>9</xdr:row>
      <xdr:rowOff>619</xdr:rowOff>
    </xdr:from>
    <xdr:to>
      <xdr:col>9</xdr:col>
      <xdr:colOff>206853</xdr:colOff>
      <xdr:row>9</xdr:row>
      <xdr:rowOff>161812</xdr:rowOff>
    </xdr:to>
    <xdr:sp macro="" textlink="">
      <xdr:nvSpPr>
        <xdr:cNvPr id="58" name="六角形 57">
          <a:extLst>
            <a:ext uri="{FF2B5EF4-FFF2-40B4-BE49-F238E27FC236}">
              <a16:creationId xmlns:a16="http://schemas.microsoft.com/office/drawing/2014/main" id="{3D8C8340-CBAC-4D66-ABB6-334AF61825E9}"/>
            </a:ext>
          </a:extLst>
        </xdr:cNvPr>
        <xdr:cNvSpPr/>
      </xdr:nvSpPr>
      <xdr:spPr bwMode="auto">
        <a:xfrm>
          <a:off x="5813903" y="1543669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155764</xdr:colOff>
      <xdr:row>17</xdr:row>
      <xdr:rowOff>2640</xdr:rowOff>
    </xdr:from>
    <xdr:to>
      <xdr:col>1</xdr:col>
      <xdr:colOff>135406</xdr:colOff>
      <xdr:row>17</xdr:row>
      <xdr:rowOff>163420</xdr:rowOff>
    </xdr:to>
    <xdr:sp macro="" textlink="">
      <xdr:nvSpPr>
        <xdr:cNvPr id="59" name="六角形 58">
          <a:extLst>
            <a:ext uri="{FF2B5EF4-FFF2-40B4-BE49-F238E27FC236}">
              <a16:creationId xmlns:a16="http://schemas.microsoft.com/office/drawing/2014/main" id="{3EFC8E14-E11A-4C6D-8BBA-C9B8FD6478A2}"/>
            </a:ext>
          </a:extLst>
        </xdr:cNvPr>
        <xdr:cNvSpPr/>
      </xdr:nvSpPr>
      <xdr:spPr bwMode="auto">
        <a:xfrm>
          <a:off x="155764" y="2917290"/>
          <a:ext cx="138392" cy="1607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38433</xdr:colOff>
      <xdr:row>17</xdr:row>
      <xdr:rowOff>7654</xdr:rowOff>
    </xdr:from>
    <xdr:to>
      <xdr:col>3</xdr:col>
      <xdr:colOff>221605</xdr:colOff>
      <xdr:row>18</xdr:row>
      <xdr:rowOff>1618</xdr:rowOff>
    </xdr:to>
    <xdr:sp macro="" textlink="">
      <xdr:nvSpPr>
        <xdr:cNvPr id="60" name="六角形 59">
          <a:extLst>
            <a:ext uri="{FF2B5EF4-FFF2-40B4-BE49-F238E27FC236}">
              <a16:creationId xmlns:a16="http://schemas.microsoft.com/office/drawing/2014/main" id="{9BFA2B71-E043-4180-9395-C10C8B01E990}"/>
            </a:ext>
          </a:extLst>
        </xdr:cNvPr>
        <xdr:cNvSpPr/>
      </xdr:nvSpPr>
      <xdr:spPr bwMode="auto">
        <a:xfrm>
          <a:off x="1606883" y="2922304"/>
          <a:ext cx="183172" cy="16541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514350</xdr:colOff>
      <xdr:row>7</xdr:row>
      <xdr:rowOff>21388</xdr:rowOff>
    </xdr:from>
    <xdr:to>
      <xdr:col>2</xdr:col>
      <xdr:colOff>314325</xdr:colOff>
      <xdr:row>7</xdr:row>
      <xdr:rowOff>21388</xdr:rowOff>
    </xdr:to>
    <xdr:sp macro="" textlink="">
      <xdr:nvSpPr>
        <xdr:cNvPr id="61" name="Line 11">
          <a:extLst>
            <a:ext uri="{FF2B5EF4-FFF2-40B4-BE49-F238E27FC236}">
              <a16:creationId xmlns:a16="http://schemas.microsoft.com/office/drawing/2014/main" id="{93A33948-07F9-490F-AC1D-F082299EF862}"/>
            </a:ext>
          </a:extLst>
        </xdr:cNvPr>
        <xdr:cNvSpPr>
          <a:spLocks noChangeShapeType="1"/>
        </xdr:cNvSpPr>
      </xdr:nvSpPr>
      <xdr:spPr bwMode="auto">
        <a:xfrm>
          <a:off x="673100" y="1221538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635597</xdr:colOff>
      <xdr:row>6</xdr:row>
      <xdr:rowOff>767</xdr:rowOff>
    </xdr:from>
    <xdr:to>
      <xdr:col>3</xdr:col>
      <xdr:colOff>10248</xdr:colOff>
      <xdr:row>7</xdr:row>
      <xdr:rowOff>74255</xdr:rowOff>
    </xdr:to>
    <xdr:sp macro="" textlink="">
      <xdr:nvSpPr>
        <xdr:cNvPr id="62" name="Text Box 1445">
          <a:extLst>
            <a:ext uri="{FF2B5EF4-FFF2-40B4-BE49-F238E27FC236}">
              <a16:creationId xmlns:a16="http://schemas.microsoft.com/office/drawing/2014/main" id="{313DD75A-175E-44BB-B7B5-BB6525578896}"/>
            </a:ext>
          </a:extLst>
        </xdr:cNvPr>
        <xdr:cNvSpPr txBox="1">
          <a:spLocks noChangeArrowheads="1"/>
        </xdr:cNvSpPr>
      </xdr:nvSpPr>
      <xdr:spPr bwMode="auto">
        <a:xfrm>
          <a:off x="794347" y="1029467"/>
          <a:ext cx="784351" cy="244938"/>
        </a:xfrm>
        <a:prstGeom prst="rect">
          <a:avLst/>
        </a:prstGeom>
        <a:blipFill>
          <a:blip xmlns:r="http://schemas.openxmlformats.org/officeDocument/2006/relationships" r:embed="rId7"/>
          <a:tile tx="0" ty="0" sx="100000" sy="100000" flip="none" algn="tl"/>
        </a:blip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302213</xdr:colOff>
      <xdr:row>5</xdr:row>
      <xdr:rowOff>73862</xdr:rowOff>
    </xdr:from>
    <xdr:ext cx="912225" cy="86871"/>
    <xdr:sp macro="" textlink="">
      <xdr:nvSpPr>
        <xdr:cNvPr id="63" name="Text Box 860">
          <a:extLst>
            <a:ext uri="{FF2B5EF4-FFF2-40B4-BE49-F238E27FC236}">
              <a16:creationId xmlns:a16="http://schemas.microsoft.com/office/drawing/2014/main" id="{49082E00-0FF5-4B5A-95F6-B525895ED28A}"/>
            </a:ext>
          </a:extLst>
        </xdr:cNvPr>
        <xdr:cNvSpPr txBox="1">
          <a:spLocks noChangeArrowheads="1"/>
        </xdr:cNvSpPr>
      </xdr:nvSpPr>
      <xdr:spPr bwMode="auto">
        <a:xfrm>
          <a:off x="1870663" y="931112"/>
          <a:ext cx="912225" cy="868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　ﾄﾞﾗｺﾞﾝﾗﾝﾄﾞ</a:t>
          </a:r>
        </a:p>
      </xdr:txBody>
    </xdr:sp>
    <xdr:clientData/>
  </xdr:oneCellAnchor>
  <xdr:oneCellAnchor>
    <xdr:from>
      <xdr:col>3</xdr:col>
      <xdr:colOff>662504</xdr:colOff>
      <xdr:row>2</xdr:row>
      <xdr:rowOff>130246</xdr:rowOff>
    </xdr:from>
    <xdr:ext cx="526584" cy="121697"/>
    <xdr:sp macro="" textlink="">
      <xdr:nvSpPr>
        <xdr:cNvPr id="64" name="Text Box 849">
          <a:extLst>
            <a:ext uri="{FF2B5EF4-FFF2-40B4-BE49-F238E27FC236}">
              <a16:creationId xmlns:a16="http://schemas.microsoft.com/office/drawing/2014/main" id="{EBEC6183-B1A5-4477-BAD0-C29A4630C0F9}"/>
            </a:ext>
          </a:extLst>
        </xdr:cNvPr>
        <xdr:cNvSpPr txBox="1">
          <a:spLocks noChangeArrowheads="1"/>
        </xdr:cNvSpPr>
      </xdr:nvSpPr>
      <xdr:spPr bwMode="auto">
        <a:xfrm>
          <a:off x="2230954" y="473146"/>
          <a:ext cx="526584" cy="1216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3</xdr:col>
      <xdr:colOff>619407</xdr:colOff>
      <xdr:row>2</xdr:row>
      <xdr:rowOff>130181</xdr:rowOff>
    </xdr:from>
    <xdr:to>
      <xdr:col>3</xdr:col>
      <xdr:colOff>619407</xdr:colOff>
      <xdr:row>8</xdr:row>
      <xdr:rowOff>156159</xdr:rowOff>
    </xdr:to>
    <xdr:sp macro="" textlink="">
      <xdr:nvSpPr>
        <xdr:cNvPr id="65" name="Line 120">
          <a:extLst>
            <a:ext uri="{FF2B5EF4-FFF2-40B4-BE49-F238E27FC236}">
              <a16:creationId xmlns:a16="http://schemas.microsoft.com/office/drawing/2014/main" id="{E0338503-FC80-45E3-8C52-AD09E912EE3D}"/>
            </a:ext>
          </a:extLst>
        </xdr:cNvPr>
        <xdr:cNvSpPr>
          <a:spLocks noChangeShapeType="1"/>
        </xdr:cNvSpPr>
      </xdr:nvSpPr>
      <xdr:spPr bwMode="auto">
        <a:xfrm flipH="1">
          <a:off x="2187857" y="473081"/>
          <a:ext cx="0" cy="1054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116873</xdr:colOff>
      <xdr:row>8</xdr:row>
      <xdr:rowOff>3646</xdr:rowOff>
    </xdr:from>
    <xdr:to>
      <xdr:col>4</xdr:col>
      <xdr:colOff>647658</xdr:colOff>
      <xdr:row>8</xdr:row>
      <xdr:rowOff>12641</xdr:rowOff>
    </xdr:to>
    <xdr:sp macro="" textlink="">
      <xdr:nvSpPr>
        <xdr:cNvPr id="66" name="Line 120">
          <a:extLst>
            <a:ext uri="{FF2B5EF4-FFF2-40B4-BE49-F238E27FC236}">
              <a16:creationId xmlns:a16="http://schemas.microsoft.com/office/drawing/2014/main" id="{A9BBF065-37C3-4021-9E41-A933E3099F58}"/>
            </a:ext>
          </a:extLst>
        </xdr:cNvPr>
        <xdr:cNvSpPr>
          <a:spLocks noChangeShapeType="1"/>
        </xdr:cNvSpPr>
      </xdr:nvSpPr>
      <xdr:spPr bwMode="auto">
        <a:xfrm>
          <a:off x="1685323" y="1375246"/>
          <a:ext cx="1235635" cy="89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25993</xdr:colOff>
      <xdr:row>5</xdr:row>
      <xdr:rowOff>155864</xdr:rowOff>
    </xdr:from>
    <xdr:to>
      <xdr:col>4</xdr:col>
      <xdr:colOff>556778</xdr:colOff>
      <xdr:row>5</xdr:row>
      <xdr:rowOff>164522</xdr:rowOff>
    </xdr:to>
    <xdr:sp macro="" textlink="">
      <xdr:nvSpPr>
        <xdr:cNvPr id="67" name="Line 120">
          <a:extLst>
            <a:ext uri="{FF2B5EF4-FFF2-40B4-BE49-F238E27FC236}">
              <a16:creationId xmlns:a16="http://schemas.microsoft.com/office/drawing/2014/main" id="{BC19EDB8-0C94-41B8-80F3-BA83458B442C}"/>
            </a:ext>
          </a:extLst>
        </xdr:cNvPr>
        <xdr:cNvSpPr>
          <a:spLocks noChangeShapeType="1"/>
        </xdr:cNvSpPr>
      </xdr:nvSpPr>
      <xdr:spPr bwMode="auto">
        <a:xfrm>
          <a:off x="1594443" y="1013114"/>
          <a:ext cx="1235635" cy="8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515211</xdr:colOff>
      <xdr:row>3</xdr:row>
      <xdr:rowOff>90918</xdr:rowOff>
    </xdr:from>
    <xdr:to>
      <xdr:col>3</xdr:col>
      <xdr:colOff>704272</xdr:colOff>
      <xdr:row>5</xdr:row>
      <xdr:rowOff>47622</xdr:rowOff>
    </xdr:to>
    <xdr:grpSp>
      <xdr:nvGrpSpPr>
        <xdr:cNvPr id="68" name="Group 405">
          <a:extLst>
            <a:ext uri="{FF2B5EF4-FFF2-40B4-BE49-F238E27FC236}">
              <a16:creationId xmlns:a16="http://schemas.microsoft.com/office/drawing/2014/main" id="{C0825EF0-827C-4110-825F-D4F5F00BC003}"/>
            </a:ext>
          </a:extLst>
        </xdr:cNvPr>
        <xdr:cNvGrpSpPr>
          <a:grpSpLocks/>
        </xdr:cNvGrpSpPr>
      </xdr:nvGrpSpPr>
      <xdr:grpSpPr bwMode="auto">
        <a:xfrm>
          <a:off x="2039211" y="609501"/>
          <a:ext cx="189061" cy="302427"/>
          <a:chOff x="718" y="97"/>
          <a:chExt cx="23" cy="15"/>
        </a:xfrm>
      </xdr:grpSpPr>
      <xdr:sp macro="" textlink="">
        <xdr:nvSpPr>
          <xdr:cNvPr id="69" name="Freeform 406">
            <a:extLst>
              <a:ext uri="{FF2B5EF4-FFF2-40B4-BE49-F238E27FC236}">
                <a16:creationId xmlns:a16="http://schemas.microsoft.com/office/drawing/2014/main" id="{E7279E8C-2BEE-4E18-91E1-53150ACA356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0" name="Freeform 407">
            <a:extLst>
              <a:ext uri="{FF2B5EF4-FFF2-40B4-BE49-F238E27FC236}">
                <a16:creationId xmlns:a16="http://schemas.microsoft.com/office/drawing/2014/main" id="{54D513E6-CE6E-4C81-BF55-B82AF1DBDC9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753341</xdr:colOff>
      <xdr:row>4</xdr:row>
      <xdr:rowOff>114962</xdr:rowOff>
    </xdr:from>
    <xdr:to>
      <xdr:col>4</xdr:col>
      <xdr:colOff>657369</xdr:colOff>
      <xdr:row>4</xdr:row>
      <xdr:rowOff>160681</xdr:rowOff>
    </xdr:to>
    <xdr:sp macro="" textlink="">
      <xdr:nvSpPr>
        <xdr:cNvPr id="71" name="Freeform 217">
          <a:extLst>
            <a:ext uri="{FF2B5EF4-FFF2-40B4-BE49-F238E27FC236}">
              <a16:creationId xmlns:a16="http://schemas.microsoft.com/office/drawing/2014/main" id="{9E7E8C68-F719-4799-80AF-EF9B82E9165B}"/>
            </a:ext>
          </a:extLst>
        </xdr:cNvPr>
        <xdr:cNvSpPr>
          <a:spLocks/>
        </xdr:cNvSpPr>
      </xdr:nvSpPr>
      <xdr:spPr bwMode="auto">
        <a:xfrm>
          <a:off x="2270991" y="800762"/>
          <a:ext cx="65967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170793</xdr:rowOff>
    </xdr:from>
    <xdr:to>
      <xdr:col>4</xdr:col>
      <xdr:colOff>575827</xdr:colOff>
      <xdr:row>4</xdr:row>
      <xdr:rowOff>25232</xdr:rowOff>
    </xdr:to>
    <xdr:sp macro="" textlink="">
      <xdr:nvSpPr>
        <xdr:cNvPr id="72" name="Freeform 217">
          <a:extLst>
            <a:ext uri="{FF2B5EF4-FFF2-40B4-BE49-F238E27FC236}">
              <a16:creationId xmlns:a16="http://schemas.microsoft.com/office/drawing/2014/main" id="{51BDA61E-C371-4883-BFF2-73F3B0D94EC2}"/>
            </a:ext>
          </a:extLst>
        </xdr:cNvPr>
        <xdr:cNvSpPr>
          <a:spLocks/>
        </xdr:cNvSpPr>
      </xdr:nvSpPr>
      <xdr:spPr bwMode="auto">
        <a:xfrm>
          <a:off x="2272164" y="685143"/>
          <a:ext cx="576963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90774</xdr:rowOff>
    </xdr:from>
    <xdr:to>
      <xdr:col>3</xdr:col>
      <xdr:colOff>553462</xdr:colOff>
      <xdr:row>4</xdr:row>
      <xdr:rowOff>113633</xdr:rowOff>
    </xdr:to>
    <xdr:sp macro="" textlink="">
      <xdr:nvSpPr>
        <xdr:cNvPr id="73" name="Freeform 217">
          <a:extLst>
            <a:ext uri="{FF2B5EF4-FFF2-40B4-BE49-F238E27FC236}">
              <a16:creationId xmlns:a16="http://schemas.microsoft.com/office/drawing/2014/main" id="{825990B7-1CFD-42A0-B164-686787C44635}"/>
            </a:ext>
          </a:extLst>
        </xdr:cNvPr>
        <xdr:cNvSpPr>
          <a:spLocks/>
        </xdr:cNvSpPr>
      </xdr:nvSpPr>
      <xdr:spPr bwMode="auto">
        <a:xfrm>
          <a:off x="1569042" y="776574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702001</xdr:colOff>
      <xdr:row>3</xdr:row>
      <xdr:rowOff>160869</xdr:rowOff>
    </xdr:from>
    <xdr:to>
      <xdr:col>3</xdr:col>
      <xdr:colOff>529397</xdr:colOff>
      <xdr:row>4</xdr:row>
      <xdr:rowOff>33412</xdr:rowOff>
    </xdr:to>
    <xdr:sp macro="" textlink="">
      <xdr:nvSpPr>
        <xdr:cNvPr id="74" name="Freeform 217">
          <a:extLst>
            <a:ext uri="{FF2B5EF4-FFF2-40B4-BE49-F238E27FC236}">
              <a16:creationId xmlns:a16="http://schemas.microsoft.com/office/drawing/2014/main" id="{E0C8C12D-EA24-46D2-99BA-132ABE06CE2D}"/>
            </a:ext>
          </a:extLst>
        </xdr:cNvPr>
        <xdr:cNvSpPr>
          <a:spLocks/>
        </xdr:cNvSpPr>
      </xdr:nvSpPr>
      <xdr:spPr bwMode="auto">
        <a:xfrm>
          <a:off x="1565601" y="675219"/>
          <a:ext cx="532246" cy="43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621389</xdr:colOff>
      <xdr:row>1</xdr:row>
      <xdr:rowOff>142062</xdr:rowOff>
    </xdr:from>
    <xdr:to>
      <xdr:col>3</xdr:col>
      <xdr:colOff>621389</xdr:colOff>
      <xdr:row>5</xdr:row>
      <xdr:rowOff>60379</xdr:rowOff>
    </xdr:to>
    <xdr:sp macro="" textlink="">
      <xdr:nvSpPr>
        <xdr:cNvPr id="75" name="Freeform 527">
          <a:extLst>
            <a:ext uri="{FF2B5EF4-FFF2-40B4-BE49-F238E27FC236}">
              <a16:creationId xmlns:a16="http://schemas.microsoft.com/office/drawing/2014/main" id="{FF9A917F-237F-4855-AC63-BA1AF91029D2}"/>
            </a:ext>
          </a:extLst>
        </xdr:cNvPr>
        <xdr:cNvSpPr>
          <a:spLocks/>
        </xdr:cNvSpPr>
      </xdr:nvSpPr>
      <xdr:spPr bwMode="auto">
        <a:xfrm flipH="1">
          <a:off x="2189839" y="313512"/>
          <a:ext cx="0" cy="60411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630291</xdr:colOff>
      <xdr:row>6</xdr:row>
      <xdr:rowOff>53471</xdr:rowOff>
    </xdr:from>
    <xdr:to>
      <xdr:col>4</xdr:col>
      <xdr:colOff>711669</xdr:colOff>
      <xdr:row>6</xdr:row>
      <xdr:rowOff>106533</xdr:rowOff>
    </xdr:to>
    <xdr:sp macro="" textlink="">
      <xdr:nvSpPr>
        <xdr:cNvPr id="76" name="Line 120">
          <a:extLst>
            <a:ext uri="{FF2B5EF4-FFF2-40B4-BE49-F238E27FC236}">
              <a16:creationId xmlns:a16="http://schemas.microsoft.com/office/drawing/2014/main" id="{690A5669-F8EF-49DD-9CAD-7A2049C7FC6F}"/>
            </a:ext>
          </a:extLst>
        </xdr:cNvPr>
        <xdr:cNvSpPr>
          <a:spLocks noChangeShapeType="1"/>
        </xdr:cNvSpPr>
      </xdr:nvSpPr>
      <xdr:spPr bwMode="auto">
        <a:xfrm>
          <a:off x="2198741" y="1082171"/>
          <a:ext cx="779878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77" name="Oval 383">
          <a:extLst>
            <a:ext uri="{FF2B5EF4-FFF2-40B4-BE49-F238E27FC236}">
              <a16:creationId xmlns:a16="http://schemas.microsoft.com/office/drawing/2014/main" id="{7A1287D2-35C9-4C2D-8E9C-FED65E9156A4}"/>
            </a:ext>
          </a:extLst>
        </xdr:cNvPr>
        <xdr:cNvSpPr>
          <a:spLocks noChangeArrowheads="1"/>
        </xdr:cNvSpPr>
      </xdr:nvSpPr>
      <xdr:spPr bwMode="auto">
        <a:xfrm>
          <a:off x="2127016" y="502027"/>
          <a:ext cx="129832" cy="1113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685789</xdr:colOff>
      <xdr:row>7</xdr:row>
      <xdr:rowOff>109861</xdr:rowOff>
    </xdr:from>
    <xdr:ext cx="608906" cy="101807"/>
    <xdr:sp macro="" textlink="">
      <xdr:nvSpPr>
        <xdr:cNvPr id="78" name="Text Box 849">
          <a:extLst>
            <a:ext uri="{FF2B5EF4-FFF2-40B4-BE49-F238E27FC236}">
              <a16:creationId xmlns:a16="http://schemas.microsoft.com/office/drawing/2014/main" id="{A2FBC370-7D0B-4DB3-B9CB-CFDC78F6E9FE}"/>
            </a:ext>
          </a:extLst>
        </xdr:cNvPr>
        <xdr:cNvSpPr txBox="1">
          <a:spLocks noChangeArrowheads="1"/>
        </xdr:cNvSpPr>
      </xdr:nvSpPr>
      <xdr:spPr bwMode="auto">
        <a:xfrm>
          <a:off x="2209789" y="1319889"/>
          <a:ext cx="608906" cy="10180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twoCellAnchor>
    <xdr:from>
      <xdr:col>2</xdr:col>
      <xdr:colOff>752371</xdr:colOff>
      <xdr:row>6</xdr:row>
      <xdr:rowOff>48289</xdr:rowOff>
    </xdr:from>
    <xdr:to>
      <xdr:col>4</xdr:col>
      <xdr:colOff>377331</xdr:colOff>
      <xdr:row>6</xdr:row>
      <xdr:rowOff>60411</xdr:rowOff>
    </xdr:to>
    <xdr:sp macro="" textlink="">
      <xdr:nvSpPr>
        <xdr:cNvPr id="79" name="Line 120">
          <a:extLst>
            <a:ext uri="{FF2B5EF4-FFF2-40B4-BE49-F238E27FC236}">
              <a16:creationId xmlns:a16="http://schemas.microsoft.com/office/drawing/2014/main" id="{EC7B958F-CFFB-4FF7-A17C-493565703841}"/>
            </a:ext>
          </a:extLst>
        </xdr:cNvPr>
        <xdr:cNvSpPr>
          <a:spLocks noChangeShapeType="1"/>
        </xdr:cNvSpPr>
      </xdr:nvSpPr>
      <xdr:spPr bwMode="auto">
        <a:xfrm>
          <a:off x="1571521" y="1076989"/>
          <a:ext cx="1079110" cy="1212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328077</xdr:colOff>
      <xdr:row>3</xdr:row>
      <xdr:rowOff>161193</xdr:rowOff>
    </xdr:from>
    <xdr:ext cx="428625" cy="183602"/>
    <xdr:sp macro="" textlink="">
      <xdr:nvSpPr>
        <xdr:cNvPr id="80" name="Text Box 1620">
          <a:extLst>
            <a:ext uri="{FF2B5EF4-FFF2-40B4-BE49-F238E27FC236}">
              <a16:creationId xmlns:a16="http://schemas.microsoft.com/office/drawing/2014/main" id="{420570FE-1440-4BB4-B324-FD016A08BA89}"/>
            </a:ext>
          </a:extLst>
        </xdr:cNvPr>
        <xdr:cNvSpPr txBox="1">
          <a:spLocks noChangeArrowheads="1"/>
        </xdr:cNvSpPr>
      </xdr:nvSpPr>
      <xdr:spPr bwMode="auto">
        <a:xfrm>
          <a:off x="2563277" y="681893"/>
          <a:ext cx="428625" cy="18360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635426</xdr:colOff>
      <xdr:row>4</xdr:row>
      <xdr:rowOff>15928</xdr:rowOff>
    </xdr:from>
    <xdr:ext cx="402995" cy="165173"/>
    <xdr:sp macro="" textlink="">
      <xdr:nvSpPr>
        <xdr:cNvPr id="81" name="Text Box 1416">
          <a:extLst>
            <a:ext uri="{FF2B5EF4-FFF2-40B4-BE49-F238E27FC236}">
              <a16:creationId xmlns:a16="http://schemas.microsoft.com/office/drawing/2014/main" id="{7D476096-05AB-4850-8D14-6A9C85C965F6}"/>
            </a:ext>
          </a:extLst>
        </xdr:cNvPr>
        <xdr:cNvSpPr txBox="1">
          <a:spLocks noChangeArrowheads="1"/>
        </xdr:cNvSpPr>
      </xdr:nvSpPr>
      <xdr:spPr bwMode="auto">
        <a:xfrm>
          <a:off x="2203876" y="701728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1987</xdr:colOff>
      <xdr:row>2</xdr:row>
      <xdr:rowOff>135329</xdr:rowOff>
    </xdr:from>
    <xdr:to>
      <xdr:col>3</xdr:col>
      <xdr:colOff>394153</xdr:colOff>
      <xdr:row>3</xdr:row>
      <xdr:rowOff>95065</xdr:rowOff>
    </xdr:to>
    <xdr:grpSp>
      <xdr:nvGrpSpPr>
        <xdr:cNvPr id="82" name="グループ化 81">
          <a:extLst>
            <a:ext uri="{FF2B5EF4-FFF2-40B4-BE49-F238E27FC236}">
              <a16:creationId xmlns:a16="http://schemas.microsoft.com/office/drawing/2014/main" id="{C5E54631-AAEC-47BA-95BE-E6AE20F3FFC7}"/>
            </a:ext>
          </a:extLst>
        </xdr:cNvPr>
        <xdr:cNvGrpSpPr/>
      </xdr:nvGrpSpPr>
      <xdr:grpSpPr>
        <a:xfrm rot="16200000">
          <a:off x="1655771" y="351267"/>
          <a:ext cx="132597" cy="392166"/>
          <a:chOff x="2905960" y="777265"/>
          <a:chExt cx="151113" cy="394309"/>
        </a:xfrm>
      </xdr:grpSpPr>
      <xdr:sp macro="" textlink="">
        <xdr:nvSpPr>
          <xdr:cNvPr id="83" name="Line 1421">
            <a:extLst>
              <a:ext uri="{FF2B5EF4-FFF2-40B4-BE49-F238E27FC236}">
                <a16:creationId xmlns:a16="http://schemas.microsoft.com/office/drawing/2014/main" id="{FCF07FFA-742F-4F35-8F90-E11EFAC6649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4" name="Text Box 1416">
            <a:extLst>
              <a:ext uri="{FF2B5EF4-FFF2-40B4-BE49-F238E27FC236}">
                <a16:creationId xmlns:a16="http://schemas.microsoft.com/office/drawing/2014/main" id="{7FA8D845-3EE8-4F8E-9451-6DBA2445EE8E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561297</xdr:colOff>
      <xdr:row>5</xdr:row>
      <xdr:rowOff>89104</xdr:rowOff>
    </xdr:from>
    <xdr:to>
      <xdr:col>3</xdr:col>
      <xdr:colOff>705019</xdr:colOff>
      <xdr:row>8</xdr:row>
      <xdr:rowOff>62914</xdr:rowOff>
    </xdr:to>
    <xdr:sp macro="" textlink="">
      <xdr:nvSpPr>
        <xdr:cNvPr id="85" name="Oval 383">
          <a:extLst>
            <a:ext uri="{FF2B5EF4-FFF2-40B4-BE49-F238E27FC236}">
              <a16:creationId xmlns:a16="http://schemas.microsoft.com/office/drawing/2014/main" id="{4C92EDBF-9CFD-498B-A5D4-5C7B0FBC74C5}"/>
            </a:ext>
          </a:extLst>
        </xdr:cNvPr>
        <xdr:cNvSpPr>
          <a:spLocks noChangeArrowheads="1"/>
        </xdr:cNvSpPr>
      </xdr:nvSpPr>
      <xdr:spPr bwMode="auto">
        <a:xfrm>
          <a:off x="2129747" y="946354"/>
          <a:ext cx="143722" cy="4881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380207</xdr:colOff>
      <xdr:row>5</xdr:row>
      <xdr:rowOff>57784</xdr:rowOff>
    </xdr:from>
    <xdr:to>
      <xdr:col>3</xdr:col>
      <xdr:colOff>635611</xdr:colOff>
      <xdr:row>5</xdr:row>
      <xdr:rowOff>57794</xdr:rowOff>
    </xdr:to>
    <xdr:sp macro="" textlink="">
      <xdr:nvSpPr>
        <xdr:cNvPr id="86" name="Line 120">
          <a:extLst>
            <a:ext uri="{FF2B5EF4-FFF2-40B4-BE49-F238E27FC236}">
              <a16:creationId xmlns:a16="http://schemas.microsoft.com/office/drawing/2014/main" id="{033DB8D2-E064-4870-96C7-D576F4E484D8}"/>
            </a:ext>
          </a:extLst>
        </xdr:cNvPr>
        <xdr:cNvSpPr>
          <a:spLocks noChangeShapeType="1"/>
        </xdr:cNvSpPr>
      </xdr:nvSpPr>
      <xdr:spPr bwMode="auto">
        <a:xfrm>
          <a:off x="1948657" y="915034"/>
          <a:ext cx="255404" cy="1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558529</xdr:colOff>
      <xdr:row>5</xdr:row>
      <xdr:rowOff>37239</xdr:rowOff>
    </xdr:from>
    <xdr:to>
      <xdr:col>3</xdr:col>
      <xdr:colOff>700538</xdr:colOff>
      <xdr:row>5</xdr:row>
      <xdr:rowOff>151539</xdr:rowOff>
    </xdr:to>
    <xdr:sp macro="" textlink="">
      <xdr:nvSpPr>
        <xdr:cNvPr id="87" name="AutoShape 70">
          <a:extLst>
            <a:ext uri="{FF2B5EF4-FFF2-40B4-BE49-F238E27FC236}">
              <a16:creationId xmlns:a16="http://schemas.microsoft.com/office/drawing/2014/main" id="{BCFDFE00-E271-469F-B339-57B1E64D9F96}"/>
            </a:ext>
          </a:extLst>
        </xdr:cNvPr>
        <xdr:cNvSpPr>
          <a:spLocks noChangeArrowheads="1"/>
        </xdr:cNvSpPr>
      </xdr:nvSpPr>
      <xdr:spPr bwMode="auto">
        <a:xfrm>
          <a:off x="2126979" y="894489"/>
          <a:ext cx="14200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676885</xdr:colOff>
      <xdr:row>6</xdr:row>
      <xdr:rowOff>87013</xdr:rowOff>
    </xdr:from>
    <xdr:ext cx="656615" cy="161317"/>
    <xdr:sp macro="" textlink="">
      <xdr:nvSpPr>
        <xdr:cNvPr id="88" name="Text Box 860">
          <a:extLst>
            <a:ext uri="{FF2B5EF4-FFF2-40B4-BE49-F238E27FC236}">
              <a16:creationId xmlns:a16="http://schemas.microsoft.com/office/drawing/2014/main" id="{4449C405-806F-4AE7-BBEC-2743F6DEACC3}"/>
            </a:ext>
          </a:extLst>
        </xdr:cNvPr>
        <xdr:cNvSpPr txBox="1">
          <a:spLocks noChangeArrowheads="1"/>
        </xdr:cNvSpPr>
      </xdr:nvSpPr>
      <xdr:spPr bwMode="auto">
        <a:xfrm>
          <a:off x="2245335" y="1115713"/>
          <a:ext cx="656615" cy="161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</a:p>
      </xdr:txBody>
    </xdr:sp>
    <xdr:clientData/>
  </xdr:oneCellAnchor>
  <xdr:oneCellAnchor>
    <xdr:from>
      <xdr:col>3</xdr:col>
      <xdr:colOff>31905</xdr:colOff>
      <xdr:row>6</xdr:row>
      <xdr:rowOff>86687</xdr:rowOff>
    </xdr:from>
    <xdr:ext cx="499673" cy="223651"/>
    <xdr:sp macro="" textlink="">
      <xdr:nvSpPr>
        <xdr:cNvPr id="89" name="Text Box 303">
          <a:extLst>
            <a:ext uri="{FF2B5EF4-FFF2-40B4-BE49-F238E27FC236}">
              <a16:creationId xmlns:a16="http://schemas.microsoft.com/office/drawing/2014/main" id="{F9CC9D1B-E108-4CDE-9476-846CA33C9664}"/>
            </a:ext>
          </a:extLst>
        </xdr:cNvPr>
        <xdr:cNvSpPr txBox="1">
          <a:spLocks noChangeArrowheads="1"/>
        </xdr:cNvSpPr>
      </xdr:nvSpPr>
      <xdr:spPr bwMode="auto">
        <a:xfrm>
          <a:off x="1600355" y="1115387"/>
          <a:ext cx="499673" cy="223651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218553</xdr:colOff>
      <xdr:row>4</xdr:row>
      <xdr:rowOff>139570</xdr:rowOff>
    </xdr:from>
    <xdr:to>
      <xdr:col>5</xdr:col>
      <xdr:colOff>220104</xdr:colOff>
      <xdr:row>8</xdr:row>
      <xdr:rowOff>166362</xdr:rowOff>
    </xdr:to>
    <xdr:sp macro="" textlink="">
      <xdr:nvSpPr>
        <xdr:cNvPr id="93" name="Line 4803">
          <a:extLst>
            <a:ext uri="{FF2B5EF4-FFF2-40B4-BE49-F238E27FC236}">
              <a16:creationId xmlns:a16="http://schemas.microsoft.com/office/drawing/2014/main" id="{5F046984-C8ED-467A-9928-18C4BD32B61F}"/>
            </a:ext>
          </a:extLst>
        </xdr:cNvPr>
        <xdr:cNvSpPr>
          <a:spLocks noChangeShapeType="1"/>
        </xdr:cNvSpPr>
      </xdr:nvSpPr>
      <xdr:spPr bwMode="auto">
        <a:xfrm flipH="1">
          <a:off x="3196703" y="825370"/>
          <a:ext cx="1551" cy="7125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35718</xdr:colOff>
      <xdr:row>6</xdr:row>
      <xdr:rowOff>41518</xdr:rowOff>
    </xdr:from>
    <xdr:to>
      <xdr:col>6</xdr:col>
      <xdr:colOff>755829</xdr:colOff>
      <xdr:row>6</xdr:row>
      <xdr:rowOff>41674</xdr:rowOff>
    </xdr:to>
    <xdr:sp macro="" textlink="">
      <xdr:nvSpPr>
        <xdr:cNvPr id="94" name="Line 120">
          <a:extLst>
            <a:ext uri="{FF2B5EF4-FFF2-40B4-BE49-F238E27FC236}">
              <a16:creationId xmlns:a16="http://schemas.microsoft.com/office/drawing/2014/main" id="{3C682B39-9565-421F-83E3-388F290BF054}"/>
            </a:ext>
          </a:extLst>
        </xdr:cNvPr>
        <xdr:cNvSpPr>
          <a:spLocks noChangeShapeType="1"/>
        </xdr:cNvSpPr>
      </xdr:nvSpPr>
      <xdr:spPr bwMode="auto">
        <a:xfrm flipV="1">
          <a:off x="3013868" y="1070218"/>
          <a:ext cx="1374161" cy="1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　　</a:t>
          </a:r>
        </a:p>
      </xdr:txBody>
    </xdr:sp>
    <xdr:clientData/>
  </xdr:twoCellAnchor>
  <xdr:twoCellAnchor>
    <xdr:from>
      <xdr:col>5</xdr:col>
      <xdr:colOff>172886</xdr:colOff>
      <xdr:row>3</xdr:row>
      <xdr:rowOff>22834</xdr:rowOff>
    </xdr:from>
    <xdr:to>
      <xdr:col>6</xdr:col>
      <xdr:colOff>512132</xdr:colOff>
      <xdr:row>3</xdr:row>
      <xdr:rowOff>35882</xdr:rowOff>
    </xdr:to>
    <xdr:sp macro="" textlink="">
      <xdr:nvSpPr>
        <xdr:cNvPr id="95" name="Line 4803">
          <a:extLst>
            <a:ext uri="{FF2B5EF4-FFF2-40B4-BE49-F238E27FC236}">
              <a16:creationId xmlns:a16="http://schemas.microsoft.com/office/drawing/2014/main" id="{D606E784-7DF9-498E-9969-77AA0252995C}"/>
            </a:ext>
          </a:extLst>
        </xdr:cNvPr>
        <xdr:cNvSpPr>
          <a:spLocks noChangeShapeType="1"/>
        </xdr:cNvSpPr>
      </xdr:nvSpPr>
      <xdr:spPr bwMode="auto">
        <a:xfrm flipH="1">
          <a:off x="3151036" y="537184"/>
          <a:ext cx="1044096" cy="130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610330</xdr:colOff>
      <xdr:row>5</xdr:row>
      <xdr:rowOff>117960</xdr:rowOff>
    </xdr:from>
    <xdr:ext cx="249996" cy="250751"/>
    <xdr:grpSp>
      <xdr:nvGrpSpPr>
        <xdr:cNvPr id="96" name="Group 6672">
          <a:extLst>
            <a:ext uri="{FF2B5EF4-FFF2-40B4-BE49-F238E27FC236}">
              <a16:creationId xmlns:a16="http://schemas.microsoft.com/office/drawing/2014/main" id="{6A0F4159-2198-46B0-ACE3-C2F400A15BA2}"/>
            </a:ext>
          </a:extLst>
        </xdr:cNvPr>
        <xdr:cNvGrpSpPr>
          <a:grpSpLocks/>
        </xdr:cNvGrpSpPr>
      </xdr:nvGrpSpPr>
      <xdr:grpSpPr bwMode="auto">
        <a:xfrm>
          <a:off x="3545441" y="982266"/>
          <a:ext cx="249996" cy="250751"/>
          <a:chOff x="536" y="109"/>
          <a:chExt cx="46" cy="44"/>
        </a:xfrm>
      </xdr:grpSpPr>
      <xdr:pic>
        <xdr:nvPicPr>
          <xdr:cNvPr id="97" name="Picture 6673" descr="route2">
            <a:extLst>
              <a:ext uri="{FF2B5EF4-FFF2-40B4-BE49-F238E27FC236}">
                <a16:creationId xmlns:a16="http://schemas.microsoft.com/office/drawing/2014/main" id="{5E5CEAFD-2BCD-45BA-A8CF-126B5614C0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" name="Text Box 6674">
            <a:extLst>
              <a:ext uri="{FF2B5EF4-FFF2-40B4-BE49-F238E27FC236}">
                <a16:creationId xmlns:a16="http://schemas.microsoft.com/office/drawing/2014/main" id="{2414452B-0860-4FAA-825E-F64A086330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170225</xdr:colOff>
      <xdr:row>5</xdr:row>
      <xdr:rowOff>116923</xdr:rowOff>
    </xdr:from>
    <xdr:to>
      <xdr:col>6</xdr:col>
      <xdr:colOff>317087</xdr:colOff>
      <xdr:row>6</xdr:row>
      <xdr:rowOff>90947</xdr:rowOff>
    </xdr:to>
    <xdr:sp macro="" textlink="">
      <xdr:nvSpPr>
        <xdr:cNvPr id="99" name="Oval 383">
          <a:extLst>
            <a:ext uri="{FF2B5EF4-FFF2-40B4-BE49-F238E27FC236}">
              <a16:creationId xmlns:a16="http://schemas.microsoft.com/office/drawing/2014/main" id="{DC33939B-4D0D-439B-B683-32B8F256F9CA}"/>
            </a:ext>
          </a:extLst>
        </xdr:cNvPr>
        <xdr:cNvSpPr>
          <a:spLocks noChangeArrowheads="1"/>
        </xdr:cNvSpPr>
      </xdr:nvSpPr>
      <xdr:spPr bwMode="auto">
        <a:xfrm>
          <a:off x="3853225" y="974173"/>
          <a:ext cx="146862" cy="1454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411122</xdr:colOff>
      <xdr:row>5</xdr:row>
      <xdr:rowOff>126446</xdr:rowOff>
    </xdr:from>
    <xdr:ext cx="267839" cy="225243"/>
    <xdr:grpSp>
      <xdr:nvGrpSpPr>
        <xdr:cNvPr id="103" name="Group 6672">
          <a:extLst>
            <a:ext uri="{FF2B5EF4-FFF2-40B4-BE49-F238E27FC236}">
              <a16:creationId xmlns:a16="http://schemas.microsoft.com/office/drawing/2014/main" id="{5E15ED00-A649-40A4-9CB3-0B3F2FA16D95}"/>
            </a:ext>
          </a:extLst>
        </xdr:cNvPr>
        <xdr:cNvGrpSpPr>
          <a:grpSpLocks/>
        </xdr:cNvGrpSpPr>
      </xdr:nvGrpSpPr>
      <xdr:grpSpPr bwMode="auto">
        <a:xfrm>
          <a:off x="4051789" y="990752"/>
          <a:ext cx="267839" cy="225243"/>
          <a:chOff x="536" y="109"/>
          <a:chExt cx="46" cy="44"/>
        </a:xfrm>
      </xdr:grpSpPr>
      <xdr:pic>
        <xdr:nvPicPr>
          <xdr:cNvPr id="104" name="Picture 6673" descr="route2">
            <a:extLst>
              <a:ext uri="{FF2B5EF4-FFF2-40B4-BE49-F238E27FC236}">
                <a16:creationId xmlns:a16="http://schemas.microsoft.com/office/drawing/2014/main" id="{4CB0B1B5-9A8B-45C6-92A3-7ADA23873E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" name="Text Box 6674">
            <a:extLst>
              <a:ext uri="{FF2B5EF4-FFF2-40B4-BE49-F238E27FC236}">
                <a16:creationId xmlns:a16="http://schemas.microsoft.com/office/drawing/2014/main" id="{1853269C-802C-4F36-9533-E1FA1BE0A8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264300</xdr:colOff>
      <xdr:row>5</xdr:row>
      <xdr:rowOff>37658</xdr:rowOff>
    </xdr:from>
    <xdr:ext cx="414356" cy="128407"/>
    <xdr:sp macro="" textlink="">
      <xdr:nvSpPr>
        <xdr:cNvPr id="106" name="Text Box 1416">
          <a:extLst>
            <a:ext uri="{FF2B5EF4-FFF2-40B4-BE49-F238E27FC236}">
              <a16:creationId xmlns:a16="http://schemas.microsoft.com/office/drawing/2014/main" id="{D129102D-D001-4A6B-9B63-6F66BB26B809}"/>
            </a:ext>
          </a:extLst>
        </xdr:cNvPr>
        <xdr:cNvSpPr txBox="1">
          <a:spLocks noChangeArrowheads="1"/>
        </xdr:cNvSpPr>
      </xdr:nvSpPr>
      <xdr:spPr bwMode="auto">
        <a:xfrm>
          <a:off x="3952185" y="892466"/>
          <a:ext cx="414356" cy="12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689204</xdr:colOff>
      <xdr:row>1</xdr:row>
      <xdr:rowOff>21781</xdr:rowOff>
    </xdr:from>
    <xdr:ext cx="287112" cy="165173"/>
    <xdr:sp macro="" textlink="">
      <xdr:nvSpPr>
        <xdr:cNvPr id="107" name="Text Box 1620">
          <a:extLst>
            <a:ext uri="{FF2B5EF4-FFF2-40B4-BE49-F238E27FC236}">
              <a16:creationId xmlns:a16="http://schemas.microsoft.com/office/drawing/2014/main" id="{D611D3E5-8A53-438F-814E-821BEC5B0DB0}"/>
            </a:ext>
          </a:extLst>
        </xdr:cNvPr>
        <xdr:cNvSpPr txBox="1">
          <a:spLocks noChangeArrowheads="1"/>
        </xdr:cNvSpPr>
      </xdr:nvSpPr>
      <xdr:spPr bwMode="auto">
        <a:xfrm>
          <a:off x="3667354" y="193231"/>
          <a:ext cx="287112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509356</xdr:colOff>
      <xdr:row>5</xdr:row>
      <xdr:rowOff>167134</xdr:rowOff>
    </xdr:from>
    <xdr:to>
      <xdr:col>5</xdr:col>
      <xdr:colOff>610030</xdr:colOff>
      <xdr:row>6</xdr:row>
      <xdr:rowOff>89524</xdr:rowOff>
    </xdr:to>
    <xdr:sp macro="" textlink="">
      <xdr:nvSpPr>
        <xdr:cNvPr id="108" name="Oval 383">
          <a:extLst>
            <a:ext uri="{FF2B5EF4-FFF2-40B4-BE49-F238E27FC236}">
              <a16:creationId xmlns:a16="http://schemas.microsoft.com/office/drawing/2014/main" id="{801266E0-ACE9-4C5A-8808-42CEAD7888F4}"/>
            </a:ext>
          </a:extLst>
        </xdr:cNvPr>
        <xdr:cNvSpPr>
          <a:spLocks noChangeArrowheads="1"/>
        </xdr:cNvSpPr>
      </xdr:nvSpPr>
      <xdr:spPr bwMode="auto">
        <a:xfrm>
          <a:off x="3487506" y="1024384"/>
          <a:ext cx="100674" cy="938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177660</xdr:colOff>
      <xdr:row>5</xdr:row>
      <xdr:rowOff>149270</xdr:rowOff>
    </xdr:from>
    <xdr:to>
      <xdr:col>5</xdr:col>
      <xdr:colOff>285750</xdr:colOff>
      <xdr:row>6</xdr:row>
      <xdr:rowOff>70555</xdr:rowOff>
    </xdr:to>
    <xdr:sp macro="" textlink="">
      <xdr:nvSpPr>
        <xdr:cNvPr id="109" name="Oval 383">
          <a:extLst>
            <a:ext uri="{FF2B5EF4-FFF2-40B4-BE49-F238E27FC236}">
              <a16:creationId xmlns:a16="http://schemas.microsoft.com/office/drawing/2014/main" id="{A97792E6-AAB7-41A3-937C-A55265507C5B}"/>
            </a:ext>
          </a:extLst>
        </xdr:cNvPr>
        <xdr:cNvSpPr>
          <a:spLocks noChangeArrowheads="1"/>
        </xdr:cNvSpPr>
      </xdr:nvSpPr>
      <xdr:spPr bwMode="auto">
        <a:xfrm>
          <a:off x="3112771" y="1013576"/>
          <a:ext cx="108090" cy="941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131751</xdr:colOff>
      <xdr:row>7</xdr:row>
      <xdr:rowOff>31260</xdr:rowOff>
    </xdr:from>
    <xdr:to>
      <xdr:col>5</xdr:col>
      <xdr:colOff>329218</xdr:colOff>
      <xdr:row>8</xdr:row>
      <xdr:rowOff>67557</xdr:rowOff>
    </xdr:to>
    <xdr:grpSp>
      <xdr:nvGrpSpPr>
        <xdr:cNvPr id="111" name="Group 405">
          <a:extLst>
            <a:ext uri="{FF2B5EF4-FFF2-40B4-BE49-F238E27FC236}">
              <a16:creationId xmlns:a16="http://schemas.microsoft.com/office/drawing/2014/main" id="{A57D9CA5-63FC-4397-8908-F2BB1D89FACB}"/>
            </a:ext>
          </a:extLst>
        </xdr:cNvPr>
        <xdr:cNvGrpSpPr>
          <a:grpSpLocks/>
        </xdr:cNvGrpSpPr>
      </xdr:nvGrpSpPr>
      <xdr:grpSpPr bwMode="auto">
        <a:xfrm>
          <a:off x="3066862" y="1241288"/>
          <a:ext cx="197467" cy="209158"/>
          <a:chOff x="718" y="97"/>
          <a:chExt cx="23" cy="15"/>
        </a:xfrm>
      </xdr:grpSpPr>
      <xdr:sp macro="" textlink="">
        <xdr:nvSpPr>
          <xdr:cNvPr id="112" name="Freeform 407">
            <a:extLst>
              <a:ext uri="{FF2B5EF4-FFF2-40B4-BE49-F238E27FC236}">
                <a16:creationId xmlns:a16="http://schemas.microsoft.com/office/drawing/2014/main" id="{197A359E-1840-4F5C-AA8A-5E5932DA797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" name="Freeform 406">
            <a:extLst>
              <a:ext uri="{FF2B5EF4-FFF2-40B4-BE49-F238E27FC236}">
                <a16:creationId xmlns:a16="http://schemas.microsoft.com/office/drawing/2014/main" id="{D2761ADD-CD7A-4810-B9AB-A9DA79F687B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0</xdr:colOff>
      <xdr:row>1</xdr:row>
      <xdr:rowOff>11910</xdr:rowOff>
    </xdr:from>
    <xdr:to>
      <xdr:col>5</xdr:col>
      <xdr:colOff>154781</xdr:colOff>
      <xdr:row>1</xdr:row>
      <xdr:rowOff>154785</xdr:rowOff>
    </xdr:to>
    <xdr:sp macro="" textlink="">
      <xdr:nvSpPr>
        <xdr:cNvPr id="114" name="六角形 113">
          <a:extLst>
            <a:ext uri="{FF2B5EF4-FFF2-40B4-BE49-F238E27FC236}">
              <a16:creationId xmlns:a16="http://schemas.microsoft.com/office/drawing/2014/main" id="{94BB53F2-D25B-4549-A83F-E52B5DF3C17D}"/>
            </a:ext>
          </a:extLst>
        </xdr:cNvPr>
        <xdr:cNvSpPr/>
      </xdr:nvSpPr>
      <xdr:spPr bwMode="auto">
        <a:xfrm>
          <a:off x="2978150" y="183360"/>
          <a:ext cx="154781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334963</xdr:colOff>
      <xdr:row>5</xdr:row>
      <xdr:rowOff>129346</xdr:rowOff>
    </xdr:from>
    <xdr:ext cx="151082" cy="118575"/>
    <xdr:sp macro="" textlink="">
      <xdr:nvSpPr>
        <xdr:cNvPr id="115" name="Text Box 1620">
          <a:extLst>
            <a:ext uri="{FF2B5EF4-FFF2-40B4-BE49-F238E27FC236}">
              <a16:creationId xmlns:a16="http://schemas.microsoft.com/office/drawing/2014/main" id="{1BC46B17-246C-4CAE-B888-ACAC60EAFB2F}"/>
            </a:ext>
          </a:extLst>
        </xdr:cNvPr>
        <xdr:cNvSpPr txBox="1">
          <a:spLocks noChangeArrowheads="1"/>
        </xdr:cNvSpPr>
      </xdr:nvSpPr>
      <xdr:spPr bwMode="auto">
        <a:xfrm>
          <a:off x="3270074" y="993652"/>
          <a:ext cx="151082" cy="11857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47605</xdr:colOff>
      <xdr:row>6</xdr:row>
      <xdr:rowOff>5826</xdr:rowOff>
    </xdr:from>
    <xdr:to>
      <xdr:col>5</xdr:col>
      <xdr:colOff>403838</xdr:colOff>
      <xdr:row>7</xdr:row>
      <xdr:rowOff>5935</xdr:rowOff>
    </xdr:to>
    <xdr:sp macro="" textlink="">
      <xdr:nvSpPr>
        <xdr:cNvPr id="116" name="Line 72">
          <a:extLst>
            <a:ext uri="{FF2B5EF4-FFF2-40B4-BE49-F238E27FC236}">
              <a16:creationId xmlns:a16="http://schemas.microsoft.com/office/drawing/2014/main" id="{D7C383BA-990C-4030-BC81-D32A3444CD8F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3074348" y="951361"/>
          <a:ext cx="172970" cy="356233"/>
        </a:xfrm>
        <a:custGeom>
          <a:avLst/>
          <a:gdLst>
            <a:gd name="connsiteX0" fmla="*/ 0 w 618802"/>
            <a:gd name="connsiteY0" fmla="*/ 0 h 29804"/>
            <a:gd name="connsiteX1" fmla="*/ 618802 w 618802"/>
            <a:gd name="connsiteY1" fmla="*/ 29804 h 29804"/>
            <a:gd name="connsiteX0" fmla="*/ 0 w 577130"/>
            <a:gd name="connsiteY0" fmla="*/ 172974 h 173345"/>
            <a:gd name="connsiteX1" fmla="*/ 577130 w 577130"/>
            <a:gd name="connsiteY1" fmla="*/ 371 h 173345"/>
            <a:gd name="connsiteX0" fmla="*/ 0 w 577130"/>
            <a:gd name="connsiteY0" fmla="*/ 172928 h 172928"/>
            <a:gd name="connsiteX1" fmla="*/ 571181 w 577130"/>
            <a:gd name="connsiteY1" fmla="*/ 131296 h 172928"/>
            <a:gd name="connsiteX2" fmla="*/ 577130 w 577130"/>
            <a:gd name="connsiteY2" fmla="*/ 325 h 172928"/>
            <a:gd name="connsiteX0" fmla="*/ 0 w 577130"/>
            <a:gd name="connsiteY0" fmla="*/ 172928 h 172928"/>
            <a:gd name="connsiteX1" fmla="*/ 571181 w 577130"/>
            <a:gd name="connsiteY1" fmla="*/ 131296 h 172928"/>
            <a:gd name="connsiteX2" fmla="*/ 577130 w 577130"/>
            <a:gd name="connsiteY2" fmla="*/ 325 h 172928"/>
            <a:gd name="connsiteX0" fmla="*/ 0 w 577130"/>
            <a:gd name="connsiteY0" fmla="*/ 173511 h 173511"/>
            <a:gd name="connsiteX1" fmla="*/ 571181 w 577130"/>
            <a:gd name="connsiteY1" fmla="*/ 131879 h 173511"/>
            <a:gd name="connsiteX2" fmla="*/ 577130 w 577130"/>
            <a:gd name="connsiteY2" fmla="*/ 908 h 173511"/>
            <a:gd name="connsiteX0" fmla="*/ 0 w 577130"/>
            <a:gd name="connsiteY0" fmla="*/ 172603 h 172603"/>
            <a:gd name="connsiteX1" fmla="*/ 571181 w 577130"/>
            <a:gd name="connsiteY1" fmla="*/ 130971 h 172603"/>
            <a:gd name="connsiteX2" fmla="*/ 577130 w 577130"/>
            <a:gd name="connsiteY2" fmla="*/ 0 h 172603"/>
            <a:gd name="connsiteX0" fmla="*/ 0 w 577130"/>
            <a:gd name="connsiteY0" fmla="*/ 172603 h 172603"/>
            <a:gd name="connsiteX1" fmla="*/ 571181 w 577130"/>
            <a:gd name="connsiteY1" fmla="*/ 130971 h 172603"/>
            <a:gd name="connsiteX2" fmla="*/ 577130 w 577130"/>
            <a:gd name="connsiteY2" fmla="*/ 0 h 172603"/>
            <a:gd name="connsiteX0" fmla="*/ 0 w 580999"/>
            <a:gd name="connsiteY0" fmla="*/ 172603 h 172603"/>
            <a:gd name="connsiteX1" fmla="*/ 571181 w 580999"/>
            <a:gd name="connsiteY1" fmla="*/ 130971 h 172603"/>
            <a:gd name="connsiteX2" fmla="*/ 577130 w 580999"/>
            <a:gd name="connsiteY2" fmla="*/ 0 h 172603"/>
            <a:gd name="connsiteX0" fmla="*/ 0 w 194046"/>
            <a:gd name="connsiteY0" fmla="*/ 142837 h 142837"/>
            <a:gd name="connsiteX1" fmla="*/ 184228 w 194046"/>
            <a:gd name="connsiteY1" fmla="*/ 130971 h 142837"/>
            <a:gd name="connsiteX2" fmla="*/ 190177 w 194046"/>
            <a:gd name="connsiteY2" fmla="*/ 0 h 142837"/>
            <a:gd name="connsiteX0" fmla="*/ 0 w 191601"/>
            <a:gd name="connsiteY0" fmla="*/ 142837 h 185422"/>
            <a:gd name="connsiteX1" fmla="*/ 178276 w 191601"/>
            <a:gd name="connsiteY1" fmla="*/ 184548 h 185422"/>
            <a:gd name="connsiteX2" fmla="*/ 190177 w 191601"/>
            <a:gd name="connsiteY2" fmla="*/ 0 h 185422"/>
            <a:gd name="connsiteX0" fmla="*/ 0 w 197553"/>
            <a:gd name="connsiteY0" fmla="*/ 184506 h 186837"/>
            <a:gd name="connsiteX1" fmla="*/ 184228 w 197553"/>
            <a:gd name="connsiteY1" fmla="*/ 184548 h 186837"/>
            <a:gd name="connsiteX2" fmla="*/ 196129 w 197553"/>
            <a:gd name="connsiteY2" fmla="*/ 0 h 186837"/>
            <a:gd name="connsiteX0" fmla="*/ 0 w 208311"/>
            <a:gd name="connsiteY0" fmla="*/ 184506 h 203755"/>
            <a:gd name="connsiteX1" fmla="*/ 202088 w 208311"/>
            <a:gd name="connsiteY1" fmla="*/ 202407 h 203755"/>
            <a:gd name="connsiteX2" fmla="*/ 196129 w 208311"/>
            <a:gd name="connsiteY2" fmla="*/ 0 h 203755"/>
            <a:gd name="connsiteX0" fmla="*/ 0 w 214264"/>
            <a:gd name="connsiteY0" fmla="*/ 208318 h 208318"/>
            <a:gd name="connsiteX1" fmla="*/ 208041 w 214264"/>
            <a:gd name="connsiteY1" fmla="*/ 202407 h 208318"/>
            <a:gd name="connsiteX2" fmla="*/ 202082 w 214264"/>
            <a:gd name="connsiteY2" fmla="*/ 0 h 208318"/>
            <a:gd name="connsiteX0" fmla="*/ 0 w 438023"/>
            <a:gd name="connsiteY0" fmla="*/ 310046 h 310046"/>
            <a:gd name="connsiteX1" fmla="*/ 431800 w 438023"/>
            <a:gd name="connsiteY1" fmla="*/ 202407 h 310046"/>
            <a:gd name="connsiteX2" fmla="*/ 425841 w 438023"/>
            <a:gd name="connsiteY2" fmla="*/ 0 h 310046"/>
            <a:gd name="connsiteX0" fmla="*/ 36532 w 474555"/>
            <a:gd name="connsiteY0" fmla="*/ 310046 h 310046"/>
            <a:gd name="connsiteX1" fmla="*/ 27037 w 474555"/>
            <a:gd name="connsiteY1" fmla="*/ 212302 h 310046"/>
            <a:gd name="connsiteX2" fmla="*/ 468332 w 474555"/>
            <a:gd name="connsiteY2" fmla="*/ 202407 h 310046"/>
            <a:gd name="connsiteX3" fmla="*/ 462373 w 474555"/>
            <a:gd name="connsiteY3" fmla="*/ 0 h 310046"/>
            <a:gd name="connsiteX0" fmla="*/ 10737 w 483184"/>
            <a:gd name="connsiteY0" fmla="*/ 323315 h 323315"/>
            <a:gd name="connsiteX1" fmla="*/ 35666 w 483184"/>
            <a:gd name="connsiteY1" fmla="*/ 212302 h 323315"/>
            <a:gd name="connsiteX2" fmla="*/ 476961 w 483184"/>
            <a:gd name="connsiteY2" fmla="*/ 202407 h 323315"/>
            <a:gd name="connsiteX3" fmla="*/ 471002 w 483184"/>
            <a:gd name="connsiteY3" fmla="*/ 0 h 323315"/>
            <a:gd name="connsiteX0" fmla="*/ 0 w 495394"/>
            <a:gd name="connsiteY0" fmla="*/ 341007 h 341007"/>
            <a:gd name="connsiteX1" fmla="*/ 47876 w 495394"/>
            <a:gd name="connsiteY1" fmla="*/ 212302 h 341007"/>
            <a:gd name="connsiteX2" fmla="*/ 489171 w 495394"/>
            <a:gd name="connsiteY2" fmla="*/ 202407 h 341007"/>
            <a:gd name="connsiteX3" fmla="*/ 483212 w 495394"/>
            <a:gd name="connsiteY3" fmla="*/ 0 h 341007"/>
            <a:gd name="connsiteX0" fmla="*/ 7022 w 502416"/>
            <a:gd name="connsiteY0" fmla="*/ 341007 h 341007"/>
            <a:gd name="connsiteX1" fmla="*/ 37688 w 502416"/>
            <a:gd name="connsiteY1" fmla="*/ 212302 h 341007"/>
            <a:gd name="connsiteX2" fmla="*/ 496193 w 502416"/>
            <a:gd name="connsiteY2" fmla="*/ 202407 h 341007"/>
            <a:gd name="connsiteX3" fmla="*/ 490234 w 502416"/>
            <a:gd name="connsiteY3" fmla="*/ 0 h 341007"/>
            <a:gd name="connsiteX0" fmla="*/ 0 w 495394"/>
            <a:gd name="connsiteY0" fmla="*/ 341007 h 341007"/>
            <a:gd name="connsiteX1" fmla="*/ 30666 w 495394"/>
            <a:gd name="connsiteY1" fmla="*/ 212302 h 341007"/>
            <a:gd name="connsiteX2" fmla="*/ 489171 w 495394"/>
            <a:gd name="connsiteY2" fmla="*/ 202407 h 341007"/>
            <a:gd name="connsiteX3" fmla="*/ 483212 w 495394"/>
            <a:gd name="connsiteY3" fmla="*/ 0 h 341007"/>
            <a:gd name="connsiteX0" fmla="*/ 0 w 495394"/>
            <a:gd name="connsiteY0" fmla="*/ 341007 h 341007"/>
            <a:gd name="connsiteX1" fmla="*/ 30666 w 495394"/>
            <a:gd name="connsiteY1" fmla="*/ 212302 h 341007"/>
            <a:gd name="connsiteX2" fmla="*/ 489171 w 495394"/>
            <a:gd name="connsiteY2" fmla="*/ 202407 h 341007"/>
            <a:gd name="connsiteX3" fmla="*/ 483212 w 495394"/>
            <a:gd name="connsiteY3" fmla="*/ 0 h 341007"/>
            <a:gd name="connsiteX0" fmla="*/ 2043 w 497437"/>
            <a:gd name="connsiteY0" fmla="*/ 341007 h 341007"/>
            <a:gd name="connsiteX1" fmla="*/ 21237 w 497437"/>
            <a:gd name="connsiteY1" fmla="*/ 190187 h 341007"/>
            <a:gd name="connsiteX2" fmla="*/ 491214 w 497437"/>
            <a:gd name="connsiteY2" fmla="*/ 202407 h 341007"/>
            <a:gd name="connsiteX3" fmla="*/ 485255 w 497437"/>
            <a:gd name="connsiteY3" fmla="*/ 0 h 341007"/>
            <a:gd name="connsiteX0" fmla="*/ 2043 w 497437"/>
            <a:gd name="connsiteY0" fmla="*/ 341007 h 341007"/>
            <a:gd name="connsiteX1" fmla="*/ 21237 w 497437"/>
            <a:gd name="connsiteY1" fmla="*/ 190187 h 341007"/>
            <a:gd name="connsiteX2" fmla="*/ 491214 w 497437"/>
            <a:gd name="connsiteY2" fmla="*/ 202407 h 341007"/>
            <a:gd name="connsiteX3" fmla="*/ 485255 w 497437"/>
            <a:gd name="connsiteY3" fmla="*/ 0 h 341007"/>
            <a:gd name="connsiteX0" fmla="*/ 2043 w 491214"/>
            <a:gd name="connsiteY0" fmla="*/ 341007 h 341007"/>
            <a:gd name="connsiteX1" fmla="*/ 21237 w 491214"/>
            <a:gd name="connsiteY1" fmla="*/ 190187 h 341007"/>
            <a:gd name="connsiteX2" fmla="*/ 491214 w 491214"/>
            <a:gd name="connsiteY2" fmla="*/ 202407 h 341007"/>
            <a:gd name="connsiteX3" fmla="*/ 485255 w 491214"/>
            <a:gd name="connsiteY3" fmla="*/ 0 h 341007"/>
            <a:gd name="connsiteX0" fmla="*/ 0 w 489171"/>
            <a:gd name="connsiteY0" fmla="*/ 341007 h 341007"/>
            <a:gd name="connsiteX1" fmla="*/ 19194 w 489171"/>
            <a:gd name="connsiteY1" fmla="*/ 190187 h 341007"/>
            <a:gd name="connsiteX2" fmla="*/ 489171 w 489171"/>
            <a:gd name="connsiteY2" fmla="*/ 202407 h 341007"/>
            <a:gd name="connsiteX3" fmla="*/ 483212 w 489171"/>
            <a:gd name="connsiteY3" fmla="*/ 0 h 341007"/>
            <a:gd name="connsiteX0" fmla="*/ 0 w 473475"/>
            <a:gd name="connsiteY0" fmla="*/ 338583 h 338583"/>
            <a:gd name="connsiteX1" fmla="*/ 3498 w 473475"/>
            <a:gd name="connsiteY1" fmla="*/ 190187 h 338583"/>
            <a:gd name="connsiteX2" fmla="*/ 473475 w 473475"/>
            <a:gd name="connsiteY2" fmla="*/ 202407 h 338583"/>
            <a:gd name="connsiteX3" fmla="*/ 467516 w 473475"/>
            <a:gd name="connsiteY3" fmla="*/ 0 h 338583"/>
            <a:gd name="connsiteX0" fmla="*/ 133 w 473608"/>
            <a:gd name="connsiteY0" fmla="*/ 338583 h 338583"/>
            <a:gd name="connsiteX1" fmla="*/ 3631 w 473608"/>
            <a:gd name="connsiteY1" fmla="*/ 190187 h 338583"/>
            <a:gd name="connsiteX2" fmla="*/ 473608 w 473608"/>
            <a:gd name="connsiteY2" fmla="*/ 202407 h 338583"/>
            <a:gd name="connsiteX3" fmla="*/ 467649 w 473608"/>
            <a:gd name="connsiteY3" fmla="*/ 0 h 338583"/>
            <a:gd name="connsiteX0" fmla="*/ 5922 w 469977"/>
            <a:gd name="connsiteY0" fmla="*/ 336159 h 336159"/>
            <a:gd name="connsiteX1" fmla="*/ 0 w 469977"/>
            <a:gd name="connsiteY1" fmla="*/ 190187 h 336159"/>
            <a:gd name="connsiteX2" fmla="*/ 469977 w 469977"/>
            <a:gd name="connsiteY2" fmla="*/ 202407 h 336159"/>
            <a:gd name="connsiteX3" fmla="*/ 464018 w 469977"/>
            <a:gd name="connsiteY3" fmla="*/ 0 h 336159"/>
            <a:gd name="connsiteX0" fmla="*/ 5922 w 469979"/>
            <a:gd name="connsiteY0" fmla="*/ 336159 h 336159"/>
            <a:gd name="connsiteX1" fmla="*/ 0 w 469979"/>
            <a:gd name="connsiteY1" fmla="*/ 190187 h 336159"/>
            <a:gd name="connsiteX2" fmla="*/ 469979 w 469979"/>
            <a:gd name="connsiteY2" fmla="*/ 195136 h 336159"/>
            <a:gd name="connsiteX3" fmla="*/ 464018 w 469979"/>
            <a:gd name="connsiteY3" fmla="*/ 0 h 336159"/>
            <a:gd name="connsiteX0" fmla="*/ 5922 w 470573"/>
            <a:gd name="connsiteY0" fmla="*/ 336159 h 336159"/>
            <a:gd name="connsiteX1" fmla="*/ 0 w 470573"/>
            <a:gd name="connsiteY1" fmla="*/ 190187 h 336159"/>
            <a:gd name="connsiteX2" fmla="*/ 469979 w 470573"/>
            <a:gd name="connsiteY2" fmla="*/ 195136 h 336159"/>
            <a:gd name="connsiteX3" fmla="*/ 464018 w 470573"/>
            <a:gd name="connsiteY3" fmla="*/ 0 h 336159"/>
            <a:gd name="connsiteX0" fmla="*/ 5922 w 473551"/>
            <a:gd name="connsiteY0" fmla="*/ 336159 h 336159"/>
            <a:gd name="connsiteX1" fmla="*/ 0 w 473551"/>
            <a:gd name="connsiteY1" fmla="*/ 190187 h 336159"/>
            <a:gd name="connsiteX2" fmla="*/ 473118 w 473551"/>
            <a:gd name="connsiteY2" fmla="*/ 187866 h 336159"/>
            <a:gd name="connsiteX3" fmla="*/ 464018 w 473551"/>
            <a:gd name="connsiteY3" fmla="*/ 0 h 336159"/>
            <a:gd name="connsiteX0" fmla="*/ 5922 w 473118"/>
            <a:gd name="connsiteY0" fmla="*/ 151383 h 151383"/>
            <a:gd name="connsiteX1" fmla="*/ 0 w 473118"/>
            <a:gd name="connsiteY1" fmla="*/ 5411 h 151383"/>
            <a:gd name="connsiteX2" fmla="*/ 473118 w 473118"/>
            <a:gd name="connsiteY2" fmla="*/ 3090 h 151383"/>
            <a:gd name="connsiteX0" fmla="*/ 5922 w 172886"/>
            <a:gd name="connsiteY0" fmla="*/ 264876 h 264876"/>
            <a:gd name="connsiteX1" fmla="*/ 0 w 172886"/>
            <a:gd name="connsiteY1" fmla="*/ 118904 h 264876"/>
            <a:gd name="connsiteX2" fmla="*/ 172886 w 172886"/>
            <a:gd name="connsiteY2" fmla="*/ 210 h 264876"/>
            <a:gd name="connsiteX0" fmla="*/ 5922 w 172886"/>
            <a:gd name="connsiteY0" fmla="*/ 264666 h 264666"/>
            <a:gd name="connsiteX1" fmla="*/ 0 w 172886"/>
            <a:gd name="connsiteY1" fmla="*/ 118694 h 264666"/>
            <a:gd name="connsiteX2" fmla="*/ 172886 w 172886"/>
            <a:gd name="connsiteY2" fmla="*/ 0 h 264666"/>
            <a:gd name="connsiteX0" fmla="*/ 5922 w 172886"/>
            <a:gd name="connsiteY0" fmla="*/ 264668 h 264668"/>
            <a:gd name="connsiteX1" fmla="*/ 0 w 172886"/>
            <a:gd name="connsiteY1" fmla="*/ 118696 h 264668"/>
            <a:gd name="connsiteX2" fmla="*/ 172886 w 172886"/>
            <a:gd name="connsiteY2" fmla="*/ 2 h 264668"/>
            <a:gd name="connsiteX0" fmla="*/ 118 w 167082"/>
            <a:gd name="connsiteY0" fmla="*/ 264668 h 264668"/>
            <a:gd name="connsiteX1" fmla="*/ 4419 w 167082"/>
            <a:gd name="connsiteY1" fmla="*/ 118696 h 264668"/>
            <a:gd name="connsiteX2" fmla="*/ 167082 w 167082"/>
            <a:gd name="connsiteY2" fmla="*/ 2 h 264668"/>
            <a:gd name="connsiteX0" fmla="*/ 118 w 167082"/>
            <a:gd name="connsiteY0" fmla="*/ 264668 h 264668"/>
            <a:gd name="connsiteX1" fmla="*/ 4419 w 167082"/>
            <a:gd name="connsiteY1" fmla="*/ 118696 h 264668"/>
            <a:gd name="connsiteX2" fmla="*/ 167082 w 167082"/>
            <a:gd name="connsiteY2" fmla="*/ 2 h 2646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7082" h="264668">
              <a:moveTo>
                <a:pt x="118" y="264668"/>
              </a:moveTo>
              <a:cubicBezTo>
                <a:pt x="-902" y="228666"/>
                <a:pt x="5094" y="193831"/>
                <a:pt x="4419" y="118696"/>
              </a:cubicBezTo>
              <a:cubicBezTo>
                <a:pt x="127678" y="121886"/>
                <a:pt x="-49721" y="-654"/>
                <a:pt x="167082" y="2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198030</xdr:colOff>
      <xdr:row>1</xdr:row>
      <xdr:rowOff>10276</xdr:rowOff>
    </xdr:from>
    <xdr:to>
      <xdr:col>6</xdr:col>
      <xdr:colOff>243749</xdr:colOff>
      <xdr:row>8</xdr:row>
      <xdr:rowOff>153803</xdr:rowOff>
    </xdr:to>
    <xdr:sp macro="" textlink="">
      <xdr:nvSpPr>
        <xdr:cNvPr id="117" name="Freeform 527">
          <a:extLst>
            <a:ext uri="{FF2B5EF4-FFF2-40B4-BE49-F238E27FC236}">
              <a16:creationId xmlns:a16="http://schemas.microsoft.com/office/drawing/2014/main" id="{2BBEBB1C-3073-4A3C-849E-E4B2461FFF15}"/>
            </a:ext>
          </a:extLst>
        </xdr:cNvPr>
        <xdr:cNvSpPr>
          <a:spLocks/>
        </xdr:cNvSpPr>
      </xdr:nvSpPr>
      <xdr:spPr bwMode="auto">
        <a:xfrm flipH="1">
          <a:off x="3881030" y="181726"/>
          <a:ext cx="45719" cy="134367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184535</xdr:colOff>
      <xdr:row>2</xdr:row>
      <xdr:rowOff>130970</xdr:rowOff>
    </xdr:from>
    <xdr:to>
      <xdr:col>6</xdr:col>
      <xdr:colOff>290063</xdr:colOff>
      <xdr:row>3</xdr:row>
      <xdr:rowOff>73397</xdr:rowOff>
    </xdr:to>
    <xdr:sp macro="" textlink="">
      <xdr:nvSpPr>
        <xdr:cNvPr id="118" name="Oval 383">
          <a:extLst>
            <a:ext uri="{FF2B5EF4-FFF2-40B4-BE49-F238E27FC236}">
              <a16:creationId xmlns:a16="http://schemas.microsoft.com/office/drawing/2014/main" id="{6C36F9B5-F9BD-408D-A270-08C7234A4605}"/>
            </a:ext>
          </a:extLst>
        </xdr:cNvPr>
        <xdr:cNvSpPr>
          <a:spLocks noChangeArrowheads="1"/>
        </xdr:cNvSpPr>
      </xdr:nvSpPr>
      <xdr:spPr bwMode="auto">
        <a:xfrm>
          <a:off x="3867535" y="473870"/>
          <a:ext cx="105528" cy="1138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185013</xdr:colOff>
      <xdr:row>6</xdr:row>
      <xdr:rowOff>134632</xdr:rowOff>
    </xdr:from>
    <xdr:to>
      <xdr:col>6</xdr:col>
      <xdr:colOff>297015</xdr:colOff>
      <xdr:row>7</xdr:row>
      <xdr:rowOff>79377</xdr:rowOff>
    </xdr:to>
    <xdr:sp macro="" textlink="">
      <xdr:nvSpPr>
        <xdr:cNvPr id="119" name="AutoShape 70">
          <a:extLst>
            <a:ext uri="{FF2B5EF4-FFF2-40B4-BE49-F238E27FC236}">
              <a16:creationId xmlns:a16="http://schemas.microsoft.com/office/drawing/2014/main" id="{D15CF43E-38AF-48AC-ADD5-F1EA388C3B69}"/>
            </a:ext>
          </a:extLst>
        </xdr:cNvPr>
        <xdr:cNvSpPr>
          <a:spLocks noChangeArrowheads="1"/>
        </xdr:cNvSpPr>
      </xdr:nvSpPr>
      <xdr:spPr bwMode="auto">
        <a:xfrm>
          <a:off x="3868013" y="1163332"/>
          <a:ext cx="112002" cy="1161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312615</xdr:colOff>
      <xdr:row>4</xdr:row>
      <xdr:rowOff>7790</xdr:rowOff>
    </xdr:from>
    <xdr:ext cx="168523" cy="77691"/>
    <xdr:sp macro="" textlink="">
      <xdr:nvSpPr>
        <xdr:cNvPr id="120" name="Text Box 303">
          <a:extLst>
            <a:ext uri="{FF2B5EF4-FFF2-40B4-BE49-F238E27FC236}">
              <a16:creationId xmlns:a16="http://schemas.microsoft.com/office/drawing/2014/main" id="{C40D26AE-4091-45FD-A6A8-714487D47FC7}"/>
            </a:ext>
          </a:extLst>
        </xdr:cNvPr>
        <xdr:cNvSpPr txBox="1">
          <a:spLocks noChangeArrowheads="1"/>
        </xdr:cNvSpPr>
      </xdr:nvSpPr>
      <xdr:spPr bwMode="auto">
        <a:xfrm>
          <a:off x="4000500" y="691636"/>
          <a:ext cx="168523" cy="7769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0.3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6</xdr:col>
      <xdr:colOff>241388</xdr:colOff>
      <xdr:row>3</xdr:row>
      <xdr:rowOff>19571</xdr:rowOff>
    </xdr:from>
    <xdr:to>
      <xdr:col>6</xdr:col>
      <xdr:colOff>326199</xdr:colOff>
      <xdr:row>6</xdr:row>
      <xdr:rowOff>22834</xdr:rowOff>
    </xdr:to>
    <xdr:sp macro="" textlink="">
      <xdr:nvSpPr>
        <xdr:cNvPr id="121" name="AutoShape 1653">
          <a:extLst>
            <a:ext uri="{FF2B5EF4-FFF2-40B4-BE49-F238E27FC236}">
              <a16:creationId xmlns:a16="http://schemas.microsoft.com/office/drawing/2014/main" id="{0E8C7B53-109A-4427-9237-0FDA0A3C59F8}"/>
            </a:ext>
          </a:extLst>
        </xdr:cNvPr>
        <xdr:cNvSpPr>
          <a:spLocks/>
        </xdr:cNvSpPr>
      </xdr:nvSpPr>
      <xdr:spPr bwMode="auto">
        <a:xfrm>
          <a:off x="3929273" y="532456"/>
          <a:ext cx="84811" cy="516147"/>
        </a:xfrm>
        <a:prstGeom prst="rightBrace">
          <a:avLst>
            <a:gd name="adj1" fmla="val 42094"/>
            <a:gd name="adj2" fmla="val 5155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236057</xdr:colOff>
      <xdr:row>3</xdr:row>
      <xdr:rowOff>14205</xdr:rowOff>
    </xdr:from>
    <xdr:to>
      <xdr:col>5</xdr:col>
      <xdr:colOff>337175</xdr:colOff>
      <xdr:row>3</xdr:row>
      <xdr:rowOff>115327</xdr:rowOff>
    </xdr:to>
    <xdr:sp macro="" textlink="">
      <xdr:nvSpPr>
        <xdr:cNvPr id="122" name="六角形 121">
          <a:extLst>
            <a:ext uri="{FF2B5EF4-FFF2-40B4-BE49-F238E27FC236}">
              <a16:creationId xmlns:a16="http://schemas.microsoft.com/office/drawing/2014/main" id="{42C44682-10B4-4FB9-AC51-EE9F02CEB1D4}"/>
            </a:ext>
          </a:extLst>
        </xdr:cNvPr>
        <xdr:cNvSpPr/>
      </xdr:nvSpPr>
      <xdr:spPr bwMode="auto">
        <a:xfrm>
          <a:off x="3214207" y="528555"/>
          <a:ext cx="101118" cy="1011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373384</xdr:colOff>
      <xdr:row>2</xdr:row>
      <xdr:rowOff>37910</xdr:rowOff>
    </xdr:from>
    <xdr:to>
      <xdr:col>7</xdr:col>
      <xdr:colOff>611132</xdr:colOff>
      <xdr:row>3</xdr:row>
      <xdr:rowOff>89937</xdr:rowOff>
    </xdr:to>
    <xdr:sp macro="" textlink="">
      <xdr:nvSpPr>
        <xdr:cNvPr id="123" name="Line 267">
          <a:extLst>
            <a:ext uri="{FF2B5EF4-FFF2-40B4-BE49-F238E27FC236}">
              <a16:creationId xmlns:a16="http://schemas.microsoft.com/office/drawing/2014/main" id="{29B4CA17-5839-432B-8A1D-72C848F1CF06}"/>
            </a:ext>
          </a:extLst>
        </xdr:cNvPr>
        <xdr:cNvSpPr>
          <a:spLocks noChangeShapeType="1"/>
        </xdr:cNvSpPr>
      </xdr:nvSpPr>
      <xdr:spPr bwMode="auto">
        <a:xfrm flipH="1" flipV="1">
          <a:off x="4761234" y="380810"/>
          <a:ext cx="237748" cy="2234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650708</xdr:colOff>
      <xdr:row>2</xdr:row>
      <xdr:rowOff>69348</xdr:rowOff>
    </xdr:from>
    <xdr:to>
      <xdr:col>8</xdr:col>
      <xdr:colOff>253040</xdr:colOff>
      <xdr:row>3</xdr:row>
      <xdr:rowOff>67000</xdr:rowOff>
    </xdr:to>
    <xdr:sp macro="" textlink="">
      <xdr:nvSpPr>
        <xdr:cNvPr id="124" name="Text Box 1445">
          <a:extLst>
            <a:ext uri="{FF2B5EF4-FFF2-40B4-BE49-F238E27FC236}">
              <a16:creationId xmlns:a16="http://schemas.microsoft.com/office/drawing/2014/main" id="{3280E14B-A5B1-40C2-9D66-0EB970E2C543}"/>
            </a:ext>
          </a:extLst>
        </xdr:cNvPr>
        <xdr:cNvSpPr txBox="1">
          <a:spLocks noChangeArrowheads="1"/>
        </xdr:cNvSpPr>
      </xdr:nvSpPr>
      <xdr:spPr bwMode="auto">
        <a:xfrm>
          <a:off x="5038558" y="412248"/>
          <a:ext cx="307182" cy="169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Coop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8</xdr:col>
      <xdr:colOff>140084</xdr:colOff>
      <xdr:row>4</xdr:row>
      <xdr:rowOff>51889</xdr:rowOff>
    </xdr:from>
    <xdr:to>
      <xdr:col>8</xdr:col>
      <xdr:colOff>496030</xdr:colOff>
      <xdr:row>6</xdr:row>
      <xdr:rowOff>23079</xdr:rowOff>
    </xdr:to>
    <xdr:sp macro="" textlink="">
      <xdr:nvSpPr>
        <xdr:cNvPr id="125" name="Text Box 1445">
          <a:extLst>
            <a:ext uri="{FF2B5EF4-FFF2-40B4-BE49-F238E27FC236}">
              <a16:creationId xmlns:a16="http://schemas.microsoft.com/office/drawing/2014/main" id="{26EA881E-97FF-48C8-8C4C-D19A218C8547}"/>
            </a:ext>
          </a:extLst>
        </xdr:cNvPr>
        <xdr:cNvSpPr txBox="1">
          <a:spLocks noChangeArrowheads="1"/>
        </xdr:cNvSpPr>
      </xdr:nvSpPr>
      <xdr:spPr bwMode="auto">
        <a:xfrm>
          <a:off x="5232784" y="737689"/>
          <a:ext cx="355946" cy="31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辻ヶ池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公園</a:t>
          </a:r>
        </a:p>
      </xdr:txBody>
    </xdr:sp>
    <xdr:clientData/>
  </xdr:twoCellAnchor>
  <xdr:oneCellAnchor>
    <xdr:from>
      <xdr:col>8</xdr:col>
      <xdr:colOff>241572</xdr:colOff>
      <xdr:row>6</xdr:row>
      <xdr:rowOff>12581</xdr:rowOff>
    </xdr:from>
    <xdr:ext cx="228129" cy="144077"/>
    <xdr:sp macro="" textlink="">
      <xdr:nvSpPr>
        <xdr:cNvPr id="126" name="Text Box 303">
          <a:extLst>
            <a:ext uri="{FF2B5EF4-FFF2-40B4-BE49-F238E27FC236}">
              <a16:creationId xmlns:a16="http://schemas.microsoft.com/office/drawing/2014/main" id="{BA549DFE-4A46-4E96-9478-5913D0569DFD}"/>
            </a:ext>
          </a:extLst>
        </xdr:cNvPr>
        <xdr:cNvSpPr txBox="1">
          <a:spLocks noChangeArrowheads="1"/>
        </xdr:cNvSpPr>
      </xdr:nvSpPr>
      <xdr:spPr bwMode="auto">
        <a:xfrm>
          <a:off x="5334272" y="1041281"/>
          <a:ext cx="228129" cy="14407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588978</xdr:colOff>
      <xdr:row>4</xdr:row>
      <xdr:rowOff>32654</xdr:rowOff>
    </xdr:from>
    <xdr:ext cx="223666" cy="293414"/>
    <xdr:sp macro="" textlink="">
      <xdr:nvSpPr>
        <xdr:cNvPr id="127" name="Text Box 1620">
          <a:extLst>
            <a:ext uri="{FF2B5EF4-FFF2-40B4-BE49-F238E27FC236}">
              <a16:creationId xmlns:a16="http://schemas.microsoft.com/office/drawing/2014/main" id="{359D78DF-EAB0-42DC-9DDF-06268A323DE1}"/>
            </a:ext>
          </a:extLst>
        </xdr:cNvPr>
        <xdr:cNvSpPr txBox="1">
          <a:spLocks noChangeArrowheads="1"/>
        </xdr:cNvSpPr>
      </xdr:nvSpPr>
      <xdr:spPr bwMode="auto">
        <a:xfrm>
          <a:off x="4976828" y="718454"/>
          <a:ext cx="223666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 </a:t>
          </a:r>
          <a:r>
            <a:rPr lang="ja-JP" altLang="en-US" sz="1000" b="1" i="1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215331</xdr:colOff>
      <xdr:row>2</xdr:row>
      <xdr:rowOff>102526</xdr:rowOff>
    </xdr:from>
    <xdr:to>
      <xdr:col>8</xdr:col>
      <xdr:colOff>363732</xdr:colOff>
      <xdr:row>8</xdr:row>
      <xdr:rowOff>88512</xdr:rowOff>
    </xdr:to>
    <xdr:grpSp>
      <xdr:nvGrpSpPr>
        <xdr:cNvPr id="129" name="グループ化 128">
          <a:extLst>
            <a:ext uri="{FF2B5EF4-FFF2-40B4-BE49-F238E27FC236}">
              <a16:creationId xmlns:a16="http://schemas.microsoft.com/office/drawing/2014/main" id="{5DE10679-25BD-461F-8B6F-1FDA8649170A}"/>
            </a:ext>
          </a:extLst>
        </xdr:cNvPr>
        <xdr:cNvGrpSpPr/>
      </xdr:nvGrpSpPr>
      <xdr:grpSpPr>
        <a:xfrm rot="10800000">
          <a:off x="4561553" y="448248"/>
          <a:ext cx="853957" cy="1023153"/>
          <a:chOff x="5055568" y="402629"/>
          <a:chExt cx="920156" cy="1023297"/>
        </a:xfrm>
      </xdr:grpSpPr>
      <xdr:sp macro="" textlink="">
        <xdr:nvSpPr>
          <xdr:cNvPr id="130" name="Line 1040">
            <a:extLst>
              <a:ext uri="{FF2B5EF4-FFF2-40B4-BE49-F238E27FC236}">
                <a16:creationId xmlns:a16="http://schemas.microsoft.com/office/drawing/2014/main" id="{9EBFD9F0-09A7-485D-8C22-DEA3020B5AE2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109213" y="1242191"/>
            <a:ext cx="492248" cy="468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Line 267">
            <a:extLst>
              <a:ext uri="{FF2B5EF4-FFF2-40B4-BE49-F238E27FC236}">
                <a16:creationId xmlns:a16="http://schemas.microsoft.com/office/drawing/2014/main" id="{C1981DDF-819F-4235-ABD4-1DB7F9A38519}"/>
              </a:ext>
            </a:extLst>
          </xdr:cNvPr>
          <xdr:cNvSpPr>
            <a:spLocks noChangeShapeType="1"/>
          </xdr:cNvSpPr>
        </xdr:nvSpPr>
        <xdr:spPr bwMode="auto">
          <a:xfrm flipH="1">
            <a:off x="5600512" y="1138020"/>
            <a:ext cx="375212" cy="10897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2" name="Line 72">
            <a:extLst>
              <a:ext uri="{FF2B5EF4-FFF2-40B4-BE49-F238E27FC236}">
                <a16:creationId xmlns:a16="http://schemas.microsoft.com/office/drawing/2014/main" id="{27EA215C-A195-4C45-BB0D-FF789B52B8D9}"/>
              </a:ext>
            </a:extLst>
          </xdr:cNvPr>
          <xdr:cNvSpPr>
            <a:spLocks noChangeShapeType="1"/>
          </xdr:cNvSpPr>
        </xdr:nvSpPr>
        <xdr:spPr bwMode="auto">
          <a:xfrm rot="12793218">
            <a:off x="5055568" y="606129"/>
            <a:ext cx="529705" cy="193697"/>
          </a:xfrm>
          <a:custGeom>
            <a:avLst/>
            <a:gdLst>
              <a:gd name="connsiteX0" fmla="*/ 0 w 760680"/>
              <a:gd name="connsiteY0" fmla="*/ 0 h 705495"/>
              <a:gd name="connsiteX1" fmla="*/ 760680 w 760680"/>
              <a:gd name="connsiteY1" fmla="*/ 705495 h 705495"/>
              <a:gd name="connsiteX0" fmla="*/ 0 w 760680"/>
              <a:gd name="connsiteY0" fmla="*/ 0 h 705495"/>
              <a:gd name="connsiteX1" fmla="*/ 760680 w 760680"/>
              <a:gd name="connsiteY1" fmla="*/ 705495 h 705495"/>
              <a:gd name="connsiteX0" fmla="*/ 0 w 760680"/>
              <a:gd name="connsiteY0" fmla="*/ 0 h 705495"/>
              <a:gd name="connsiteX1" fmla="*/ 760680 w 760680"/>
              <a:gd name="connsiteY1" fmla="*/ 705495 h 705495"/>
              <a:gd name="connsiteX0" fmla="*/ 0 w 546179"/>
              <a:gd name="connsiteY0" fmla="*/ 0 h 389273"/>
              <a:gd name="connsiteX1" fmla="*/ 546179 w 546179"/>
              <a:gd name="connsiteY1" fmla="*/ 389273 h 389273"/>
              <a:gd name="connsiteX0" fmla="*/ 0 w 535795"/>
              <a:gd name="connsiteY0" fmla="*/ 157277 h 235383"/>
              <a:gd name="connsiteX1" fmla="*/ 535795 w 535795"/>
              <a:gd name="connsiteY1" fmla="*/ 51858 h 235383"/>
              <a:gd name="connsiteX0" fmla="*/ 0 w 535795"/>
              <a:gd name="connsiteY0" fmla="*/ 105419 h 250820"/>
              <a:gd name="connsiteX1" fmla="*/ 535795 w 535795"/>
              <a:gd name="connsiteY1" fmla="*/ 0 h 250820"/>
              <a:gd name="connsiteX0" fmla="*/ 0 w 535795"/>
              <a:gd name="connsiteY0" fmla="*/ 105419 h 202535"/>
              <a:gd name="connsiteX1" fmla="*/ 535795 w 535795"/>
              <a:gd name="connsiteY1" fmla="*/ 0 h 20253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35795" h="202535">
                <a:moveTo>
                  <a:pt x="0" y="105419"/>
                </a:moveTo>
                <a:cubicBezTo>
                  <a:pt x="139202" y="285128"/>
                  <a:pt x="189730" y="195305"/>
                  <a:pt x="535795" y="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r>
              <a:rPr lang="ja-JP" altLang="en-US"/>
              <a: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  </a:r>
          </a:p>
        </xdr:txBody>
      </xdr:sp>
      <xdr:sp macro="" textlink="">
        <xdr:nvSpPr>
          <xdr:cNvPr id="133" name="Oval 1295">
            <a:extLst>
              <a:ext uri="{FF2B5EF4-FFF2-40B4-BE49-F238E27FC236}">
                <a16:creationId xmlns:a16="http://schemas.microsoft.com/office/drawing/2014/main" id="{BCA60574-8807-4420-8A77-BBD800606E48}"/>
              </a:ext>
            </a:extLst>
          </xdr:cNvPr>
          <xdr:cNvSpPr>
            <a:spLocks noChangeArrowheads="1"/>
          </xdr:cNvSpPr>
        </xdr:nvSpPr>
        <xdr:spPr bwMode="auto">
          <a:xfrm rot="21416620">
            <a:off x="5461283" y="1167431"/>
            <a:ext cx="149458" cy="14208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</xdr:sp>
      <xdr:sp macro="" textlink="">
        <xdr:nvSpPr>
          <xdr:cNvPr id="134" name="Line 267">
            <a:extLst>
              <a:ext uri="{FF2B5EF4-FFF2-40B4-BE49-F238E27FC236}">
                <a16:creationId xmlns:a16="http://schemas.microsoft.com/office/drawing/2014/main" id="{A7AE2AB3-AF13-4FB0-A130-CD567C88889C}"/>
              </a:ext>
            </a:extLst>
          </xdr:cNvPr>
          <xdr:cNvSpPr>
            <a:spLocks noChangeShapeType="1"/>
          </xdr:cNvSpPr>
        </xdr:nvSpPr>
        <xdr:spPr bwMode="auto">
          <a:xfrm flipH="1">
            <a:off x="5471620" y="666184"/>
            <a:ext cx="107071" cy="400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5" name="Freeform 527">
            <a:extLst>
              <a:ext uri="{FF2B5EF4-FFF2-40B4-BE49-F238E27FC236}">
                <a16:creationId xmlns:a16="http://schemas.microsoft.com/office/drawing/2014/main" id="{DE420CFA-EB75-4655-96DF-E4B2F1F20046}"/>
              </a:ext>
            </a:extLst>
          </xdr:cNvPr>
          <xdr:cNvSpPr>
            <a:spLocks/>
          </xdr:cNvSpPr>
        </xdr:nvSpPr>
        <xdr:spPr bwMode="auto">
          <a:xfrm rot="12793218">
            <a:off x="5311624" y="402629"/>
            <a:ext cx="540285" cy="1023297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5135"/>
              <a:gd name="connsiteY0" fmla="*/ 17689 h 17689"/>
              <a:gd name="connsiteX1" fmla="*/ 0 w 5135"/>
              <a:gd name="connsiteY1" fmla="*/ 7689 h 17689"/>
              <a:gd name="connsiteX2" fmla="*/ 5135 w 5135"/>
              <a:gd name="connsiteY2" fmla="*/ 0 h 17689"/>
              <a:gd name="connsiteX0" fmla="*/ 0 w 10000"/>
              <a:gd name="connsiteY0" fmla="*/ 10000 h 10000"/>
              <a:gd name="connsiteX1" fmla="*/ 0 w 10000"/>
              <a:gd name="connsiteY1" fmla="*/ 4347 h 10000"/>
              <a:gd name="connsiteX2" fmla="*/ 10000 w 10000"/>
              <a:gd name="connsiteY2" fmla="*/ 0 h 10000"/>
              <a:gd name="connsiteX0" fmla="*/ 0 w 9386"/>
              <a:gd name="connsiteY0" fmla="*/ 10186 h 10186"/>
              <a:gd name="connsiteX1" fmla="*/ 0 w 9386"/>
              <a:gd name="connsiteY1" fmla="*/ 4533 h 10186"/>
              <a:gd name="connsiteX2" fmla="*/ 9386 w 9386"/>
              <a:gd name="connsiteY2" fmla="*/ 0 h 10186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2073"/>
              <a:gd name="connsiteY0" fmla="*/ 10987 h 10987"/>
              <a:gd name="connsiteX1" fmla="*/ 0 w 12073"/>
              <a:gd name="connsiteY1" fmla="*/ 5437 h 10987"/>
              <a:gd name="connsiteX2" fmla="*/ 12073 w 12073"/>
              <a:gd name="connsiteY2" fmla="*/ 0 h 10987"/>
              <a:gd name="connsiteX0" fmla="*/ 0 w 10297"/>
              <a:gd name="connsiteY0" fmla="*/ 9622 h 9622"/>
              <a:gd name="connsiteX1" fmla="*/ 0 w 10297"/>
              <a:gd name="connsiteY1" fmla="*/ 4072 h 9622"/>
              <a:gd name="connsiteX2" fmla="*/ 10297 w 10297"/>
              <a:gd name="connsiteY2" fmla="*/ 0 h 9622"/>
              <a:gd name="connsiteX0" fmla="*/ 0 w 9015"/>
              <a:gd name="connsiteY0" fmla="*/ 9891 h 9891"/>
              <a:gd name="connsiteX1" fmla="*/ 0 w 9015"/>
              <a:gd name="connsiteY1" fmla="*/ 4123 h 9891"/>
              <a:gd name="connsiteX2" fmla="*/ 9015 w 9015"/>
              <a:gd name="connsiteY2" fmla="*/ 0 h 9891"/>
              <a:gd name="connsiteX0" fmla="*/ 0 w 9727"/>
              <a:gd name="connsiteY0" fmla="*/ 10000 h 10000"/>
              <a:gd name="connsiteX1" fmla="*/ 0 w 9727"/>
              <a:gd name="connsiteY1" fmla="*/ 4168 h 10000"/>
              <a:gd name="connsiteX2" fmla="*/ 9727 w 9727"/>
              <a:gd name="connsiteY2" fmla="*/ 0 h 10000"/>
              <a:gd name="connsiteX0" fmla="*/ 0 w 10000"/>
              <a:gd name="connsiteY0" fmla="*/ 11072 h 11072"/>
              <a:gd name="connsiteX1" fmla="*/ 0 w 10000"/>
              <a:gd name="connsiteY1" fmla="*/ 4168 h 11072"/>
              <a:gd name="connsiteX2" fmla="*/ 10000 w 10000"/>
              <a:gd name="connsiteY2" fmla="*/ 0 h 11072"/>
              <a:gd name="connsiteX0" fmla="*/ 512 w 2627"/>
              <a:gd name="connsiteY0" fmla="*/ 18369 h 18369"/>
              <a:gd name="connsiteX1" fmla="*/ 512 w 2627"/>
              <a:gd name="connsiteY1" fmla="*/ 11465 h 18369"/>
              <a:gd name="connsiteX2" fmla="*/ 1566 w 2627"/>
              <a:gd name="connsiteY2" fmla="*/ 0 h 18369"/>
              <a:gd name="connsiteX0" fmla="*/ 1950 w 10002"/>
              <a:gd name="connsiteY0" fmla="*/ 10000 h 10000"/>
              <a:gd name="connsiteX1" fmla="*/ 1950 w 10002"/>
              <a:gd name="connsiteY1" fmla="*/ 8159 h 10000"/>
              <a:gd name="connsiteX2" fmla="*/ 5962 w 10002"/>
              <a:gd name="connsiteY2" fmla="*/ 0 h 10000"/>
              <a:gd name="connsiteX0" fmla="*/ 0 w 11884"/>
              <a:gd name="connsiteY0" fmla="*/ 10000 h 10000"/>
              <a:gd name="connsiteX1" fmla="*/ 0 w 11884"/>
              <a:gd name="connsiteY1" fmla="*/ 8159 h 10000"/>
              <a:gd name="connsiteX2" fmla="*/ 4012 w 11884"/>
              <a:gd name="connsiteY2" fmla="*/ 0 h 10000"/>
              <a:gd name="connsiteX0" fmla="*/ 0 w 4197"/>
              <a:gd name="connsiteY0" fmla="*/ 10000 h 10000"/>
              <a:gd name="connsiteX1" fmla="*/ 0 w 4197"/>
              <a:gd name="connsiteY1" fmla="*/ 8159 h 10000"/>
              <a:gd name="connsiteX2" fmla="*/ 1006 w 4197"/>
              <a:gd name="connsiteY2" fmla="*/ 6301 h 10000"/>
              <a:gd name="connsiteX3" fmla="*/ 4012 w 4197"/>
              <a:gd name="connsiteY3" fmla="*/ 0 h 10000"/>
              <a:gd name="connsiteX0" fmla="*/ 0 w 21044"/>
              <a:gd name="connsiteY0" fmla="*/ 10000 h 10000"/>
              <a:gd name="connsiteX1" fmla="*/ 0 w 21044"/>
              <a:gd name="connsiteY1" fmla="*/ 8159 h 10000"/>
              <a:gd name="connsiteX2" fmla="*/ 2397 w 21044"/>
              <a:gd name="connsiteY2" fmla="*/ 6301 h 10000"/>
              <a:gd name="connsiteX3" fmla="*/ 9559 w 21044"/>
              <a:gd name="connsiteY3" fmla="*/ 0 h 10000"/>
              <a:gd name="connsiteX0" fmla="*/ 0 w 10001"/>
              <a:gd name="connsiteY0" fmla="*/ 10000 h 10000"/>
              <a:gd name="connsiteX1" fmla="*/ 0 w 10001"/>
              <a:gd name="connsiteY1" fmla="*/ 8159 h 10000"/>
              <a:gd name="connsiteX2" fmla="*/ 4784 w 10001"/>
              <a:gd name="connsiteY2" fmla="*/ 7055 h 10000"/>
              <a:gd name="connsiteX3" fmla="*/ 2397 w 10001"/>
              <a:gd name="connsiteY3" fmla="*/ 6301 h 10000"/>
              <a:gd name="connsiteX4" fmla="*/ 9559 w 10001"/>
              <a:gd name="connsiteY4" fmla="*/ 0 h 10000"/>
              <a:gd name="connsiteX0" fmla="*/ 0 w 22692"/>
              <a:gd name="connsiteY0" fmla="*/ 10000 h 10000"/>
              <a:gd name="connsiteX1" fmla="*/ 0 w 22692"/>
              <a:gd name="connsiteY1" fmla="*/ 8159 h 10000"/>
              <a:gd name="connsiteX2" fmla="*/ 4784 w 22692"/>
              <a:gd name="connsiteY2" fmla="*/ 7055 h 10000"/>
              <a:gd name="connsiteX3" fmla="*/ 2397 w 22692"/>
              <a:gd name="connsiteY3" fmla="*/ 6301 h 10000"/>
              <a:gd name="connsiteX4" fmla="*/ 9559 w 22692"/>
              <a:gd name="connsiteY4" fmla="*/ 0 h 10000"/>
              <a:gd name="connsiteX0" fmla="*/ 0 w 22692"/>
              <a:gd name="connsiteY0" fmla="*/ 10000 h 10000"/>
              <a:gd name="connsiteX1" fmla="*/ 0 w 22692"/>
              <a:gd name="connsiteY1" fmla="*/ 8159 h 10000"/>
              <a:gd name="connsiteX2" fmla="*/ 4784 w 22692"/>
              <a:gd name="connsiteY2" fmla="*/ 7055 h 10000"/>
              <a:gd name="connsiteX3" fmla="*/ 9559 w 22692"/>
              <a:gd name="connsiteY3" fmla="*/ 0 h 10000"/>
              <a:gd name="connsiteX0" fmla="*/ 0 w 48556"/>
              <a:gd name="connsiteY0" fmla="*/ 10000 h 10000"/>
              <a:gd name="connsiteX1" fmla="*/ 0 w 48556"/>
              <a:gd name="connsiteY1" fmla="*/ 8159 h 10000"/>
              <a:gd name="connsiteX2" fmla="*/ 35809 w 48556"/>
              <a:gd name="connsiteY2" fmla="*/ 1233 h 10000"/>
              <a:gd name="connsiteX3" fmla="*/ 9559 w 48556"/>
              <a:gd name="connsiteY3" fmla="*/ 0 h 10000"/>
              <a:gd name="connsiteX0" fmla="*/ 31022 w 79578"/>
              <a:gd name="connsiteY0" fmla="*/ 10822 h 10822"/>
              <a:gd name="connsiteX1" fmla="*/ 31022 w 79578"/>
              <a:gd name="connsiteY1" fmla="*/ 8981 h 10822"/>
              <a:gd name="connsiteX2" fmla="*/ 66831 w 79578"/>
              <a:gd name="connsiteY2" fmla="*/ 2055 h 10822"/>
              <a:gd name="connsiteX3" fmla="*/ 10 w 79578"/>
              <a:gd name="connsiteY3" fmla="*/ 0 h 10822"/>
              <a:gd name="connsiteX0" fmla="*/ 31012 w 79568"/>
              <a:gd name="connsiteY0" fmla="*/ 10822 h 10822"/>
              <a:gd name="connsiteX1" fmla="*/ 31012 w 79568"/>
              <a:gd name="connsiteY1" fmla="*/ 8981 h 10822"/>
              <a:gd name="connsiteX2" fmla="*/ 66821 w 79568"/>
              <a:gd name="connsiteY2" fmla="*/ 2055 h 10822"/>
              <a:gd name="connsiteX3" fmla="*/ 0 w 79568"/>
              <a:gd name="connsiteY3" fmla="*/ 0 h 10822"/>
              <a:gd name="connsiteX0" fmla="*/ 31012 w 79568"/>
              <a:gd name="connsiteY0" fmla="*/ 10822 h 10822"/>
              <a:gd name="connsiteX1" fmla="*/ 31012 w 79568"/>
              <a:gd name="connsiteY1" fmla="*/ 8981 h 10822"/>
              <a:gd name="connsiteX2" fmla="*/ 66821 w 79568"/>
              <a:gd name="connsiteY2" fmla="*/ 2055 h 10822"/>
              <a:gd name="connsiteX3" fmla="*/ 0 w 79568"/>
              <a:gd name="connsiteY3" fmla="*/ 0 h 10822"/>
              <a:gd name="connsiteX0" fmla="*/ 31012 w 71555"/>
              <a:gd name="connsiteY0" fmla="*/ 10822 h 10822"/>
              <a:gd name="connsiteX1" fmla="*/ 31012 w 71555"/>
              <a:gd name="connsiteY1" fmla="*/ 8981 h 10822"/>
              <a:gd name="connsiteX2" fmla="*/ 66821 w 71555"/>
              <a:gd name="connsiteY2" fmla="*/ 2055 h 10822"/>
              <a:gd name="connsiteX3" fmla="*/ 0 w 71555"/>
              <a:gd name="connsiteY3" fmla="*/ 0 h 10822"/>
              <a:gd name="connsiteX0" fmla="*/ 64424 w 71555"/>
              <a:gd name="connsiteY0" fmla="*/ 11370 h 11370"/>
              <a:gd name="connsiteX1" fmla="*/ 31012 w 71555"/>
              <a:gd name="connsiteY1" fmla="*/ 8981 h 11370"/>
              <a:gd name="connsiteX2" fmla="*/ 66821 w 71555"/>
              <a:gd name="connsiteY2" fmla="*/ 2055 h 11370"/>
              <a:gd name="connsiteX3" fmla="*/ 0 w 71555"/>
              <a:gd name="connsiteY3" fmla="*/ 0 h 11370"/>
              <a:gd name="connsiteX0" fmla="*/ 64424 w 74341"/>
              <a:gd name="connsiteY0" fmla="*/ 11370 h 11370"/>
              <a:gd name="connsiteX1" fmla="*/ 57264 w 74341"/>
              <a:gd name="connsiteY1" fmla="*/ 8296 h 11370"/>
              <a:gd name="connsiteX2" fmla="*/ 66821 w 74341"/>
              <a:gd name="connsiteY2" fmla="*/ 2055 h 11370"/>
              <a:gd name="connsiteX3" fmla="*/ 0 w 74341"/>
              <a:gd name="connsiteY3" fmla="*/ 0 h 11370"/>
              <a:gd name="connsiteX0" fmla="*/ 64424 w 66821"/>
              <a:gd name="connsiteY0" fmla="*/ 11370 h 11370"/>
              <a:gd name="connsiteX1" fmla="*/ 57264 w 66821"/>
              <a:gd name="connsiteY1" fmla="*/ 8296 h 11370"/>
              <a:gd name="connsiteX2" fmla="*/ 66821 w 66821"/>
              <a:gd name="connsiteY2" fmla="*/ 2055 h 11370"/>
              <a:gd name="connsiteX3" fmla="*/ 0 w 66821"/>
              <a:gd name="connsiteY3" fmla="*/ 0 h 11370"/>
              <a:gd name="connsiteX0" fmla="*/ 64424 w 66821"/>
              <a:gd name="connsiteY0" fmla="*/ 11370 h 11370"/>
              <a:gd name="connsiteX1" fmla="*/ 54187 w 66821"/>
              <a:gd name="connsiteY1" fmla="*/ 11093 h 11370"/>
              <a:gd name="connsiteX2" fmla="*/ 57264 w 66821"/>
              <a:gd name="connsiteY2" fmla="*/ 8296 h 11370"/>
              <a:gd name="connsiteX3" fmla="*/ 66821 w 66821"/>
              <a:gd name="connsiteY3" fmla="*/ 2055 h 11370"/>
              <a:gd name="connsiteX4" fmla="*/ 0 w 66821"/>
              <a:gd name="connsiteY4" fmla="*/ 0 h 11370"/>
              <a:gd name="connsiteX0" fmla="*/ 54187 w 66821"/>
              <a:gd name="connsiteY0" fmla="*/ 11093 h 11093"/>
              <a:gd name="connsiteX1" fmla="*/ 57264 w 66821"/>
              <a:gd name="connsiteY1" fmla="*/ 8296 h 11093"/>
              <a:gd name="connsiteX2" fmla="*/ 66821 w 66821"/>
              <a:gd name="connsiteY2" fmla="*/ 2055 h 11093"/>
              <a:gd name="connsiteX3" fmla="*/ 0 w 66821"/>
              <a:gd name="connsiteY3" fmla="*/ 0 h 11093"/>
              <a:gd name="connsiteX0" fmla="*/ 54187 w 66821"/>
              <a:gd name="connsiteY0" fmla="*/ 11093 h 11093"/>
              <a:gd name="connsiteX1" fmla="*/ 55158 w 66821"/>
              <a:gd name="connsiteY1" fmla="*/ 9197 h 11093"/>
              <a:gd name="connsiteX2" fmla="*/ 66821 w 66821"/>
              <a:gd name="connsiteY2" fmla="*/ 2055 h 11093"/>
              <a:gd name="connsiteX3" fmla="*/ 0 w 66821"/>
              <a:gd name="connsiteY3" fmla="*/ 0 h 11093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47224 w 48372"/>
              <a:gd name="connsiteY0" fmla="*/ 11044 h 11044"/>
              <a:gd name="connsiteX1" fmla="*/ 48195 w 48372"/>
              <a:gd name="connsiteY1" fmla="*/ 9148 h 11044"/>
              <a:gd name="connsiteX2" fmla="*/ 47224 w 48372"/>
              <a:gd name="connsiteY2" fmla="*/ 2283 h 11044"/>
              <a:gd name="connsiteX3" fmla="*/ 0 w 48372"/>
              <a:gd name="connsiteY3" fmla="*/ 0 h 11044"/>
              <a:gd name="connsiteX0" fmla="*/ 29127 w 30275"/>
              <a:gd name="connsiteY0" fmla="*/ 10238 h 10238"/>
              <a:gd name="connsiteX1" fmla="*/ 30098 w 30275"/>
              <a:gd name="connsiteY1" fmla="*/ 8342 h 10238"/>
              <a:gd name="connsiteX2" fmla="*/ 29127 w 30275"/>
              <a:gd name="connsiteY2" fmla="*/ 1477 h 10238"/>
              <a:gd name="connsiteX3" fmla="*/ 0 w 30275"/>
              <a:gd name="connsiteY3" fmla="*/ 0 h 10238"/>
              <a:gd name="connsiteX0" fmla="*/ 29127 w 40761"/>
              <a:gd name="connsiteY0" fmla="*/ 10238 h 10238"/>
              <a:gd name="connsiteX1" fmla="*/ 30098 w 40761"/>
              <a:gd name="connsiteY1" fmla="*/ 8342 h 10238"/>
              <a:gd name="connsiteX2" fmla="*/ 40761 w 40761"/>
              <a:gd name="connsiteY2" fmla="*/ 1986 h 10238"/>
              <a:gd name="connsiteX3" fmla="*/ 0 w 40761"/>
              <a:gd name="connsiteY3" fmla="*/ 0 h 10238"/>
              <a:gd name="connsiteX0" fmla="*/ 29127 w 40761"/>
              <a:gd name="connsiteY0" fmla="*/ 10238 h 10238"/>
              <a:gd name="connsiteX1" fmla="*/ 30098 w 40761"/>
              <a:gd name="connsiteY1" fmla="*/ 8342 h 10238"/>
              <a:gd name="connsiteX2" fmla="*/ 40761 w 40761"/>
              <a:gd name="connsiteY2" fmla="*/ 1986 h 10238"/>
              <a:gd name="connsiteX3" fmla="*/ 0 w 40761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67293 w 67295"/>
              <a:gd name="connsiteY0" fmla="*/ 10522 h 10522"/>
              <a:gd name="connsiteX1" fmla="*/ 30098 w 67295"/>
              <a:gd name="connsiteY1" fmla="*/ 8342 h 10522"/>
              <a:gd name="connsiteX2" fmla="*/ 44639 w 67295"/>
              <a:gd name="connsiteY2" fmla="*/ 2071 h 10522"/>
              <a:gd name="connsiteX3" fmla="*/ 0 w 67295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44639 w 67299"/>
              <a:gd name="connsiteY2" fmla="*/ 2071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44639 w 67299"/>
              <a:gd name="connsiteY2" fmla="*/ 2071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39134 w 67299"/>
              <a:gd name="connsiteY2" fmla="*/ 1870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39134 w 67299"/>
              <a:gd name="connsiteY2" fmla="*/ 1870 h 10522"/>
              <a:gd name="connsiteX3" fmla="*/ 0 w 67299"/>
              <a:gd name="connsiteY3" fmla="*/ 0 h 10522"/>
              <a:gd name="connsiteX0" fmla="*/ 67293 w 72450"/>
              <a:gd name="connsiteY0" fmla="*/ 10522 h 10522"/>
              <a:gd name="connsiteX1" fmla="*/ 72450 w 72450"/>
              <a:gd name="connsiteY1" fmla="*/ 7585 h 10522"/>
              <a:gd name="connsiteX2" fmla="*/ 39134 w 72450"/>
              <a:gd name="connsiteY2" fmla="*/ 1870 h 10522"/>
              <a:gd name="connsiteX3" fmla="*/ 0 w 72450"/>
              <a:gd name="connsiteY3" fmla="*/ 0 h 10522"/>
              <a:gd name="connsiteX0" fmla="*/ 123264 w 123265"/>
              <a:gd name="connsiteY0" fmla="*/ 11473 h 11473"/>
              <a:gd name="connsiteX1" fmla="*/ 72450 w 123265"/>
              <a:gd name="connsiteY1" fmla="*/ 7585 h 11473"/>
              <a:gd name="connsiteX2" fmla="*/ 39134 w 123265"/>
              <a:gd name="connsiteY2" fmla="*/ 1870 h 11473"/>
              <a:gd name="connsiteX3" fmla="*/ 0 w 123265"/>
              <a:gd name="connsiteY3" fmla="*/ 0 h 11473"/>
              <a:gd name="connsiteX0" fmla="*/ 123264 w 123264"/>
              <a:gd name="connsiteY0" fmla="*/ 11473 h 11473"/>
              <a:gd name="connsiteX1" fmla="*/ 39134 w 123264"/>
              <a:gd name="connsiteY1" fmla="*/ 1870 h 11473"/>
              <a:gd name="connsiteX2" fmla="*/ 0 w 123264"/>
              <a:gd name="connsiteY2" fmla="*/ 0 h 11473"/>
              <a:gd name="connsiteX0" fmla="*/ 123264 w 123264"/>
              <a:gd name="connsiteY0" fmla="*/ 11473 h 11473"/>
              <a:gd name="connsiteX1" fmla="*/ 39134 w 123264"/>
              <a:gd name="connsiteY1" fmla="*/ 1870 h 11473"/>
              <a:gd name="connsiteX2" fmla="*/ 0 w 123264"/>
              <a:gd name="connsiteY2" fmla="*/ 0 h 11473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29179 w 129179"/>
              <a:gd name="connsiteY0" fmla="*/ 11348 h 11348"/>
              <a:gd name="connsiteX1" fmla="*/ 39134 w 129179"/>
              <a:gd name="connsiteY1" fmla="*/ 1870 h 11348"/>
              <a:gd name="connsiteX2" fmla="*/ 0 w 129179"/>
              <a:gd name="connsiteY2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2442 w 122442"/>
              <a:gd name="connsiteY0" fmla="*/ 11494 h 11494"/>
              <a:gd name="connsiteX1" fmla="*/ 56121 w 122442"/>
              <a:gd name="connsiteY1" fmla="*/ 7238 h 11494"/>
              <a:gd name="connsiteX2" fmla="*/ 32397 w 122442"/>
              <a:gd name="connsiteY2" fmla="*/ 2016 h 11494"/>
              <a:gd name="connsiteX3" fmla="*/ 163 w 122442"/>
              <a:gd name="connsiteY3" fmla="*/ 0 h 11494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6187 w 126187"/>
              <a:gd name="connsiteY0" fmla="*/ 11548 h 11548"/>
              <a:gd name="connsiteX1" fmla="*/ 59866 w 126187"/>
              <a:gd name="connsiteY1" fmla="*/ 7292 h 11548"/>
              <a:gd name="connsiteX2" fmla="*/ 36142 w 126187"/>
              <a:gd name="connsiteY2" fmla="*/ 2070 h 11548"/>
              <a:gd name="connsiteX3" fmla="*/ 0 w 126187"/>
              <a:gd name="connsiteY3" fmla="*/ 0 h 11548"/>
              <a:gd name="connsiteX0" fmla="*/ 126187 w 126187"/>
              <a:gd name="connsiteY0" fmla="*/ 11548 h 11548"/>
              <a:gd name="connsiteX1" fmla="*/ 59866 w 126187"/>
              <a:gd name="connsiteY1" fmla="*/ 7292 h 11548"/>
              <a:gd name="connsiteX2" fmla="*/ 90113 w 126187"/>
              <a:gd name="connsiteY2" fmla="*/ 5268 h 11548"/>
              <a:gd name="connsiteX3" fmla="*/ 0 w 126187"/>
              <a:gd name="connsiteY3" fmla="*/ 0 h 11548"/>
              <a:gd name="connsiteX0" fmla="*/ 129850 w 129850"/>
              <a:gd name="connsiteY0" fmla="*/ 11343 h 11343"/>
              <a:gd name="connsiteX1" fmla="*/ 63529 w 129850"/>
              <a:gd name="connsiteY1" fmla="*/ 7087 h 11343"/>
              <a:gd name="connsiteX2" fmla="*/ 93776 w 129850"/>
              <a:gd name="connsiteY2" fmla="*/ 5063 h 11343"/>
              <a:gd name="connsiteX3" fmla="*/ 0 w 129850"/>
              <a:gd name="connsiteY3" fmla="*/ 0 h 11343"/>
              <a:gd name="connsiteX0" fmla="*/ 129850 w 129850"/>
              <a:gd name="connsiteY0" fmla="*/ 11343 h 11343"/>
              <a:gd name="connsiteX1" fmla="*/ 63529 w 129850"/>
              <a:gd name="connsiteY1" fmla="*/ 7087 h 11343"/>
              <a:gd name="connsiteX2" fmla="*/ 93776 w 129850"/>
              <a:gd name="connsiteY2" fmla="*/ 5063 h 11343"/>
              <a:gd name="connsiteX3" fmla="*/ 0 w 129850"/>
              <a:gd name="connsiteY3" fmla="*/ 0 h 11343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98628 w 134702"/>
              <a:gd name="connsiteY2" fmla="*/ 4917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98628 w 134702"/>
              <a:gd name="connsiteY2" fmla="*/ 4917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102010 w 134702"/>
              <a:gd name="connsiteY2" fmla="*/ 4634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102010 w 134702"/>
              <a:gd name="connsiteY2" fmla="*/ 4634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102010 w 134702"/>
              <a:gd name="connsiteY2" fmla="*/ 4634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102010 w 134702"/>
              <a:gd name="connsiteY2" fmla="*/ 4634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91149 w 134702"/>
              <a:gd name="connsiteY2" fmla="*/ 4739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84609 w 134702"/>
              <a:gd name="connsiteY2" fmla="*/ 4414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84609 w 134702"/>
              <a:gd name="connsiteY2" fmla="*/ 4414 h 11197"/>
              <a:gd name="connsiteX3" fmla="*/ 0 w 134702"/>
              <a:gd name="connsiteY3" fmla="*/ 0 h 11197"/>
              <a:gd name="connsiteX0" fmla="*/ 158682 w 158682"/>
              <a:gd name="connsiteY0" fmla="*/ 10390 h 10390"/>
              <a:gd name="connsiteX1" fmla="*/ 68381 w 158682"/>
              <a:gd name="connsiteY1" fmla="*/ 6941 h 10390"/>
              <a:gd name="connsiteX2" fmla="*/ 84609 w 158682"/>
              <a:gd name="connsiteY2" fmla="*/ 4414 h 10390"/>
              <a:gd name="connsiteX3" fmla="*/ 0 w 158682"/>
              <a:gd name="connsiteY3" fmla="*/ 0 h 10390"/>
              <a:gd name="connsiteX0" fmla="*/ 158682 w 158682"/>
              <a:gd name="connsiteY0" fmla="*/ 10390 h 10390"/>
              <a:gd name="connsiteX1" fmla="*/ 84609 w 158682"/>
              <a:gd name="connsiteY1" fmla="*/ 4414 h 10390"/>
              <a:gd name="connsiteX2" fmla="*/ 0 w 158682"/>
              <a:gd name="connsiteY2" fmla="*/ 0 h 10390"/>
              <a:gd name="connsiteX0" fmla="*/ 158682 w 158682"/>
              <a:gd name="connsiteY0" fmla="*/ 10390 h 10390"/>
              <a:gd name="connsiteX1" fmla="*/ 84609 w 158682"/>
              <a:gd name="connsiteY1" fmla="*/ 4414 h 10390"/>
              <a:gd name="connsiteX2" fmla="*/ 0 w 158682"/>
              <a:gd name="connsiteY2" fmla="*/ 0 h 10390"/>
              <a:gd name="connsiteX0" fmla="*/ 160530 w 160530"/>
              <a:gd name="connsiteY0" fmla="*/ 10224 h 10224"/>
              <a:gd name="connsiteX1" fmla="*/ 84609 w 160530"/>
              <a:gd name="connsiteY1" fmla="*/ 4414 h 10224"/>
              <a:gd name="connsiteX2" fmla="*/ 0 w 160530"/>
              <a:gd name="connsiteY2" fmla="*/ 0 h 10224"/>
              <a:gd name="connsiteX0" fmla="*/ 169045 w 169045"/>
              <a:gd name="connsiteY0" fmla="*/ 9874 h 9874"/>
              <a:gd name="connsiteX1" fmla="*/ 84609 w 169045"/>
              <a:gd name="connsiteY1" fmla="*/ 4414 h 9874"/>
              <a:gd name="connsiteX2" fmla="*/ 0 w 169045"/>
              <a:gd name="connsiteY2" fmla="*/ 0 h 9874"/>
              <a:gd name="connsiteX0" fmla="*/ 10000 w 10000"/>
              <a:gd name="connsiteY0" fmla="*/ 10000 h 10000"/>
              <a:gd name="connsiteX1" fmla="*/ 5005 w 10000"/>
              <a:gd name="connsiteY1" fmla="*/ 4470 h 10000"/>
              <a:gd name="connsiteX2" fmla="*/ 0 w 10000"/>
              <a:gd name="connsiteY2" fmla="*/ 0 h 10000"/>
              <a:gd name="connsiteX0" fmla="*/ 10359 w 10359"/>
              <a:gd name="connsiteY0" fmla="*/ 9783 h 9783"/>
              <a:gd name="connsiteX1" fmla="*/ 5005 w 10359"/>
              <a:gd name="connsiteY1" fmla="*/ 4470 h 9783"/>
              <a:gd name="connsiteX2" fmla="*/ 0 w 10359"/>
              <a:gd name="connsiteY2" fmla="*/ 0 h 9783"/>
              <a:gd name="connsiteX0" fmla="*/ 10000 w 10000"/>
              <a:gd name="connsiteY0" fmla="*/ 10000 h 10000"/>
              <a:gd name="connsiteX1" fmla="*/ 4832 w 10000"/>
              <a:gd name="connsiteY1" fmla="*/ 4569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832 w 10000"/>
              <a:gd name="connsiteY1" fmla="*/ 4569 h 10000"/>
              <a:gd name="connsiteX2" fmla="*/ 0 w 10000"/>
              <a:gd name="connsiteY2" fmla="*/ 0 h 10000"/>
              <a:gd name="connsiteX0" fmla="*/ 10429 w 10429"/>
              <a:gd name="connsiteY0" fmla="*/ 10053 h 10053"/>
              <a:gd name="connsiteX1" fmla="*/ 4832 w 10429"/>
              <a:gd name="connsiteY1" fmla="*/ 4569 h 10053"/>
              <a:gd name="connsiteX2" fmla="*/ 0 w 10429"/>
              <a:gd name="connsiteY2" fmla="*/ 0 h 10053"/>
              <a:gd name="connsiteX0" fmla="*/ 9968 w 9968"/>
              <a:gd name="connsiteY0" fmla="*/ 9838 h 9838"/>
              <a:gd name="connsiteX1" fmla="*/ 4832 w 9968"/>
              <a:gd name="connsiteY1" fmla="*/ 4569 h 9838"/>
              <a:gd name="connsiteX2" fmla="*/ 0 w 9968"/>
              <a:gd name="connsiteY2" fmla="*/ 0 h 9838"/>
              <a:gd name="connsiteX0" fmla="*/ 10000 w 10000"/>
              <a:gd name="connsiteY0" fmla="*/ 10000 h 10000"/>
              <a:gd name="connsiteX1" fmla="*/ 5137 w 10000"/>
              <a:gd name="connsiteY1" fmla="*/ 497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137 w 10000"/>
              <a:gd name="connsiteY1" fmla="*/ 497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137 w 10000"/>
              <a:gd name="connsiteY1" fmla="*/ 497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137 w 10000"/>
              <a:gd name="connsiteY1" fmla="*/ 497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137 w 10000"/>
              <a:gd name="connsiteY1" fmla="*/ 497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2263 w 10000"/>
              <a:gd name="connsiteY1" fmla="*/ 2169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2263 w 10000"/>
              <a:gd name="connsiteY1" fmla="*/ 2169 h 10000"/>
              <a:gd name="connsiteX2" fmla="*/ 0 w 10000"/>
              <a:gd name="connsiteY2" fmla="*/ 0 h 10000"/>
              <a:gd name="connsiteX0" fmla="*/ 9117 w 9117"/>
              <a:gd name="connsiteY0" fmla="*/ 9546 h 9546"/>
              <a:gd name="connsiteX1" fmla="*/ 2263 w 9117"/>
              <a:gd name="connsiteY1" fmla="*/ 2169 h 9546"/>
              <a:gd name="connsiteX2" fmla="*/ 0 w 9117"/>
              <a:gd name="connsiteY2" fmla="*/ 0 h 9546"/>
              <a:gd name="connsiteX0" fmla="*/ 10000 w 10000"/>
              <a:gd name="connsiteY0" fmla="*/ 10000 h 10000"/>
              <a:gd name="connsiteX1" fmla="*/ 2482 w 10000"/>
              <a:gd name="connsiteY1" fmla="*/ 2272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2482 w 10000"/>
              <a:gd name="connsiteY1" fmla="*/ 2272 h 10000"/>
              <a:gd name="connsiteX2" fmla="*/ 0 w 10000"/>
              <a:gd name="connsiteY2" fmla="*/ 0 h 10000"/>
              <a:gd name="connsiteX0" fmla="*/ 10000 w 10651"/>
              <a:gd name="connsiteY0" fmla="*/ 10000 h 10366"/>
              <a:gd name="connsiteX1" fmla="*/ 10120 w 10651"/>
              <a:gd name="connsiteY1" fmla="*/ 9726 h 10366"/>
              <a:gd name="connsiteX2" fmla="*/ 2482 w 10651"/>
              <a:gd name="connsiteY2" fmla="*/ 2272 h 10366"/>
              <a:gd name="connsiteX3" fmla="*/ 0 w 10651"/>
              <a:gd name="connsiteY3" fmla="*/ 0 h 10366"/>
              <a:gd name="connsiteX0" fmla="*/ 10000 w 10000"/>
              <a:gd name="connsiteY0" fmla="*/ 10000 h 10000"/>
              <a:gd name="connsiteX1" fmla="*/ 7041 w 10000"/>
              <a:gd name="connsiteY1" fmla="*/ 6336 h 10000"/>
              <a:gd name="connsiteX2" fmla="*/ 2482 w 10000"/>
              <a:gd name="connsiteY2" fmla="*/ 2272 h 10000"/>
              <a:gd name="connsiteX3" fmla="*/ 0 w 10000"/>
              <a:gd name="connsiteY3" fmla="*/ 0 h 10000"/>
              <a:gd name="connsiteX0" fmla="*/ 9297 w 9297"/>
              <a:gd name="connsiteY0" fmla="*/ 9761 h 9761"/>
              <a:gd name="connsiteX1" fmla="*/ 7041 w 9297"/>
              <a:gd name="connsiteY1" fmla="*/ 6336 h 9761"/>
              <a:gd name="connsiteX2" fmla="*/ 2482 w 9297"/>
              <a:gd name="connsiteY2" fmla="*/ 2272 h 9761"/>
              <a:gd name="connsiteX3" fmla="*/ 0 w 9297"/>
              <a:gd name="connsiteY3" fmla="*/ 0 h 9761"/>
              <a:gd name="connsiteX0" fmla="*/ 10000 w 10000"/>
              <a:gd name="connsiteY0" fmla="*/ 10000 h 10000"/>
              <a:gd name="connsiteX1" fmla="*/ 7573 w 10000"/>
              <a:gd name="connsiteY1" fmla="*/ 6491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573 w 10000"/>
              <a:gd name="connsiteY1" fmla="*/ 6491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670 w 10000"/>
              <a:gd name="connsiteY1" fmla="*/ 7028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670 w 10000"/>
              <a:gd name="connsiteY1" fmla="*/ 7028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670 w 10000"/>
              <a:gd name="connsiteY1" fmla="*/ 7028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670 w 10000"/>
              <a:gd name="connsiteY1" fmla="*/ 7028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653 w 10000"/>
              <a:gd name="connsiteY1" fmla="*/ 6949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9225 w 9225"/>
              <a:gd name="connsiteY0" fmla="*/ 10321 h 10321"/>
              <a:gd name="connsiteX1" fmla="*/ 6653 w 9225"/>
              <a:gd name="connsiteY1" fmla="*/ 6949 h 10321"/>
              <a:gd name="connsiteX2" fmla="*/ 1963 w 9225"/>
              <a:gd name="connsiteY2" fmla="*/ 1734 h 10321"/>
              <a:gd name="connsiteX3" fmla="*/ 0 w 9225"/>
              <a:gd name="connsiteY3" fmla="*/ 0 h 10321"/>
              <a:gd name="connsiteX0" fmla="*/ 10000 w 10000"/>
              <a:gd name="connsiteY0" fmla="*/ 10000 h 10000"/>
              <a:gd name="connsiteX1" fmla="*/ 7038 w 10000"/>
              <a:gd name="connsiteY1" fmla="*/ 6666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924 w 10000"/>
              <a:gd name="connsiteY1" fmla="*/ 7080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924 w 10000"/>
              <a:gd name="connsiteY1" fmla="*/ 7080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300 w 10000"/>
              <a:gd name="connsiteY1" fmla="*/ 7240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908 w 10000"/>
              <a:gd name="connsiteY1" fmla="*/ 7448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421 w 10000"/>
              <a:gd name="connsiteY1" fmla="*/ 6954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421 w 10000"/>
              <a:gd name="connsiteY1" fmla="*/ 6954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421 w 10000"/>
              <a:gd name="connsiteY1" fmla="*/ 6954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421 w 10000"/>
              <a:gd name="connsiteY1" fmla="*/ 6954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9164 w 9165"/>
              <a:gd name="connsiteY0" fmla="*/ 10063 h 10063"/>
              <a:gd name="connsiteX1" fmla="*/ 7421 w 9165"/>
              <a:gd name="connsiteY1" fmla="*/ 6954 h 10063"/>
              <a:gd name="connsiteX2" fmla="*/ 2128 w 9165"/>
              <a:gd name="connsiteY2" fmla="*/ 1680 h 10063"/>
              <a:gd name="connsiteX3" fmla="*/ 0 w 9165"/>
              <a:gd name="connsiteY3" fmla="*/ 0 h 10063"/>
              <a:gd name="connsiteX0" fmla="*/ 9999 w 10062"/>
              <a:gd name="connsiteY0" fmla="*/ 10000 h 10000"/>
              <a:gd name="connsiteX1" fmla="*/ 8097 w 10062"/>
              <a:gd name="connsiteY1" fmla="*/ 6910 h 10000"/>
              <a:gd name="connsiteX2" fmla="*/ 2322 w 10062"/>
              <a:gd name="connsiteY2" fmla="*/ 1669 h 10000"/>
              <a:gd name="connsiteX3" fmla="*/ 0 w 10062"/>
              <a:gd name="connsiteY3" fmla="*/ 0 h 10000"/>
              <a:gd name="connsiteX0" fmla="*/ 10534 w 10538"/>
              <a:gd name="connsiteY0" fmla="*/ 9680 h 9680"/>
              <a:gd name="connsiteX1" fmla="*/ 8097 w 10538"/>
              <a:gd name="connsiteY1" fmla="*/ 6910 h 9680"/>
              <a:gd name="connsiteX2" fmla="*/ 2322 w 10538"/>
              <a:gd name="connsiteY2" fmla="*/ 1669 h 9680"/>
              <a:gd name="connsiteX3" fmla="*/ 0 w 10538"/>
              <a:gd name="connsiteY3" fmla="*/ 0 h 9680"/>
              <a:gd name="connsiteX0" fmla="*/ 10360 w 10361"/>
              <a:gd name="connsiteY0" fmla="*/ 9884 h 9884"/>
              <a:gd name="connsiteX1" fmla="*/ 7684 w 10361"/>
              <a:gd name="connsiteY1" fmla="*/ 7138 h 9884"/>
              <a:gd name="connsiteX2" fmla="*/ 2203 w 10361"/>
              <a:gd name="connsiteY2" fmla="*/ 1724 h 9884"/>
              <a:gd name="connsiteX3" fmla="*/ 0 w 10361"/>
              <a:gd name="connsiteY3" fmla="*/ 0 h 9884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2126 w 10000"/>
              <a:gd name="connsiteY2" fmla="*/ 1744 h 10000"/>
              <a:gd name="connsiteX3" fmla="*/ 0 w 10000"/>
              <a:gd name="connsiteY3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2126 w 10000"/>
              <a:gd name="connsiteY2" fmla="*/ 1744 h 10000"/>
              <a:gd name="connsiteX3" fmla="*/ 0 w 10000"/>
              <a:gd name="connsiteY3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2126 w 10000"/>
              <a:gd name="connsiteY2" fmla="*/ 1744 h 10000"/>
              <a:gd name="connsiteX3" fmla="*/ 0 w 10000"/>
              <a:gd name="connsiteY3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4210 w 10000"/>
              <a:gd name="connsiteY2" fmla="*/ 446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293 w 10000"/>
              <a:gd name="connsiteY2" fmla="*/ 4653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327 w 10000"/>
              <a:gd name="connsiteY2" fmla="*/ 494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327 w 10000"/>
              <a:gd name="connsiteY2" fmla="*/ 494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676 w 10000"/>
              <a:gd name="connsiteY2" fmla="*/ 4951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676 w 10000"/>
              <a:gd name="connsiteY2" fmla="*/ 4951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676 w 10000"/>
              <a:gd name="connsiteY2" fmla="*/ 4951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131 w 10000"/>
              <a:gd name="connsiteY2" fmla="*/ 5048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484 w 10000"/>
              <a:gd name="connsiteY2" fmla="*/ 4802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038 w 10000"/>
              <a:gd name="connsiteY2" fmla="*/ 478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038 w 10000"/>
              <a:gd name="connsiteY2" fmla="*/ 478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482 w 10000"/>
              <a:gd name="connsiteY2" fmla="*/ 493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10439 w 10440"/>
              <a:gd name="connsiteY0" fmla="*/ 10408 h 10408"/>
              <a:gd name="connsiteX1" fmla="*/ 7856 w 10440"/>
              <a:gd name="connsiteY1" fmla="*/ 7630 h 10408"/>
              <a:gd name="connsiteX2" fmla="*/ 5922 w 10440"/>
              <a:gd name="connsiteY2" fmla="*/ 5338 h 10408"/>
              <a:gd name="connsiteX3" fmla="*/ 2566 w 10440"/>
              <a:gd name="connsiteY3" fmla="*/ 2152 h 10408"/>
              <a:gd name="connsiteX4" fmla="*/ 0 w 10440"/>
              <a:gd name="connsiteY4" fmla="*/ 0 h 10408"/>
              <a:gd name="connsiteX0" fmla="*/ 10439 w 10440"/>
              <a:gd name="connsiteY0" fmla="*/ 10408 h 10408"/>
              <a:gd name="connsiteX1" fmla="*/ 7856 w 10440"/>
              <a:gd name="connsiteY1" fmla="*/ 7630 h 10408"/>
              <a:gd name="connsiteX2" fmla="*/ 5922 w 10440"/>
              <a:gd name="connsiteY2" fmla="*/ 5338 h 10408"/>
              <a:gd name="connsiteX3" fmla="*/ 2566 w 10440"/>
              <a:gd name="connsiteY3" fmla="*/ 2152 h 10408"/>
              <a:gd name="connsiteX4" fmla="*/ 0 w 10440"/>
              <a:gd name="connsiteY4" fmla="*/ 0 h 10408"/>
              <a:gd name="connsiteX0" fmla="*/ 10439 w 10440"/>
              <a:gd name="connsiteY0" fmla="*/ 10408 h 10408"/>
              <a:gd name="connsiteX1" fmla="*/ 7856 w 10440"/>
              <a:gd name="connsiteY1" fmla="*/ 7630 h 10408"/>
              <a:gd name="connsiteX2" fmla="*/ 5922 w 10440"/>
              <a:gd name="connsiteY2" fmla="*/ 5338 h 10408"/>
              <a:gd name="connsiteX3" fmla="*/ 2130 w 10440"/>
              <a:gd name="connsiteY3" fmla="*/ 2178 h 10408"/>
              <a:gd name="connsiteX4" fmla="*/ 0 w 10440"/>
              <a:gd name="connsiteY4" fmla="*/ 0 h 10408"/>
              <a:gd name="connsiteX0" fmla="*/ 10839 w 10840"/>
              <a:gd name="connsiteY0" fmla="*/ 10355 h 10355"/>
              <a:gd name="connsiteX1" fmla="*/ 8256 w 10840"/>
              <a:gd name="connsiteY1" fmla="*/ 7577 h 10355"/>
              <a:gd name="connsiteX2" fmla="*/ 6322 w 10840"/>
              <a:gd name="connsiteY2" fmla="*/ 5285 h 10355"/>
              <a:gd name="connsiteX3" fmla="*/ 2530 w 10840"/>
              <a:gd name="connsiteY3" fmla="*/ 2125 h 10355"/>
              <a:gd name="connsiteX4" fmla="*/ 0 w 10840"/>
              <a:gd name="connsiteY4" fmla="*/ 0 h 103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840" h="10355">
                <a:moveTo>
                  <a:pt x="10839" y="10355"/>
                </a:moveTo>
                <a:cubicBezTo>
                  <a:pt x="10863" y="10306"/>
                  <a:pt x="10500" y="9583"/>
                  <a:pt x="8256" y="7577"/>
                </a:cubicBezTo>
                <a:cubicBezTo>
                  <a:pt x="7291" y="6654"/>
                  <a:pt x="6157" y="6164"/>
                  <a:pt x="6322" y="5285"/>
                </a:cubicBezTo>
                <a:cubicBezTo>
                  <a:pt x="5440" y="4372"/>
                  <a:pt x="5236" y="4319"/>
                  <a:pt x="2530" y="2125"/>
                </a:cubicBezTo>
                <a:cubicBezTo>
                  <a:pt x="341" y="334"/>
                  <a:pt x="2189" y="1792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r>
              <a:rPr lang="ja-JP" altLang="en-US"/>
              <a: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  </a:r>
          </a:p>
        </xdr:txBody>
      </xdr:sp>
    </xdr:grpSp>
    <xdr:clientData/>
  </xdr:twoCellAnchor>
  <xdr:twoCellAnchor>
    <xdr:from>
      <xdr:col>7</xdr:col>
      <xdr:colOff>499302</xdr:colOff>
      <xdr:row>6</xdr:row>
      <xdr:rowOff>23770</xdr:rowOff>
    </xdr:from>
    <xdr:to>
      <xdr:col>7</xdr:col>
      <xdr:colOff>629887</xdr:colOff>
      <xdr:row>6</xdr:row>
      <xdr:rowOff>145948</xdr:rowOff>
    </xdr:to>
    <xdr:sp macro="" textlink="">
      <xdr:nvSpPr>
        <xdr:cNvPr id="136" name="AutoShape 93">
          <a:extLst>
            <a:ext uri="{FF2B5EF4-FFF2-40B4-BE49-F238E27FC236}">
              <a16:creationId xmlns:a16="http://schemas.microsoft.com/office/drawing/2014/main" id="{7394D421-7498-4A72-8B71-1944593A0606}"/>
            </a:ext>
          </a:extLst>
        </xdr:cNvPr>
        <xdr:cNvSpPr>
          <a:spLocks noChangeArrowheads="1"/>
        </xdr:cNvSpPr>
      </xdr:nvSpPr>
      <xdr:spPr bwMode="auto">
        <a:xfrm>
          <a:off x="4887152" y="1052470"/>
          <a:ext cx="130585" cy="1221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/>
            <a: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</a:p>
      </xdr:txBody>
    </xdr:sp>
    <xdr:clientData/>
  </xdr:twoCellAnchor>
  <xdr:twoCellAnchor>
    <xdr:from>
      <xdr:col>7</xdr:col>
      <xdr:colOff>13264</xdr:colOff>
      <xdr:row>1</xdr:row>
      <xdr:rowOff>3261</xdr:rowOff>
    </xdr:from>
    <xdr:to>
      <xdr:col>7</xdr:col>
      <xdr:colOff>176147</xdr:colOff>
      <xdr:row>1</xdr:row>
      <xdr:rowOff>163100</xdr:rowOff>
    </xdr:to>
    <xdr:sp macro="" textlink="">
      <xdr:nvSpPr>
        <xdr:cNvPr id="137" name="六角形 136">
          <a:extLst>
            <a:ext uri="{FF2B5EF4-FFF2-40B4-BE49-F238E27FC236}">
              <a16:creationId xmlns:a16="http://schemas.microsoft.com/office/drawing/2014/main" id="{8E3C7A72-D823-40BB-9536-2F90403E8138}"/>
            </a:ext>
          </a:extLst>
        </xdr:cNvPr>
        <xdr:cNvSpPr/>
      </xdr:nvSpPr>
      <xdr:spPr bwMode="auto">
        <a:xfrm>
          <a:off x="4401114" y="174711"/>
          <a:ext cx="162883" cy="1598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643773</xdr:colOff>
      <xdr:row>3</xdr:row>
      <xdr:rowOff>89297</xdr:rowOff>
    </xdr:from>
    <xdr:to>
      <xdr:col>9</xdr:col>
      <xdr:colOff>648527</xdr:colOff>
      <xdr:row>6</xdr:row>
      <xdr:rowOff>65523</xdr:rowOff>
    </xdr:to>
    <xdr:sp macro="" textlink="">
      <xdr:nvSpPr>
        <xdr:cNvPr id="139" name="Line 72">
          <a:extLst>
            <a:ext uri="{FF2B5EF4-FFF2-40B4-BE49-F238E27FC236}">
              <a16:creationId xmlns:a16="http://schemas.microsoft.com/office/drawing/2014/main" id="{EB74909A-B942-477D-A8AD-A67DCDC84673}"/>
            </a:ext>
          </a:extLst>
        </xdr:cNvPr>
        <xdr:cNvSpPr>
          <a:spLocks noChangeShapeType="1"/>
        </xdr:cNvSpPr>
      </xdr:nvSpPr>
      <xdr:spPr bwMode="auto">
        <a:xfrm flipH="1" flipV="1">
          <a:off x="6441323" y="603647"/>
          <a:ext cx="4754" cy="4905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9785</xdr:colOff>
      <xdr:row>5</xdr:row>
      <xdr:rowOff>8669</xdr:rowOff>
    </xdr:from>
    <xdr:to>
      <xdr:col>9</xdr:col>
      <xdr:colOff>653849</xdr:colOff>
      <xdr:row>8</xdr:row>
      <xdr:rowOff>49936</xdr:rowOff>
    </xdr:to>
    <xdr:sp macro="" textlink="">
      <xdr:nvSpPr>
        <xdr:cNvPr id="140" name="Freeform 527">
          <a:extLst>
            <a:ext uri="{FF2B5EF4-FFF2-40B4-BE49-F238E27FC236}">
              <a16:creationId xmlns:a16="http://schemas.microsoft.com/office/drawing/2014/main" id="{5DD8EA9E-2C04-44C3-8585-D69B2DF728BE}"/>
            </a:ext>
          </a:extLst>
        </xdr:cNvPr>
        <xdr:cNvSpPr>
          <a:spLocks/>
        </xdr:cNvSpPr>
      </xdr:nvSpPr>
      <xdr:spPr bwMode="auto">
        <a:xfrm flipH="1">
          <a:off x="5807335" y="865919"/>
          <a:ext cx="644064" cy="55561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05"/>
            <a:gd name="connsiteY0" fmla="*/ 11364 h 11364"/>
            <a:gd name="connsiteX1" fmla="*/ 0 w 9505"/>
            <a:gd name="connsiteY1" fmla="*/ 1364 h 11364"/>
            <a:gd name="connsiteX2" fmla="*/ 9505 w 9505"/>
            <a:gd name="connsiteY2" fmla="*/ 0 h 11364"/>
            <a:gd name="connsiteX0" fmla="*/ 0 w 10000"/>
            <a:gd name="connsiteY0" fmla="*/ 10000 h 10000"/>
            <a:gd name="connsiteX1" fmla="*/ 0 w 10000"/>
            <a:gd name="connsiteY1" fmla="*/ 1200 h 10000"/>
            <a:gd name="connsiteX2" fmla="*/ 10000 w 10000"/>
            <a:gd name="connsiteY2" fmla="*/ 0 h 10000"/>
            <a:gd name="connsiteX0" fmla="*/ 0 w 9826"/>
            <a:gd name="connsiteY0" fmla="*/ 10546 h 10546"/>
            <a:gd name="connsiteX1" fmla="*/ 0 w 9826"/>
            <a:gd name="connsiteY1" fmla="*/ 1746 h 10546"/>
            <a:gd name="connsiteX2" fmla="*/ 9826 w 9826"/>
            <a:gd name="connsiteY2" fmla="*/ 0 h 10546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9558"/>
            <a:gd name="connsiteY0" fmla="*/ 9690 h 9690"/>
            <a:gd name="connsiteX1" fmla="*/ 0 w 9558"/>
            <a:gd name="connsiteY1" fmla="*/ 1346 h 9690"/>
            <a:gd name="connsiteX2" fmla="*/ 9558 w 9558"/>
            <a:gd name="connsiteY2" fmla="*/ 0 h 96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58" h="9690">
              <a:moveTo>
                <a:pt x="0" y="9690"/>
              </a:moveTo>
              <a:lnTo>
                <a:pt x="0" y="1346"/>
              </a:lnTo>
              <a:cubicBezTo>
                <a:pt x="4364" y="724"/>
                <a:pt x="6077" y="621"/>
                <a:pt x="955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676388</xdr:colOff>
      <xdr:row>5</xdr:row>
      <xdr:rowOff>94085</xdr:rowOff>
    </xdr:from>
    <xdr:to>
      <xdr:col>10</xdr:col>
      <xdr:colOff>541736</xdr:colOff>
      <xdr:row>5</xdr:row>
      <xdr:rowOff>166010</xdr:rowOff>
    </xdr:to>
    <xdr:sp macro="" textlink="">
      <xdr:nvSpPr>
        <xdr:cNvPr id="141" name="Line 76">
          <a:extLst>
            <a:ext uri="{FF2B5EF4-FFF2-40B4-BE49-F238E27FC236}">
              <a16:creationId xmlns:a16="http://schemas.microsoft.com/office/drawing/2014/main" id="{A3D32193-20A2-4DEA-BBF4-BB903364BFAB}"/>
            </a:ext>
          </a:extLst>
        </xdr:cNvPr>
        <xdr:cNvSpPr>
          <a:spLocks noChangeShapeType="1"/>
        </xdr:cNvSpPr>
      </xdr:nvSpPr>
      <xdr:spPr bwMode="auto">
        <a:xfrm>
          <a:off x="6473938" y="951335"/>
          <a:ext cx="570198" cy="7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44999</xdr:colOff>
      <xdr:row>7</xdr:row>
      <xdr:rowOff>121556</xdr:rowOff>
    </xdr:from>
    <xdr:to>
      <xdr:col>7</xdr:col>
      <xdr:colOff>592687</xdr:colOff>
      <xdr:row>8</xdr:row>
      <xdr:rowOff>133463</xdr:rowOff>
    </xdr:to>
    <xdr:sp macro="" textlink="">
      <xdr:nvSpPr>
        <xdr:cNvPr id="143" name="Text Box 1664">
          <a:extLst>
            <a:ext uri="{FF2B5EF4-FFF2-40B4-BE49-F238E27FC236}">
              <a16:creationId xmlns:a16="http://schemas.microsoft.com/office/drawing/2014/main" id="{FC24D822-3FE9-4E25-BDC4-93AF8BC040DD}"/>
            </a:ext>
          </a:extLst>
        </xdr:cNvPr>
        <xdr:cNvSpPr txBox="1">
          <a:spLocks noChangeArrowheads="1"/>
        </xdr:cNvSpPr>
      </xdr:nvSpPr>
      <xdr:spPr bwMode="auto">
        <a:xfrm>
          <a:off x="4432849" y="1321706"/>
          <a:ext cx="547688" cy="18335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一方通行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410757</xdr:colOff>
      <xdr:row>7</xdr:row>
      <xdr:rowOff>23815</xdr:rowOff>
    </xdr:from>
    <xdr:ext cx="223666" cy="293414"/>
    <xdr:sp macro="" textlink="">
      <xdr:nvSpPr>
        <xdr:cNvPr id="144" name="Text Box 1620">
          <a:extLst>
            <a:ext uri="{FF2B5EF4-FFF2-40B4-BE49-F238E27FC236}">
              <a16:creationId xmlns:a16="http://schemas.microsoft.com/office/drawing/2014/main" id="{920307E3-56C7-40FE-9C2E-BACA7DDAFFBA}"/>
            </a:ext>
          </a:extLst>
        </xdr:cNvPr>
        <xdr:cNvSpPr txBox="1">
          <a:spLocks noChangeArrowheads="1"/>
        </xdr:cNvSpPr>
      </xdr:nvSpPr>
      <xdr:spPr bwMode="auto">
        <a:xfrm>
          <a:off x="6208307" y="1223965"/>
          <a:ext cx="223666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 </a:t>
          </a:r>
          <a:r>
            <a:rPr lang="ja-JP" altLang="en-US" sz="1000" b="1" i="1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58361</xdr:colOff>
      <xdr:row>14</xdr:row>
      <xdr:rowOff>7466</xdr:rowOff>
    </xdr:from>
    <xdr:ext cx="169702" cy="394997"/>
    <xdr:sp macro="" textlink="">
      <xdr:nvSpPr>
        <xdr:cNvPr id="145" name="Text Box 849">
          <a:extLst>
            <a:ext uri="{FF2B5EF4-FFF2-40B4-BE49-F238E27FC236}">
              <a16:creationId xmlns:a16="http://schemas.microsoft.com/office/drawing/2014/main" id="{0ED9FD5A-0BE7-4251-8A05-1F86E952DED7}"/>
            </a:ext>
          </a:extLst>
        </xdr:cNvPr>
        <xdr:cNvSpPr txBox="1">
          <a:spLocks noChangeArrowheads="1"/>
        </xdr:cNvSpPr>
      </xdr:nvSpPr>
      <xdr:spPr bwMode="auto">
        <a:xfrm>
          <a:off x="217111" y="2407766"/>
          <a:ext cx="169702" cy="3949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箕面駅</a:t>
          </a:r>
        </a:p>
      </xdr:txBody>
    </xdr:sp>
    <xdr:clientData/>
  </xdr:oneCellAnchor>
  <xdr:twoCellAnchor>
    <xdr:from>
      <xdr:col>1</xdr:col>
      <xdr:colOff>654167</xdr:colOff>
      <xdr:row>10</xdr:row>
      <xdr:rowOff>155317</xdr:rowOff>
    </xdr:from>
    <xdr:to>
      <xdr:col>2</xdr:col>
      <xdr:colOff>655462</xdr:colOff>
      <xdr:row>16</xdr:row>
      <xdr:rowOff>140619</xdr:rowOff>
    </xdr:to>
    <xdr:sp macro="" textlink="">
      <xdr:nvSpPr>
        <xdr:cNvPr id="146" name="Freeform 527">
          <a:extLst>
            <a:ext uri="{FF2B5EF4-FFF2-40B4-BE49-F238E27FC236}">
              <a16:creationId xmlns:a16="http://schemas.microsoft.com/office/drawing/2014/main" id="{FA1C4C11-BF04-4BBB-9F10-0435F9F0C4C6}"/>
            </a:ext>
          </a:extLst>
        </xdr:cNvPr>
        <xdr:cNvSpPr>
          <a:spLocks/>
        </xdr:cNvSpPr>
      </xdr:nvSpPr>
      <xdr:spPr bwMode="auto">
        <a:xfrm flipH="1">
          <a:off x="812917" y="1869817"/>
          <a:ext cx="706145" cy="101400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230474 w 230474"/>
            <a:gd name="connsiteY0" fmla="*/ 5024 h 5024"/>
            <a:gd name="connsiteX1" fmla="*/ 0 w 230474"/>
            <a:gd name="connsiteY1" fmla="*/ 0 h 5024"/>
            <a:gd name="connsiteX0" fmla="*/ 10000 w 10608"/>
            <a:gd name="connsiteY0" fmla="*/ 14198 h 14198"/>
            <a:gd name="connsiteX1" fmla="*/ 9614 w 10608"/>
            <a:gd name="connsiteY1" fmla="*/ 165 h 14198"/>
            <a:gd name="connsiteX2" fmla="*/ 0 w 10608"/>
            <a:gd name="connsiteY2" fmla="*/ 4198 h 14198"/>
            <a:gd name="connsiteX0" fmla="*/ 10000 w 10000"/>
            <a:gd name="connsiteY0" fmla="*/ 14033 h 14033"/>
            <a:gd name="connsiteX1" fmla="*/ 9614 w 10000"/>
            <a:gd name="connsiteY1" fmla="*/ 0 h 14033"/>
            <a:gd name="connsiteX2" fmla="*/ 0 w 10000"/>
            <a:gd name="connsiteY2" fmla="*/ 4033 h 14033"/>
            <a:gd name="connsiteX0" fmla="*/ 10000 w 10273"/>
            <a:gd name="connsiteY0" fmla="*/ 13945 h 13945"/>
            <a:gd name="connsiteX1" fmla="*/ 9953 w 10273"/>
            <a:gd name="connsiteY1" fmla="*/ 0 h 13945"/>
            <a:gd name="connsiteX2" fmla="*/ 0 w 10273"/>
            <a:gd name="connsiteY2" fmla="*/ 3945 h 13945"/>
            <a:gd name="connsiteX0" fmla="*/ 10000 w 10000"/>
            <a:gd name="connsiteY0" fmla="*/ 13945 h 13945"/>
            <a:gd name="connsiteX1" fmla="*/ 9953 w 10000"/>
            <a:gd name="connsiteY1" fmla="*/ 0 h 13945"/>
            <a:gd name="connsiteX2" fmla="*/ 0 w 10000"/>
            <a:gd name="connsiteY2" fmla="*/ 3945 h 13945"/>
            <a:gd name="connsiteX0" fmla="*/ 10000 w 10052"/>
            <a:gd name="connsiteY0" fmla="*/ 13945 h 13945"/>
            <a:gd name="connsiteX1" fmla="*/ 9953 w 10052"/>
            <a:gd name="connsiteY1" fmla="*/ 0 h 13945"/>
            <a:gd name="connsiteX2" fmla="*/ 0 w 10052"/>
            <a:gd name="connsiteY2" fmla="*/ 3945 h 13945"/>
            <a:gd name="connsiteX0" fmla="*/ 10000 w 10052"/>
            <a:gd name="connsiteY0" fmla="*/ 14176 h 14176"/>
            <a:gd name="connsiteX1" fmla="*/ 9953 w 10052"/>
            <a:gd name="connsiteY1" fmla="*/ 231 h 14176"/>
            <a:gd name="connsiteX2" fmla="*/ 0 w 10052"/>
            <a:gd name="connsiteY2" fmla="*/ 4176 h 14176"/>
            <a:gd name="connsiteX0" fmla="*/ 10000 w 10052"/>
            <a:gd name="connsiteY0" fmla="*/ 14271 h 14271"/>
            <a:gd name="connsiteX1" fmla="*/ 9953 w 10052"/>
            <a:gd name="connsiteY1" fmla="*/ 326 h 14271"/>
            <a:gd name="connsiteX2" fmla="*/ 0 w 10052"/>
            <a:gd name="connsiteY2" fmla="*/ 4271 h 14271"/>
            <a:gd name="connsiteX0" fmla="*/ 10339 w 10391"/>
            <a:gd name="connsiteY0" fmla="*/ 14299 h 14299"/>
            <a:gd name="connsiteX1" fmla="*/ 10292 w 10391"/>
            <a:gd name="connsiteY1" fmla="*/ 354 h 14299"/>
            <a:gd name="connsiteX2" fmla="*/ 0 w 10391"/>
            <a:gd name="connsiteY2" fmla="*/ 3510 h 14299"/>
            <a:gd name="connsiteX0" fmla="*/ 11243 w 11295"/>
            <a:gd name="connsiteY0" fmla="*/ 14326 h 14326"/>
            <a:gd name="connsiteX1" fmla="*/ 11196 w 11295"/>
            <a:gd name="connsiteY1" fmla="*/ 381 h 14326"/>
            <a:gd name="connsiteX2" fmla="*/ 0 w 11295"/>
            <a:gd name="connsiteY2" fmla="*/ 2924 h 14326"/>
            <a:gd name="connsiteX0" fmla="*/ 11243 w 11295"/>
            <a:gd name="connsiteY0" fmla="*/ 15390 h 15390"/>
            <a:gd name="connsiteX1" fmla="*/ 11196 w 11295"/>
            <a:gd name="connsiteY1" fmla="*/ 1445 h 15390"/>
            <a:gd name="connsiteX2" fmla="*/ 8880 w 11295"/>
            <a:gd name="connsiteY2" fmla="*/ 656 h 15390"/>
            <a:gd name="connsiteX3" fmla="*/ 0 w 11295"/>
            <a:gd name="connsiteY3" fmla="*/ 3988 h 15390"/>
            <a:gd name="connsiteX0" fmla="*/ 11243 w 11295"/>
            <a:gd name="connsiteY0" fmla="*/ 14917 h 14917"/>
            <a:gd name="connsiteX1" fmla="*/ 11196 w 11295"/>
            <a:gd name="connsiteY1" fmla="*/ 972 h 14917"/>
            <a:gd name="connsiteX2" fmla="*/ 8880 w 11295"/>
            <a:gd name="connsiteY2" fmla="*/ 183 h 14917"/>
            <a:gd name="connsiteX3" fmla="*/ 0 w 11295"/>
            <a:gd name="connsiteY3" fmla="*/ 3515 h 1491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0 w 11295"/>
            <a:gd name="connsiteY3" fmla="*/ 3785 h 1518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0 w 11295"/>
            <a:gd name="connsiteY3" fmla="*/ 3785 h 1518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5942 w 11295"/>
            <a:gd name="connsiteY3" fmla="*/ 3696 h 15187"/>
            <a:gd name="connsiteX4" fmla="*/ 0 w 11295"/>
            <a:gd name="connsiteY4" fmla="*/ 3785 h 1518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5942 w 11295"/>
            <a:gd name="connsiteY3" fmla="*/ 3696 h 15187"/>
            <a:gd name="connsiteX4" fmla="*/ 0 w 11295"/>
            <a:gd name="connsiteY4" fmla="*/ 3785 h 1518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5942 w 11295"/>
            <a:gd name="connsiteY3" fmla="*/ 3696 h 15187"/>
            <a:gd name="connsiteX4" fmla="*/ 2100 w 11295"/>
            <a:gd name="connsiteY4" fmla="*/ 3521 h 15187"/>
            <a:gd name="connsiteX5" fmla="*/ 0 w 11295"/>
            <a:gd name="connsiteY5" fmla="*/ 3785 h 1518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5942 w 11295"/>
            <a:gd name="connsiteY3" fmla="*/ 3696 h 15187"/>
            <a:gd name="connsiteX4" fmla="*/ 2100 w 11295"/>
            <a:gd name="connsiteY4" fmla="*/ 4573 h 15187"/>
            <a:gd name="connsiteX5" fmla="*/ 0 w 11295"/>
            <a:gd name="connsiteY5" fmla="*/ 3785 h 15187"/>
            <a:gd name="connsiteX0" fmla="*/ 11356 w 11408"/>
            <a:gd name="connsiteY0" fmla="*/ 15187 h 15187"/>
            <a:gd name="connsiteX1" fmla="*/ 11309 w 11408"/>
            <a:gd name="connsiteY1" fmla="*/ 1242 h 15187"/>
            <a:gd name="connsiteX2" fmla="*/ 8993 w 11408"/>
            <a:gd name="connsiteY2" fmla="*/ 453 h 15187"/>
            <a:gd name="connsiteX3" fmla="*/ 6055 w 11408"/>
            <a:gd name="connsiteY3" fmla="*/ 3696 h 15187"/>
            <a:gd name="connsiteX4" fmla="*/ 2213 w 11408"/>
            <a:gd name="connsiteY4" fmla="*/ 4573 h 15187"/>
            <a:gd name="connsiteX5" fmla="*/ 0 w 11408"/>
            <a:gd name="connsiteY5" fmla="*/ 3259 h 15187"/>
            <a:gd name="connsiteX0" fmla="*/ 11356 w 11408"/>
            <a:gd name="connsiteY0" fmla="*/ 15187 h 15187"/>
            <a:gd name="connsiteX1" fmla="*/ 11309 w 11408"/>
            <a:gd name="connsiteY1" fmla="*/ 1242 h 15187"/>
            <a:gd name="connsiteX2" fmla="*/ 8993 w 11408"/>
            <a:gd name="connsiteY2" fmla="*/ 453 h 15187"/>
            <a:gd name="connsiteX3" fmla="*/ 6055 w 11408"/>
            <a:gd name="connsiteY3" fmla="*/ 3696 h 15187"/>
            <a:gd name="connsiteX4" fmla="*/ 2213 w 11408"/>
            <a:gd name="connsiteY4" fmla="*/ 4573 h 15187"/>
            <a:gd name="connsiteX5" fmla="*/ 0 w 11408"/>
            <a:gd name="connsiteY5" fmla="*/ 3259 h 15187"/>
            <a:gd name="connsiteX0" fmla="*/ 11356 w 11408"/>
            <a:gd name="connsiteY0" fmla="*/ 15187 h 15187"/>
            <a:gd name="connsiteX1" fmla="*/ 11309 w 11408"/>
            <a:gd name="connsiteY1" fmla="*/ 1242 h 15187"/>
            <a:gd name="connsiteX2" fmla="*/ 8993 w 11408"/>
            <a:gd name="connsiteY2" fmla="*/ 453 h 15187"/>
            <a:gd name="connsiteX3" fmla="*/ 6214 w 11408"/>
            <a:gd name="connsiteY3" fmla="*/ 4338 h 15187"/>
            <a:gd name="connsiteX4" fmla="*/ 2213 w 11408"/>
            <a:gd name="connsiteY4" fmla="*/ 4573 h 15187"/>
            <a:gd name="connsiteX5" fmla="*/ 0 w 11408"/>
            <a:gd name="connsiteY5" fmla="*/ 3259 h 15187"/>
            <a:gd name="connsiteX0" fmla="*/ 11356 w 11408"/>
            <a:gd name="connsiteY0" fmla="*/ 15187 h 15187"/>
            <a:gd name="connsiteX1" fmla="*/ 11309 w 11408"/>
            <a:gd name="connsiteY1" fmla="*/ 1242 h 15187"/>
            <a:gd name="connsiteX2" fmla="*/ 8993 w 11408"/>
            <a:gd name="connsiteY2" fmla="*/ 453 h 15187"/>
            <a:gd name="connsiteX3" fmla="*/ 6214 w 11408"/>
            <a:gd name="connsiteY3" fmla="*/ 4338 h 15187"/>
            <a:gd name="connsiteX4" fmla="*/ 2213 w 11408"/>
            <a:gd name="connsiteY4" fmla="*/ 4573 h 15187"/>
            <a:gd name="connsiteX5" fmla="*/ 0 w 11408"/>
            <a:gd name="connsiteY5" fmla="*/ 3259 h 15187"/>
            <a:gd name="connsiteX0" fmla="*/ 11356 w 11408"/>
            <a:gd name="connsiteY0" fmla="*/ 15187 h 15187"/>
            <a:gd name="connsiteX1" fmla="*/ 11309 w 11408"/>
            <a:gd name="connsiteY1" fmla="*/ 1242 h 15187"/>
            <a:gd name="connsiteX2" fmla="*/ 8993 w 11408"/>
            <a:gd name="connsiteY2" fmla="*/ 453 h 15187"/>
            <a:gd name="connsiteX3" fmla="*/ 6214 w 11408"/>
            <a:gd name="connsiteY3" fmla="*/ 4338 h 15187"/>
            <a:gd name="connsiteX4" fmla="*/ 2372 w 11408"/>
            <a:gd name="connsiteY4" fmla="*/ 4894 h 15187"/>
            <a:gd name="connsiteX5" fmla="*/ 0 w 11408"/>
            <a:gd name="connsiteY5" fmla="*/ 3259 h 15187"/>
            <a:gd name="connsiteX0" fmla="*/ 11781 w 11833"/>
            <a:gd name="connsiteY0" fmla="*/ 15187 h 15187"/>
            <a:gd name="connsiteX1" fmla="*/ 11734 w 11833"/>
            <a:gd name="connsiteY1" fmla="*/ 1242 h 15187"/>
            <a:gd name="connsiteX2" fmla="*/ 9418 w 11833"/>
            <a:gd name="connsiteY2" fmla="*/ 453 h 15187"/>
            <a:gd name="connsiteX3" fmla="*/ 6639 w 11833"/>
            <a:gd name="connsiteY3" fmla="*/ 4338 h 15187"/>
            <a:gd name="connsiteX4" fmla="*/ 2797 w 11833"/>
            <a:gd name="connsiteY4" fmla="*/ 4894 h 15187"/>
            <a:gd name="connsiteX5" fmla="*/ 0 w 11833"/>
            <a:gd name="connsiteY5" fmla="*/ 2831 h 15187"/>
            <a:gd name="connsiteX0" fmla="*/ 11781 w 11833"/>
            <a:gd name="connsiteY0" fmla="*/ 15444 h 15444"/>
            <a:gd name="connsiteX1" fmla="*/ 11734 w 11833"/>
            <a:gd name="connsiteY1" fmla="*/ 1499 h 15444"/>
            <a:gd name="connsiteX2" fmla="*/ 8833 w 11833"/>
            <a:gd name="connsiteY2" fmla="*/ 389 h 15444"/>
            <a:gd name="connsiteX3" fmla="*/ 6639 w 11833"/>
            <a:gd name="connsiteY3" fmla="*/ 4595 h 15444"/>
            <a:gd name="connsiteX4" fmla="*/ 2797 w 11833"/>
            <a:gd name="connsiteY4" fmla="*/ 5151 h 15444"/>
            <a:gd name="connsiteX5" fmla="*/ 0 w 11833"/>
            <a:gd name="connsiteY5" fmla="*/ 3088 h 15444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2797 w 11833"/>
            <a:gd name="connsiteY4" fmla="*/ 5477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2797 w 11833"/>
            <a:gd name="connsiteY4" fmla="*/ 5477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2797 w 11833"/>
            <a:gd name="connsiteY4" fmla="*/ 5477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2797 w 11833"/>
            <a:gd name="connsiteY4" fmla="*/ 5477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2797 w 11833"/>
            <a:gd name="connsiteY4" fmla="*/ 5477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1255 w 11833"/>
            <a:gd name="connsiteY4" fmla="*/ 5263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1255 w 11833"/>
            <a:gd name="connsiteY4" fmla="*/ 5263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1255 w 11833"/>
            <a:gd name="connsiteY4" fmla="*/ 4655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1255 w 11833"/>
            <a:gd name="connsiteY4" fmla="*/ 4655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1255 w 11833"/>
            <a:gd name="connsiteY3" fmla="*/ 4655 h 15770"/>
            <a:gd name="connsiteX4" fmla="*/ 0 w 11833"/>
            <a:gd name="connsiteY4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1255 w 11833"/>
            <a:gd name="connsiteY3" fmla="*/ 4655 h 15770"/>
            <a:gd name="connsiteX4" fmla="*/ 0 w 11833"/>
            <a:gd name="connsiteY4" fmla="*/ 3414 h 15770"/>
            <a:gd name="connsiteX0" fmla="*/ 11781 w 11833"/>
            <a:gd name="connsiteY0" fmla="*/ 16435 h 16435"/>
            <a:gd name="connsiteX1" fmla="*/ 11734 w 11833"/>
            <a:gd name="connsiteY1" fmla="*/ 2490 h 16435"/>
            <a:gd name="connsiteX2" fmla="*/ 8833 w 11833"/>
            <a:gd name="connsiteY2" fmla="*/ 1380 h 16435"/>
            <a:gd name="connsiteX3" fmla="*/ 6655 w 11833"/>
            <a:gd name="connsiteY3" fmla="*/ 141 h 16435"/>
            <a:gd name="connsiteX4" fmla="*/ 0 w 11833"/>
            <a:gd name="connsiteY4" fmla="*/ 4079 h 16435"/>
            <a:gd name="connsiteX0" fmla="*/ 6681 w 6733"/>
            <a:gd name="connsiteY0" fmla="*/ 19939 h 19939"/>
            <a:gd name="connsiteX1" fmla="*/ 6634 w 6733"/>
            <a:gd name="connsiteY1" fmla="*/ 5994 h 19939"/>
            <a:gd name="connsiteX2" fmla="*/ 3733 w 6733"/>
            <a:gd name="connsiteY2" fmla="*/ 4884 h 19939"/>
            <a:gd name="connsiteX3" fmla="*/ 1555 w 6733"/>
            <a:gd name="connsiteY3" fmla="*/ 3645 h 19939"/>
            <a:gd name="connsiteX4" fmla="*/ 0 w 6733"/>
            <a:gd name="connsiteY4" fmla="*/ 0 h 19939"/>
            <a:gd name="connsiteX0" fmla="*/ 9923 w 10001"/>
            <a:gd name="connsiteY0" fmla="*/ 10000 h 10000"/>
            <a:gd name="connsiteX1" fmla="*/ 9853 w 10001"/>
            <a:gd name="connsiteY1" fmla="*/ 3006 h 10000"/>
            <a:gd name="connsiteX2" fmla="*/ 5544 w 10001"/>
            <a:gd name="connsiteY2" fmla="*/ 2449 h 10000"/>
            <a:gd name="connsiteX3" fmla="*/ 2310 w 10001"/>
            <a:gd name="connsiteY3" fmla="*/ 1828 h 10000"/>
            <a:gd name="connsiteX4" fmla="*/ 0 w 10001"/>
            <a:gd name="connsiteY4" fmla="*/ 0 h 10000"/>
            <a:gd name="connsiteX0" fmla="*/ 9923 w 10001"/>
            <a:gd name="connsiteY0" fmla="*/ 10000 h 10000"/>
            <a:gd name="connsiteX1" fmla="*/ 9853 w 10001"/>
            <a:gd name="connsiteY1" fmla="*/ 3006 h 10000"/>
            <a:gd name="connsiteX2" fmla="*/ 5283 w 10001"/>
            <a:gd name="connsiteY2" fmla="*/ 3459 h 10000"/>
            <a:gd name="connsiteX3" fmla="*/ 2310 w 10001"/>
            <a:gd name="connsiteY3" fmla="*/ 1828 h 10000"/>
            <a:gd name="connsiteX4" fmla="*/ 0 w 10001"/>
            <a:gd name="connsiteY4" fmla="*/ 0 h 10000"/>
            <a:gd name="connsiteX0" fmla="*/ 9923 w 10001"/>
            <a:gd name="connsiteY0" fmla="*/ 10000 h 10000"/>
            <a:gd name="connsiteX1" fmla="*/ 9853 w 10001"/>
            <a:gd name="connsiteY1" fmla="*/ 3006 h 10000"/>
            <a:gd name="connsiteX2" fmla="*/ 5457 w 10001"/>
            <a:gd name="connsiteY2" fmla="*/ 3122 h 10000"/>
            <a:gd name="connsiteX3" fmla="*/ 2310 w 10001"/>
            <a:gd name="connsiteY3" fmla="*/ 1828 h 10000"/>
            <a:gd name="connsiteX4" fmla="*/ 0 w 10001"/>
            <a:gd name="connsiteY4" fmla="*/ 0 h 10000"/>
            <a:gd name="connsiteX0" fmla="*/ 10929 w 11007"/>
            <a:gd name="connsiteY0" fmla="*/ 10000 h 10000"/>
            <a:gd name="connsiteX1" fmla="*/ 10859 w 11007"/>
            <a:gd name="connsiteY1" fmla="*/ 3006 h 10000"/>
            <a:gd name="connsiteX2" fmla="*/ 6463 w 11007"/>
            <a:gd name="connsiteY2" fmla="*/ 3122 h 10000"/>
            <a:gd name="connsiteX3" fmla="*/ 446 w 11007"/>
            <a:gd name="connsiteY3" fmla="*/ 986 h 10000"/>
            <a:gd name="connsiteX4" fmla="*/ 1006 w 11007"/>
            <a:gd name="connsiteY4" fmla="*/ 0 h 10000"/>
            <a:gd name="connsiteX0" fmla="*/ 10838 w 10916"/>
            <a:gd name="connsiteY0" fmla="*/ 12441 h 12441"/>
            <a:gd name="connsiteX1" fmla="*/ 10768 w 10916"/>
            <a:gd name="connsiteY1" fmla="*/ 5447 h 12441"/>
            <a:gd name="connsiteX2" fmla="*/ 6372 w 10916"/>
            <a:gd name="connsiteY2" fmla="*/ 5563 h 12441"/>
            <a:gd name="connsiteX3" fmla="*/ 355 w 10916"/>
            <a:gd name="connsiteY3" fmla="*/ 3427 h 12441"/>
            <a:gd name="connsiteX4" fmla="*/ 2045 w 10916"/>
            <a:gd name="connsiteY4" fmla="*/ 0 h 12441"/>
            <a:gd name="connsiteX0" fmla="*/ 10790 w 10868"/>
            <a:gd name="connsiteY0" fmla="*/ 12946 h 12946"/>
            <a:gd name="connsiteX1" fmla="*/ 10720 w 10868"/>
            <a:gd name="connsiteY1" fmla="*/ 5952 h 12946"/>
            <a:gd name="connsiteX2" fmla="*/ 6324 w 10868"/>
            <a:gd name="connsiteY2" fmla="*/ 6068 h 12946"/>
            <a:gd name="connsiteX3" fmla="*/ 307 w 10868"/>
            <a:gd name="connsiteY3" fmla="*/ 3932 h 12946"/>
            <a:gd name="connsiteX4" fmla="*/ 2867 w 10868"/>
            <a:gd name="connsiteY4" fmla="*/ 0 h 12946"/>
            <a:gd name="connsiteX0" fmla="*/ 10542 w 10620"/>
            <a:gd name="connsiteY0" fmla="*/ 12946 h 12946"/>
            <a:gd name="connsiteX1" fmla="*/ 10472 w 10620"/>
            <a:gd name="connsiteY1" fmla="*/ 5952 h 12946"/>
            <a:gd name="connsiteX2" fmla="*/ 6076 w 10620"/>
            <a:gd name="connsiteY2" fmla="*/ 6068 h 12946"/>
            <a:gd name="connsiteX3" fmla="*/ 320 w 10620"/>
            <a:gd name="connsiteY3" fmla="*/ 3680 h 12946"/>
            <a:gd name="connsiteX4" fmla="*/ 2619 w 10620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5928 w 10472"/>
            <a:gd name="connsiteY2" fmla="*/ 6068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5928 w 10472"/>
            <a:gd name="connsiteY2" fmla="*/ 6068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5928 w 10472"/>
            <a:gd name="connsiteY2" fmla="*/ 6068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5928 w 10472"/>
            <a:gd name="connsiteY2" fmla="*/ 6068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6450 w 10472"/>
            <a:gd name="connsiteY2" fmla="*/ 5900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6450 w 10472"/>
            <a:gd name="connsiteY2" fmla="*/ 5900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593"/>
            <a:gd name="connsiteY0" fmla="*/ 12946 h 12946"/>
            <a:gd name="connsiteX1" fmla="*/ 10498 w 10593"/>
            <a:gd name="connsiteY1" fmla="*/ 6289 h 12946"/>
            <a:gd name="connsiteX2" fmla="*/ 6450 w 10593"/>
            <a:gd name="connsiteY2" fmla="*/ 5900 h 12946"/>
            <a:gd name="connsiteX3" fmla="*/ 172 w 10593"/>
            <a:gd name="connsiteY3" fmla="*/ 3680 h 12946"/>
            <a:gd name="connsiteX4" fmla="*/ 2471 w 10593"/>
            <a:gd name="connsiteY4" fmla="*/ 0 h 129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93" h="12946">
              <a:moveTo>
                <a:pt x="10394" y="12946"/>
              </a:moveTo>
              <a:cubicBezTo>
                <a:pt x="10452" y="10557"/>
                <a:pt x="10740" y="8341"/>
                <a:pt x="10498" y="6289"/>
              </a:cubicBezTo>
              <a:cubicBezTo>
                <a:pt x="8103" y="6102"/>
                <a:pt x="9490" y="6014"/>
                <a:pt x="6450" y="5900"/>
              </a:cubicBezTo>
              <a:cubicBezTo>
                <a:pt x="3596" y="5464"/>
                <a:pt x="1662" y="4632"/>
                <a:pt x="172" y="3680"/>
              </a:cubicBezTo>
              <a:cubicBezTo>
                <a:pt x="-934" y="573"/>
                <a:pt x="3725" y="659"/>
                <a:pt x="247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605940</xdr:colOff>
      <xdr:row>14</xdr:row>
      <xdr:rowOff>16179</xdr:rowOff>
    </xdr:from>
    <xdr:to>
      <xdr:col>2</xdr:col>
      <xdr:colOff>3412</xdr:colOff>
      <xdr:row>14</xdr:row>
      <xdr:rowOff>109247</xdr:rowOff>
    </xdr:to>
    <xdr:sp macro="" textlink="">
      <xdr:nvSpPr>
        <xdr:cNvPr id="147" name="AutoShape 70">
          <a:extLst>
            <a:ext uri="{FF2B5EF4-FFF2-40B4-BE49-F238E27FC236}">
              <a16:creationId xmlns:a16="http://schemas.microsoft.com/office/drawing/2014/main" id="{525CDB53-B9EA-48E1-845C-ACEA9D2459E7}"/>
            </a:ext>
          </a:extLst>
        </xdr:cNvPr>
        <xdr:cNvSpPr>
          <a:spLocks noChangeArrowheads="1"/>
        </xdr:cNvSpPr>
      </xdr:nvSpPr>
      <xdr:spPr bwMode="auto">
        <a:xfrm>
          <a:off x="764690" y="2416479"/>
          <a:ext cx="102322" cy="930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429296</xdr:colOff>
      <xdr:row>14</xdr:row>
      <xdr:rowOff>167286</xdr:rowOff>
    </xdr:from>
    <xdr:to>
      <xdr:col>2</xdr:col>
      <xdr:colOff>174112</xdr:colOff>
      <xdr:row>14</xdr:row>
      <xdr:rowOff>170698</xdr:rowOff>
    </xdr:to>
    <xdr:sp macro="" textlink="">
      <xdr:nvSpPr>
        <xdr:cNvPr id="148" name="Line 4803">
          <a:extLst>
            <a:ext uri="{FF2B5EF4-FFF2-40B4-BE49-F238E27FC236}">
              <a16:creationId xmlns:a16="http://schemas.microsoft.com/office/drawing/2014/main" id="{0676608E-3FB0-48FA-9C55-FB7E33A07281}"/>
            </a:ext>
          </a:extLst>
        </xdr:cNvPr>
        <xdr:cNvSpPr>
          <a:spLocks noChangeShapeType="1"/>
        </xdr:cNvSpPr>
      </xdr:nvSpPr>
      <xdr:spPr bwMode="auto">
        <a:xfrm flipV="1">
          <a:off x="588046" y="2567586"/>
          <a:ext cx="449666" cy="34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703385</xdr:colOff>
      <xdr:row>1</xdr:row>
      <xdr:rowOff>7327</xdr:rowOff>
    </xdr:from>
    <xdr:to>
      <xdr:col>9</xdr:col>
      <xdr:colOff>160441</xdr:colOff>
      <xdr:row>1</xdr:row>
      <xdr:rowOff>167166</xdr:rowOff>
    </xdr:to>
    <xdr:sp macro="" textlink="">
      <xdr:nvSpPr>
        <xdr:cNvPr id="149" name="六角形 148">
          <a:extLst>
            <a:ext uri="{FF2B5EF4-FFF2-40B4-BE49-F238E27FC236}">
              <a16:creationId xmlns:a16="http://schemas.microsoft.com/office/drawing/2014/main" id="{A051178E-052F-4DAA-87D2-FD40706A357F}"/>
            </a:ext>
          </a:extLst>
        </xdr:cNvPr>
        <xdr:cNvSpPr/>
      </xdr:nvSpPr>
      <xdr:spPr bwMode="auto">
        <a:xfrm>
          <a:off x="5802923" y="178289"/>
          <a:ext cx="162883" cy="1598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2542</xdr:colOff>
      <xdr:row>9</xdr:row>
      <xdr:rowOff>20123</xdr:rowOff>
    </xdr:from>
    <xdr:to>
      <xdr:col>1</xdr:col>
      <xdr:colOff>174402</xdr:colOff>
      <xdr:row>9</xdr:row>
      <xdr:rowOff>167521</xdr:rowOff>
    </xdr:to>
    <xdr:sp macro="" textlink="">
      <xdr:nvSpPr>
        <xdr:cNvPr id="150" name="六角形 149">
          <a:extLst>
            <a:ext uri="{FF2B5EF4-FFF2-40B4-BE49-F238E27FC236}">
              <a16:creationId xmlns:a16="http://schemas.microsoft.com/office/drawing/2014/main" id="{34820DB9-0A54-461C-A9A2-D9E969B8E2B3}"/>
            </a:ext>
          </a:extLst>
        </xdr:cNvPr>
        <xdr:cNvSpPr/>
      </xdr:nvSpPr>
      <xdr:spPr bwMode="auto">
        <a:xfrm>
          <a:off x="161292" y="1563173"/>
          <a:ext cx="171860" cy="14739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29766</xdr:colOff>
      <xdr:row>9</xdr:row>
      <xdr:rowOff>0</xdr:rowOff>
    </xdr:from>
    <xdr:to>
      <xdr:col>3</xdr:col>
      <xdr:colOff>192649</xdr:colOff>
      <xdr:row>9</xdr:row>
      <xdr:rowOff>159839</xdr:rowOff>
    </xdr:to>
    <xdr:sp macro="" textlink="">
      <xdr:nvSpPr>
        <xdr:cNvPr id="151" name="六角形 150">
          <a:extLst>
            <a:ext uri="{FF2B5EF4-FFF2-40B4-BE49-F238E27FC236}">
              <a16:creationId xmlns:a16="http://schemas.microsoft.com/office/drawing/2014/main" id="{4659DF92-85B5-4E1E-A17D-A678B31D9F01}"/>
            </a:ext>
          </a:extLst>
        </xdr:cNvPr>
        <xdr:cNvSpPr/>
      </xdr:nvSpPr>
      <xdr:spPr bwMode="auto">
        <a:xfrm>
          <a:off x="1598216" y="1543050"/>
          <a:ext cx="162883" cy="1598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162883</xdr:colOff>
      <xdr:row>9</xdr:row>
      <xdr:rowOff>159839</xdr:rowOff>
    </xdr:to>
    <xdr:sp macro="" textlink="">
      <xdr:nvSpPr>
        <xdr:cNvPr id="152" name="六角形 151">
          <a:extLst>
            <a:ext uri="{FF2B5EF4-FFF2-40B4-BE49-F238E27FC236}">
              <a16:creationId xmlns:a16="http://schemas.microsoft.com/office/drawing/2014/main" id="{FB0BA3F5-F718-4A28-87B2-CC88CB0E3F77}"/>
            </a:ext>
          </a:extLst>
        </xdr:cNvPr>
        <xdr:cNvSpPr/>
      </xdr:nvSpPr>
      <xdr:spPr bwMode="auto">
        <a:xfrm>
          <a:off x="2978150" y="1543050"/>
          <a:ext cx="162883" cy="1598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9</xdr:row>
      <xdr:rowOff>2443</xdr:rowOff>
    </xdr:from>
    <xdr:to>
      <xdr:col>7</xdr:col>
      <xdr:colOff>170961</xdr:colOff>
      <xdr:row>9</xdr:row>
      <xdr:rowOff>163635</xdr:rowOff>
    </xdr:to>
    <xdr:sp macro="" textlink="">
      <xdr:nvSpPr>
        <xdr:cNvPr id="153" name="六角形 152">
          <a:extLst>
            <a:ext uri="{FF2B5EF4-FFF2-40B4-BE49-F238E27FC236}">
              <a16:creationId xmlns:a16="http://schemas.microsoft.com/office/drawing/2014/main" id="{35F07171-7F02-485B-A5F7-4FF624DE5BDA}"/>
            </a:ext>
          </a:extLst>
        </xdr:cNvPr>
        <xdr:cNvSpPr/>
      </xdr:nvSpPr>
      <xdr:spPr bwMode="auto">
        <a:xfrm>
          <a:off x="4393712" y="1541097"/>
          <a:ext cx="170961" cy="16119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704822</xdr:colOff>
      <xdr:row>16</xdr:row>
      <xdr:rowOff>22191</xdr:rowOff>
    </xdr:from>
    <xdr:ext cx="524210" cy="129730"/>
    <xdr:sp macro="" textlink="">
      <xdr:nvSpPr>
        <xdr:cNvPr id="154" name="Text Box 849">
          <a:extLst>
            <a:ext uri="{FF2B5EF4-FFF2-40B4-BE49-F238E27FC236}">
              <a16:creationId xmlns:a16="http://schemas.microsoft.com/office/drawing/2014/main" id="{78F3D63D-BC1D-4743-9EE3-3787F156304E}"/>
            </a:ext>
          </a:extLst>
        </xdr:cNvPr>
        <xdr:cNvSpPr txBox="1">
          <a:spLocks noChangeArrowheads="1"/>
        </xdr:cNvSpPr>
      </xdr:nvSpPr>
      <xdr:spPr bwMode="auto">
        <a:xfrm>
          <a:off x="863572" y="2765391"/>
          <a:ext cx="524210" cy="129730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ctr" anchorCtr="1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箕面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丁目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149933</xdr:colOff>
      <xdr:row>13</xdr:row>
      <xdr:rowOff>64550</xdr:rowOff>
    </xdr:from>
    <xdr:to>
      <xdr:col>2</xdr:col>
      <xdr:colOff>274956</xdr:colOff>
      <xdr:row>14</xdr:row>
      <xdr:rowOff>3258</xdr:rowOff>
    </xdr:to>
    <xdr:sp macro="" textlink="">
      <xdr:nvSpPr>
        <xdr:cNvPr id="155" name="Oval 383">
          <a:extLst>
            <a:ext uri="{FF2B5EF4-FFF2-40B4-BE49-F238E27FC236}">
              <a16:creationId xmlns:a16="http://schemas.microsoft.com/office/drawing/2014/main" id="{41C58513-17D1-460E-A981-F18A1874873B}"/>
            </a:ext>
          </a:extLst>
        </xdr:cNvPr>
        <xdr:cNvSpPr>
          <a:spLocks noChangeArrowheads="1"/>
        </xdr:cNvSpPr>
      </xdr:nvSpPr>
      <xdr:spPr bwMode="auto">
        <a:xfrm>
          <a:off x="1013533" y="2293400"/>
          <a:ext cx="125023" cy="1101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95592</xdr:colOff>
      <xdr:row>12</xdr:row>
      <xdr:rowOff>76263</xdr:rowOff>
    </xdr:from>
    <xdr:to>
      <xdr:col>1</xdr:col>
      <xdr:colOff>414720</xdr:colOff>
      <xdr:row>13</xdr:row>
      <xdr:rowOff>120213</xdr:rowOff>
    </xdr:to>
    <xdr:sp macro="" textlink="">
      <xdr:nvSpPr>
        <xdr:cNvPr id="156" name="Line 4803">
          <a:extLst>
            <a:ext uri="{FF2B5EF4-FFF2-40B4-BE49-F238E27FC236}">
              <a16:creationId xmlns:a16="http://schemas.microsoft.com/office/drawing/2014/main" id="{ECD886AA-F260-4A0F-BFF8-0CD12C673734}"/>
            </a:ext>
          </a:extLst>
        </xdr:cNvPr>
        <xdr:cNvSpPr>
          <a:spLocks noChangeShapeType="1"/>
        </xdr:cNvSpPr>
      </xdr:nvSpPr>
      <xdr:spPr bwMode="auto">
        <a:xfrm flipH="1">
          <a:off x="254342" y="2133663"/>
          <a:ext cx="319128" cy="215400"/>
        </a:xfrm>
        <a:custGeom>
          <a:avLst/>
          <a:gdLst>
            <a:gd name="connsiteX0" fmla="*/ 0 w 17700"/>
            <a:gd name="connsiteY0" fmla="*/ 0 h 334971"/>
            <a:gd name="connsiteX1" fmla="*/ 17700 w 17700"/>
            <a:gd name="connsiteY1" fmla="*/ 334971 h 334971"/>
            <a:gd name="connsiteX0" fmla="*/ 304353 w 304434"/>
            <a:gd name="connsiteY0" fmla="*/ 0 h 214231"/>
            <a:gd name="connsiteX1" fmla="*/ 82 w 304434"/>
            <a:gd name="connsiteY1" fmla="*/ 214231 h 214231"/>
            <a:gd name="connsiteX0" fmla="*/ 319128 w 319128"/>
            <a:gd name="connsiteY0" fmla="*/ 4120 h 218351"/>
            <a:gd name="connsiteX1" fmla="*/ 14857 w 319128"/>
            <a:gd name="connsiteY1" fmla="*/ 218351 h 2183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9128" h="218351">
              <a:moveTo>
                <a:pt x="319128" y="4120"/>
              </a:moveTo>
              <a:cubicBezTo>
                <a:pt x="-90852" y="-25086"/>
                <a:pt x="8957" y="106694"/>
                <a:pt x="14857" y="2183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247975</xdr:colOff>
      <xdr:row>13</xdr:row>
      <xdr:rowOff>108983</xdr:rowOff>
    </xdr:from>
    <xdr:to>
      <xdr:col>1</xdr:col>
      <xdr:colOff>684191</xdr:colOff>
      <xdr:row>13</xdr:row>
      <xdr:rowOff>120738</xdr:rowOff>
    </xdr:to>
    <xdr:sp macro="" textlink="">
      <xdr:nvSpPr>
        <xdr:cNvPr id="157" name="Line 267">
          <a:extLst>
            <a:ext uri="{FF2B5EF4-FFF2-40B4-BE49-F238E27FC236}">
              <a16:creationId xmlns:a16="http://schemas.microsoft.com/office/drawing/2014/main" id="{6DF136BA-C8AC-491D-B661-0F359222D07E}"/>
            </a:ext>
          </a:extLst>
        </xdr:cNvPr>
        <xdr:cNvSpPr>
          <a:spLocks noChangeShapeType="1"/>
        </xdr:cNvSpPr>
      </xdr:nvSpPr>
      <xdr:spPr bwMode="auto">
        <a:xfrm flipH="1" flipV="1">
          <a:off x="406725" y="2337833"/>
          <a:ext cx="436216" cy="117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635220</xdr:colOff>
      <xdr:row>11</xdr:row>
      <xdr:rowOff>135395</xdr:rowOff>
    </xdr:from>
    <xdr:to>
      <xdr:col>4</xdr:col>
      <xdr:colOff>412892</xdr:colOff>
      <xdr:row>16</xdr:row>
      <xdr:rowOff>135092</xdr:rowOff>
    </xdr:to>
    <xdr:sp macro="" textlink="">
      <xdr:nvSpPr>
        <xdr:cNvPr id="160" name="Freeform 527">
          <a:extLst>
            <a:ext uri="{FF2B5EF4-FFF2-40B4-BE49-F238E27FC236}">
              <a16:creationId xmlns:a16="http://schemas.microsoft.com/office/drawing/2014/main" id="{70D9B1C5-570D-4BBB-ABDC-9D238571FE6F}"/>
            </a:ext>
          </a:extLst>
        </xdr:cNvPr>
        <xdr:cNvSpPr>
          <a:spLocks/>
        </xdr:cNvSpPr>
      </xdr:nvSpPr>
      <xdr:spPr bwMode="auto">
        <a:xfrm flipH="1">
          <a:off x="2203670" y="2021345"/>
          <a:ext cx="482522" cy="85694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529" h="10210">
              <a:moveTo>
                <a:pt x="12529" y="10210"/>
              </a:moveTo>
              <a:cubicBezTo>
                <a:pt x="12456" y="10116"/>
                <a:pt x="10993" y="10168"/>
                <a:pt x="10479" y="9223"/>
              </a:cubicBezTo>
              <a:cubicBezTo>
                <a:pt x="9965" y="8278"/>
                <a:pt x="10310" y="7685"/>
                <a:pt x="9444" y="4541"/>
              </a:cubicBezTo>
              <a:cubicBezTo>
                <a:pt x="11609" y="-741"/>
                <a:pt x="0" y="529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698435</xdr:colOff>
      <xdr:row>13</xdr:row>
      <xdr:rowOff>106130</xdr:rowOff>
    </xdr:from>
    <xdr:to>
      <xdr:col>4</xdr:col>
      <xdr:colOff>692496</xdr:colOff>
      <xdr:row>14</xdr:row>
      <xdr:rowOff>72283</xdr:rowOff>
    </xdr:to>
    <xdr:sp macro="" textlink="">
      <xdr:nvSpPr>
        <xdr:cNvPr id="161" name="Line 267">
          <a:extLst>
            <a:ext uri="{FF2B5EF4-FFF2-40B4-BE49-F238E27FC236}">
              <a16:creationId xmlns:a16="http://schemas.microsoft.com/office/drawing/2014/main" id="{2565D6D9-B514-40FA-84E3-B65783DF9E92}"/>
            </a:ext>
          </a:extLst>
        </xdr:cNvPr>
        <xdr:cNvSpPr>
          <a:spLocks noChangeShapeType="1"/>
        </xdr:cNvSpPr>
      </xdr:nvSpPr>
      <xdr:spPr bwMode="auto">
        <a:xfrm flipH="1">
          <a:off x="2268839" y="2328630"/>
          <a:ext cx="699888" cy="137115"/>
        </a:xfrm>
        <a:custGeom>
          <a:avLst/>
          <a:gdLst>
            <a:gd name="connsiteX0" fmla="*/ 0 w 666763"/>
            <a:gd name="connsiteY0" fmla="*/ 0 h 47625"/>
            <a:gd name="connsiteX1" fmla="*/ 666763 w 666763"/>
            <a:gd name="connsiteY1" fmla="*/ 47625 h 47625"/>
            <a:gd name="connsiteX0" fmla="*/ 0 w 666763"/>
            <a:gd name="connsiteY0" fmla="*/ 0 h 83547"/>
            <a:gd name="connsiteX1" fmla="*/ 309561 w 666763"/>
            <a:gd name="connsiteY1" fmla="*/ 83344 h 83547"/>
            <a:gd name="connsiteX2" fmla="*/ 666763 w 666763"/>
            <a:gd name="connsiteY2" fmla="*/ 47625 h 83547"/>
            <a:gd name="connsiteX0" fmla="*/ 0 w 666763"/>
            <a:gd name="connsiteY0" fmla="*/ 0 h 92359"/>
            <a:gd name="connsiteX1" fmla="*/ 309561 w 666763"/>
            <a:gd name="connsiteY1" fmla="*/ 83344 h 92359"/>
            <a:gd name="connsiteX2" fmla="*/ 666763 w 666763"/>
            <a:gd name="connsiteY2" fmla="*/ 47625 h 92359"/>
            <a:gd name="connsiteX0" fmla="*/ 0 w 666763"/>
            <a:gd name="connsiteY0" fmla="*/ 0 h 92359"/>
            <a:gd name="connsiteX1" fmla="*/ 309561 w 666763"/>
            <a:gd name="connsiteY1" fmla="*/ 83344 h 92359"/>
            <a:gd name="connsiteX2" fmla="*/ 666763 w 666763"/>
            <a:gd name="connsiteY2" fmla="*/ 47625 h 92359"/>
            <a:gd name="connsiteX0" fmla="*/ 0 w 666763"/>
            <a:gd name="connsiteY0" fmla="*/ 0 h 109027"/>
            <a:gd name="connsiteX1" fmla="*/ 297655 w 666763"/>
            <a:gd name="connsiteY1" fmla="*/ 107156 h 109027"/>
            <a:gd name="connsiteX2" fmla="*/ 666763 w 666763"/>
            <a:gd name="connsiteY2" fmla="*/ 47625 h 1090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763" h="109027">
              <a:moveTo>
                <a:pt x="0" y="0"/>
              </a:moveTo>
              <a:cubicBezTo>
                <a:pt x="174624" y="93266"/>
                <a:pt x="182562" y="103187"/>
                <a:pt x="297655" y="107156"/>
              </a:cubicBezTo>
              <a:cubicBezTo>
                <a:pt x="174629" y="111125"/>
                <a:pt x="438556" y="115094"/>
                <a:pt x="666763" y="476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685184</xdr:colOff>
      <xdr:row>13</xdr:row>
      <xdr:rowOff>126476</xdr:rowOff>
    </xdr:from>
    <xdr:to>
      <xdr:col>4</xdr:col>
      <xdr:colOff>109247</xdr:colOff>
      <xdr:row>14</xdr:row>
      <xdr:rowOff>81935</xdr:rowOff>
    </xdr:to>
    <xdr:sp macro="" textlink="">
      <xdr:nvSpPr>
        <xdr:cNvPr id="162" name="Oval 383">
          <a:extLst>
            <a:ext uri="{FF2B5EF4-FFF2-40B4-BE49-F238E27FC236}">
              <a16:creationId xmlns:a16="http://schemas.microsoft.com/office/drawing/2014/main" id="{8DCEEBCB-6BD1-45E9-9BBF-FE7396DA9A1A}"/>
            </a:ext>
          </a:extLst>
        </xdr:cNvPr>
        <xdr:cNvSpPr>
          <a:spLocks noChangeArrowheads="1"/>
        </xdr:cNvSpPr>
      </xdr:nvSpPr>
      <xdr:spPr bwMode="auto">
        <a:xfrm>
          <a:off x="2253634" y="2355326"/>
          <a:ext cx="128913" cy="1269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85820</xdr:colOff>
      <xdr:row>12</xdr:row>
      <xdr:rowOff>58213</xdr:rowOff>
    </xdr:from>
    <xdr:to>
      <xdr:col>4</xdr:col>
      <xdr:colOff>256691</xdr:colOff>
      <xdr:row>13</xdr:row>
      <xdr:rowOff>31182</xdr:rowOff>
    </xdr:to>
    <xdr:sp macro="" textlink="">
      <xdr:nvSpPr>
        <xdr:cNvPr id="163" name="六角形 162">
          <a:extLst>
            <a:ext uri="{FF2B5EF4-FFF2-40B4-BE49-F238E27FC236}">
              <a16:creationId xmlns:a16="http://schemas.microsoft.com/office/drawing/2014/main" id="{E76C9EEF-3078-419B-A13E-D5D207FB5B2C}"/>
            </a:ext>
          </a:extLst>
        </xdr:cNvPr>
        <xdr:cNvSpPr/>
      </xdr:nvSpPr>
      <xdr:spPr bwMode="auto">
        <a:xfrm>
          <a:off x="2362051" y="2109751"/>
          <a:ext cx="170871" cy="1439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251957</xdr:colOff>
      <xdr:row>13</xdr:row>
      <xdr:rowOff>128716</xdr:rowOff>
    </xdr:from>
    <xdr:to>
      <xdr:col>4</xdr:col>
      <xdr:colOff>391297</xdr:colOff>
      <xdr:row>14</xdr:row>
      <xdr:rowOff>96777</xdr:rowOff>
    </xdr:to>
    <xdr:sp macro="" textlink="">
      <xdr:nvSpPr>
        <xdr:cNvPr id="164" name="六角形 163">
          <a:extLst>
            <a:ext uri="{FF2B5EF4-FFF2-40B4-BE49-F238E27FC236}">
              <a16:creationId xmlns:a16="http://schemas.microsoft.com/office/drawing/2014/main" id="{142868BB-F18E-4063-98AF-31919531E5D5}"/>
            </a:ext>
          </a:extLst>
        </xdr:cNvPr>
        <xdr:cNvSpPr/>
      </xdr:nvSpPr>
      <xdr:spPr bwMode="auto">
        <a:xfrm>
          <a:off x="2525257" y="2357566"/>
          <a:ext cx="139340" cy="1395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29602</xdr:colOff>
      <xdr:row>16</xdr:row>
      <xdr:rowOff>22191</xdr:rowOff>
    </xdr:from>
    <xdr:to>
      <xdr:col>4</xdr:col>
      <xdr:colOff>128023</xdr:colOff>
      <xdr:row>16</xdr:row>
      <xdr:rowOff>122754</xdr:rowOff>
    </xdr:to>
    <xdr:sp macro="" textlink="">
      <xdr:nvSpPr>
        <xdr:cNvPr id="165" name="六角形 164">
          <a:extLst>
            <a:ext uri="{FF2B5EF4-FFF2-40B4-BE49-F238E27FC236}">
              <a16:creationId xmlns:a16="http://schemas.microsoft.com/office/drawing/2014/main" id="{B75391DF-A424-452B-BC7C-1AA5FB00C9F7}"/>
            </a:ext>
          </a:extLst>
        </xdr:cNvPr>
        <xdr:cNvSpPr/>
      </xdr:nvSpPr>
      <xdr:spPr bwMode="auto">
        <a:xfrm>
          <a:off x="2302902" y="2765391"/>
          <a:ext cx="98421" cy="1005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331742</xdr:colOff>
      <xdr:row>10</xdr:row>
      <xdr:rowOff>54929</xdr:rowOff>
    </xdr:from>
    <xdr:to>
      <xdr:col>6</xdr:col>
      <xdr:colOff>224530</xdr:colOff>
      <xdr:row>16</xdr:row>
      <xdr:rowOff>150836</xdr:rowOff>
    </xdr:to>
    <xdr:sp macro="" textlink="">
      <xdr:nvSpPr>
        <xdr:cNvPr id="167" name="Freeform 527">
          <a:extLst>
            <a:ext uri="{FF2B5EF4-FFF2-40B4-BE49-F238E27FC236}">
              <a16:creationId xmlns:a16="http://schemas.microsoft.com/office/drawing/2014/main" id="{5B8D2BBA-5CDD-46EA-89A8-FEDCE0F33CA8}"/>
            </a:ext>
          </a:extLst>
        </xdr:cNvPr>
        <xdr:cNvSpPr>
          <a:spLocks/>
        </xdr:cNvSpPr>
      </xdr:nvSpPr>
      <xdr:spPr bwMode="auto">
        <a:xfrm flipH="1">
          <a:off x="3313800" y="1764544"/>
          <a:ext cx="598615" cy="112167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6092 w 16092"/>
            <a:gd name="connsiteY0" fmla="*/ 9581 h 9581"/>
            <a:gd name="connsiteX1" fmla="*/ 10479 w 16092"/>
            <a:gd name="connsiteY1" fmla="*/ 9223 h 9581"/>
            <a:gd name="connsiteX2" fmla="*/ 9444 w 16092"/>
            <a:gd name="connsiteY2" fmla="*/ 4541 h 9581"/>
            <a:gd name="connsiteX3" fmla="*/ 0 w 16092"/>
            <a:gd name="connsiteY3" fmla="*/ 0 h 9581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9857 w 9857"/>
            <a:gd name="connsiteY0" fmla="*/ 11094 h 11094"/>
            <a:gd name="connsiteX1" fmla="*/ 6512 w 9857"/>
            <a:gd name="connsiteY1" fmla="*/ 9626 h 11094"/>
            <a:gd name="connsiteX2" fmla="*/ 5869 w 9857"/>
            <a:gd name="connsiteY2" fmla="*/ 4740 h 11094"/>
            <a:gd name="connsiteX3" fmla="*/ 0 w 9857"/>
            <a:gd name="connsiteY3" fmla="*/ 0 h 11094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9420 w 9420"/>
            <a:gd name="connsiteY0" fmla="*/ 11381 h 11381"/>
            <a:gd name="connsiteX1" fmla="*/ 6171 w 9420"/>
            <a:gd name="connsiteY1" fmla="*/ 9138 h 11381"/>
            <a:gd name="connsiteX2" fmla="*/ 5374 w 9420"/>
            <a:gd name="connsiteY2" fmla="*/ 5654 h 11381"/>
            <a:gd name="connsiteX3" fmla="*/ 0 w 9420"/>
            <a:gd name="connsiteY3" fmla="*/ 0 h 11381"/>
            <a:gd name="connsiteX0" fmla="*/ 8615 w 8615"/>
            <a:gd name="connsiteY0" fmla="*/ 10982 h 10982"/>
            <a:gd name="connsiteX1" fmla="*/ 5166 w 8615"/>
            <a:gd name="connsiteY1" fmla="*/ 9011 h 10982"/>
            <a:gd name="connsiteX2" fmla="*/ 4320 w 8615"/>
            <a:gd name="connsiteY2" fmla="*/ 5950 h 10982"/>
            <a:gd name="connsiteX3" fmla="*/ 0 w 8615"/>
            <a:gd name="connsiteY3" fmla="*/ 0 h 10982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4926 w 10000"/>
            <a:gd name="connsiteY2" fmla="*/ 5470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052" y="9088"/>
                <a:pt x="8272" y="8338"/>
                <a:pt x="5997" y="8205"/>
              </a:cubicBezTo>
              <a:cubicBezTo>
                <a:pt x="4349" y="7178"/>
                <a:pt x="4884" y="6942"/>
                <a:pt x="4926" y="5470"/>
              </a:cubicBezTo>
              <a:cubicBezTo>
                <a:pt x="6160" y="1597"/>
                <a:pt x="268" y="498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568850</xdr:colOff>
      <xdr:row>15</xdr:row>
      <xdr:rowOff>132987</xdr:rowOff>
    </xdr:from>
    <xdr:to>
      <xdr:col>6</xdr:col>
      <xdr:colOff>4883</xdr:colOff>
      <xdr:row>16</xdr:row>
      <xdr:rowOff>73271</xdr:rowOff>
    </xdr:to>
    <xdr:sp macro="" textlink="">
      <xdr:nvSpPr>
        <xdr:cNvPr id="169" name="六角形 168">
          <a:extLst>
            <a:ext uri="{FF2B5EF4-FFF2-40B4-BE49-F238E27FC236}">
              <a16:creationId xmlns:a16="http://schemas.microsoft.com/office/drawing/2014/main" id="{85B212A3-5A2E-42B6-B40D-0A0B6A190106}"/>
            </a:ext>
          </a:extLst>
        </xdr:cNvPr>
        <xdr:cNvSpPr/>
      </xdr:nvSpPr>
      <xdr:spPr bwMode="auto">
        <a:xfrm>
          <a:off x="3547000" y="2704737"/>
          <a:ext cx="140883" cy="1117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150916</xdr:colOff>
      <xdr:row>13</xdr:row>
      <xdr:rowOff>144999</xdr:rowOff>
    </xdr:from>
    <xdr:to>
      <xdr:col>5</xdr:col>
      <xdr:colOff>609329</xdr:colOff>
      <xdr:row>16</xdr:row>
      <xdr:rowOff>55665</xdr:rowOff>
    </xdr:to>
    <xdr:sp macro="" textlink="">
      <xdr:nvSpPr>
        <xdr:cNvPr id="170" name="Line 120">
          <a:extLst>
            <a:ext uri="{FF2B5EF4-FFF2-40B4-BE49-F238E27FC236}">
              <a16:creationId xmlns:a16="http://schemas.microsoft.com/office/drawing/2014/main" id="{DF138E7B-8DAD-4479-8EBD-A9BB87466FBA}"/>
            </a:ext>
          </a:extLst>
        </xdr:cNvPr>
        <xdr:cNvSpPr>
          <a:spLocks noChangeShapeType="1"/>
        </xdr:cNvSpPr>
      </xdr:nvSpPr>
      <xdr:spPr bwMode="auto">
        <a:xfrm flipV="1">
          <a:off x="3132974" y="2367499"/>
          <a:ext cx="458413" cy="42355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33768"/>
            <a:gd name="connsiteX1" fmla="*/ 10000 w 10000"/>
            <a:gd name="connsiteY1" fmla="*/ 10000 h 33768"/>
            <a:gd name="connsiteX0" fmla="*/ 0 w 8261"/>
            <a:gd name="connsiteY0" fmla="*/ 0 h 660485"/>
            <a:gd name="connsiteX1" fmla="*/ 8261 w 8261"/>
            <a:gd name="connsiteY1" fmla="*/ 657196 h 660485"/>
            <a:gd name="connsiteX0" fmla="*/ 0 w 10000"/>
            <a:gd name="connsiteY0" fmla="*/ 0 h 10096"/>
            <a:gd name="connsiteX1" fmla="*/ 10000 w 10000"/>
            <a:gd name="connsiteY1" fmla="*/ 9950 h 10096"/>
            <a:gd name="connsiteX0" fmla="*/ 0 w 9684"/>
            <a:gd name="connsiteY0" fmla="*/ 0 h 10839"/>
            <a:gd name="connsiteX1" fmla="*/ 9684 w 9684"/>
            <a:gd name="connsiteY1" fmla="*/ 10716 h 10839"/>
            <a:gd name="connsiteX0" fmla="*/ 0 w 10000"/>
            <a:gd name="connsiteY0" fmla="*/ 0 h 9978"/>
            <a:gd name="connsiteX1" fmla="*/ 10000 w 10000"/>
            <a:gd name="connsiteY1" fmla="*/ 9887 h 9978"/>
            <a:gd name="connsiteX0" fmla="*/ 0 w 8370"/>
            <a:gd name="connsiteY0" fmla="*/ 0 h 10278"/>
            <a:gd name="connsiteX1" fmla="*/ 8370 w 8370"/>
            <a:gd name="connsiteY1" fmla="*/ 10192 h 10278"/>
            <a:gd name="connsiteX0" fmla="*/ 0 w 10000"/>
            <a:gd name="connsiteY0" fmla="*/ 0 h 9955"/>
            <a:gd name="connsiteX1" fmla="*/ 10000 w 10000"/>
            <a:gd name="connsiteY1" fmla="*/ 9916 h 9955"/>
            <a:gd name="connsiteX0" fmla="*/ 0 w 10000"/>
            <a:gd name="connsiteY0" fmla="*/ 0 h 9961"/>
            <a:gd name="connsiteX1" fmla="*/ 10000 w 10000"/>
            <a:gd name="connsiteY1" fmla="*/ 9961 h 9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9961">
              <a:moveTo>
                <a:pt x="0" y="0"/>
              </a:moveTo>
              <a:cubicBezTo>
                <a:pt x="9133" y="5994"/>
                <a:pt x="2034" y="9500"/>
                <a:pt x="10000" y="996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190013</xdr:colOff>
      <xdr:row>11</xdr:row>
      <xdr:rowOff>113109</xdr:rowOff>
    </xdr:from>
    <xdr:to>
      <xdr:col>6</xdr:col>
      <xdr:colOff>291131</xdr:colOff>
      <xdr:row>12</xdr:row>
      <xdr:rowOff>41590</xdr:rowOff>
    </xdr:to>
    <xdr:sp macro="" textlink="">
      <xdr:nvSpPr>
        <xdr:cNvPr id="171" name="六角形 170">
          <a:extLst>
            <a:ext uri="{FF2B5EF4-FFF2-40B4-BE49-F238E27FC236}">
              <a16:creationId xmlns:a16="http://schemas.microsoft.com/office/drawing/2014/main" id="{41ED9DED-8A29-4C01-B613-4571D0CF4A0C}"/>
            </a:ext>
          </a:extLst>
        </xdr:cNvPr>
        <xdr:cNvSpPr/>
      </xdr:nvSpPr>
      <xdr:spPr bwMode="auto">
        <a:xfrm>
          <a:off x="3873013" y="1999059"/>
          <a:ext cx="101118" cy="999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661560</xdr:colOff>
      <xdr:row>14</xdr:row>
      <xdr:rowOff>41676</xdr:rowOff>
    </xdr:from>
    <xdr:to>
      <xdr:col>6</xdr:col>
      <xdr:colOff>380847</xdr:colOff>
      <xdr:row>15</xdr:row>
      <xdr:rowOff>3</xdr:rowOff>
    </xdr:to>
    <xdr:grpSp>
      <xdr:nvGrpSpPr>
        <xdr:cNvPr id="172" name="グループ化 171">
          <a:extLst>
            <a:ext uri="{FF2B5EF4-FFF2-40B4-BE49-F238E27FC236}">
              <a16:creationId xmlns:a16="http://schemas.microsoft.com/office/drawing/2014/main" id="{B43308F4-2A4F-457B-9B24-A85CF9857F6E}"/>
            </a:ext>
          </a:extLst>
        </xdr:cNvPr>
        <xdr:cNvGrpSpPr/>
      </xdr:nvGrpSpPr>
      <xdr:grpSpPr>
        <a:xfrm>
          <a:off x="3596671" y="2461732"/>
          <a:ext cx="424843" cy="131188"/>
          <a:chOff x="8631833" y="517663"/>
          <a:chExt cx="593909" cy="588657"/>
        </a:xfrm>
      </xdr:grpSpPr>
      <xdr:sp macro="" textlink="">
        <xdr:nvSpPr>
          <xdr:cNvPr id="173" name="Text Box 1563">
            <a:extLst>
              <a:ext uri="{FF2B5EF4-FFF2-40B4-BE49-F238E27FC236}">
                <a16:creationId xmlns:a16="http://schemas.microsoft.com/office/drawing/2014/main" id="{ABB685EB-9725-4B92-9D15-DEA4757848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31833" y="517663"/>
            <a:ext cx="593909" cy="588657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74" name="Text Box 1563">
            <a:extLst>
              <a:ext uri="{FF2B5EF4-FFF2-40B4-BE49-F238E27FC236}">
                <a16:creationId xmlns:a16="http://schemas.microsoft.com/office/drawing/2014/main" id="{7391FFAE-C931-4DC0-8E64-68133A48DD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42811" y="538369"/>
            <a:ext cx="582931" cy="95229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高　山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75" name="Line 206">
            <a:extLst>
              <a:ext uri="{FF2B5EF4-FFF2-40B4-BE49-F238E27FC236}">
                <a16:creationId xmlns:a16="http://schemas.microsoft.com/office/drawing/2014/main" id="{9BDE079D-DD21-40A7-890F-586644414BB1}"/>
              </a:ext>
            </a:extLst>
          </xdr:cNvPr>
          <xdr:cNvSpPr>
            <a:spLocks noChangeShapeType="1"/>
          </xdr:cNvSpPr>
        </xdr:nvSpPr>
        <xdr:spPr bwMode="auto">
          <a:xfrm flipH="1">
            <a:off x="8657458" y="811371"/>
            <a:ext cx="164037" cy="4805"/>
          </a:xfrm>
          <a:prstGeom prst="line">
            <a:avLst/>
          </a:prstGeom>
          <a:noFill/>
          <a:ln w="22225" cmpd="sng">
            <a:solidFill>
              <a:schemeClr val="bg1"/>
            </a:solidFill>
            <a:prstDash val="solid"/>
            <a:round/>
            <a:headEnd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665684</xdr:colOff>
      <xdr:row>13</xdr:row>
      <xdr:rowOff>52552</xdr:rowOff>
    </xdr:from>
    <xdr:to>
      <xdr:col>6</xdr:col>
      <xdr:colOff>379059</xdr:colOff>
      <xdr:row>14</xdr:row>
      <xdr:rowOff>29760</xdr:rowOff>
    </xdr:to>
    <xdr:grpSp>
      <xdr:nvGrpSpPr>
        <xdr:cNvPr id="176" name="グループ化 175">
          <a:extLst>
            <a:ext uri="{FF2B5EF4-FFF2-40B4-BE49-F238E27FC236}">
              <a16:creationId xmlns:a16="http://schemas.microsoft.com/office/drawing/2014/main" id="{DBE9B83E-90E7-4DAD-B37F-52FDF5F7384C}"/>
            </a:ext>
          </a:extLst>
        </xdr:cNvPr>
        <xdr:cNvGrpSpPr/>
      </xdr:nvGrpSpPr>
      <xdr:grpSpPr>
        <a:xfrm>
          <a:off x="3600795" y="2299746"/>
          <a:ext cx="418931" cy="150070"/>
          <a:chOff x="8631833" y="495083"/>
          <a:chExt cx="593909" cy="611237"/>
        </a:xfrm>
      </xdr:grpSpPr>
      <xdr:sp macro="" textlink="">
        <xdr:nvSpPr>
          <xdr:cNvPr id="177" name="Text Box 1563">
            <a:extLst>
              <a:ext uri="{FF2B5EF4-FFF2-40B4-BE49-F238E27FC236}">
                <a16:creationId xmlns:a16="http://schemas.microsoft.com/office/drawing/2014/main" id="{980EE2F1-BE1A-4862-BE78-EF4CFAC3A1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31833" y="517663"/>
            <a:ext cx="593909" cy="588657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78" name="Text Box 1563">
            <a:extLst>
              <a:ext uri="{FF2B5EF4-FFF2-40B4-BE49-F238E27FC236}">
                <a16:creationId xmlns:a16="http://schemas.microsoft.com/office/drawing/2014/main" id="{B36B0937-E3EF-47DB-88F6-F21EA8DC37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42811" y="565495"/>
            <a:ext cx="573610" cy="539999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b" upright="1">
            <a:noAutofit/>
          </a:bodyPr>
          <a:lstStyle/>
          <a:p>
            <a:pPr algn="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勝尾寺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79" name="Line 206">
            <a:extLst>
              <a:ext uri="{FF2B5EF4-FFF2-40B4-BE49-F238E27FC236}">
                <a16:creationId xmlns:a16="http://schemas.microsoft.com/office/drawing/2014/main" id="{08819412-E630-4D25-9899-B589FC8832FE}"/>
              </a:ext>
            </a:extLst>
          </xdr:cNvPr>
          <xdr:cNvSpPr>
            <a:spLocks noChangeShapeType="1"/>
          </xdr:cNvSpPr>
        </xdr:nvSpPr>
        <xdr:spPr bwMode="auto">
          <a:xfrm flipV="1">
            <a:off x="8714524" y="495083"/>
            <a:ext cx="527" cy="557738"/>
          </a:xfrm>
          <a:prstGeom prst="line">
            <a:avLst/>
          </a:prstGeom>
          <a:noFill/>
          <a:ln w="22225" cmpd="sng">
            <a:solidFill>
              <a:schemeClr val="bg1"/>
            </a:solidFill>
            <a:prstDash val="solid"/>
            <a:round/>
            <a:headEnd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676517</xdr:colOff>
      <xdr:row>11</xdr:row>
      <xdr:rowOff>127000</xdr:rowOff>
    </xdr:from>
    <xdr:to>
      <xdr:col>5</xdr:col>
      <xdr:colOff>675028</xdr:colOff>
      <xdr:row>12</xdr:row>
      <xdr:rowOff>161800</xdr:rowOff>
    </xdr:to>
    <xdr:sp macro="" textlink="">
      <xdr:nvSpPr>
        <xdr:cNvPr id="180" name="Text Box 1664">
          <a:extLst>
            <a:ext uri="{FF2B5EF4-FFF2-40B4-BE49-F238E27FC236}">
              <a16:creationId xmlns:a16="http://schemas.microsoft.com/office/drawing/2014/main" id="{1D916503-E0AE-433C-8415-53CB8CA74A4B}"/>
            </a:ext>
          </a:extLst>
        </xdr:cNvPr>
        <xdr:cNvSpPr txBox="1">
          <a:spLocks noChangeArrowheads="1"/>
        </xdr:cNvSpPr>
      </xdr:nvSpPr>
      <xdr:spPr bwMode="auto">
        <a:xfrm>
          <a:off x="2952748" y="2007577"/>
          <a:ext cx="704338" cy="20576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勝尾寺峠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?368m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55m/650m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354952</xdr:colOff>
      <xdr:row>13</xdr:row>
      <xdr:rowOff>73695</xdr:rowOff>
    </xdr:from>
    <xdr:to>
      <xdr:col>6</xdr:col>
      <xdr:colOff>630912</xdr:colOff>
      <xdr:row>14</xdr:row>
      <xdr:rowOff>26829</xdr:rowOff>
    </xdr:to>
    <xdr:sp macro="" textlink="">
      <xdr:nvSpPr>
        <xdr:cNvPr id="181" name="Text Box 1664">
          <a:extLst>
            <a:ext uri="{FF2B5EF4-FFF2-40B4-BE49-F238E27FC236}">
              <a16:creationId xmlns:a16="http://schemas.microsoft.com/office/drawing/2014/main" id="{43FC8322-4714-4EBA-9698-D01A3B891F3C}"/>
            </a:ext>
          </a:extLst>
        </xdr:cNvPr>
        <xdr:cNvSpPr txBox="1">
          <a:spLocks noChangeArrowheads="1"/>
        </xdr:cNvSpPr>
      </xdr:nvSpPr>
      <xdr:spPr bwMode="auto">
        <a:xfrm>
          <a:off x="4037952" y="2302545"/>
          <a:ext cx="275960" cy="1245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1㎞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23812</xdr:colOff>
      <xdr:row>11</xdr:row>
      <xdr:rowOff>47632</xdr:rowOff>
    </xdr:from>
    <xdr:to>
      <xdr:col>8</xdr:col>
      <xdr:colOff>214313</xdr:colOff>
      <xdr:row>12</xdr:row>
      <xdr:rowOff>35719</xdr:rowOff>
    </xdr:to>
    <xdr:sp macro="" textlink="">
      <xdr:nvSpPr>
        <xdr:cNvPr id="183" name="六角形 182">
          <a:extLst>
            <a:ext uri="{FF2B5EF4-FFF2-40B4-BE49-F238E27FC236}">
              <a16:creationId xmlns:a16="http://schemas.microsoft.com/office/drawing/2014/main" id="{B4BFFA26-1C49-4E06-BD27-8197628C3C59}"/>
            </a:ext>
          </a:extLst>
        </xdr:cNvPr>
        <xdr:cNvSpPr/>
      </xdr:nvSpPr>
      <xdr:spPr bwMode="auto">
        <a:xfrm>
          <a:off x="5116512" y="1933582"/>
          <a:ext cx="190501" cy="1595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625065</xdr:colOff>
      <xdr:row>15</xdr:row>
      <xdr:rowOff>148668</xdr:rowOff>
    </xdr:from>
    <xdr:to>
      <xdr:col>8</xdr:col>
      <xdr:colOff>48846</xdr:colOff>
      <xdr:row>16</xdr:row>
      <xdr:rowOff>109693</xdr:rowOff>
    </xdr:to>
    <xdr:sp macro="" textlink="">
      <xdr:nvSpPr>
        <xdr:cNvPr id="184" name="六角形 183">
          <a:extLst>
            <a:ext uri="{FF2B5EF4-FFF2-40B4-BE49-F238E27FC236}">
              <a16:creationId xmlns:a16="http://schemas.microsoft.com/office/drawing/2014/main" id="{81534100-A4FC-4899-8B0D-AD338D8700EC}"/>
            </a:ext>
          </a:extLst>
        </xdr:cNvPr>
        <xdr:cNvSpPr/>
      </xdr:nvSpPr>
      <xdr:spPr bwMode="auto">
        <a:xfrm>
          <a:off x="5012915" y="2720418"/>
          <a:ext cx="128631" cy="1324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685031</xdr:colOff>
      <xdr:row>13</xdr:row>
      <xdr:rowOff>146197</xdr:rowOff>
    </xdr:from>
    <xdr:to>
      <xdr:col>7</xdr:col>
      <xdr:colOff>520320</xdr:colOff>
      <xdr:row>14</xdr:row>
      <xdr:rowOff>158464</xdr:rowOff>
    </xdr:to>
    <xdr:sp macro="" textlink="">
      <xdr:nvSpPr>
        <xdr:cNvPr id="185" name="Text Box 1664">
          <a:extLst>
            <a:ext uri="{FF2B5EF4-FFF2-40B4-BE49-F238E27FC236}">
              <a16:creationId xmlns:a16="http://schemas.microsoft.com/office/drawing/2014/main" id="{7A0FDABD-1124-4734-A5B0-93B363AB9588}"/>
            </a:ext>
          </a:extLst>
        </xdr:cNvPr>
        <xdr:cNvSpPr txBox="1">
          <a:spLocks noChangeArrowheads="1"/>
        </xdr:cNvSpPr>
      </xdr:nvSpPr>
      <xdr:spPr bwMode="auto">
        <a:xfrm>
          <a:off x="4372916" y="2368697"/>
          <a:ext cx="541116" cy="18322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泉原峠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?383m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111m/2.1km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％）上る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29765</xdr:colOff>
      <xdr:row>15</xdr:row>
      <xdr:rowOff>140564</xdr:rowOff>
    </xdr:from>
    <xdr:to>
      <xdr:col>10</xdr:col>
      <xdr:colOff>172624</xdr:colOff>
      <xdr:row>16</xdr:row>
      <xdr:rowOff>104845</xdr:rowOff>
    </xdr:to>
    <xdr:sp macro="" textlink="">
      <xdr:nvSpPr>
        <xdr:cNvPr id="187" name="六角形 186">
          <a:extLst>
            <a:ext uri="{FF2B5EF4-FFF2-40B4-BE49-F238E27FC236}">
              <a16:creationId xmlns:a16="http://schemas.microsoft.com/office/drawing/2014/main" id="{3C10C24F-A22E-4DA9-B4FE-2FBA70B7F4F5}"/>
            </a:ext>
          </a:extLst>
        </xdr:cNvPr>
        <xdr:cNvSpPr/>
      </xdr:nvSpPr>
      <xdr:spPr bwMode="auto">
        <a:xfrm>
          <a:off x="6532165" y="2712314"/>
          <a:ext cx="142859" cy="1357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368166</xdr:colOff>
      <xdr:row>23</xdr:row>
      <xdr:rowOff>119064</xdr:rowOff>
    </xdr:from>
    <xdr:to>
      <xdr:col>1</xdr:col>
      <xdr:colOff>527535</xdr:colOff>
      <xdr:row>24</xdr:row>
      <xdr:rowOff>92808</xdr:rowOff>
    </xdr:to>
    <xdr:sp macro="" textlink="">
      <xdr:nvSpPr>
        <xdr:cNvPr id="188" name="六角形 187">
          <a:extLst>
            <a:ext uri="{FF2B5EF4-FFF2-40B4-BE49-F238E27FC236}">
              <a16:creationId xmlns:a16="http://schemas.microsoft.com/office/drawing/2014/main" id="{27D3D446-67A6-4442-A2C2-FAADB87B6DFD}"/>
            </a:ext>
          </a:extLst>
        </xdr:cNvPr>
        <xdr:cNvSpPr/>
      </xdr:nvSpPr>
      <xdr:spPr bwMode="auto">
        <a:xfrm>
          <a:off x="526916" y="4062414"/>
          <a:ext cx="159369" cy="1451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35718</xdr:colOff>
      <xdr:row>17</xdr:row>
      <xdr:rowOff>140493</xdr:rowOff>
    </xdr:from>
    <xdr:to>
      <xdr:col>2</xdr:col>
      <xdr:colOff>178577</xdr:colOff>
      <xdr:row>18</xdr:row>
      <xdr:rowOff>104774</xdr:rowOff>
    </xdr:to>
    <xdr:sp macro="" textlink="">
      <xdr:nvSpPr>
        <xdr:cNvPr id="189" name="六角形 188">
          <a:extLst>
            <a:ext uri="{FF2B5EF4-FFF2-40B4-BE49-F238E27FC236}">
              <a16:creationId xmlns:a16="http://schemas.microsoft.com/office/drawing/2014/main" id="{7E4E4FF2-FA08-439A-A9AE-C3357AE6AA1A}"/>
            </a:ext>
          </a:extLst>
        </xdr:cNvPr>
        <xdr:cNvSpPr/>
      </xdr:nvSpPr>
      <xdr:spPr bwMode="auto">
        <a:xfrm>
          <a:off x="899318" y="3055143"/>
          <a:ext cx="142859" cy="1357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184541</xdr:colOff>
      <xdr:row>22</xdr:row>
      <xdr:rowOff>5951</xdr:rowOff>
    </xdr:from>
    <xdr:to>
      <xdr:col>5</xdr:col>
      <xdr:colOff>402465</xdr:colOff>
      <xdr:row>22</xdr:row>
      <xdr:rowOff>174400</xdr:rowOff>
    </xdr:to>
    <xdr:sp macro="" textlink="">
      <xdr:nvSpPr>
        <xdr:cNvPr id="190" name="六角形 189">
          <a:extLst>
            <a:ext uri="{FF2B5EF4-FFF2-40B4-BE49-F238E27FC236}">
              <a16:creationId xmlns:a16="http://schemas.microsoft.com/office/drawing/2014/main" id="{6384C0BC-BE1C-4E15-8432-D9E1E5B99498}"/>
            </a:ext>
          </a:extLst>
        </xdr:cNvPr>
        <xdr:cNvSpPr/>
      </xdr:nvSpPr>
      <xdr:spPr bwMode="auto">
        <a:xfrm>
          <a:off x="3162691" y="3777851"/>
          <a:ext cx="217924" cy="168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31344</xdr:colOff>
      <xdr:row>23</xdr:row>
      <xdr:rowOff>124223</xdr:rowOff>
    </xdr:from>
    <xdr:to>
      <xdr:col>4</xdr:col>
      <xdr:colOff>198038</xdr:colOff>
      <xdr:row>24</xdr:row>
      <xdr:rowOff>82551</xdr:rowOff>
    </xdr:to>
    <xdr:sp macro="" textlink="">
      <xdr:nvSpPr>
        <xdr:cNvPr id="191" name="六角形 190">
          <a:extLst>
            <a:ext uri="{FF2B5EF4-FFF2-40B4-BE49-F238E27FC236}">
              <a16:creationId xmlns:a16="http://schemas.microsoft.com/office/drawing/2014/main" id="{828459EC-3F5D-46E5-9B02-4053EEE61357}"/>
            </a:ext>
          </a:extLst>
        </xdr:cNvPr>
        <xdr:cNvSpPr/>
      </xdr:nvSpPr>
      <xdr:spPr bwMode="auto">
        <a:xfrm>
          <a:off x="2304644" y="4067573"/>
          <a:ext cx="166694" cy="1297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132129</xdr:colOff>
      <xdr:row>21</xdr:row>
      <xdr:rowOff>95341</xdr:rowOff>
    </xdr:from>
    <xdr:to>
      <xdr:col>3</xdr:col>
      <xdr:colOff>274988</xdr:colOff>
      <xdr:row>22</xdr:row>
      <xdr:rowOff>59623</xdr:rowOff>
    </xdr:to>
    <xdr:sp macro="" textlink="">
      <xdr:nvSpPr>
        <xdr:cNvPr id="192" name="六角形 191">
          <a:extLst>
            <a:ext uri="{FF2B5EF4-FFF2-40B4-BE49-F238E27FC236}">
              <a16:creationId xmlns:a16="http://schemas.microsoft.com/office/drawing/2014/main" id="{76259892-A66D-4181-9DFA-E46BC5F3C1AC}"/>
            </a:ext>
          </a:extLst>
        </xdr:cNvPr>
        <xdr:cNvSpPr/>
      </xdr:nvSpPr>
      <xdr:spPr bwMode="auto">
        <a:xfrm>
          <a:off x="1700579" y="3695791"/>
          <a:ext cx="142859" cy="1357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52</xdr:colOff>
      <xdr:row>17</xdr:row>
      <xdr:rowOff>6828</xdr:rowOff>
    </xdr:from>
    <xdr:to>
      <xdr:col>9</xdr:col>
      <xdr:colOff>170699</xdr:colOff>
      <xdr:row>17</xdr:row>
      <xdr:rowOff>164898</xdr:rowOff>
    </xdr:to>
    <xdr:sp macro="" textlink="">
      <xdr:nvSpPr>
        <xdr:cNvPr id="197" name="六角形 196">
          <a:extLst>
            <a:ext uri="{FF2B5EF4-FFF2-40B4-BE49-F238E27FC236}">
              <a16:creationId xmlns:a16="http://schemas.microsoft.com/office/drawing/2014/main" id="{9B3F0C42-9065-4A48-A614-5318C5423E95}"/>
            </a:ext>
          </a:extLst>
        </xdr:cNvPr>
        <xdr:cNvSpPr/>
      </xdr:nvSpPr>
      <xdr:spPr bwMode="auto">
        <a:xfrm>
          <a:off x="5797602" y="2921478"/>
          <a:ext cx="170647" cy="15807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34192</xdr:colOff>
      <xdr:row>17</xdr:row>
      <xdr:rowOff>0</xdr:rowOff>
    </xdr:from>
    <xdr:to>
      <xdr:col>5</xdr:col>
      <xdr:colOff>217364</xdr:colOff>
      <xdr:row>17</xdr:row>
      <xdr:rowOff>166605</xdr:rowOff>
    </xdr:to>
    <xdr:sp macro="" textlink="">
      <xdr:nvSpPr>
        <xdr:cNvPr id="198" name="六角形 197">
          <a:extLst>
            <a:ext uri="{FF2B5EF4-FFF2-40B4-BE49-F238E27FC236}">
              <a16:creationId xmlns:a16="http://schemas.microsoft.com/office/drawing/2014/main" id="{1F496691-D551-45C7-B6D9-44D5D02482D9}"/>
            </a:ext>
          </a:extLst>
        </xdr:cNvPr>
        <xdr:cNvSpPr/>
      </xdr:nvSpPr>
      <xdr:spPr bwMode="auto">
        <a:xfrm>
          <a:off x="3012342" y="29146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98028</xdr:colOff>
      <xdr:row>19</xdr:row>
      <xdr:rowOff>19609</xdr:rowOff>
    </xdr:from>
    <xdr:to>
      <xdr:col>10</xdr:col>
      <xdr:colOff>288534</xdr:colOff>
      <xdr:row>19</xdr:row>
      <xdr:rowOff>167645</xdr:rowOff>
    </xdr:to>
    <xdr:sp macro="" textlink="">
      <xdr:nvSpPr>
        <xdr:cNvPr id="200" name="六角形 199">
          <a:extLst>
            <a:ext uri="{FF2B5EF4-FFF2-40B4-BE49-F238E27FC236}">
              <a16:creationId xmlns:a16="http://schemas.microsoft.com/office/drawing/2014/main" id="{AF8B5326-958E-4EB7-AC2D-3F164412EB7D}"/>
            </a:ext>
          </a:extLst>
        </xdr:cNvPr>
        <xdr:cNvSpPr/>
      </xdr:nvSpPr>
      <xdr:spPr bwMode="auto">
        <a:xfrm>
          <a:off x="6600428" y="3277159"/>
          <a:ext cx="190506" cy="1480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614524</xdr:colOff>
      <xdr:row>30</xdr:row>
      <xdr:rowOff>151070</xdr:rowOff>
    </xdr:from>
    <xdr:ext cx="238125" cy="254592"/>
    <xdr:sp macro="" textlink="">
      <xdr:nvSpPr>
        <xdr:cNvPr id="201" name="Text Box 1620">
          <a:extLst>
            <a:ext uri="{FF2B5EF4-FFF2-40B4-BE49-F238E27FC236}">
              <a16:creationId xmlns:a16="http://schemas.microsoft.com/office/drawing/2014/main" id="{B95C77E7-70E2-40F7-A08F-6563372CE571}"/>
            </a:ext>
          </a:extLst>
        </xdr:cNvPr>
        <xdr:cNvSpPr txBox="1">
          <a:spLocks noChangeArrowheads="1"/>
        </xdr:cNvSpPr>
      </xdr:nvSpPr>
      <xdr:spPr bwMode="auto">
        <a:xfrm flipH="1">
          <a:off x="773274" y="5294570"/>
          <a:ext cx="238125" cy="2545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+mn-ea"/>
              <a:ea typeface="+mn-ea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2</xdr:col>
      <xdr:colOff>194665</xdr:colOff>
      <xdr:row>31</xdr:row>
      <xdr:rowOff>131007</xdr:rowOff>
    </xdr:from>
    <xdr:to>
      <xdr:col>2</xdr:col>
      <xdr:colOff>385171</xdr:colOff>
      <xdr:row>32</xdr:row>
      <xdr:rowOff>113150</xdr:rowOff>
    </xdr:to>
    <xdr:sp macro="" textlink="">
      <xdr:nvSpPr>
        <xdr:cNvPr id="202" name="六角形 201">
          <a:extLst>
            <a:ext uri="{FF2B5EF4-FFF2-40B4-BE49-F238E27FC236}">
              <a16:creationId xmlns:a16="http://schemas.microsoft.com/office/drawing/2014/main" id="{1C56369D-FF51-4569-84C4-D819F481A1E2}"/>
            </a:ext>
          </a:extLst>
        </xdr:cNvPr>
        <xdr:cNvSpPr/>
      </xdr:nvSpPr>
      <xdr:spPr bwMode="auto">
        <a:xfrm>
          <a:off x="1058265" y="5445957"/>
          <a:ext cx="190506" cy="1535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520943</xdr:colOff>
      <xdr:row>28</xdr:row>
      <xdr:rowOff>102701</xdr:rowOff>
    </xdr:from>
    <xdr:to>
      <xdr:col>1</xdr:col>
      <xdr:colOff>632445</xdr:colOff>
      <xdr:row>29</xdr:row>
      <xdr:rowOff>30727</xdr:rowOff>
    </xdr:to>
    <xdr:sp macro="" textlink="">
      <xdr:nvSpPr>
        <xdr:cNvPr id="203" name="六角形 202">
          <a:extLst>
            <a:ext uri="{FF2B5EF4-FFF2-40B4-BE49-F238E27FC236}">
              <a16:creationId xmlns:a16="http://schemas.microsoft.com/office/drawing/2014/main" id="{4590CD18-9398-4C60-81C7-80B2EBF8678E}"/>
            </a:ext>
          </a:extLst>
        </xdr:cNvPr>
        <xdr:cNvSpPr/>
      </xdr:nvSpPr>
      <xdr:spPr bwMode="auto">
        <a:xfrm>
          <a:off x="679693" y="4903301"/>
          <a:ext cx="111502" cy="994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208996</xdr:colOff>
      <xdr:row>28</xdr:row>
      <xdr:rowOff>34625</xdr:rowOff>
    </xdr:from>
    <xdr:to>
      <xdr:col>2</xdr:col>
      <xdr:colOff>364851</xdr:colOff>
      <xdr:row>29</xdr:row>
      <xdr:rowOff>5120</xdr:rowOff>
    </xdr:to>
    <xdr:sp macro="" textlink="">
      <xdr:nvSpPr>
        <xdr:cNvPr id="204" name="六角形 203">
          <a:extLst>
            <a:ext uri="{FF2B5EF4-FFF2-40B4-BE49-F238E27FC236}">
              <a16:creationId xmlns:a16="http://schemas.microsoft.com/office/drawing/2014/main" id="{3542B18F-E86D-4383-906A-4A07B521F4C4}"/>
            </a:ext>
          </a:extLst>
        </xdr:cNvPr>
        <xdr:cNvSpPr/>
      </xdr:nvSpPr>
      <xdr:spPr bwMode="auto">
        <a:xfrm>
          <a:off x="1073573" y="4821548"/>
          <a:ext cx="155855" cy="1414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512459</xdr:colOff>
      <xdr:row>31</xdr:row>
      <xdr:rowOff>117332</xdr:rowOff>
    </xdr:from>
    <xdr:to>
      <xdr:col>2</xdr:col>
      <xdr:colOff>641053</xdr:colOff>
      <xdr:row>32</xdr:row>
      <xdr:rowOff>82804</xdr:rowOff>
    </xdr:to>
    <xdr:sp macro="" textlink="">
      <xdr:nvSpPr>
        <xdr:cNvPr id="205" name="六角形 204">
          <a:extLst>
            <a:ext uri="{FF2B5EF4-FFF2-40B4-BE49-F238E27FC236}">
              <a16:creationId xmlns:a16="http://schemas.microsoft.com/office/drawing/2014/main" id="{CC4C2A3B-470C-4248-BA1F-89EF245C80C1}"/>
            </a:ext>
          </a:extLst>
        </xdr:cNvPr>
        <xdr:cNvSpPr/>
      </xdr:nvSpPr>
      <xdr:spPr bwMode="auto">
        <a:xfrm>
          <a:off x="1376059" y="5432282"/>
          <a:ext cx="128594" cy="1369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101055</xdr:colOff>
      <xdr:row>12</xdr:row>
      <xdr:rowOff>129406</xdr:rowOff>
    </xdr:from>
    <xdr:to>
      <xdr:col>4</xdr:col>
      <xdr:colOff>40609</xdr:colOff>
      <xdr:row>13</xdr:row>
      <xdr:rowOff>121692</xdr:rowOff>
    </xdr:to>
    <xdr:sp macro="" textlink="">
      <xdr:nvSpPr>
        <xdr:cNvPr id="206" name="Text Box 1664">
          <a:extLst>
            <a:ext uri="{FF2B5EF4-FFF2-40B4-BE49-F238E27FC236}">
              <a16:creationId xmlns:a16="http://schemas.microsoft.com/office/drawing/2014/main" id="{64D89832-50EA-41D4-B857-3B880F088267}"/>
            </a:ext>
          </a:extLst>
        </xdr:cNvPr>
        <xdr:cNvSpPr txBox="1">
          <a:spLocks noChangeArrowheads="1"/>
        </xdr:cNvSpPr>
      </xdr:nvSpPr>
      <xdr:spPr bwMode="auto">
        <a:xfrm>
          <a:off x="1671459" y="2180944"/>
          <a:ext cx="645381" cy="16324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115m/1.9km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(6%)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515450</xdr:colOff>
      <xdr:row>9</xdr:row>
      <xdr:rowOff>41658</xdr:rowOff>
    </xdr:from>
    <xdr:to>
      <xdr:col>8</xdr:col>
      <xdr:colOff>110652</xdr:colOff>
      <xdr:row>16</xdr:row>
      <xdr:rowOff>155404</xdr:rowOff>
    </xdr:to>
    <xdr:sp macro="" textlink="">
      <xdr:nvSpPr>
        <xdr:cNvPr id="207" name="Freeform 527">
          <a:extLst>
            <a:ext uri="{FF2B5EF4-FFF2-40B4-BE49-F238E27FC236}">
              <a16:creationId xmlns:a16="http://schemas.microsoft.com/office/drawing/2014/main" id="{E3F3D8FE-8E05-4D5A-9FC1-581D7849BF44}"/>
            </a:ext>
          </a:extLst>
        </xdr:cNvPr>
        <xdr:cNvSpPr>
          <a:spLocks/>
        </xdr:cNvSpPr>
      </xdr:nvSpPr>
      <xdr:spPr bwMode="auto">
        <a:xfrm flipH="1">
          <a:off x="4909162" y="1580312"/>
          <a:ext cx="301028" cy="131047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6092 w 16092"/>
            <a:gd name="connsiteY0" fmla="*/ 9581 h 9581"/>
            <a:gd name="connsiteX1" fmla="*/ 10479 w 16092"/>
            <a:gd name="connsiteY1" fmla="*/ 9223 h 9581"/>
            <a:gd name="connsiteX2" fmla="*/ 9444 w 16092"/>
            <a:gd name="connsiteY2" fmla="*/ 4541 h 9581"/>
            <a:gd name="connsiteX3" fmla="*/ 0 w 16092"/>
            <a:gd name="connsiteY3" fmla="*/ 0 h 9581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9857 w 9857"/>
            <a:gd name="connsiteY0" fmla="*/ 11094 h 11094"/>
            <a:gd name="connsiteX1" fmla="*/ 6512 w 9857"/>
            <a:gd name="connsiteY1" fmla="*/ 9626 h 11094"/>
            <a:gd name="connsiteX2" fmla="*/ 5869 w 9857"/>
            <a:gd name="connsiteY2" fmla="*/ 4740 h 11094"/>
            <a:gd name="connsiteX3" fmla="*/ 0 w 9857"/>
            <a:gd name="connsiteY3" fmla="*/ 0 h 11094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9420 w 9420"/>
            <a:gd name="connsiteY0" fmla="*/ 11381 h 11381"/>
            <a:gd name="connsiteX1" fmla="*/ 6171 w 9420"/>
            <a:gd name="connsiteY1" fmla="*/ 9138 h 11381"/>
            <a:gd name="connsiteX2" fmla="*/ 5374 w 9420"/>
            <a:gd name="connsiteY2" fmla="*/ 5654 h 11381"/>
            <a:gd name="connsiteX3" fmla="*/ 0 w 9420"/>
            <a:gd name="connsiteY3" fmla="*/ 0 h 11381"/>
            <a:gd name="connsiteX0" fmla="*/ 8615 w 8615"/>
            <a:gd name="connsiteY0" fmla="*/ 10982 h 10982"/>
            <a:gd name="connsiteX1" fmla="*/ 5166 w 8615"/>
            <a:gd name="connsiteY1" fmla="*/ 9011 h 10982"/>
            <a:gd name="connsiteX2" fmla="*/ 4320 w 8615"/>
            <a:gd name="connsiteY2" fmla="*/ 5950 h 10982"/>
            <a:gd name="connsiteX3" fmla="*/ 0 w 8615"/>
            <a:gd name="connsiteY3" fmla="*/ 0 h 10982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4926 w 10000"/>
            <a:gd name="connsiteY2" fmla="*/ 5470 h 10000"/>
            <a:gd name="connsiteX3" fmla="*/ 0 w 10000"/>
            <a:gd name="connsiteY3" fmla="*/ 0 h 10000"/>
            <a:gd name="connsiteX0" fmla="*/ 6316 w 6316"/>
            <a:gd name="connsiteY0" fmla="*/ 9948 h 9948"/>
            <a:gd name="connsiteX1" fmla="*/ 2313 w 6316"/>
            <a:gd name="connsiteY1" fmla="*/ 8153 h 9948"/>
            <a:gd name="connsiteX2" fmla="*/ 1242 w 6316"/>
            <a:gd name="connsiteY2" fmla="*/ 5418 h 9948"/>
            <a:gd name="connsiteX3" fmla="*/ 0 w 6316"/>
            <a:gd name="connsiteY3" fmla="*/ 0 h 9948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2133 w 12133"/>
            <a:gd name="connsiteY0" fmla="*/ 10000 h 10000"/>
            <a:gd name="connsiteX1" fmla="*/ 5795 w 12133"/>
            <a:gd name="connsiteY1" fmla="*/ 8196 h 10000"/>
            <a:gd name="connsiteX2" fmla="*/ 4099 w 12133"/>
            <a:gd name="connsiteY2" fmla="*/ 5446 h 10000"/>
            <a:gd name="connsiteX3" fmla="*/ 2133 w 12133"/>
            <a:gd name="connsiteY3" fmla="*/ 0 h 10000"/>
            <a:gd name="connsiteX0" fmla="*/ 10581 w 10581"/>
            <a:gd name="connsiteY0" fmla="*/ 10984 h 10984"/>
            <a:gd name="connsiteX1" fmla="*/ 4243 w 10581"/>
            <a:gd name="connsiteY1" fmla="*/ 9180 h 10984"/>
            <a:gd name="connsiteX2" fmla="*/ 2547 w 10581"/>
            <a:gd name="connsiteY2" fmla="*/ 6430 h 10984"/>
            <a:gd name="connsiteX3" fmla="*/ 2525 w 10581"/>
            <a:gd name="connsiteY3" fmla="*/ 0 h 10984"/>
            <a:gd name="connsiteX0" fmla="*/ 13550 w 13550"/>
            <a:gd name="connsiteY0" fmla="*/ 11295 h 11295"/>
            <a:gd name="connsiteX1" fmla="*/ 7212 w 13550"/>
            <a:gd name="connsiteY1" fmla="*/ 9491 h 11295"/>
            <a:gd name="connsiteX2" fmla="*/ 5516 w 13550"/>
            <a:gd name="connsiteY2" fmla="*/ 6741 h 11295"/>
            <a:gd name="connsiteX3" fmla="*/ 1883 w 13550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0 w 11667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3611 w 11667"/>
            <a:gd name="connsiteY3" fmla="*/ 1450 h 11295"/>
            <a:gd name="connsiteX4" fmla="*/ 0 w 11667"/>
            <a:gd name="connsiteY4" fmla="*/ 0 h 11295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7777 w 15833"/>
            <a:gd name="connsiteY3" fmla="*/ 1657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833" h="11502">
              <a:moveTo>
                <a:pt x="15833" y="11502"/>
              </a:moveTo>
              <a:cubicBezTo>
                <a:pt x="14332" y="10585"/>
                <a:pt x="14486" y="10556"/>
                <a:pt x="9495" y="9698"/>
              </a:cubicBezTo>
              <a:cubicBezTo>
                <a:pt x="6886" y="8665"/>
                <a:pt x="7733" y="8428"/>
                <a:pt x="7799" y="6948"/>
              </a:cubicBezTo>
              <a:cubicBezTo>
                <a:pt x="2050" y="3183"/>
                <a:pt x="8936" y="3142"/>
                <a:pt x="12776" y="724"/>
              </a:cubicBezTo>
              <a:cubicBezTo>
                <a:pt x="12171" y="-399"/>
                <a:pt x="972" y="25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613019</xdr:colOff>
      <xdr:row>14</xdr:row>
      <xdr:rowOff>42509</xdr:rowOff>
    </xdr:from>
    <xdr:to>
      <xdr:col>8</xdr:col>
      <xdr:colOff>26601</xdr:colOff>
      <xdr:row>14</xdr:row>
      <xdr:rowOff>148978</xdr:rowOff>
    </xdr:to>
    <xdr:sp macro="" textlink="">
      <xdr:nvSpPr>
        <xdr:cNvPr id="208" name="AutoShape 70">
          <a:extLst>
            <a:ext uri="{FF2B5EF4-FFF2-40B4-BE49-F238E27FC236}">
              <a16:creationId xmlns:a16="http://schemas.microsoft.com/office/drawing/2014/main" id="{9C859890-E17A-42FA-93C7-7C47D5701B53}"/>
            </a:ext>
          </a:extLst>
        </xdr:cNvPr>
        <xdr:cNvSpPr>
          <a:spLocks noChangeArrowheads="1"/>
        </xdr:cNvSpPr>
      </xdr:nvSpPr>
      <xdr:spPr bwMode="auto">
        <a:xfrm>
          <a:off x="5006731" y="2435971"/>
          <a:ext cx="119408" cy="1064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760073</xdr:colOff>
      <xdr:row>13</xdr:row>
      <xdr:rowOff>3379</xdr:rowOff>
    </xdr:from>
    <xdr:to>
      <xdr:col>8</xdr:col>
      <xdr:colOff>583089</xdr:colOff>
      <xdr:row>16</xdr:row>
      <xdr:rowOff>146256</xdr:rowOff>
    </xdr:to>
    <xdr:sp macro="" textlink="">
      <xdr:nvSpPr>
        <xdr:cNvPr id="209" name="Line 76">
          <a:extLst>
            <a:ext uri="{FF2B5EF4-FFF2-40B4-BE49-F238E27FC236}">
              <a16:creationId xmlns:a16="http://schemas.microsoft.com/office/drawing/2014/main" id="{3410F3B0-73FE-4BC7-930A-B710AAB454BE}"/>
            </a:ext>
          </a:extLst>
        </xdr:cNvPr>
        <xdr:cNvSpPr>
          <a:spLocks noChangeShapeType="1"/>
        </xdr:cNvSpPr>
      </xdr:nvSpPr>
      <xdr:spPr bwMode="auto">
        <a:xfrm>
          <a:off x="5090773" y="2232229"/>
          <a:ext cx="585016" cy="657227"/>
        </a:xfrm>
        <a:custGeom>
          <a:avLst/>
          <a:gdLst>
            <a:gd name="connsiteX0" fmla="*/ 0 w 684610"/>
            <a:gd name="connsiteY0" fmla="*/ 0 h 428625"/>
            <a:gd name="connsiteX1" fmla="*/ 684610 w 684610"/>
            <a:gd name="connsiteY1" fmla="*/ 428625 h 428625"/>
            <a:gd name="connsiteX0" fmla="*/ 0 w 684610"/>
            <a:gd name="connsiteY0" fmla="*/ 0 h 428625"/>
            <a:gd name="connsiteX1" fmla="*/ 684610 w 684610"/>
            <a:gd name="connsiteY1" fmla="*/ 428625 h 428625"/>
            <a:gd name="connsiteX0" fmla="*/ 0 w 619126"/>
            <a:gd name="connsiteY0" fmla="*/ 0 h 678656"/>
            <a:gd name="connsiteX1" fmla="*/ 619126 w 619126"/>
            <a:gd name="connsiteY1" fmla="*/ 678656 h 678656"/>
            <a:gd name="connsiteX0" fmla="*/ 0 w 619126"/>
            <a:gd name="connsiteY0" fmla="*/ 0 h 678656"/>
            <a:gd name="connsiteX1" fmla="*/ 619126 w 619126"/>
            <a:gd name="connsiteY1" fmla="*/ 678656 h 678656"/>
            <a:gd name="connsiteX0" fmla="*/ 0 w 619126"/>
            <a:gd name="connsiteY0" fmla="*/ 0 h 678656"/>
            <a:gd name="connsiteX1" fmla="*/ 619126 w 619126"/>
            <a:gd name="connsiteY1" fmla="*/ 678656 h 678656"/>
            <a:gd name="connsiteX0" fmla="*/ 0 w 619126"/>
            <a:gd name="connsiteY0" fmla="*/ 0 h 678656"/>
            <a:gd name="connsiteX1" fmla="*/ 619126 w 619126"/>
            <a:gd name="connsiteY1" fmla="*/ 678656 h 678656"/>
            <a:gd name="connsiteX0" fmla="*/ 0 w 619126"/>
            <a:gd name="connsiteY0" fmla="*/ 0 h 678656"/>
            <a:gd name="connsiteX1" fmla="*/ 619126 w 619126"/>
            <a:gd name="connsiteY1" fmla="*/ 678656 h 6786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19126" h="678656">
              <a:moveTo>
                <a:pt x="0" y="0"/>
              </a:moveTo>
              <a:cubicBezTo>
                <a:pt x="898287" y="144484"/>
                <a:pt x="152798" y="619125"/>
                <a:pt x="619126" y="67865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381809</xdr:colOff>
      <xdr:row>9</xdr:row>
      <xdr:rowOff>26182</xdr:rowOff>
    </xdr:from>
    <xdr:to>
      <xdr:col>7</xdr:col>
      <xdr:colOff>646449</xdr:colOff>
      <xdr:row>13</xdr:row>
      <xdr:rowOff>108442</xdr:rowOff>
    </xdr:to>
    <xdr:sp macro="" textlink="">
      <xdr:nvSpPr>
        <xdr:cNvPr id="210" name="Freeform 217">
          <a:extLst>
            <a:ext uri="{FF2B5EF4-FFF2-40B4-BE49-F238E27FC236}">
              <a16:creationId xmlns:a16="http://schemas.microsoft.com/office/drawing/2014/main" id="{8D0DE123-BB10-459F-BEC9-615C62042420}"/>
            </a:ext>
          </a:extLst>
        </xdr:cNvPr>
        <xdr:cNvSpPr>
          <a:spLocks/>
        </xdr:cNvSpPr>
      </xdr:nvSpPr>
      <xdr:spPr bwMode="auto">
        <a:xfrm rot="5049392">
          <a:off x="4517949" y="1820942"/>
          <a:ext cx="768060" cy="26464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878 w 10878"/>
            <a:gd name="connsiteY0" fmla="*/ 2993 h 9023"/>
            <a:gd name="connsiteX1" fmla="*/ 7522 w 10878"/>
            <a:gd name="connsiteY1" fmla="*/ 5000 h 9023"/>
            <a:gd name="connsiteX2" fmla="*/ 4513 w 10878"/>
            <a:gd name="connsiteY2" fmla="*/ 0 h 9023"/>
            <a:gd name="connsiteX3" fmla="*/ 2832 w 10878"/>
            <a:gd name="connsiteY3" fmla="*/ 8333 h 9023"/>
            <a:gd name="connsiteX4" fmla="*/ 0 w 10878"/>
            <a:gd name="connsiteY4" fmla="*/ 6667 h 9023"/>
            <a:gd name="connsiteX0" fmla="*/ 10000 w 10000"/>
            <a:gd name="connsiteY0" fmla="*/ 3317 h 27965"/>
            <a:gd name="connsiteX1" fmla="*/ 7275 w 10000"/>
            <a:gd name="connsiteY1" fmla="*/ 27957 h 27965"/>
            <a:gd name="connsiteX2" fmla="*/ 4149 w 10000"/>
            <a:gd name="connsiteY2" fmla="*/ 0 h 27965"/>
            <a:gd name="connsiteX3" fmla="*/ 2603 w 10000"/>
            <a:gd name="connsiteY3" fmla="*/ 9235 h 27965"/>
            <a:gd name="connsiteX4" fmla="*/ 0 w 10000"/>
            <a:gd name="connsiteY4" fmla="*/ 7389 h 27965"/>
            <a:gd name="connsiteX0" fmla="*/ 10000 w 10000"/>
            <a:gd name="connsiteY0" fmla="*/ 28978 h 54152"/>
            <a:gd name="connsiteX1" fmla="*/ 7275 w 10000"/>
            <a:gd name="connsiteY1" fmla="*/ 53618 h 54152"/>
            <a:gd name="connsiteX2" fmla="*/ 5193 w 10000"/>
            <a:gd name="connsiteY2" fmla="*/ 0 h 54152"/>
            <a:gd name="connsiteX3" fmla="*/ 2603 w 10000"/>
            <a:gd name="connsiteY3" fmla="*/ 34896 h 54152"/>
            <a:gd name="connsiteX4" fmla="*/ 0 w 10000"/>
            <a:gd name="connsiteY4" fmla="*/ 33050 h 54152"/>
            <a:gd name="connsiteX0" fmla="*/ 10571 w 10571"/>
            <a:gd name="connsiteY0" fmla="*/ 28978 h 54152"/>
            <a:gd name="connsiteX1" fmla="*/ 7846 w 10571"/>
            <a:gd name="connsiteY1" fmla="*/ 53618 h 54152"/>
            <a:gd name="connsiteX2" fmla="*/ 5764 w 10571"/>
            <a:gd name="connsiteY2" fmla="*/ 0 h 54152"/>
            <a:gd name="connsiteX3" fmla="*/ 3174 w 10571"/>
            <a:gd name="connsiteY3" fmla="*/ 34896 h 54152"/>
            <a:gd name="connsiteX4" fmla="*/ 0 w 10571"/>
            <a:gd name="connsiteY4" fmla="*/ 18954 h 54152"/>
            <a:gd name="connsiteX0" fmla="*/ 10571 w 10571"/>
            <a:gd name="connsiteY0" fmla="*/ 28978 h 54152"/>
            <a:gd name="connsiteX1" fmla="*/ 7846 w 10571"/>
            <a:gd name="connsiteY1" fmla="*/ 53618 h 54152"/>
            <a:gd name="connsiteX2" fmla="*/ 5764 w 10571"/>
            <a:gd name="connsiteY2" fmla="*/ 0 h 54152"/>
            <a:gd name="connsiteX3" fmla="*/ 1722 w 10571"/>
            <a:gd name="connsiteY3" fmla="*/ 32251 h 54152"/>
            <a:gd name="connsiteX4" fmla="*/ 0 w 10571"/>
            <a:gd name="connsiteY4" fmla="*/ 18954 h 54152"/>
            <a:gd name="connsiteX0" fmla="*/ 10828 w 10828"/>
            <a:gd name="connsiteY0" fmla="*/ 28978 h 54152"/>
            <a:gd name="connsiteX1" fmla="*/ 8103 w 10828"/>
            <a:gd name="connsiteY1" fmla="*/ 53618 h 54152"/>
            <a:gd name="connsiteX2" fmla="*/ 6021 w 10828"/>
            <a:gd name="connsiteY2" fmla="*/ 0 h 54152"/>
            <a:gd name="connsiteX3" fmla="*/ 1979 w 10828"/>
            <a:gd name="connsiteY3" fmla="*/ 32251 h 54152"/>
            <a:gd name="connsiteX4" fmla="*/ 0 w 10828"/>
            <a:gd name="connsiteY4" fmla="*/ 6882 h 54152"/>
            <a:gd name="connsiteX0" fmla="*/ 10828 w 10828"/>
            <a:gd name="connsiteY0" fmla="*/ 28978 h 54152"/>
            <a:gd name="connsiteX1" fmla="*/ 8103 w 10828"/>
            <a:gd name="connsiteY1" fmla="*/ 53618 h 54152"/>
            <a:gd name="connsiteX2" fmla="*/ 6021 w 10828"/>
            <a:gd name="connsiteY2" fmla="*/ 0 h 54152"/>
            <a:gd name="connsiteX3" fmla="*/ 1979 w 10828"/>
            <a:gd name="connsiteY3" fmla="*/ 32251 h 54152"/>
            <a:gd name="connsiteX4" fmla="*/ 0 w 10828"/>
            <a:gd name="connsiteY4" fmla="*/ 6882 h 54152"/>
            <a:gd name="connsiteX0" fmla="*/ 10530 w 10530"/>
            <a:gd name="connsiteY0" fmla="*/ 28978 h 54152"/>
            <a:gd name="connsiteX1" fmla="*/ 7805 w 10530"/>
            <a:gd name="connsiteY1" fmla="*/ 53618 h 54152"/>
            <a:gd name="connsiteX2" fmla="*/ 5723 w 10530"/>
            <a:gd name="connsiteY2" fmla="*/ 0 h 54152"/>
            <a:gd name="connsiteX3" fmla="*/ 1681 w 10530"/>
            <a:gd name="connsiteY3" fmla="*/ 32251 h 54152"/>
            <a:gd name="connsiteX4" fmla="*/ 0 w 10530"/>
            <a:gd name="connsiteY4" fmla="*/ 11776 h 54152"/>
            <a:gd name="connsiteX0" fmla="*/ 10530 w 10530"/>
            <a:gd name="connsiteY0" fmla="*/ 28978 h 61439"/>
            <a:gd name="connsiteX1" fmla="*/ 7805 w 10530"/>
            <a:gd name="connsiteY1" fmla="*/ 53618 h 61439"/>
            <a:gd name="connsiteX2" fmla="*/ 5723 w 10530"/>
            <a:gd name="connsiteY2" fmla="*/ 0 h 61439"/>
            <a:gd name="connsiteX3" fmla="*/ 1681 w 10530"/>
            <a:gd name="connsiteY3" fmla="*/ 32251 h 61439"/>
            <a:gd name="connsiteX4" fmla="*/ 0 w 10530"/>
            <a:gd name="connsiteY4" fmla="*/ 11776 h 61439"/>
            <a:gd name="connsiteX0" fmla="*/ 10530 w 10530"/>
            <a:gd name="connsiteY0" fmla="*/ 28978 h 62802"/>
            <a:gd name="connsiteX1" fmla="*/ 7805 w 10530"/>
            <a:gd name="connsiteY1" fmla="*/ 53618 h 62802"/>
            <a:gd name="connsiteX2" fmla="*/ 5723 w 10530"/>
            <a:gd name="connsiteY2" fmla="*/ 0 h 62802"/>
            <a:gd name="connsiteX3" fmla="*/ 1681 w 10530"/>
            <a:gd name="connsiteY3" fmla="*/ 32251 h 62802"/>
            <a:gd name="connsiteX4" fmla="*/ 0 w 10530"/>
            <a:gd name="connsiteY4" fmla="*/ 11776 h 62802"/>
            <a:gd name="connsiteX0" fmla="*/ 10530 w 10530"/>
            <a:gd name="connsiteY0" fmla="*/ 28978 h 62802"/>
            <a:gd name="connsiteX1" fmla="*/ 7805 w 10530"/>
            <a:gd name="connsiteY1" fmla="*/ 53618 h 62802"/>
            <a:gd name="connsiteX2" fmla="*/ 5723 w 10530"/>
            <a:gd name="connsiteY2" fmla="*/ 0 h 62802"/>
            <a:gd name="connsiteX3" fmla="*/ 1681 w 10530"/>
            <a:gd name="connsiteY3" fmla="*/ 32251 h 62802"/>
            <a:gd name="connsiteX4" fmla="*/ 0 w 10530"/>
            <a:gd name="connsiteY4" fmla="*/ 11776 h 62802"/>
            <a:gd name="connsiteX0" fmla="*/ 10530 w 10530"/>
            <a:gd name="connsiteY0" fmla="*/ 28978 h 69894"/>
            <a:gd name="connsiteX1" fmla="*/ 7513 w 10530"/>
            <a:gd name="connsiteY1" fmla="*/ 61791 h 69894"/>
            <a:gd name="connsiteX2" fmla="*/ 5723 w 10530"/>
            <a:gd name="connsiteY2" fmla="*/ 0 h 69894"/>
            <a:gd name="connsiteX3" fmla="*/ 1681 w 10530"/>
            <a:gd name="connsiteY3" fmla="*/ 32251 h 69894"/>
            <a:gd name="connsiteX4" fmla="*/ 0 w 10530"/>
            <a:gd name="connsiteY4" fmla="*/ 11776 h 69894"/>
            <a:gd name="connsiteX0" fmla="*/ 10530 w 10530"/>
            <a:gd name="connsiteY0" fmla="*/ 28978 h 64152"/>
            <a:gd name="connsiteX1" fmla="*/ 7513 w 10530"/>
            <a:gd name="connsiteY1" fmla="*/ 61791 h 64152"/>
            <a:gd name="connsiteX2" fmla="*/ 5723 w 10530"/>
            <a:gd name="connsiteY2" fmla="*/ 0 h 64152"/>
            <a:gd name="connsiteX3" fmla="*/ 1681 w 10530"/>
            <a:gd name="connsiteY3" fmla="*/ 32251 h 64152"/>
            <a:gd name="connsiteX4" fmla="*/ 0 w 10530"/>
            <a:gd name="connsiteY4" fmla="*/ 11776 h 641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30" h="64152">
              <a:moveTo>
                <a:pt x="10530" y="28978"/>
              </a:moveTo>
              <a:cubicBezTo>
                <a:pt x="9323" y="40576"/>
                <a:pt x="9499" y="73131"/>
                <a:pt x="7513" y="61791"/>
              </a:cubicBezTo>
              <a:cubicBezTo>
                <a:pt x="5527" y="50451"/>
                <a:pt x="8011" y="12841"/>
                <a:pt x="5723" y="0"/>
              </a:cubicBezTo>
              <a:cubicBezTo>
                <a:pt x="4909" y="1848"/>
                <a:pt x="2413" y="32251"/>
                <a:pt x="1681" y="32251"/>
              </a:cubicBezTo>
              <a:cubicBezTo>
                <a:pt x="868" y="34099"/>
                <a:pt x="707" y="32285"/>
                <a:pt x="0" y="1177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42651</xdr:colOff>
      <xdr:row>13</xdr:row>
      <xdr:rowOff>113782</xdr:rowOff>
    </xdr:from>
    <xdr:to>
      <xdr:col>8</xdr:col>
      <xdr:colOff>459690</xdr:colOff>
      <xdr:row>16</xdr:row>
      <xdr:rowOff>154815</xdr:rowOff>
    </xdr:to>
    <xdr:sp macro="" textlink="">
      <xdr:nvSpPr>
        <xdr:cNvPr id="211" name="Freeform 217">
          <a:extLst>
            <a:ext uri="{FF2B5EF4-FFF2-40B4-BE49-F238E27FC236}">
              <a16:creationId xmlns:a16="http://schemas.microsoft.com/office/drawing/2014/main" id="{88D8F118-BDC7-4A65-950D-2DB54C9E1065}"/>
            </a:ext>
          </a:extLst>
        </xdr:cNvPr>
        <xdr:cNvSpPr>
          <a:spLocks/>
        </xdr:cNvSpPr>
      </xdr:nvSpPr>
      <xdr:spPr bwMode="auto">
        <a:xfrm>
          <a:off x="5135351" y="2342632"/>
          <a:ext cx="417039" cy="55538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89" h="11060">
              <a:moveTo>
                <a:pt x="9589" y="11059"/>
              </a:moveTo>
              <a:cubicBezTo>
                <a:pt x="6508" y="11184"/>
                <a:pt x="10284" y="322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601817</xdr:colOff>
      <xdr:row>13</xdr:row>
      <xdr:rowOff>29765</xdr:rowOff>
    </xdr:from>
    <xdr:to>
      <xdr:col>8</xdr:col>
      <xdr:colOff>40327</xdr:colOff>
      <xdr:row>14</xdr:row>
      <xdr:rowOff>21081</xdr:rowOff>
    </xdr:to>
    <xdr:grpSp>
      <xdr:nvGrpSpPr>
        <xdr:cNvPr id="212" name="Group 405">
          <a:extLst>
            <a:ext uri="{FF2B5EF4-FFF2-40B4-BE49-F238E27FC236}">
              <a16:creationId xmlns:a16="http://schemas.microsoft.com/office/drawing/2014/main" id="{8DDACF96-13EC-4780-AB35-555EF74557DA}"/>
            </a:ext>
          </a:extLst>
        </xdr:cNvPr>
        <xdr:cNvGrpSpPr>
          <a:grpSpLocks/>
        </xdr:cNvGrpSpPr>
      </xdr:nvGrpSpPr>
      <xdr:grpSpPr bwMode="auto">
        <a:xfrm rot="700809">
          <a:off x="4948039" y="2276959"/>
          <a:ext cx="144066" cy="164178"/>
          <a:chOff x="718" y="97"/>
          <a:chExt cx="23" cy="15"/>
        </a:xfrm>
      </xdr:grpSpPr>
      <xdr:sp macro="" textlink="">
        <xdr:nvSpPr>
          <xdr:cNvPr id="213" name="Freeform 406">
            <a:extLst>
              <a:ext uri="{FF2B5EF4-FFF2-40B4-BE49-F238E27FC236}">
                <a16:creationId xmlns:a16="http://schemas.microsoft.com/office/drawing/2014/main" id="{E4829CC0-2490-4C0F-B60A-913E8549609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4" name="Freeform 407">
            <a:extLst>
              <a:ext uri="{FF2B5EF4-FFF2-40B4-BE49-F238E27FC236}">
                <a16:creationId xmlns:a16="http://schemas.microsoft.com/office/drawing/2014/main" id="{4C64C18D-DB21-4A6F-A5B1-FBD784818F6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2235</xdr:colOff>
      <xdr:row>14</xdr:row>
      <xdr:rowOff>130977</xdr:rowOff>
    </xdr:from>
    <xdr:to>
      <xdr:col>8</xdr:col>
      <xdr:colOff>276100</xdr:colOff>
      <xdr:row>15</xdr:row>
      <xdr:rowOff>87197</xdr:rowOff>
    </xdr:to>
    <xdr:grpSp>
      <xdr:nvGrpSpPr>
        <xdr:cNvPr id="215" name="グループ化 214">
          <a:extLst>
            <a:ext uri="{FF2B5EF4-FFF2-40B4-BE49-F238E27FC236}">
              <a16:creationId xmlns:a16="http://schemas.microsoft.com/office/drawing/2014/main" id="{1D731EE0-7FE0-4A9F-88F8-B1591911531B}"/>
            </a:ext>
          </a:extLst>
        </xdr:cNvPr>
        <xdr:cNvGrpSpPr/>
      </xdr:nvGrpSpPr>
      <xdr:grpSpPr>
        <a:xfrm>
          <a:off x="5054013" y="2551033"/>
          <a:ext cx="273865" cy="129081"/>
          <a:chOff x="7067970" y="2934890"/>
          <a:chExt cx="309562" cy="128861"/>
        </a:xfrm>
      </xdr:grpSpPr>
      <xdr:sp macro="" textlink="">
        <xdr:nvSpPr>
          <xdr:cNvPr id="216" name="Text Box 1563">
            <a:extLst>
              <a:ext uri="{FF2B5EF4-FFF2-40B4-BE49-F238E27FC236}">
                <a16:creationId xmlns:a16="http://schemas.microsoft.com/office/drawing/2014/main" id="{8A11372C-19C2-4E40-8857-4A596220789E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7067970" y="2947844"/>
            <a:ext cx="309562" cy="112062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泉原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17" name="Line 206">
            <a:extLst>
              <a:ext uri="{FF2B5EF4-FFF2-40B4-BE49-F238E27FC236}">
                <a16:creationId xmlns:a16="http://schemas.microsoft.com/office/drawing/2014/main" id="{BC11CE53-1D4D-4F87-8DEE-0A23F7D70301}"/>
              </a:ext>
            </a:extLst>
          </xdr:cNvPr>
          <xdr:cNvSpPr>
            <a:spLocks noChangeShapeType="1"/>
          </xdr:cNvSpPr>
        </xdr:nvSpPr>
        <xdr:spPr bwMode="auto">
          <a:xfrm flipV="1">
            <a:off x="7125899" y="2934890"/>
            <a:ext cx="389" cy="128861"/>
          </a:xfrm>
          <a:prstGeom prst="line">
            <a:avLst/>
          </a:prstGeom>
          <a:noFill/>
          <a:ln w="22225" cmpd="sng">
            <a:solidFill>
              <a:schemeClr val="bg1"/>
            </a:solidFill>
            <a:prstDash val="solid"/>
            <a:round/>
            <a:headEnd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114299</xdr:colOff>
      <xdr:row>12</xdr:row>
      <xdr:rowOff>102642</xdr:rowOff>
    </xdr:from>
    <xdr:to>
      <xdr:col>9</xdr:col>
      <xdr:colOff>694863</xdr:colOff>
      <xdr:row>15</xdr:row>
      <xdr:rowOff>136194</xdr:rowOff>
    </xdr:to>
    <xdr:sp macro="" textlink="">
      <xdr:nvSpPr>
        <xdr:cNvPr id="218" name="Freeform 527">
          <a:extLst>
            <a:ext uri="{FF2B5EF4-FFF2-40B4-BE49-F238E27FC236}">
              <a16:creationId xmlns:a16="http://schemas.microsoft.com/office/drawing/2014/main" id="{09EF1392-D85D-462D-8162-B7681E7BE8D3}"/>
            </a:ext>
          </a:extLst>
        </xdr:cNvPr>
        <xdr:cNvSpPr>
          <a:spLocks/>
        </xdr:cNvSpPr>
      </xdr:nvSpPr>
      <xdr:spPr bwMode="auto">
        <a:xfrm flipH="1">
          <a:off x="5911849" y="2160042"/>
          <a:ext cx="580564" cy="54790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05"/>
            <a:gd name="connsiteY0" fmla="*/ 11364 h 11364"/>
            <a:gd name="connsiteX1" fmla="*/ 0 w 9505"/>
            <a:gd name="connsiteY1" fmla="*/ 1364 h 11364"/>
            <a:gd name="connsiteX2" fmla="*/ 9505 w 9505"/>
            <a:gd name="connsiteY2" fmla="*/ 0 h 11364"/>
            <a:gd name="connsiteX0" fmla="*/ 0 w 10000"/>
            <a:gd name="connsiteY0" fmla="*/ 10000 h 10000"/>
            <a:gd name="connsiteX1" fmla="*/ 0 w 10000"/>
            <a:gd name="connsiteY1" fmla="*/ 1200 h 10000"/>
            <a:gd name="connsiteX2" fmla="*/ 10000 w 10000"/>
            <a:gd name="connsiteY2" fmla="*/ 0 h 10000"/>
            <a:gd name="connsiteX0" fmla="*/ 0 w 9826"/>
            <a:gd name="connsiteY0" fmla="*/ 10546 h 10546"/>
            <a:gd name="connsiteX1" fmla="*/ 0 w 9826"/>
            <a:gd name="connsiteY1" fmla="*/ 1746 h 10546"/>
            <a:gd name="connsiteX2" fmla="*/ 9826 w 9826"/>
            <a:gd name="connsiteY2" fmla="*/ 0 h 10546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9558"/>
            <a:gd name="connsiteY0" fmla="*/ 9690 h 9690"/>
            <a:gd name="connsiteX1" fmla="*/ 0 w 9558"/>
            <a:gd name="connsiteY1" fmla="*/ 1346 h 9690"/>
            <a:gd name="connsiteX2" fmla="*/ 9558 w 9558"/>
            <a:gd name="connsiteY2" fmla="*/ 0 h 96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58" h="9690">
              <a:moveTo>
                <a:pt x="0" y="9690"/>
              </a:moveTo>
              <a:lnTo>
                <a:pt x="0" y="1346"/>
              </a:lnTo>
              <a:cubicBezTo>
                <a:pt x="4364" y="724"/>
                <a:pt x="6077" y="621"/>
                <a:pt x="955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642217</xdr:colOff>
      <xdr:row>14</xdr:row>
      <xdr:rowOff>15471</xdr:rowOff>
    </xdr:from>
    <xdr:to>
      <xdr:col>10</xdr:col>
      <xdr:colOff>44381</xdr:colOff>
      <xdr:row>14</xdr:row>
      <xdr:rowOff>119489</xdr:rowOff>
    </xdr:to>
    <xdr:sp macro="" textlink="">
      <xdr:nvSpPr>
        <xdr:cNvPr id="219" name="AutoShape 526">
          <a:extLst>
            <a:ext uri="{FF2B5EF4-FFF2-40B4-BE49-F238E27FC236}">
              <a16:creationId xmlns:a16="http://schemas.microsoft.com/office/drawing/2014/main" id="{52A43977-89A8-4366-88E1-EDEC56AB507B}"/>
            </a:ext>
          </a:extLst>
        </xdr:cNvPr>
        <xdr:cNvSpPr>
          <a:spLocks noChangeArrowheads="1"/>
        </xdr:cNvSpPr>
      </xdr:nvSpPr>
      <xdr:spPr bwMode="auto">
        <a:xfrm>
          <a:off x="6439767" y="2415771"/>
          <a:ext cx="107014" cy="1040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6144</xdr:colOff>
      <xdr:row>13</xdr:row>
      <xdr:rowOff>1942</xdr:rowOff>
    </xdr:from>
    <xdr:to>
      <xdr:col>10</xdr:col>
      <xdr:colOff>615632</xdr:colOff>
      <xdr:row>13</xdr:row>
      <xdr:rowOff>73867</xdr:rowOff>
    </xdr:to>
    <xdr:sp macro="" textlink="">
      <xdr:nvSpPr>
        <xdr:cNvPr id="220" name="Line 76">
          <a:extLst>
            <a:ext uri="{FF2B5EF4-FFF2-40B4-BE49-F238E27FC236}">
              <a16:creationId xmlns:a16="http://schemas.microsoft.com/office/drawing/2014/main" id="{51284F05-25DA-4BB7-9AB8-A478C8834686}"/>
            </a:ext>
          </a:extLst>
        </xdr:cNvPr>
        <xdr:cNvSpPr>
          <a:spLocks noChangeShapeType="1"/>
        </xdr:cNvSpPr>
      </xdr:nvSpPr>
      <xdr:spPr bwMode="auto">
        <a:xfrm>
          <a:off x="6508544" y="2230792"/>
          <a:ext cx="609488" cy="7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643298</xdr:colOff>
      <xdr:row>12</xdr:row>
      <xdr:rowOff>109248</xdr:rowOff>
    </xdr:from>
    <xdr:to>
      <xdr:col>10</xdr:col>
      <xdr:colOff>50973</xdr:colOff>
      <xdr:row>13</xdr:row>
      <xdr:rowOff>52917</xdr:rowOff>
    </xdr:to>
    <xdr:sp macro="" textlink="">
      <xdr:nvSpPr>
        <xdr:cNvPr id="221" name="Oval 383">
          <a:extLst>
            <a:ext uri="{FF2B5EF4-FFF2-40B4-BE49-F238E27FC236}">
              <a16:creationId xmlns:a16="http://schemas.microsoft.com/office/drawing/2014/main" id="{7B270B60-ACC8-4013-B748-6F60A3E15959}"/>
            </a:ext>
          </a:extLst>
        </xdr:cNvPr>
        <xdr:cNvSpPr>
          <a:spLocks noChangeArrowheads="1"/>
        </xdr:cNvSpPr>
      </xdr:nvSpPr>
      <xdr:spPr bwMode="auto">
        <a:xfrm>
          <a:off x="6448663" y="2160786"/>
          <a:ext cx="113502" cy="1146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513547</xdr:colOff>
      <xdr:row>18</xdr:row>
      <xdr:rowOff>41729</xdr:rowOff>
    </xdr:from>
    <xdr:to>
      <xdr:col>1</xdr:col>
      <xdr:colOff>676744</xdr:colOff>
      <xdr:row>24</xdr:row>
      <xdr:rowOff>122840</xdr:rowOff>
    </xdr:to>
    <xdr:sp macro="" textlink="">
      <xdr:nvSpPr>
        <xdr:cNvPr id="222" name="Freeform 527">
          <a:extLst>
            <a:ext uri="{FF2B5EF4-FFF2-40B4-BE49-F238E27FC236}">
              <a16:creationId xmlns:a16="http://schemas.microsoft.com/office/drawing/2014/main" id="{5951114D-59C5-4A9F-B42F-F6A4750B552F}"/>
            </a:ext>
          </a:extLst>
        </xdr:cNvPr>
        <xdr:cNvSpPr>
          <a:spLocks/>
        </xdr:cNvSpPr>
      </xdr:nvSpPr>
      <xdr:spPr bwMode="auto">
        <a:xfrm>
          <a:off x="672297" y="3127829"/>
          <a:ext cx="163197" cy="110981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05"/>
            <a:gd name="connsiteY0" fmla="*/ 11364 h 11364"/>
            <a:gd name="connsiteX1" fmla="*/ 0 w 9505"/>
            <a:gd name="connsiteY1" fmla="*/ 1364 h 11364"/>
            <a:gd name="connsiteX2" fmla="*/ 9505 w 9505"/>
            <a:gd name="connsiteY2" fmla="*/ 0 h 11364"/>
            <a:gd name="connsiteX0" fmla="*/ 0 w 10000"/>
            <a:gd name="connsiteY0" fmla="*/ 10000 h 10000"/>
            <a:gd name="connsiteX1" fmla="*/ 0 w 10000"/>
            <a:gd name="connsiteY1" fmla="*/ 1200 h 10000"/>
            <a:gd name="connsiteX2" fmla="*/ 10000 w 10000"/>
            <a:gd name="connsiteY2" fmla="*/ 0 h 10000"/>
            <a:gd name="connsiteX0" fmla="*/ 0 w 9826"/>
            <a:gd name="connsiteY0" fmla="*/ 10546 h 10546"/>
            <a:gd name="connsiteX1" fmla="*/ 0 w 9826"/>
            <a:gd name="connsiteY1" fmla="*/ 1746 h 10546"/>
            <a:gd name="connsiteX2" fmla="*/ 9826 w 9826"/>
            <a:gd name="connsiteY2" fmla="*/ 0 h 10546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9558"/>
            <a:gd name="connsiteY0" fmla="*/ 9690 h 9690"/>
            <a:gd name="connsiteX1" fmla="*/ 0 w 9558"/>
            <a:gd name="connsiteY1" fmla="*/ 1346 h 9690"/>
            <a:gd name="connsiteX2" fmla="*/ 9558 w 9558"/>
            <a:gd name="connsiteY2" fmla="*/ 0 h 9690"/>
            <a:gd name="connsiteX0" fmla="*/ 0 w 5537"/>
            <a:gd name="connsiteY0" fmla="*/ 17185 h 17185"/>
            <a:gd name="connsiteX1" fmla="*/ 0 w 5537"/>
            <a:gd name="connsiteY1" fmla="*/ 8574 h 17185"/>
            <a:gd name="connsiteX2" fmla="*/ 5537 w 5537"/>
            <a:gd name="connsiteY2" fmla="*/ 0 h 17185"/>
            <a:gd name="connsiteX0" fmla="*/ 0 w 10000"/>
            <a:gd name="connsiteY0" fmla="*/ 10000 h 10000"/>
            <a:gd name="connsiteX1" fmla="*/ 0 w 10000"/>
            <a:gd name="connsiteY1" fmla="*/ 4989 h 10000"/>
            <a:gd name="connsiteX2" fmla="*/ 10000 w 10000"/>
            <a:gd name="connsiteY2" fmla="*/ 0 h 10000"/>
            <a:gd name="connsiteX0" fmla="*/ 0 w 10833"/>
            <a:gd name="connsiteY0" fmla="*/ 10000 h 10000"/>
            <a:gd name="connsiteX1" fmla="*/ 0 w 10833"/>
            <a:gd name="connsiteY1" fmla="*/ 4989 h 10000"/>
            <a:gd name="connsiteX2" fmla="*/ 10000 w 10833"/>
            <a:gd name="connsiteY2" fmla="*/ 0 h 10000"/>
            <a:gd name="connsiteX0" fmla="*/ 0 w 9006"/>
            <a:gd name="connsiteY0" fmla="*/ 10799 h 10799"/>
            <a:gd name="connsiteX1" fmla="*/ 0 w 9006"/>
            <a:gd name="connsiteY1" fmla="*/ 5788 h 10799"/>
            <a:gd name="connsiteX2" fmla="*/ 6776 w 9006"/>
            <a:gd name="connsiteY2" fmla="*/ 0 h 10799"/>
            <a:gd name="connsiteX0" fmla="*/ 0 w 9368"/>
            <a:gd name="connsiteY0" fmla="*/ 10000 h 10000"/>
            <a:gd name="connsiteX1" fmla="*/ 0 w 9368"/>
            <a:gd name="connsiteY1" fmla="*/ 5360 h 10000"/>
            <a:gd name="connsiteX2" fmla="*/ 7524 w 9368"/>
            <a:gd name="connsiteY2" fmla="*/ 0 h 10000"/>
            <a:gd name="connsiteX0" fmla="*/ 0 w 8032"/>
            <a:gd name="connsiteY0" fmla="*/ 10000 h 10000"/>
            <a:gd name="connsiteX1" fmla="*/ 0 w 8032"/>
            <a:gd name="connsiteY1" fmla="*/ 5360 h 10000"/>
            <a:gd name="connsiteX2" fmla="*/ 8032 w 8032"/>
            <a:gd name="connsiteY2" fmla="*/ 0 h 10000"/>
            <a:gd name="connsiteX0" fmla="*/ 112 w 10112"/>
            <a:gd name="connsiteY0" fmla="*/ 10000 h 10000"/>
            <a:gd name="connsiteX1" fmla="*/ 0 w 10112"/>
            <a:gd name="connsiteY1" fmla="*/ 7971 h 10000"/>
            <a:gd name="connsiteX2" fmla="*/ 112 w 10112"/>
            <a:gd name="connsiteY2" fmla="*/ 5360 h 10000"/>
            <a:gd name="connsiteX3" fmla="*/ 10112 w 10112"/>
            <a:gd name="connsiteY3" fmla="*/ 0 h 10000"/>
            <a:gd name="connsiteX0" fmla="*/ 0 w 15948"/>
            <a:gd name="connsiteY0" fmla="*/ 10456 h 10456"/>
            <a:gd name="connsiteX1" fmla="*/ 5836 w 15948"/>
            <a:gd name="connsiteY1" fmla="*/ 7971 h 10456"/>
            <a:gd name="connsiteX2" fmla="*/ 5948 w 15948"/>
            <a:gd name="connsiteY2" fmla="*/ 5360 h 10456"/>
            <a:gd name="connsiteX3" fmla="*/ 15948 w 15948"/>
            <a:gd name="connsiteY3" fmla="*/ 0 h 10456"/>
            <a:gd name="connsiteX0" fmla="*/ 0 w 15948"/>
            <a:gd name="connsiteY0" fmla="*/ 10456 h 10456"/>
            <a:gd name="connsiteX1" fmla="*/ 9404 w 15948"/>
            <a:gd name="connsiteY1" fmla="*/ 8483 h 10456"/>
            <a:gd name="connsiteX2" fmla="*/ 5948 w 15948"/>
            <a:gd name="connsiteY2" fmla="*/ 5360 h 10456"/>
            <a:gd name="connsiteX3" fmla="*/ 15948 w 15948"/>
            <a:gd name="connsiteY3" fmla="*/ 0 h 10456"/>
            <a:gd name="connsiteX0" fmla="*/ 0 w 15948"/>
            <a:gd name="connsiteY0" fmla="*/ 10456 h 10456"/>
            <a:gd name="connsiteX1" fmla="*/ 9404 w 15948"/>
            <a:gd name="connsiteY1" fmla="*/ 8483 h 10456"/>
            <a:gd name="connsiteX2" fmla="*/ 5948 w 15948"/>
            <a:gd name="connsiteY2" fmla="*/ 5360 h 10456"/>
            <a:gd name="connsiteX3" fmla="*/ 15948 w 15948"/>
            <a:gd name="connsiteY3" fmla="*/ 0 h 10456"/>
            <a:gd name="connsiteX0" fmla="*/ 0 w 17732"/>
            <a:gd name="connsiteY0" fmla="*/ 11196 h 11196"/>
            <a:gd name="connsiteX1" fmla="*/ 11188 w 17732"/>
            <a:gd name="connsiteY1" fmla="*/ 8483 h 11196"/>
            <a:gd name="connsiteX2" fmla="*/ 7732 w 17732"/>
            <a:gd name="connsiteY2" fmla="*/ 5360 h 11196"/>
            <a:gd name="connsiteX3" fmla="*/ 17732 w 17732"/>
            <a:gd name="connsiteY3" fmla="*/ 0 h 11196"/>
            <a:gd name="connsiteX0" fmla="*/ 0 w 20111"/>
            <a:gd name="connsiteY0" fmla="*/ 10854 h 10854"/>
            <a:gd name="connsiteX1" fmla="*/ 13567 w 20111"/>
            <a:gd name="connsiteY1" fmla="*/ 8483 h 10854"/>
            <a:gd name="connsiteX2" fmla="*/ 10111 w 20111"/>
            <a:gd name="connsiteY2" fmla="*/ 5360 h 10854"/>
            <a:gd name="connsiteX3" fmla="*/ 20111 w 20111"/>
            <a:gd name="connsiteY3" fmla="*/ 0 h 10854"/>
            <a:gd name="connsiteX0" fmla="*/ 0 w 20111"/>
            <a:gd name="connsiteY0" fmla="*/ 10854 h 10854"/>
            <a:gd name="connsiteX1" fmla="*/ 13567 w 20111"/>
            <a:gd name="connsiteY1" fmla="*/ 8483 h 10854"/>
            <a:gd name="connsiteX2" fmla="*/ 10111 w 20111"/>
            <a:gd name="connsiteY2" fmla="*/ 5360 h 10854"/>
            <a:gd name="connsiteX3" fmla="*/ 20111 w 20111"/>
            <a:gd name="connsiteY3" fmla="*/ 0 h 10854"/>
            <a:gd name="connsiteX0" fmla="*/ 0 w 20111"/>
            <a:gd name="connsiteY0" fmla="*/ 10854 h 10854"/>
            <a:gd name="connsiteX1" fmla="*/ 12377 w 20111"/>
            <a:gd name="connsiteY1" fmla="*/ 8768 h 10854"/>
            <a:gd name="connsiteX2" fmla="*/ 10111 w 20111"/>
            <a:gd name="connsiteY2" fmla="*/ 5360 h 10854"/>
            <a:gd name="connsiteX3" fmla="*/ 20111 w 20111"/>
            <a:gd name="connsiteY3" fmla="*/ 0 h 10854"/>
            <a:gd name="connsiteX0" fmla="*/ 0 w 20111"/>
            <a:gd name="connsiteY0" fmla="*/ 10854 h 10854"/>
            <a:gd name="connsiteX1" fmla="*/ 12377 w 20111"/>
            <a:gd name="connsiteY1" fmla="*/ 7515 h 10854"/>
            <a:gd name="connsiteX2" fmla="*/ 10111 w 20111"/>
            <a:gd name="connsiteY2" fmla="*/ 5360 h 10854"/>
            <a:gd name="connsiteX3" fmla="*/ 20111 w 20111"/>
            <a:gd name="connsiteY3" fmla="*/ 0 h 108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111" h="10854">
              <a:moveTo>
                <a:pt x="0" y="10854"/>
              </a:moveTo>
              <a:cubicBezTo>
                <a:pt x="1747" y="10102"/>
                <a:pt x="12414" y="8552"/>
                <a:pt x="12377" y="7515"/>
              </a:cubicBezTo>
              <a:cubicBezTo>
                <a:pt x="8251" y="6873"/>
                <a:pt x="10074" y="6230"/>
                <a:pt x="10111" y="5360"/>
              </a:cubicBezTo>
              <a:cubicBezTo>
                <a:pt x="21091" y="5128"/>
                <a:pt x="18135" y="3021"/>
                <a:pt x="2011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523854</xdr:colOff>
      <xdr:row>22</xdr:row>
      <xdr:rowOff>65995</xdr:rowOff>
    </xdr:from>
    <xdr:to>
      <xdr:col>1</xdr:col>
      <xdr:colOff>665346</xdr:colOff>
      <xdr:row>23</xdr:row>
      <xdr:rowOff>47090</xdr:rowOff>
    </xdr:to>
    <xdr:sp macro="" textlink="">
      <xdr:nvSpPr>
        <xdr:cNvPr id="223" name="AutoShape 526">
          <a:extLst>
            <a:ext uri="{FF2B5EF4-FFF2-40B4-BE49-F238E27FC236}">
              <a16:creationId xmlns:a16="http://schemas.microsoft.com/office/drawing/2014/main" id="{2E2E094F-8DFF-40D1-BEA3-0FA34D92153E}"/>
            </a:ext>
          </a:extLst>
        </xdr:cNvPr>
        <xdr:cNvSpPr>
          <a:spLocks noChangeArrowheads="1"/>
        </xdr:cNvSpPr>
      </xdr:nvSpPr>
      <xdr:spPr bwMode="auto">
        <a:xfrm>
          <a:off x="682604" y="3837895"/>
          <a:ext cx="141492" cy="1525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654844</xdr:colOff>
      <xdr:row>19</xdr:row>
      <xdr:rowOff>83343</xdr:rowOff>
    </xdr:from>
    <xdr:to>
      <xdr:col>2</xdr:col>
      <xdr:colOff>11907</xdr:colOff>
      <xdr:row>21</xdr:row>
      <xdr:rowOff>136922</xdr:rowOff>
    </xdr:to>
    <xdr:sp macro="" textlink="">
      <xdr:nvSpPr>
        <xdr:cNvPr id="224" name="Line 76">
          <a:extLst>
            <a:ext uri="{FF2B5EF4-FFF2-40B4-BE49-F238E27FC236}">
              <a16:creationId xmlns:a16="http://schemas.microsoft.com/office/drawing/2014/main" id="{C3A97A7E-34FF-41D8-8EE3-4EF4EE6057C7}"/>
            </a:ext>
          </a:extLst>
        </xdr:cNvPr>
        <xdr:cNvSpPr>
          <a:spLocks noChangeShapeType="1"/>
        </xdr:cNvSpPr>
      </xdr:nvSpPr>
      <xdr:spPr bwMode="auto">
        <a:xfrm flipV="1">
          <a:off x="813594" y="3340893"/>
          <a:ext cx="61913" cy="396479"/>
        </a:xfrm>
        <a:custGeom>
          <a:avLst/>
          <a:gdLst>
            <a:gd name="connsiteX0" fmla="*/ 0 w 130969"/>
            <a:gd name="connsiteY0" fmla="*/ 0 h 404813"/>
            <a:gd name="connsiteX1" fmla="*/ 130969 w 130969"/>
            <a:gd name="connsiteY1" fmla="*/ 404813 h 404813"/>
            <a:gd name="connsiteX0" fmla="*/ 0 w 130969"/>
            <a:gd name="connsiteY0" fmla="*/ 0 h 404813"/>
            <a:gd name="connsiteX1" fmla="*/ 130969 w 130969"/>
            <a:gd name="connsiteY1" fmla="*/ 404813 h 4048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0969" h="404813">
              <a:moveTo>
                <a:pt x="0" y="0"/>
              </a:moveTo>
              <a:cubicBezTo>
                <a:pt x="132953" y="69454"/>
                <a:pt x="87313" y="269875"/>
                <a:pt x="130969" y="4048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130357</xdr:colOff>
      <xdr:row>20</xdr:row>
      <xdr:rowOff>0</xdr:rowOff>
    </xdr:from>
    <xdr:to>
      <xdr:col>1</xdr:col>
      <xdr:colOff>624466</xdr:colOff>
      <xdr:row>21</xdr:row>
      <xdr:rowOff>83344</xdr:rowOff>
    </xdr:to>
    <xdr:sp macro="" textlink="">
      <xdr:nvSpPr>
        <xdr:cNvPr id="225" name="Line 76">
          <a:extLst>
            <a:ext uri="{FF2B5EF4-FFF2-40B4-BE49-F238E27FC236}">
              <a16:creationId xmlns:a16="http://schemas.microsoft.com/office/drawing/2014/main" id="{E56B666C-9AD2-4976-B047-47A70F5211B1}"/>
            </a:ext>
          </a:extLst>
        </xdr:cNvPr>
        <xdr:cNvSpPr>
          <a:spLocks noChangeShapeType="1"/>
        </xdr:cNvSpPr>
      </xdr:nvSpPr>
      <xdr:spPr bwMode="auto">
        <a:xfrm flipH="1" flipV="1">
          <a:off x="289107" y="3429000"/>
          <a:ext cx="494109" cy="254794"/>
        </a:xfrm>
        <a:custGeom>
          <a:avLst/>
          <a:gdLst>
            <a:gd name="connsiteX0" fmla="*/ 0 w 494109"/>
            <a:gd name="connsiteY0" fmla="*/ 0 h 261938"/>
            <a:gd name="connsiteX1" fmla="*/ 494109 w 494109"/>
            <a:gd name="connsiteY1" fmla="*/ 261938 h 261938"/>
            <a:gd name="connsiteX0" fmla="*/ 0 w 500613"/>
            <a:gd name="connsiteY0" fmla="*/ 0 h 261938"/>
            <a:gd name="connsiteX1" fmla="*/ 494109 w 500613"/>
            <a:gd name="connsiteY1" fmla="*/ 261938 h 261938"/>
            <a:gd name="connsiteX0" fmla="*/ 0 w 505846"/>
            <a:gd name="connsiteY0" fmla="*/ 0 h 261938"/>
            <a:gd name="connsiteX1" fmla="*/ 494109 w 505846"/>
            <a:gd name="connsiteY1" fmla="*/ 261938 h 261938"/>
            <a:gd name="connsiteX0" fmla="*/ 0 w 502600"/>
            <a:gd name="connsiteY0" fmla="*/ 0 h 261938"/>
            <a:gd name="connsiteX1" fmla="*/ 494109 w 502600"/>
            <a:gd name="connsiteY1" fmla="*/ 261938 h 261938"/>
            <a:gd name="connsiteX0" fmla="*/ 0 w 494109"/>
            <a:gd name="connsiteY0" fmla="*/ 0 h 261938"/>
            <a:gd name="connsiteX1" fmla="*/ 494109 w 494109"/>
            <a:gd name="connsiteY1" fmla="*/ 261938 h 2619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4109" h="261938">
              <a:moveTo>
                <a:pt x="0" y="0"/>
              </a:moveTo>
              <a:cubicBezTo>
                <a:pt x="271860" y="242093"/>
                <a:pt x="418702" y="-254000"/>
                <a:pt x="494109" y="2619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413348</xdr:colOff>
      <xdr:row>20</xdr:row>
      <xdr:rowOff>59530</xdr:rowOff>
    </xdr:from>
    <xdr:ext cx="244078" cy="136922"/>
    <xdr:sp macro="" textlink="">
      <xdr:nvSpPr>
        <xdr:cNvPr id="226" name="Text Box 863">
          <a:extLst>
            <a:ext uri="{FF2B5EF4-FFF2-40B4-BE49-F238E27FC236}">
              <a16:creationId xmlns:a16="http://schemas.microsoft.com/office/drawing/2014/main" id="{3734F7E3-8647-4EC8-93FA-DFCBA8E53CF0}"/>
            </a:ext>
          </a:extLst>
        </xdr:cNvPr>
        <xdr:cNvSpPr txBox="1">
          <a:spLocks noChangeArrowheads="1"/>
        </xdr:cNvSpPr>
      </xdr:nvSpPr>
      <xdr:spPr bwMode="auto">
        <a:xfrm>
          <a:off x="572098" y="3488530"/>
          <a:ext cx="244078" cy="13692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看板</a:t>
          </a:r>
        </a:p>
      </xdr:txBody>
    </xdr:sp>
    <xdr:clientData/>
  </xdr:oneCellAnchor>
  <xdr:twoCellAnchor>
    <xdr:from>
      <xdr:col>1</xdr:col>
      <xdr:colOff>244082</xdr:colOff>
      <xdr:row>19</xdr:row>
      <xdr:rowOff>23815</xdr:rowOff>
    </xdr:from>
    <xdr:to>
      <xdr:col>1</xdr:col>
      <xdr:colOff>363144</xdr:colOff>
      <xdr:row>21</xdr:row>
      <xdr:rowOff>53581</xdr:rowOff>
    </xdr:to>
    <xdr:sp macro="" textlink="">
      <xdr:nvSpPr>
        <xdr:cNvPr id="227" name="Text Box 1664">
          <a:extLst>
            <a:ext uri="{FF2B5EF4-FFF2-40B4-BE49-F238E27FC236}">
              <a16:creationId xmlns:a16="http://schemas.microsoft.com/office/drawing/2014/main" id="{C853C314-3A60-40C8-A201-927DCC420C10}"/>
            </a:ext>
          </a:extLst>
        </xdr:cNvPr>
        <xdr:cNvSpPr txBox="1">
          <a:spLocks noChangeArrowheads="1"/>
        </xdr:cNvSpPr>
      </xdr:nvSpPr>
      <xdr:spPr bwMode="auto">
        <a:xfrm>
          <a:off x="402832" y="3281365"/>
          <a:ext cx="119062" cy="37266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32747</xdr:colOff>
      <xdr:row>18</xdr:row>
      <xdr:rowOff>141134</xdr:rowOff>
    </xdr:from>
    <xdr:to>
      <xdr:col>2</xdr:col>
      <xdr:colOff>425451</xdr:colOff>
      <xdr:row>20</xdr:row>
      <xdr:rowOff>146050</xdr:rowOff>
    </xdr:to>
    <xdr:sp macro="" textlink="">
      <xdr:nvSpPr>
        <xdr:cNvPr id="228" name="Text Box 1664">
          <a:extLst>
            <a:ext uri="{FF2B5EF4-FFF2-40B4-BE49-F238E27FC236}">
              <a16:creationId xmlns:a16="http://schemas.microsoft.com/office/drawing/2014/main" id="{7797E430-02B9-4AC3-8F5F-4BBBE2D20522}"/>
            </a:ext>
          </a:extLst>
        </xdr:cNvPr>
        <xdr:cNvSpPr txBox="1">
          <a:spLocks noChangeArrowheads="1"/>
        </xdr:cNvSpPr>
      </xdr:nvSpPr>
      <xdr:spPr bwMode="auto">
        <a:xfrm>
          <a:off x="896347" y="3227234"/>
          <a:ext cx="392704" cy="34781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茨木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304002</xdr:colOff>
      <xdr:row>21</xdr:row>
      <xdr:rowOff>102048</xdr:rowOff>
    </xdr:from>
    <xdr:ext cx="333375" cy="165173"/>
    <xdr:sp macro="" textlink="">
      <xdr:nvSpPr>
        <xdr:cNvPr id="229" name="Text Box 1416">
          <a:extLst>
            <a:ext uri="{FF2B5EF4-FFF2-40B4-BE49-F238E27FC236}">
              <a16:creationId xmlns:a16="http://schemas.microsoft.com/office/drawing/2014/main" id="{722B3B68-7D77-43FC-B3D2-DD2AB05D0581}"/>
            </a:ext>
          </a:extLst>
        </xdr:cNvPr>
        <xdr:cNvSpPr txBox="1">
          <a:spLocks noChangeArrowheads="1"/>
        </xdr:cNvSpPr>
      </xdr:nvSpPr>
      <xdr:spPr bwMode="auto">
        <a:xfrm>
          <a:off x="1872452" y="3702498"/>
          <a:ext cx="3333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721992</xdr:colOff>
      <xdr:row>19</xdr:row>
      <xdr:rowOff>112263</xdr:rowOff>
    </xdr:from>
    <xdr:to>
      <xdr:col>4</xdr:col>
      <xdr:colOff>2956</xdr:colOff>
      <xdr:row>21</xdr:row>
      <xdr:rowOff>27372</xdr:rowOff>
    </xdr:to>
    <xdr:pic>
      <xdr:nvPicPr>
        <xdr:cNvPr id="230" name="図 229">
          <a:extLst>
            <a:ext uri="{FF2B5EF4-FFF2-40B4-BE49-F238E27FC236}">
              <a16:creationId xmlns:a16="http://schemas.microsoft.com/office/drawing/2014/main" id="{991BF0B3-CE35-4EB3-BBA9-FBF050B20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5400000">
          <a:off x="2144819" y="3496386"/>
          <a:ext cx="258009" cy="4863"/>
        </a:xfrm>
        <a:prstGeom prst="rect">
          <a:avLst/>
        </a:prstGeom>
      </xdr:spPr>
    </xdr:pic>
    <xdr:clientData/>
  </xdr:twoCellAnchor>
  <xdr:twoCellAnchor>
    <xdr:from>
      <xdr:col>3</xdr:col>
      <xdr:colOff>39076</xdr:colOff>
      <xdr:row>21</xdr:row>
      <xdr:rowOff>0</xdr:rowOff>
    </xdr:from>
    <xdr:to>
      <xdr:col>3</xdr:col>
      <xdr:colOff>661174</xdr:colOff>
      <xdr:row>24</xdr:row>
      <xdr:rowOff>31305</xdr:rowOff>
    </xdr:to>
    <xdr:sp macro="" textlink="">
      <xdr:nvSpPr>
        <xdr:cNvPr id="231" name="Freeform 527">
          <a:extLst>
            <a:ext uri="{FF2B5EF4-FFF2-40B4-BE49-F238E27FC236}">
              <a16:creationId xmlns:a16="http://schemas.microsoft.com/office/drawing/2014/main" id="{D3E6D4BE-7075-49E5-8899-763BC06A53EA}"/>
            </a:ext>
          </a:extLst>
        </xdr:cNvPr>
        <xdr:cNvSpPr>
          <a:spLocks/>
        </xdr:cNvSpPr>
      </xdr:nvSpPr>
      <xdr:spPr bwMode="auto">
        <a:xfrm flipH="1">
          <a:off x="1607526" y="3600450"/>
          <a:ext cx="622098" cy="54565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28"/>
            <a:gd name="connsiteY0" fmla="*/ 13809 h 13809"/>
            <a:gd name="connsiteX1" fmla="*/ 0 w 9528"/>
            <a:gd name="connsiteY1" fmla="*/ 3809 h 13809"/>
            <a:gd name="connsiteX2" fmla="*/ 9528 w 9528"/>
            <a:gd name="connsiteY2" fmla="*/ 0 h 13809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9876"/>
            <a:gd name="connsiteY0" fmla="*/ 10394 h 10394"/>
            <a:gd name="connsiteX1" fmla="*/ 0 w 9876"/>
            <a:gd name="connsiteY1" fmla="*/ 3152 h 10394"/>
            <a:gd name="connsiteX2" fmla="*/ 9876 w 9876"/>
            <a:gd name="connsiteY2" fmla="*/ 0 h 10394"/>
            <a:gd name="connsiteX0" fmla="*/ 0 w 10351"/>
            <a:gd name="connsiteY0" fmla="*/ 8201 h 8201"/>
            <a:gd name="connsiteX1" fmla="*/ 0 w 10351"/>
            <a:gd name="connsiteY1" fmla="*/ 1234 h 8201"/>
            <a:gd name="connsiteX2" fmla="*/ 10351 w 10351"/>
            <a:gd name="connsiteY2" fmla="*/ 0 h 8201"/>
            <a:gd name="connsiteX0" fmla="*/ 0 w 10000"/>
            <a:gd name="connsiteY0" fmla="*/ 10000 h 10000"/>
            <a:gd name="connsiteX1" fmla="*/ 0 w 10000"/>
            <a:gd name="connsiteY1" fmla="*/ 1505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1505"/>
              </a:lnTo>
              <a:cubicBezTo>
                <a:pt x="4003" y="1415"/>
                <a:pt x="6821" y="1695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595994</xdr:colOff>
      <xdr:row>22</xdr:row>
      <xdr:rowOff>52740</xdr:rowOff>
    </xdr:from>
    <xdr:to>
      <xdr:col>4</xdr:col>
      <xdr:colOff>29301</xdr:colOff>
      <xdr:row>23</xdr:row>
      <xdr:rowOff>9767</xdr:rowOff>
    </xdr:to>
    <xdr:sp macro="" textlink="">
      <xdr:nvSpPr>
        <xdr:cNvPr id="232" name="AutoShape 526">
          <a:extLst>
            <a:ext uri="{FF2B5EF4-FFF2-40B4-BE49-F238E27FC236}">
              <a16:creationId xmlns:a16="http://schemas.microsoft.com/office/drawing/2014/main" id="{8FE14A7A-BBE6-4BC2-B31F-A0CB436F2320}"/>
            </a:ext>
          </a:extLst>
        </xdr:cNvPr>
        <xdr:cNvSpPr>
          <a:spLocks noChangeArrowheads="1"/>
        </xdr:cNvSpPr>
      </xdr:nvSpPr>
      <xdr:spPr bwMode="auto">
        <a:xfrm>
          <a:off x="2164444" y="3824640"/>
          <a:ext cx="138157" cy="1284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732079</xdr:colOff>
      <xdr:row>21</xdr:row>
      <xdr:rowOff>64141</xdr:rowOff>
    </xdr:from>
    <xdr:to>
      <xdr:col>4</xdr:col>
      <xdr:colOff>703313</xdr:colOff>
      <xdr:row>21</xdr:row>
      <xdr:rowOff>75954</xdr:rowOff>
    </xdr:to>
    <xdr:sp macro="" textlink="">
      <xdr:nvSpPr>
        <xdr:cNvPr id="233" name="Line 76">
          <a:extLst>
            <a:ext uri="{FF2B5EF4-FFF2-40B4-BE49-F238E27FC236}">
              <a16:creationId xmlns:a16="http://schemas.microsoft.com/office/drawing/2014/main" id="{495E5604-3B38-4987-ADC1-B1030771AD5A}"/>
            </a:ext>
          </a:extLst>
        </xdr:cNvPr>
        <xdr:cNvSpPr>
          <a:spLocks noChangeShapeType="1"/>
        </xdr:cNvSpPr>
      </xdr:nvSpPr>
      <xdr:spPr bwMode="auto">
        <a:xfrm flipV="1">
          <a:off x="2275129" y="3664591"/>
          <a:ext cx="701484" cy="118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591038</xdr:colOff>
      <xdr:row>21</xdr:row>
      <xdr:rowOff>24422</xdr:rowOff>
    </xdr:from>
    <xdr:to>
      <xdr:col>4</xdr:col>
      <xdr:colOff>22050</xdr:colOff>
      <xdr:row>21</xdr:row>
      <xdr:rowOff>169513</xdr:rowOff>
    </xdr:to>
    <xdr:sp macro="" textlink="">
      <xdr:nvSpPr>
        <xdr:cNvPr id="234" name="Oval 1295">
          <a:extLst>
            <a:ext uri="{FF2B5EF4-FFF2-40B4-BE49-F238E27FC236}">
              <a16:creationId xmlns:a16="http://schemas.microsoft.com/office/drawing/2014/main" id="{19632D4E-7601-4786-84F7-8806C4ECD6B5}"/>
            </a:ext>
          </a:extLst>
        </xdr:cNvPr>
        <xdr:cNvSpPr>
          <a:spLocks noChangeArrowheads="1"/>
        </xdr:cNvSpPr>
      </xdr:nvSpPr>
      <xdr:spPr bwMode="auto">
        <a:xfrm>
          <a:off x="2159488" y="3624872"/>
          <a:ext cx="135862" cy="1450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130968</xdr:colOff>
      <xdr:row>19</xdr:row>
      <xdr:rowOff>17859</xdr:rowOff>
    </xdr:from>
    <xdr:to>
      <xdr:col>4</xdr:col>
      <xdr:colOff>434578</xdr:colOff>
      <xdr:row>21</xdr:row>
      <xdr:rowOff>71435</xdr:rowOff>
    </xdr:to>
    <xdr:sp macro="" textlink="">
      <xdr:nvSpPr>
        <xdr:cNvPr id="235" name="Line 76">
          <a:extLst>
            <a:ext uri="{FF2B5EF4-FFF2-40B4-BE49-F238E27FC236}">
              <a16:creationId xmlns:a16="http://schemas.microsoft.com/office/drawing/2014/main" id="{933B283C-333B-431A-9B50-81A26DA3882C}"/>
            </a:ext>
          </a:extLst>
        </xdr:cNvPr>
        <xdr:cNvSpPr>
          <a:spLocks noChangeShapeType="1"/>
        </xdr:cNvSpPr>
      </xdr:nvSpPr>
      <xdr:spPr bwMode="auto">
        <a:xfrm flipV="1">
          <a:off x="2404268" y="3275409"/>
          <a:ext cx="303610" cy="3964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532354</xdr:colOff>
      <xdr:row>18</xdr:row>
      <xdr:rowOff>31070</xdr:rowOff>
    </xdr:from>
    <xdr:to>
      <xdr:col>6</xdr:col>
      <xdr:colOff>11267</xdr:colOff>
      <xdr:row>19</xdr:row>
      <xdr:rowOff>12942</xdr:rowOff>
    </xdr:to>
    <xdr:sp macro="" textlink="">
      <xdr:nvSpPr>
        <xdr:cNvPr id="236" name="六角形 235">
          <a:extLst>
            <a:ext uri="{FF2B5EF4-FFF2-40B4-BE49-F238E27FC236}">
              <a16:creationId xmlns:a16="http://schemas.microsoft.com/office/drawing/2014/main" id="{4A8E4902-5D0E-4315-AA02-203BA1083AEA}"/>
            </a:ext>
          </a:extLst>
        </xdr:cNvPr>
        <xdr:cNvSpPr/>
      </xdr:nvSpPr>
      <xdr:spPr bwMode="auto">
        <a:xfrm>
          <a:off x="3514412" y="3108378"/>
          <a:ext cx="184740" cy="1528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215</xdr:colOff>
      <xdr:row>17</xdr:row>
      <xdr:rowOff>81939</xdr:rowOff>
    </xdr:from>
    <xdr:to>
      <xdr:col>6</xdr:col>
      <xdr:colOff>178494</xdr:colOff>
      <xdr:row>24</xdr:row>
      <xdr:rowOff>159886</xdr:rowOff>
    </xdr:to>
    <xdr:sp macro="" textlink="">
      <xdr:nvSpPr>
        <xdr:cNvPr id="237" name="Freeform 527">
          <a:extLst>
            <a:ext uri="{FF2B5EF4-FFF2-40B4-BE49-F238E27FC236}">
              <a16:creationId xmlns:a16="http://schemas.microsoft.com/office/drawing/2014/main" id="{C5EAF17D-0D99-414A-93AA-4318FB92248F}"/>
            </a:ext>
          </a:extLst>
        </xdr:cNvPr>
        <xdr:cNvSpPr>
          <a:spLocks/>
        </xdr:cNvSpPr>
      </xdr:nvSpPr>
      <xdr:spPr bwMode="auto">
        <a:xfrm flipH="1">
          <a:off x="3683215" y="2996589"/>
          <a:ext cx="178279" cy="127809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6092 w 16092"/>
            <a:gd name="connsiteY0" fmla="*/ 9581 h 9581"/>
            <a:gd name="connsiteX1" fmla="*/ 10479 w 16092"/>
            <a:gd name="connsiteY1" fmla="*/ 9223 h 9581"/>
            <a:gd name="connsiteX2" fmla="*/ 9444 w 16092"/>
            <a:gd name="connsiteY2" fmla="*/ 4541 h 9581"/>
            <a:gd name="connsiteX3" fmla="*/ 0 w 16092"/>
            <a:gd name="connsiteY3" fmla="*/ 0 h 9581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9857 w 9857"/>
            <a:gd name="connsiteY0" fmla="*/ 11094 h 11094"/>
            <a:gd name="connsiteX1" fmla="*/ 6512 w 9857"/>
            <a:gd name="connsiteY1" fmla="*/ 9626 h 11094"/>
            <a:gd name="connsiteX2" fmla="*/ 5869 w 9857"/>
            <a:gd name="connsiteY2" fmla="*/ 4740 h 11094"/>
            <a:gd name="connsiteX3" fmla="*/ 0 w 9857"/>
            <a:gd name="connsiteY3" fmla="*/ 0 h 11094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9420 w 9420"/>
            <a:gd name="connsiteY0" fmla="*/ 11381 h 11381"/>
            <a:gd name="connsiteX1" fmla="*/ 6171 w 9420"/>
            <a:gd name="connsiteY1" fmla="*/ 9138 h 11381"/>
            <a:gd name="connsiteX2" fmla="*/ 5374 w 9420"/>
            <a:gd name="connsiteY2" fmla="*/ 5654 h 11381"/>
            <a:gd name="connsiteX3" fmla="*/ 0 w 9420"/>
            <a:gd name="connsiteY3" fmla="*/ 0 h 11381"/>
            <a:gd name="connsiteX0" fmla="*/ 8615 w 8615"/>
            <a:gd name="connsiteY0" fmla="*/ 10982 h 10982"/>
            <a:gd name="connsiteX1" fmla="*/ 5166 w 8615"/>
            <a:gd name="connsiteY1" fmla="*/ 9011 h 10982"/>
            <a:gd name="connsiteX2" fmla="*/ 4320 w 8615"/>
            <a:gd name="connsiteY2" fmla="*/ 5950 h 10982"/>
            <a:gd name="connsiteX3" fmla="*/ 0 w 8615"/>
            <a:gd name="connsiteY3" fmla="*/ 0 h 10982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4926 w 10000"/>
            <a:gd name="connsiteY2" fmla="*/ 5470 h 10000"/>
            <a:gd name="connsiteX3" fmla="*/ 0 w 10000"/>
            <a:gd name="connsiteY3" fmla="*/ 0 h 10000"/>
            <a:gd name="connsiteX0" fmla="*/ 6316 w 6316"/>
            <a:gd name="connsiteY0" fmla="*/ 9948 h 9948"/>
            <a:gd name="connsiteX1" fmla="*/ 2313 w 6316"/>
            <a:gd name="connsiteY1" fmla="*/ 8153 h 9948"/>
            <a:gd name="connsiteX2" fmla="*/ 1242 w 6316"/>
            <a:gd name="connsiteY2" fmla="*/ 5418 h 9948"/>
            <a:gd name="connsiteX3" fmla="*/ 0 w 6316"/>
            <a:gd name="connsiteY3" fmla="*/ 0 h 9948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2133 w 12133"/>
            <a:gd name="connsiteY0" fmla="*/ 10000 h 10000"/>
            <a:gd name="connsiteX1" fmla="*/ 5795 w 12133"/>
            <a:gd name="connsiteY1" fmla="*/ 8196 h 10000"/>
            <a:gd name="connsiteX2" fmla="*/ 4099 w 12133"/>
            <a:gd name="connsiteY2" fmla="*/ 5446 h 10000"/>
            <a:gd name="connsiteX3" fmla="*/ 2133 w 12133"/>
            <a:gd name="connsiteY3" fmla="*/ 0 h 10000"/>
            <a:gd name="connsiteX0" fmla="*/ 10581 w 10581"/>
            <a:gd name="connsiteY0" fmla="*/ 10984 h 10984"/>
            <a:gd name="connsiteX1" fmla="*/ 4243 w 10581"/>
            <a:gd name="connsiteY1" fmla="*/ 9180 h 10984"/>
            <a:gd name="connsiteX2" fmla="*/ 2547 w 10581"/>
            <a:gd name="connsiteY2" fmla="*/ 6430 h 10984"/>
            <a:gd name="connsiteX3" fmla="*/ 2525 w 10581"/>
            <a:gd name="connsiteY3" fmla="*/ 0 h 10984"/>
            <a:gd name="connsiteX0" fmla="*/ 13550 w 13550"/>
            <a:gd name="connsiteY0" fmla="*/ 11295 h 11295"/>
            <a:gd name="connsiteX1" fmla="*/ 7212 w 13550"/>
            <a:gd name="connsiteY1" fmla="*/ 9491 h 11295"/>
            <a:gd name="connsiteX2" fmla="*/ 5516 w 13550"/>
            <a:gd name="connsiteY2" fmla="*/ 6741 h 11295"/>
            <a:gd name="connsiteX3" fmla="*/ 1883 w 13550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0 w 11667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3611 w 11667"/>
            <a:gd name="connsiteY3" fmla="*/ 1450 h 11295"/>
            <a:gd name="connsiteX4" fmla="*/ 0 w 11667"/>
            <a:gd name="connsiteY4" fmla="*/ 0 h 11295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7777 w 15833"/>
            <a:gd name="connsiteY3" fmla="*/ 1657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5884 w 15833"/>
            <a:gd name="connsiteY1" fmla="*/ 8610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5278 w 12776"/>
            <a:gd name="connsiteY0" fmla="*/ 11139 h 11139"/>
            <a:gd name="connsiteX1" fmla="*/ 5884 w 12776"/>
            <a:gd name="connsiteY1" fmla="*/ 8403 h 11139"/>
            <a:gd name="connsiteX2" fmla="*/ 12521 w 12776"/>
            <a:gd name="connsiteY2" fmla="*/ 6534 h 11139"/>
            <a:gd name="connsiteX3" fmla="*/ 12776 w 12776"/>
            <a:gd name="connsiteY3" fmla="*/ 724 h 11139"/>
            <a:gd name="connsiteX4" fmla="*/ 0 w 12776"/>
            <a:gd name="connsiteY4" fmla="*/ 0 h 11139"/>
            <a:gd name="connsiteX0" fmla="*/ 5278 w 12521"/>
            <a:gd name="connsiteY0" fmla="*/ 11139 h 11139"/>
            <a:gd name="connsiteX1" fmla="*/ 5884 w 12521"/>
            <a:gd name="connsiteY1" fmla="*/ 8403 h 11139"/>
            <a:gd name="connsiteX2" fmla="*/ 12521 w 12521"/>
            <a:gd name="connsiteY2" fmla="*/ 6534 h 11139"/>
            <a:gd name="connsiteX3" fmla="*/ 10554 w 12521"/>
            <a:gd name="connsiteY3" fmla="*/ 931 h 11139"/>
            <a:gd name="connsiteX4" fmla="*/ 0 w 12521"/>
            <a:gd name="connsiteY4" fmla="*/ 0 h 11139"/>
            <a:gd name="connsiteX0" fmla="*/ 1945 w 9188"/>
            <a:gd name="connsiteY0" fmla="*/ 11294 h 11294"/>
            <a:gd name="connsiteX1" fmla="*/ 2551 w 9188"/>
            <a:gd name="connsiteY1" fmla="*/ 8558 h 11294"/>
            <a:gd name="connsiteX2" fmla="*/ 9188 w 9188"/>
            <a:gd name="connsiteY2" fmla="*/ 6689 h 11294"/>
            <a:gd name="connsiteX3" fmla="*/ 7221 w 9188"/>
            <a:gd name="connsiteY3" fmla="*/ 1086 h 11294"/>
            <a:gd name="connsiteX4" fmla="*/ 0 w 9188"/>
            <a:gd name="connsiteY4" fmla="*/ 0 h 11294"/>
            <a:gd name="connsiteX0" fmla="*/ 2117 w 10105"/>
            <a:gd name="connsiteY0" fmla="*/ 10000 h 10000"/>
            <a:gd name="connsiteX1" fmla="*/ 2776 w 10105"/>
            <a:gd name="connsiteY1" fmla="*/ 7577 h 10000"/>
            <a:gd name="connsiteX2" fmla="*/ 10000 w 10105"/>
            <a:gd name="connsiteY2" fmla="*/ 5923 h 10000"/>
            <a:gd name="connsiteX3" fmla="*/ 5439 w 10105"/>
            <a:gd name="connsiteY3" fmla="*/ 1819 h 10000"/>
            <a:gd name="connsiteX4" fmla="*/ 7859 w 10105"/>
            <a:gd name="connsiteY4" fmla="*/ 962 h 10000"/>
            <a:gd name="connsiteX5" fmla="*/ 0 w 10105"/>
            <a:gd name="connsiteY5" fmla="*/ 0 h 10000"/>
            <a:gd name="connsiteX0" fmla="*/ 2117 w 10135"/>
            <a:gd name="connsiteY0" fmla="*/ 10000 h 10000"/>
            <a:gd name="connsiteX1" fmla="*/ 2776 w 10135"/>
            <a:gd name="connsiteY1" fmla="*/ 7577 h 10000"/>
            <a:gd name="connsiteX2" fmla="*/ 10000 w 10135"/>
            <a:gd name="connsiteY2" fmla="*/ 5923 h 10000"/>
            <a:gd name="connsiteX3" fmla="*/ 5439 w 10135"/>
            <a:gd name="connsiteY3" fmla="*/ 1819 h 10000"/>
            <a:gd name="connsiteX4" fmla="*/ 0 w 10135"/>
            <a:gd name="connsiteY4" fmla="*/ 0 h 10000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4535 w 12553"/>
            <a:gd name="connsiteY0" fmla="*/ 10046 h 10046"/>
            <a:gd name="connsiteX1" fmla="*/ 4713 w 12553"/>
            <a:gd name="connsiteY1" fmla="*/ 7461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53" h="10046">
              <a:moveTo>
                <a:pt x="4535" y="10046"/>
              </a:moveTo>
              <a:cubicBezTo>
                <a:pt x="3808" y="8959"/>
                <a:pt x="5006" y="9092"/>
                <a:pt x="4713" y="7461"/>
              </a:cubicBezTo>
              <a:cubicBezTo>
                <a:pt x="7617" y="6455"/>
                <a:pt x="8416" y="6912"/>
                <a:pt x="12418" y="5969"/>
              </a:cubicBezTo>
              <a:cubicBezTo>
                <a:pt x="13315" y="4895"/>
                <a:pt x="9524" y="2852"/>
                <a:pt x="7857" y="1865"/>
              </a:cubicBezTo>
              <a:cubicBezTo>
                <a:pt x="6190" y="878"/>
                <a:pt x="5365" y="60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663455</xdr:colOff>
      <xdr:row>18</xdr:row>
      <xdr:rowOff>67178</xdr:rowOff>
    </xdr:from>
    <xdr:to>
      <xdr:col>6</xdr:col>
      <xdr:colOff>470253</xdr:colOff>
      <xdr:row>21</xdr:row>
      <xdr:rowOff>81131</xdr:rowOff>
    </xdr:to>
    <xdr:sp macro="" textlink="">
      <xdr:nvSpPr>
        <xdr:cNvPr id="238" name="Freeform 217">
          <a:extLst>
            <a:ext uri="{FF2B5EF4-FFF2-40B4-BE49-F238E27FC236}">
              <a16:creationId xmlns:a16="http://schemas.microsoft.com/office/drawing/2014/main" id="{3FCC714A-C0F2-438D-87C4-09327504CAFB}"/>
            </a:ext>
          </a:extLst>
        </xdr:cNvPr>
        <xdr:cNvSpPr>
          <a:spLocks/>
        </xdr:cNvSpPr>
      </xdr:nvSpPr>
      <xdr:spPr bwMode="auto">
        <a:xfrm rot="3660184">
          <a:off x="3633277" y="3161606"/>
          <a:ext cx="528303" cy="51164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7796 w 7796"/>
            <a:gd name="connsiteY0" fmla="*/ 11313 h 11313"/>
            <a:gd name="connsiteX1" fmla="*/ 0 w 7796"/>
            <a:gd name="connsiteY1" fmla="*/ 0 h 11313"/>
            <a:gd name="connsiteX0" fmla="*/ 11065 w 11065"/>
            <a:gd name="connsiteY0" fmla="*/ 10000 h 10000"/>
            <a:gd name="connsiteX1" fmla="*/ 1065 w 11065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065" h="10000">
              <a:moveTo>
                <a:pt x="11065" y="10000"/>
              </a:moveTo>
              <a:cubicBezTo>
                <a:pt x="8342" y="6104"/>
                <a:pt x="-3589" y="7239"/>
                <a:pt x="106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688803</xdr:colOff>
      <xdr:row>21</xdr:row>
      <xdr:rowOff>132840</xdr:rowOff>
    </xdr:from>
    <xdr:to>
      <xdr:col>6</xdr:col>
      <xdr:colOff>97547</xdr:colOff>
      <xdr:row>22</xdr:row>
      <xdr:rowOff>124155</xdr:rowOff>
    </xdr:to>
    <xdr:grpSp>
      <xdr:nvGrpSpPr>
        <xdr:cNvPr id="239" name="Group 405">
          <a:extLst>
            <a:ext uri="{FF2B5EF4-FFF2-40B4-BE49-F238E27FC236}">
              <a16:creationId xmlns:a16="http://schemas.microsoft.com/office/drawing/2014/main" id="{9509E540-9F6A-428C-886F-DDEA465FE838}"/>
            </a:ext>
          </a:extLst>
        </xdr:cNvPr>
        <xdr:cNvGrpSpPr>
          <a:grpSpLocks/>
        </xdr:cNvGrpSpPr>
      </xdr:nvGrpSpPr>
      <xdr:grpSpPr bwMode="auto">
        <a:xfrm rot="19196311">
          <a:off x="3623914" y="3762923"/>
          <a:ext cx="114300" cy="164176"/>
          <a:chOff x="718" y="97"/>
          <a:chExt cx="23" cy="15"/>
        </a:xfrm>
      </xdr:grpSpPr>
      <xdr:sp macro="" textlink="">
        <xdr:nvSpPr>
          <xdr:cNvPr id="240" name="Freeform 406">
            <a:extLst>
              <a:ext uri="{FF2B5EF4-FFF2-40B4-BE49-F238E27FC236}">
                <a16:creationId xmlns:a16="http://schemas.microsoft.com/office/drawing/2014/main" id="{EE48B5F4-E6A2-42BB-9D6C-6F8E26D7454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1" name="Freeform 407">
            <a:extLst>
              <a:ext uri="{FF2B5EF4-FFF2-40B4-BE49-F238E27FC236}">
                <a16:creationId xmlns:a16="http://schemas.microsoft.com/office/drawing/2014/main" id="{04065BDC-C56E-4CD8-922F-5814FFF9309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208355</xdr:colOff>
      <xdr:row>22</xdr:row>
      <xdr:rowOff>0</xdr:rowOff>
    </xdr:from>
    <xdr:ext cx="377825" cy="152946"/>
    <xdr:sp macro="" textlink="">
      <xdr:nvSpPr>
        <xdr:cNvPr id="242" name="Text Box 1620">
          <a:extLst>
            <a:ext uri="{FF2B5EF4-FFF2-40B4-BE49-F238E27FC236}">
              <a16:creationId xmlns:a16="http://schemas.microsoft.com/office/drawing/2014/main" id="{BF9F33D5-8428-48EF-B7F2-2F1ABFE1DBBC}"/>
            </a:ext>
          </a:extLst>
        </xdr:cNvPr>
        <xdr:cNvSpPr txBox="1">
          <a:spLocks noChangeArrowheads="1"/>
        </xdr:cNvSpPr>
      </xdr:nvSpPr>
      <xdr:spPr bwMode="auto">
        <a:xfrm>
          <a:off x="367105" y="3771900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余野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708423</xdr:colOff>
      <xdr:row>21</xdr:row>
      <xdr:rowOff>154778</xdr:rowOff>
    </xdr:from>
    <xdr:ext cx="377825" cy="152946"/>
    <xdr:sp macro="" textlink="">
      <xdr:nvSpPr>
        <xdr:cNvPr id="243" name="Text Box 1620">
          <a:extLst>
            <a:ext uri="{FF2B5EF4-FFF2-40B4-BE49-F238E27FC236}">
              <a16:creationId xmlns:a16="http://schemas.microsoft.com/office/drawing/2014/main" id="{FB5F7F49-79EF-4CD1-91ED-32D92FC3485F}"/>
            </a:ext>
          </a:extLst>
        </xdr:cNvPr>
        <xdr:cNvSpPr txBox="1">
          <a:spLocks noChangeArrowheads="1"/>
        </xdr:cNvSpPr>
      </xdr:nvSpPr>
      <xdr:spPr bwMode="auto">
        <a:xfrm>
          <a:off x="860823" y="3755228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61069</xdr:colOff>
      <xdr:row>23</xdr:row>
      <xdr:rowOff>900</xdr:rowOff>
    </xdr:from>
    <xdr:to>
      <xdr:col>6</xdr:col>
      <xdr:colOff>172405</xdr:colOff>
      <xdr:row>23</xdr:row>
      <xdr:rowOff>114369</xdr:rowOff>
    </xdr:to>
    <xdr:sp macro="" textlink="">
      <xdr:nvSpPr>
        <xdr:cNvPr id="244" name="AutoShape 526">
          <a:extLst>
            <a:ext uri="{FF2B5EF4-FFF2-40B4-BE49-F238E27FC236}">
              <a16:creationId xmlns:a16="http://schemas.microsoft.com/office/drawing/2014/main" id="{40F3A2E7-AE21-470B-8522-10F65891911B}"/>
            </a:ext>
          </a:extLst>
        </xdr:cNvPr>
        <xdr:cNvSpPr>
          <a:spLocks noChangeArrowheads="1"/>
        </xdr:cNvSpPr>
      </xdr:nvSpPr>
      <xdr:spPr bwMode="auto">
        <a:xfrm>
          <a:off x="3744069" y="3944250"/>
          <a:ext cx="111336" cy="1134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108874</xdr:colOff>
      <xdr:row>20</xdr:row>
      <xdr:rowOff>163423</xdr:rowOff>
    </xdr:from>
    <xdr:to>
      <xdr:col>6</xdr:col>
      <xdr:colOff>698234</xdr:colOff>
      <xdr:row>22</xdr:row>
      <xdr:rowOff>166055</xdr:rowOff>
    </xdr:to>
    <xdr:sp macro="" textlink="">
      <xdr:nvSpPr>
        <xdr:cNvPr id="245" name="Line 76">
          <a:extLst>
            <a:ext uri="{FF2B5EF4-FFF2-40B4-BE49-F238E27FC236}">
              <a16:creationId xmlns:a16="http://schemas.microsoft.com/office/drawing/2014/main" id="{76203D91-8AED-438D-B6E7-2DB9C0AD9620}"/>
            </a:ext>
          </a:extLst>
        </xdr:cNvPr>
        <xdr:cNvSpPr>
          <a:spLocks noChangeShapeType="1"/>
        </xdr:cNvSpPr>
      </xdr:nvSpPr>
      <xdr:spPr bwMode="auto">
        <a:xfrm flipV="1">
          <a:off x="3791874" y="3592423"/>
          <a:ext cx="589360" cy="345532"/>
        </a:xfrm>
        <a:custGeom>
          <a:avLst/>
          <a:gdLst>
            <a:gd name="connsiteX0" fmla="*/ 0 w 303610"/>
            <a:gd name="connsiteY0" fmla="*/ 0 h 404810"/>
            <a:gd name="connsiteX1" fmla="*/ 303610 w 303610"/>
            <a:gd name="connsiteY1" fmla="*/ 404810 h 404810"/>
            <a:gd name="connsiteX0" fmla="*/ 0 w 589360"/>
            <a:gd name="connsiteY0" fmla="*/ 0 h 345279"/>
            <a:gd name="connsiteX1" fmla="*/ 589360 w 589360"/>
            <a:gd name="connsiteY1" fmla="*/ 345279 h 345279"/>
            <a:gd name="connsiteX0" fmla="*/ 0 w 589360"/>
            <a:gd name="connsiteY0" fmla="*/ 0 h 349133"/>
            <a:gd name="connsiteX1" fmla="*/ 589360 w 589360"/>
            <a:gd name="connsiteY1" fmla="*/ 345279 h 349133"/>
            <a:gd name="connsiteX0" fmla="*/ 0 w 589360"/>
            <a:gd name="connsiteY0" fmla="*/ 0 h 353867"/>
            <a:gd name="connsiteX1" fmla="*/ 589360 w 589360"/>
            <a:gd name="connsiteY1" fmla="*/ 345279 h 3538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9360" h="353867">
              <a:moveTo>
                <a:pt x="0" y="0"/>
              </a:moveTo>
              <a:cubicBezTo>
                <a:pt x="226218" y="301624"/>
                <a:pt x="297657" y="382983"/>
                <a:pt x="589360" y="34527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121607</xdr:colOff>
      <xdr:row>21</xdr:row>
      <xdr:rowOff>114613</xdr:rowOff>
    </xdr:from>
    <xdr:to>
      <xdr:col>5</xdr:col>
      <xdr:colOff>694744</xdr:colOff>
      <xdr:row>22</xdr:row>
      <xdr:rowOff>23898</xdr:rowOff>
    </xdr:to>
    <xdr:sp macro="" textlink="">
      <xdr:nvSpPr>
        <xdr:cNvPr id="246" name="Line 76">
          <a:extLst>
            <a:ext uri="{FF2B5EF4-FFF2-40B4-BE49-F238E27FC236}">
              <a16:creationId xmlns:a16="http://schemas.microsoft.com/office/drawing/2014/main" id="{4B73E2E9-6B71-404B-AE5B-04BBE6CB6D17}"/>
            </a:ext>
          </a:extLst>
        </xdr:cNvPr>
        <xdr:cNvSpPr>
          <a:spLocks noChangeShapeType="1"/>
        </xdr:cNvSpPr>
      </xdr:nvSpPr>
      <xdr:spPr bwMode="auto">
        <a:xfrm flipV="1">
          <a:off x="3099757" y="3715063"/>
          <a:ext cx="573137" cy="80735"/>
        </a:xfrm>
        <a:custGeom>
          <a:avLst/>
          <a:gdLst>
            <a:gd name="connsiteX0" fmla="*/ 0 w 608232"/>
            <a:gd name="connsiteY0" fmla="*/ 0 h 47623"/>
            <a:gd name="connsiteX1" fmla="*/ 608232 w 608232"/>
            <a:gd name="connsiteY1" fmla="*/ 47623 h 47623"/>
            <a:gd name="connsiteX0" fmla="*/ 0 w 608232"/>
            <a:gd name="connsiteY0" fmla="*/ 0 h 83588"/>
            <a:gd name="connsiteX1" fmla="*/ 608232 w 608232"/>
            <a:gd name="connsiteY1" fmla="*/ 47623 h 83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8232" h="83588">
              <a:moveTo>
                <a:pt x="0" y="0"/>
              </a:moveTo>
              <a:cubicBezTo>
                <a:pt x="202744" y="15874"/>
                <a:pt x="167363" y="144858"/>
                <a:pt x="608232" y="476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178223</xdr:colOff>
      <xdr:row>21</xdr:row>
      <xdr:rowOff>138503</xdr:rowOff>
    </xdr:from>
    <xdr:to>
      <xdr:col>5</xdr:col>
      <xdr:colOff>594868</xdr:colOff>
      <xdr:row>25</xdr:row>
      <xdr:rowOff>47589</xdr:rowOff>
    </xdr:to>
    <xdr:sp macro="" textlink="">
      <xdr:nvSpPr>
        <xdr:cNvPr id="247" name="Freeform 217">
          <a:extLst>
            <a:ext uri="{FF2B5EF4-FFF2-40B4-BE49-F238E27FC236}">
              <a16:creationId xmlns:a16="http://schemas.microsoft.com/office/drawing/2014/main" id="{247DDDF6-0C22-4CD2-8F8F-72D8419B73EB}"/>
            </a:ext>
          </a:extLst>
        </xdr:cNvPr>
        <xdr:cNvSpPr>
          <a:spLocks/>
        </xdr:cNvSpPr>
      </xdr:nvSpPr>
      <xdr:spPr bwMode="auto">
        <a:xfrm rot="7237708">
          <a:off x="3067253" y="3828073"/>
          <a:ext cx="594886" cy="4166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9556 w 9556"/>
            <a:gd name="connsiteY0" fmla="*/ 9441 h 9441"/>
            <a:gd name="connsiteX1" fmla="*/ 0 w 9556"/>
            <a:gd name="connsiteY1" fmla="*/ 0 h 9441"/>
            <a:gd name="connsiteX0" fmla="*/ 10000 w 10000"/>
            <a:gd name="connsiteY0" fmla="*/ 10000 h 10000"/>
            <a:gd name="connsiteX1" fmla="*/ 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8360" y="5136"/>
                <a:pt x="11223" y="308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239482</xdr:colOff>
      <xdr:row>20</xdr:row>
      <xdr:rowOff>136876</xdr:rowOff>
    </xdr:from>
    <xdr:ext cx="285750" cy="185307"/>
    <xdr:sp macro="" textlink="">
      <xdr:nvSpPr>
        <xdr:cNvPr id="248" name="Text Box 1620">
          <a:extLst>
            <a:ext uri="{FF2B5EF4-FFF2-40B4-BE49-F238E27FC236}">
              <a16:creationId xmlns:a16="http://schemas.microsoft.com/office/drawing/2014/main" id="{14E4CB4C-5394-463D-824E-93286F7590BB}"/>
            </a:ext>
          </a:extLst>
        </xdr:cNvPr>
        <xdr:cNvSpPr txBox="1">
          <a:spLocks noChangeArrowheads="1"/>
        </xdr:cNvSpPr>
      </xdr:nvSpPr>
      <xdr:spPr bwMode="auto">
        <a:xfrm flipH="1">
          <a:off x="3217632" y="3565876"/>
          <a:ext cx="285750" cy="1853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6</xdr:col>
      <xdr:colOff>152094</xdr:colOff>
      <xdr:row>23</xdr:row>
      <xdr:rowOff>130970</xdr:rowOff>
    </xdr:from>
    <xdr:to>
      <xdr:col>6</xdr:col>
      <xdr:colOff>342595</xdr:colOff>
      <xdr:row>24</xdr:row>
      <xdr:rowOff>113104</xdr:rowOff>
    </xdr:to>
    <xdr:sp macro="" textlink="">
      <xdr:nvSpPr>
        <xdr:cNvPr id="249" name="六角形 248">
          <a:extLst>
            <a:ext uri="{FF2B5EF4-FFF2-40B4-BE49-F238E27FC236}">
              <a16:creationId xmlns:a16="http://schemas.microsoft.com/office/drawing/2014/main" id="{08BFBDC2-7311-4820-92AE-9B28B496FDCE}"/>
            </a:ext>
          </a:extLst>
        </xdr:cNvPr>
        <xdr:cNvSpPr/>
      </xdr:nvSpPr>
      <xdr:spPr bwMode="auto">
        <a:xfrm>
          <a:off x="3835094" y="4074320"/>
          <a:ext cx="190501" cy="1535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53577</xdr:colOff>
      <xdr:row>20</xdr:row>
      <xdr:rowOff>166688</xdr:rowOff>
    </xdr:from>
    <xdr:to>
      <xdr:col>1</xdr:col>
      <xdr:colOff>244083</xdr:colOff>
      <xdr:row>21</xdr:row>
      <xdr:rowOff>148830</xdr:rowOff>
    </xdr:to>
    <xdr:sp macro="" textlink="">
      <xdr:nvSpPr>
        <xdr:cNvPr id="250" name="六角形 249">
          <a:extLst>
            <a:ext uri="{FF2B5EF4-FFF2-40B4-BE49-F238E27FC236}">
              <a16:creationId xmlns:a16="http://schemas.microsoft.com/office/drawing/2014/main" id="{05A867F2-9164-4F18-A315-2CE31080E18D}"/>
            </a:ext>
          </a:extLst>
        </xdr:cNvPr>
        <xdr:cNvSpPr/>
      </xdr:nvSpPr>
      <xdr:spPr bwMode="auto">
        <a:xfrm>
          <a:off x="212327" y="3595688"/>
          <a:ext cx="190506" cy="153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443457</xdr:colOff>
      <xdr:row>18</xdr:row>
      <xdr:rowOff>21393</xdr:rowOff>
    </xdr:from>
    <xdr:to>
      <xdr:col>10</xdr:col>
      <xdr:colOff>211550</xdr:colOff>
      <xdr:row>24</xdr:row>
      <xdr:rowOff>153090</xdr:rowOff>
    </xdr:to>
    <xdr:sp macro="" textlink="">
      <xdr:nvSpPr>
        <xdr:cNvPr id="251" name="Freeform 527">
          <a:extLst>
            <a:ext uri="{FF2B5EF4-FFF2-40B4-BE49-F238E27FC236}">
              <a16:creationId xmlns:a16="http://schemas.microsoft.com/office/drawing/2014/main" id="{27E2FEF3-799E-4224-A9AB-25FD01934958}"/>
            </a:ext>
          </a:extLst>
        </xdr:cNvPr>
        <xdr:cNvSpPr>
          <a:spLocks/>
        </xdr:cNvSpPr>
      </xdr:nvSpPr>
      <xdr:spPr bwMode="auto">
        <a:xfrm flipH="1">
          <a:off x="6241007" y="3107493"/>
          <a:ext cx="472943" cy="116039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6092 w 16092"/>
            <a:gd name="connsiteY0" fmla="*/ 9581 h 9581"/>
            <a:gd name="connsiteX1" fmla="*/ 10479 w 16092"/>
            <a:gd name="connsiteY1" fmla="*/ 9223 h 9581"/>
            <a:gd name="connsiteX2" fmla="*/ 9444 w 16092"/>
            <a:gd name="connsiteY2" fmla="*/ 4541 h 9581"/>
            <a:gd name="connsiteX3" fmla="*/ 0 w 16092"/>
            <a:gd name="connsiteY3" fmla="*/ 0 h 9581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9857 w 9857"/>
            <a:gd name="connsiteY0" fmla="*/ 11094 h 11094"/>
            <a:gd name="connsiteX1" fmla="*/ 6512 w 9857"/>
            <a:gd name="connsiteY1" fmla="*/ 9626 h 11094"/>
            <a:gd name="connsiteX2" fmla="*/ 5869 w 9857"/>
            <a:gd name="connsiteY2" fmla="*/ 4740 h 11094"/>
            <a:gd name="connsiteX3" fmla="*/ 0 w 9857"/>
            <a:gd name="connsiteY3" fmla="*/ 0 h 11094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9420 w 9420"/>
            <a:gd name="connsiteY0" fmla="*/ 11381 h 11381"/>
            <a:gd name="connsiteX1" fmla="*/ 6171 w 9420"/>
            <a:gd name="connsiteY1" fmla="*/ 9138 h 11381"/>
            <a:gd name="connsiteX2" fmla="*/ 5374 w 9420"/>
            <a:gd name="connsiteY2" fmla="*/ 5654 h 11381"/>
            <a:gd name="connsiteX3" fmla="*/ 0 w 9420"/>
            <a:gd name="connsiteY3" fmla="*/ 0 h 11381"/>
            <a:gd name="connsiteX0" fmla="*/ 8615 w 8615"/>
            <a:gd name="connsiteY0" fmla="*/ 10982 h 10982"/>
            <a:gd name="connsiteX1" fmla="*/ 5166 w 8615"/>
            <a:gd name="connsiteY1" fmla="*/ 9011 h 10982"/>
            <a:gd name="connsiteX2" fmla="*/ 4320 w 8615"/>
            <a:gd name="connsiteY2" fmla="*/ 5950 h 10982"/>
            <a:gd name="connsiteX3" fmla="*/ 0 w 8615"/>
            <a:gd name="connsiteY3" fmla="*/ 0 h 10982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4926 w 10000"/>
            <a:gd name="connsiteY2" fmla="*/ 5470 h 10000"/>
            <a:gd name="connsiteX3" fmla="*/ 0 w 10000"/>
            <a:gd name="connsiteY3" fmla="*/ 0 h 10000"/>
            <a:gd name="connsiteX0" fmla="*/ 6316 w 6316"/>
            <a:gd name="connsiteY0" fmla="*/ 9948 h 9948"/>
            <a:gd name="connsiteX1" fmla="*/ 2313 w 6316"/>
            <a:gd name="connsiteY1" fmla="*/ 8153 h 9948"/>
            <a:gd name="connsiteX2" fmla="*/ 1242 w 6316"/>
            <a:gd name="connsiteY2" fmla="*/ 5418 h 9948"/>
            <a:gd name="connsiteX3" fmla="*/ 0 w 6316"/>
            <a:gd name="connsiteY3" fmla="*/ 0 h 9948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2133 w 12133"/>
            <a:gd name="connsiteY0" fmla="*/ 10000 h 10000"/>
            <a:gd name="connsiteX1" fmla="*/ 5795 w 12133"/>
            <a:gd name="connsiteY1" fmla="*/ 8196 h 10000"/>
            <a:gd name="connsiteX2" fmla="*/ 4099 w 12133"/>
            <a:gd name="connsiteY2" fmla="*/ 5446 h 10000"/>
            <a:gd name="connsiteX3" fmla="*/ 2133 w 12133"/>
            <a:gd name="connsiteY3" fmla="*/ 0 h 10000"/>
            <a:gd name="connsiteX0" fmla="*/ 10581 w 10581"/>
            <a:gd name="connsiteY0" fmla="*/ 10984 h 10984"/>
            <a:gd name="connsiteX1" fmla="*/ 4243 w 10581"/>
            <a:gd name="connsiteY1" fmla="*/ 9180 h 10984"/>
            <a:gd name="connsiteX2" fmla="*/ 2547 w 10581"/>
            <a:gd name="connsiteY2" fmla="*/ 6430 h 10984"/>
            <a:gd name="connsiteX3" fmla="*/ 2525 w 10581"/>
            <a:gd name="connsiteY3" fmla="*/ 0 h 10984"/>
            <a:gd name="connsiteX0" fmla="*/ 13550 w 13550"/>
            <a:gd name="connsiteY0" fmla="*/ 11295 h 11295"/>
            <a:gd name="connsiteX1" fmla="*/ 7212 w 13550"/>
            <a:gd name="connsiteY1" fmla="*/ 9491 h 11295"/>
            <a:gd name="connsiteX2" fmla="*/ 5516 w 13550"/>
            <a:gd name="connsiteY2" fmla="*/ 6741 h 11295"/>
            <a:gd name="connsiteX3" fmla="*/ 1883 w 13550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0 w 11667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3611 w 11667"/>
            <a:gd name="connsiteY3" fmla="*/ 1450 h 11295"/>
            <a:gd name="connsiteX4" fmla="*/ 0 w 11667"/>
            <a:gd name="connsiteY4" fmla="*/ 0 h 11295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7777 w 15833"/>
            <a:gd name="connsiteY3" fmla="*/ 1657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5884 w 15833"/>
            <a:gd name="connsiteY1" fmla="*/ 8610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5278 w 12776"/>
            <a:gd name="connsiteY0" fmla="*/ 11139 h 11139"/>
            <a:gd name="connsiteX1" fmla="*/ 5884 w 12776"/>
            <a:gd name="connsiteY1" fmla="*/ 8403 h 11139"/>
            <a:gd name="connsiteX2" fmla="*/ 12521 w 12776"/>
            <a:gd name="connsiteY2" fmla="*/ 6534 h 11139"/>
            <a:gd name="connsiteX3" fmla="*/ 12776 w 12776"/>
            <a:gd name="connsiteY3" fmla="*/ 724 h 11139"/>
            <a:gd name="connsiteX4" fmla="*/ 0 w 12776"/>
            <a:gd name="connsiteY4" fmla="*/ 0 h 11139"/>
            <a:gd name="connsiteX0" fmla="*/ 5278 w 12521"/>
            <a:gd name="connsiteY0" fmla="*/ 11139 h 11139"/>
            <a:gd name="connsiteX1" fmla="*/ 5884 w 12521"/>
            <a:gd name="connsiteY1" fmla="*/ 8403 h 11139"/>
            <a:gd name="connsiteX2" fmla="*/ 12521 w 12521"/>
            <a:gd name="connsiteY2" fmla="*/ 6534 h 11139"/>
            <a:gd name="connsiteX3" fmla="*/ 10554 w 12521"/>
            <a:gd name="connsiteY3" fmla="*/ 931 h 11139"/>
            <a:gd name="connsiteX4" fmla="*/ 0 w 12521"/>
            <a:gd name="connsiteY4" fmla="*/ 0 h 11139"/>
            <a:gd name="connsiteX0" fmla="*/ 1945 w 9188"/>
            <a:gd name="connsiteY0" fmla="*/ 11294 h 11294"/>
            <a:gd name="connsiteX1" fmla="*/ 2551 w 9188"/>
            <a:gd name="connsiteY1" fmla="*/ 8558 h 11294"/>
            <a:gd name="connsiteX2" fmla="*/ 9188 w 9188"/>
            <a:gd name="connsiteY2" fmla="*/ 6689 h 11294"/>
            <a:gd name="connsiteX3" fmla="*/ 7221 w 9188"/>
            <a:gd name="connsiteY3" fmla="*/ 1086 h 11294"/>
            <a:gd name="connsiteX4" fmla="*/ 0 w 9188"/>
            <a:gd name="connsiteY4" fmla="*/ 0 h 11294"/>
            <a:gd name="connsiteX0" fmla="*/ 2117 w 10105"/>
            <a:gd name="connsiteY0" fmla="*/ 10000 h 10000"/>
            <a:gd name="connsiteX1" fmla="*/ 2776 w 10105"/>
            <a:gd name="connsiteY1" fmla="*/ 7577 h 10000"/>
            <a:gd name="connsiteX2" fmla="*/ 10000 w 10105"/>
            <a:gd name="connsiteY2" fmla="*/ 5923 h 10000"/>
            <a:gd name="connsiteX3" fmla="*/ 5439 w 10105"/>
            <a:gd name="connsiteY3" fmla="*/ 1819 h 10000"/>
            <a:gd name="connsiteX4" fmla="*/ 7859 w 10105"/>
            <a:gd name="connsiteY4" fmla="*/ 962 h 10000"/>
            <a:gd name="connsiteX5" fmla="*/ 0 w 10105"/>
            <a:gd name="connsiteY5" fmla="*/ 0 h 10000"/>
            <a:gd name="connsiteX0" fmla="*/ 2117 w 10135"/>
            <a:gd name="connsiteY0" fmla="*/ 10000 h 10000"/>
            <a:gd name="connsiteX1" fmla="*/ 2776 w 10135"/>
            <a:gd name="connsiteY1" fmla="*/ 7577 h 10000"/>
            <a:gd name="connsiteX2" fmla="*/ 10000 w 10135"/>
            <a:gd name="connsiteY2" fmla="*/ 5923 h 10000"/>
            <a:gd name="connsiteX3" fmla="*/ 5439 w 10135"/>
            <a:gd name="connsiteY3" fmla="*/ 1819 h 10000"/>
            <a:gd name="connsiteX4" fmla="*/ 0 w 10135"/>
            <a:gd name="connsiteY4" fmla="*/ 0 h 10000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7558 w 12553"/>
            <a:gd name="connsiteY0" fmla="*/ 10092 h 10092"/>
            <a:gd name="connsiteX1" fmla="*/ 5194 w 12553"/>
            <a:gd name="connsiteY1" fmla="*/ 7623 h 10092"/>
            <a:gd name="connsiteX2" fmla="*/ 12418 w 12553"/>
            <a:gd name="connsiteY2" fmla="*/ 5969 h 10092"/>
            <a:gd name="connsiteX3" fmla="*/ 7857 w 12553"/>
            <a:gd name="connsiteY3" fmla="*/ 1865 h 10092"/>
            <a:gd name="connsiteX4" fmla="*/ 0 w 12553"/>
            <a:gd name="connsiteY4" fmla="*/ 0 h 10092"/>
            <a:gd name="connsiteX0" fmla="*/ 7558 w 12553"/>
            <a:gd name="connsiteY0" fmla="*/ 10092 h 10092"/>
            <a:gd name="connsiteX1" fmla="*/ 6403 w 12553"/>
            <a:gd name="connsiteY1" fmla="*/ 7623 h 10092"/>
            <a:gd name="connsiteX2" fmla="*/ 12418 w 12553"/>
            <a:gd name="connsiteY2" fmla="*/ 5969 h 10092"/>
            <a:gd name="connsiteX3" fmla="*/ 7857 w 12553"/>
            <a:gd name="connsiteY3" fmla="*/ 1865 h 10092"/>
            <a:gd name="connsiteX4" fmla="*/ 0 w 12553"/>
            <a:gd name="connsiteY4" fmla="*/ 0 h 10092"/>
            <a:gd name="connsiteX0" fmla="*/ 7558 w 12553"/>
            <a:gd name="connsiteY0" fmla="*/ 10092 h 10092"/>
            <a:gd name="connsiteX1" fmla="*/ 6705 w 12553"/>
            <a:gd name="connsiteY1" fmla="*/ 7761 h 10092"/>
            <a:gd name="connsiteX2" fmla="*/ 12418 w 12553"/>
            <a:gd name="connsiteY2" fmla="*/ 5969 h 10092"/>
            <a:gd name="connsiteX3" fmla="*/ 7857 w 12553"/>
            <a:gd name="connsiteY3" fmla="*/ 1865 h 10092"/>
            <a:gd name="connsiteX4" fmla="*/ 0 w 12553"/>
            <a:gd name="connsiteY4" fmla="*/ 0 h 10092"/>
            <a:gd name="connsiteX0" fmla="*/ 25423 w 25798"/>
            <a:gd name="connsiteY0" fmla="*/ 10092 h 11037"/>
            <a:gd name="connsiteX1" fmla="*/ 24570 w 25798"/>
            <a:gd name="connsiteY1" fmla="*/ 7761 h 11037"/>
            <a:gd name="connsiteX2" fmla="*/ 355 w 25798"/>
            <a:gd name="connsiteY2" fmla="*/ 10921 h 11037"/>
            <a:gd name="connsiteX3" fmla="*/ 25722 w 25798"/>
            <a:gd name="connsiteY3" fmla="*/ 1865 h 11037"/>
            <a:gd name="connsiteX4" fmla="*/ 17865 w 25798"/>
            <a:gd name="connsiteY4" fmla="*/ 0 h 11037"/>
            <a:gd name="connsiteX0" fmla="*/ 26080 w 26080"/>
            <a:gd name="connsiteY0" fmla="*/ 10092 h 11037"/>
            <a:gd name="connsiteX1" fmla="*/ 25227 w 26080"/>
            <a:gd name="connsiteY1" fmla="*/ 7761 h 11037"/>
            <a:gd name="connsiteX2" fmla="*/ 1012 w 26080"/>
            <a:gd name="connsiteY2" fmla="*/ 10921 h 11037"/>
            <a:gd name="connsiteX3" fmla="*/ 78 w 26080"/>
            <a:gd name="connsiteY3" fmla="*/ 7184 h 11037"/>
            <a:gd name="connsiteX4" fmla="*/ 18522 w 26080"/>
            <a:gd name="connsiteY4" fmla="*/ 0 h 11037"/>
            <a:gd name="connsiteX0" fmla="*/ 26149 w 26149"/>
            <a:gd name="connsiteY0" fmla="*/ 7020 h 7965"/>
            <a:gd name="connsiteX1" fmla="*/ 25296 w 26149"/>
            <a:gd name="connsiteY1" fmla="*/ 4689 h 7965"/>
            <a:gd name="connsiteX2" fmla="*/ 1081 w 26149"/>
            <a:gd name="connsiteY2" fmla="*/ 7849 h 7965"/>
            <a:gd name="connsiteX3" fmla="*/ 147 w 26149"/>
            <a:gd name="connsiteY3" fmla="*/ 4112 h 7965"/>
            <a:gd name="connsiteX4" fmla="*/ 6196 w 26149"/>
            <a:gd name="connsiteY4" fmla="*/ 0 h 7965"/>
            <a:gd name="connsiteX0" fmla="*/ 9944 w 9944"/>
            <a:gd name="connsiteY0" fmla="*/ 8814 h 10000"/>
            <a:gd name="connsiteX1" fmla="*/ 9618 w 9944"/>
            <a:gd name="connsiteY1" fmla="*/ 5887 h 10000"/>
            <a:gd name="connsiteX2" fmla="*/ 357 w 9944"/>
            <a:gd name="connsiteY2" fmla="*/ 9854 h 10000"/>
            <a:gd name="connsiteX3" fmla="*/ 0 w 9944"/>
            <a:gd name="connsiteY3" fmla="*/ 5163 h 10000"/>
            <a:gd name="connsiteX4" fmla="*/ 2313 w 9944"/>
            <a:gd name="connsiteY4" fmla="*/ 0 h 10000"/>
            <a:gd name="connsiteX0" fmla="*/ 10000 w 10000"/>
            <a:gd name="connsiteY0" fmla="*/ 8814 h 10000"/>
            <a:gd name="connsiteX1" fmla="*/ 9672 w 10000"/>
            <a:gd name="connsiteY1" fmla="*/ 5887 h 10000"/>
            <a:gd name="connsiteX2" fmla="*/ 359 w 10000"/>
            <a:gd name="connsiteY2" fmla="*/ 9854 h 10000"/>
            <a:gd name="connsiteX3" fmla="*/ 0 w 10000"/>
            <a:gd name="connsiteY3" fmla="*/ 5163 h 10000"/>
            <a:gd name="connsiteX4" fmla="*/ 2326 w 10000"/>
            <a:gd name="connsiteY4" fmla="*/ 0 h 10000"/>
            <a:gd name="connsiteX0" fmla="*/ 10000 w 10000"/>
            <a:gd name="connsiteY0" fmla="*/ 8469 h 9655"/>
            <a:gd name="connsiteX1" fmla="*/ 9672 w 10000"/>
            <a:gd name="connsiteY1" fmla="*/ 5542 h 9655"/>
            <a:gd name="connsiteX2" fmla="*/ 359 w 10000"/>
            <a:gd name="connsiteY2" fmla="*/ 9509 h 9655"/>
            <a:gd name="connsiteX3" fmla="*/ 0 w 10000"/>
            <a:gd name="connsiteY3" fmla="*/ 4818 h 9655"/>
            <a:gd name="connsiteX4" fmla="*/ 1861 w 10000"/>
            <a:gd name="connsiteY4" fmla="*/ 0 h 9655"/>
            <a:gd name="connsiteX0" fmla="*/ 10000 w 10000"/>
            <a:gd name="connsiteY0" fmla="*/ 8772 h 10087"/>
            <a:gd name="connsiteX1" fmla="*/ 9672 w 10000"/>
            <a:gd name="connsiteY1" fmla="*/ 5740 h 10087"/>
            <a:gd name="connsiteX2" fmla="*/ 359 w 10000"/>
            <a:gd name="connsiteY2" fmla="*/ 9849 h 10087"/>
            <a:gd name="connsiteX3" fmla="*/ 0 w 10000"/>
            <a:gd name="connsiteY3" fmla="*/ 4990 h 10087"/>
            <a:gd name="connsiteX4" fmla="*/ 1861 w 10000"/>
            <a:gd name="connsiteY4" fmla="*/ 0 h 10087"/>
            <a:gd name="connsiteX0" fmla="*/ 10000 w 10000"/>
            <a:gd name="connsiteY0" fmla="*/ 8772 h 9849"/>
            <a:gd name="connsiteX1" fmla="*/ 9672 w 10000"/>
            <a:gd name="connsiteY1" fmla="*/ 5740 h 9849"/>
            <a:gd name="connsiteX2" fmla="*/ 359 w 10000"/>
            <a:gd name="connsiteY2" fmla="*/ 9849 h 9849"/>
            <a:gd name="connsiteX3" fmla="*/ 0 w 10000"/>
            <a:gd name="connsiteY3" fmla="*/ 4990 h 9849"/>
            <a:gd name="connsiteX4" fmla="*/ 1861 w 10000"/>
            <a:gd name="connsiteY4" fmla="*/ 0 h 9849"/>
            <a:gd name="connsiteX0" fmla="*/ 9751 w 9751"/>
            <a:gd name="connsiteY0" fmla="*/ 9735 h 10000"/>
            <a:gd name="connsiteX1" fmla="*/ 9672 w 9751"/>
            <a:gd name="connsiteY1" fmla="*/ 5828 h 10000"/>
            <a:gd name="connsiteX2" fmla="*/ 359 w 9751"/>
            <a:gd name="connsiteY2" fmla="*/ 10000 h 10000"/>
            <a:gd name="connsiteX3" fmla="*/ 0 w 9751"/>
            <a:gd name="connsiteY3" fmla="*/ 5067 h 10000"/>
            <a:gd name="connsiteX4" fmla="*/ 1861 w 9751"/>
            <a:gd name="connsiteY4" fmla="*/ 0 h 10000"/>
            <a:gd name="connsiteX0" fmla="*/ 10000 w 10160"/>
            <a:gd name="connsiteY0" fmla="*/ 9735 h 10000"/>
            <a:gd name="connsiteX1" fmla="*/ 9919 w 10160"/>
            <a:gd name="connsiteY1" fmla="*/ 5828 h 10000"/>
            <a:gd name="connsiteX2" fmla="*/ 368 w 10160"/>
            <a:gd name="connsiteY2" fmla="*/ 10000 h 10000"/>
            <a:gd name="connsiteX3" fmla="*/ 0 w 10160"/>
            <a:gd name="connsiteY3" fmla="*/ 5067 h 10000"/>
            <a:gd name="connsiteX4" fmla="*/ 1909 w 10160"/>
            <a:gd name="connsiteY4" fmla="*/ 0 h 10000"/>
            <a:gd name="connsiteX0" fmla="*/ 10127 w 10259"/>
            <a:gd name="connsiteY0" fmla="*/ 12030 h 12030"/>
            <a:gd name="connsiteX1" fmla="*/ 9919 w 10259"/>
            <a:gd name="connsiteY1" fmla="*/ 5828 h 12030"/>
            <a:gd name="connsiteX2" fmla="*/ 368 w 10259"/>
            <a:gd name="connsiteY2" fmla="*/ 10000 h 12030"/>
            <a:gd name="connsiteX3" fmla="*/ 0 w 10259"/>
            <a:gd name="connsiteY3" fmla="*/ 5067 h 12030"/>
            <a:gd name="connsiteX4" fmla="*/ 1909 w 10259"/>
            <a:gd name="connsiteY4" fmla="*/ 0 h 120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59" h="12030">
              <a:moveTo>
                <a:pt x="10127" y="12030"/>
              </a:moveTo>
              <a:cubicBezTo>
                <a:pt x="10477" y="10213"/>
                <a:pt x="10035" y="7982"/>
                <a:pt x="9919" y="5828"/>
              </a:cubicBezTo>
              <a:cubicBezTo>
                <a:pt x="7366" y="7368"/>
                <a:pt x="6311" y="7548"/>
                <a:pt x="368" y="10000"/>
              </a:cubicBezTo>
              <a:cubicBezTo>
                <a:pt x="722" y="8583"/>
                <a:pt x="658" y="6369"/>
                <a:pt x="0" y="5067"/>
              </a:cubicBezTo>
              <a:cubicBezTo>
                <a:pt x="1727" y="4004"/>
                <a:pt x="2476" y="1952"/>
                <a:pt x="190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378150</xdr:colOff>
      <xdr:row>21</xdr:row>
      <xdr:rowOff>154758</xdr:rowOff>
    </xdr:from>
    <xdr:to>
      <xdr:col>9</xdr:col>
      <xdr:colOff>537876</xdr:colOff>
      <xdr:row>22</xdr:row>
      <xdr:rowOff>131883</xdr:rowOff>
    </xdr:to>
    <xdr:sp macro="" textlink="">
      <xdr:nvSpPr>
        <xdr:cNvPr id="252" name="AutoShape 526">
          <a:extLst>
            <a:ext uri="{FF2B5EF4-FFF2-40B4-BE49-F238E27FC236}">
              <a16:creationId xmlns:a16="http://schemas.microsoft.com/office/drawing/2014/main" id="{8AAB6C6F-2950-49B7-AD89-918AB0F378E7}"/>
            </a:ext>
          </a:extLst>
        </xdr:cNvPr>
        <xdr:cNvSpPr>
          <a:spLocks noChangeArrowheads="1"/>
        </xdr:cNvSpPr>
      </xdr:nvSpPr>
      <xdr:spPr bwMode="auto">
        <a:xfrm>
          <a:off x="6175700" y="3755208"/>
          <a:ext cx="159726" cy="1485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36260</xdr:colOff>
      <xdr:row>20</xdr:row>
      <xdr:rowOff>105890</xdr:rowOff>
    </xdr:from>
    <xdr:to>
      <xdr:col>9</xdr:col>
      <xdr:colOff>494318</xdr:colOff>
      <xdr:row>21</xdr:row>
      <xdr:rowOff>81220</xdr:rowOff>
    </xdr:to>
    <xdr:sp macro="" textlink="">
      <xdr:nvSpPr>
        <xdr:cNvPr id="253" name="Line 76">
          <a:extLst>
            <a:ext uri="{FF2B5EF4-FFF2-40B4-BE49-F238E27FC236}">
              <a16:creationId xmlns:a16="http://schemas.microsoft.com/office/drawing/2014/main" id="{081D20E5-6741-4F52-B1A4-0BC00FF422FE}"/>
            </a:ext>
          </a:extLst>
        </xdr:cNvPr>
        <xdr:cNvSpPr>
          <a:spLocks noChangeShapeType="1"/>
        </xdr:cNvSpPr>
      </xdr:nvSpPr>
      <xdr:spPr bwMode="auto">
        <a:xfrm rot="2218822" flipV="1">
          <a:off x="5833810" y="3534890"/>
          <a:ext cx="458058" cy="146780"/>
        </a:xfrm>
        <a:custGeom>
          <a:avLst/>
          <a:gdLst>
            <a:gd name="connsiteX0" fmla="*/ 0 w 608232"/>
            <a:gd name="connsiteY0" fmla="*/ 0 h 47623"/>
            <a:gd name="connsiteX1" fmla="*/ 608232 w 608232"/>
            <a:gd name="connsiteY1" fmla="*/ 47623 h 47623"/>
            <a:gd name="connsiteX0" fmla="*/ 0 w 608232"/>
            <a:gd name="connsiteY0" fmla="*/ 0 h 83588"/>
            <a:gd name="connsiteX1" fmla="*/ 608232 w 608232"/>
            <a:gd name="connsiteY1" fmla="*/ 47623 h 83588"/>
            <a:gd name="connsiteX0" fmla="*/ 0 w 459347"/>
            <a:gd name="connsiteY0" fmla="*/ 0 h 108462"/>
            <a:gd name="connsiteX1" fmla="*/ 459347 w 459347"/>
            <a:gd name="connsiteY1" fmla="*/ 77102 h 108462"/>
            <a:gd name="connsiteX0" fmla="*/ 0 w 458058"/>
            <a:gd name="connsiteY0" fmla="*/ 0 h 153924"/>
            <a:gd name="connsiteX1" fmla="*/ 458058 w 458058"/>
            <a:gd name="connsiteY1" fmla="*/ 128297 h 1539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8058" h="153924">
              <a:moveTo>
                <a:pt x="0" y="0"/>
              </a:moveTo>
              <a:cubicBezTo>
                <a:pt x="202744" y="15874"/>
                <a:pt x="17189" y="225532"/>
                <a:pt x="458058" y="12829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610600</xdr:colOff>
      <xdr:row>22</xdr:row>
      <xdr:rowOff>8508</xdr:rowOff>
    </xdr:from>
    <xdr:to>
      <xdr:col>10</xdr:col>
      <xdr:colOff>30416</xdr:colOff>
      <xdr:row>23</xdr:row>
      <xdr:rowOff>18518</xdr:rowOff>
    </xdr:to>
    <xdr:grpSp>
      <xdr:nvGrpSpPr>
        <xdr:cNvPr id="254" name="Group 405">
          <a:extLst>
            <a:ext uri="{FF2B5EF4-FFF2-40B4-BE49-F238E27FC236}">
              <a16:creationId xmlns:a16="http://schemas.microsoft.com/office/drawing/2014/main" id="{3A107361-0DF0-46D5-A489-64DE9076036F}"/>
            </a:ext>
          </a:extLst>
        </xdr:cNvPr>
        <xdr:cNvGrpSpPr>
          <a:grpSpLocks/>
        </xdr:cNvGrpSpPr>
      </xdr:nvGrpSpPr>
      <xdr:grpSpPr bwMode="auto">
        <a:xfrm rot="18565501">
          <a:off x="6339183" y="3840202"/>
          <a:ext cx="182872" cy="125372"/>
          <a:chOff x="718" y="97"/>
          <a:chExt cx="23" cy="15"/>
        </a:xfrm>
      </xdr:grpSpPr>
      <xdr:sp macro="" textlink="">
        <xdr:nvSpPr>
          <xdr:cNvPr id="255" name="Freeform 406">
            <a:extLst>
              <a:ext uri="{FF2B5EF4-FFF2-40B4-BE49-F238E27FC236}">
                <a16:creationId xmlns:a16="http://schemas.microsoft.com/office/drawing/2014/main" id="{109483C7-B2F8-42EF-B4CE-D68F95AE093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6" name="Freeform 407">
            <a:extLst>
              <a:ext uri="{FF2B5EF4-FFF2-40B4-BE49-F238E27FC236}">
                <a16:creationId xmlns:a16="http://schemas.microsoft.com/office/drawing/2014/main" id="{CF2110F4-9F2A-47EA-A7F3-AD6353AE66A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235999</xdr:colOff>
      <xdr:row>18</xdr:row>
      <xdr:rowOff>86843</xdr:rowOff>
    </xdr:from>
    <xdr:to>
      <xdr:col>9</xdr:col>
      <xdr:colOff>632809</xdr:colOff>
      <xdr:row>23</xdr:row>
      <xdr:rowOff>18166</xdr:rowOff>
    </xdr:to>
    <xdr:sp macro="" textlink="">
      <xdr:nvSpPr>
        <xdr:cNvPr id="257" name="Freeform 217">
          <a:extLst>
            <a:ext uri="{FF2B5EF4-FFF2-40B4-BE49-F238E27FC236}">
              <a16:creationId xmlns:a16="http://schemas.microsoft.com/office/drawing/2014/main" id="{7E7CE3F5-F83E-4876-A02D-CCAE7759EDF2}"/>
            </a:ext>
          </a:extLst>
        </xdr:cNvPr>
        <xdr:cNvSpPr>
          <a:spLocks/>
        </xdr:cNvSpPr>
      </xdr:nvSpPr>
      <xdr:spPr bwMode="auto">
        <a:xfrm rot="2868259">
          <a:off x="5837667" y="3368825"/>
          <a:ext cx="788573" cy="39681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7796 w 7796"/>
            <a:gd name="connsiteY0" fmla="*/ 11313 h 11313"/>
            <a:gd name="connsiteX1" fmla="*/ 0 w 7796"/>
            <a:gd name="connsiteY1" fmla="*/ 0 h 11313"/>
            <a:gd name="connsiteX0" fmla="*/ 11065 w 11065"/>
            <a:gd name="connsiteY0" fmla="*/ 10000 h 10000"/>
            <a:gd name="connsiteX1" fmla="*/ 1065 w 11065"/>
            <a:gd name="connsiteY1" fmla="*/ 0 h 10000"/>
            <a:gd name="connsiteX0" fmla="*/ 16677 w 16677"/>
            <a:gd name="connsiteY0" fmla="*/ 730 h 5115"/>
            <a:gd name="connsiteX1" fmla="*/ 770 w 16677"/>
            <a:gd name="connsiteY1" fmla="*/ 2922 h 5115"/>
            <a:gd name="connsiteX0" fmla="*/ 9538 w 9538"/>
            <a:gd name="connsiteY0" fmla="*/ 3835 h 8121"/>
            <a:gd name="connsiteX1" fmla="*/ 0 w 9538"/>
            <a:gd name="connsiteY1" fmla="*/ 8121 h 8121"/>
            <a:gd name="connsiteX0" fmla="*/ 10605 w 10605"/>
            <a:gd name="connsiteY0" fmla="*/ 4068 h 11898"/>
            <a:gd name="connsiteX1" fmla="*/ 0 w 10605"/>
            <a:gd name="connsiteY1" fmla="*/ 11898 h 11898"/>
            <a:gd name="connsiteX0" fmla="*/ 10605 w 10605"/>
            <a:gd name="connsiteY0" fmla="*/ 5224 h 13054"/>
            <a:gd name="connsiteX1" fmla="*/ 0 w 10605"/>
            <a:gd name="connsiteY1" fmla="*/ 13054 h 13054"/>
            <a:gd name="connsiteX0" fmla="*/ 10605 w 10605"/>
            <a:gd name="connsiteY0" fmla="*/ 3443 h 11663"/>
            <a:gd name="connsiteX1" fmla="*/ 0 w 10605"/>
            <a:gd name="connsiteY1" fmla="*/ 11273 h 11663"/>
            <a:gd name="connsiteX0" fmla="*/ 10503 w 10503"/>
            <a:gd name="connsiteY0" fmla="*/ 3065 h 15075"/>
            <a:gd name="connsiteX1" fmla="*/ 0 w 10503"/>
            <a:gd name="connsiteY1" fmla="*/ 14737 h 15075"/>
            <a:gd name="connsiteX0" fmla="*/ 10503 w 10503"/>
            <a:gd name="connsiteY0" fmla="*/ 4634 h 16603"/>
            <a:gd name="connsiteX1" fmla="*/ 0 w 10503"/>
            <a:gd name="connsiteY1" fmla="*/ 16306 h 16603"/>
            <a:gd name="connsiteX0" fmla="*/ 10503 w 10503"/>
            <a:gd name="connsiteY0" fmla="*/ 5383 h 17336"/>
            <a:gd name="connsiteX1" fmla="*/ 0 w 10503"/>
            <a:gd name="connsiteY1" fmla="*/ 17055 h 17336"/>
            <a:gd name="connsiteX0" fmla="*/ 10503 w 10503"/>
            <a:gd name="connsiteY0" fmla="*/ 5162 h 17474"/>
            <a:gd name="connsiteX1" fmla="*/ 0 w 10503"/>
            <a:gd name="connsiteY1" fmla="*/ 16834 h 17474"/>
            <a:gd name="connsiteX0" fmla="*/ 10503 w 10503"/>
            <a:gd name="connsiteY0" fmla="*/ 6856 h 19105"/>
            <a:gd name="connsiteX1" fmla="*/ 0 w 10503"/>
            <a:gd name="connsiteY1" fmla="*/ 18528 h 191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503" h="19105">
              <a:moveTo>
                <a:pt x="10503" y="6856"/>
              </a:moveTo>
              <a:cubicBezTo>
                <a:pt x="9422" y="-15444"/>
                <a:pt x="1863" y="24286"/>
                <a:pt x="0" y="1852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371889</xdr:colOff>
      <xdr:row>23</xdr:row>
      <xdr:rowOff>34607</xdr:rowOff>
    </xdr:from>
    <xdr:to>
      <xdr:col>10</xdr:col>
      <xdr:colOff>171977</xdr:colOff>
      <xdr:row>25</xdr:row>
      <xdr:rowOff>84189</xdr:rowOff>
    </xdr:to>
    <xdr:sp macro="" textlink="">
      <xdr:nvSpPr>
        <xdr:cNvPr id="258" name="Freeform 217">
          <a:extLst>
            <a:ext uri="{FF2B5EF4-FFF2-40B4-BE49-F238E27FC236}">
              <a16:creationId xmlns:a16="http://schemas.microsoft.com/office/drawing/2014/main" id="{A96870B8-5A02-4E27-8555-179453E2A148}"/>
            </a:ext>
          </a:extLst>
        </xdr:cNvPr>
        <xdr:cNvSpPr>
          <a:spLocks/>
        </xdr:cNvSpPr>
      </xdr:nvSpPr>
      <xdr:spPr bwMode="auto">
        <a:xfrm rot="1998679">
          <a:off x="6169439" y="3977957"/>
          <a:ext cx="504938" cy="39248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7796 w 7796"/>
            <a:gd name="connsiteY0" fmla="*/ 11313 h 11313"/>
            <a:gd name="connsiteX1" fmla="*/ 0 w 7796"/>
            <a:gd name="connsiteY1" fmla="*/ 0 h 11313"/>
            <a:gd name="connsiteX0" fmla="*/ 11065 w 11065"/>
            <a:gd name="connsiteY0" fmla="*/ 10000 h 10000"/>
            <a:gd name="connsiteX1" fmla="*/ 1065 w 11065"/>
            <a:gd name="connsiteY1" fmla="*/ 0 h 10000"/>
            <a:gd name="connsiteX0" fmla="*/ 12266 w 12266"/>
            <a:gd name="connsiteY0" fmla="*/ 10000 h 16107"/>
            <a:gd name="connsiteX1" fmla="*/ 2266 w 12266"/>
            <a:gd name="connsiteY1" fmla="*/ 0 h 16107"/>
            <a:gd name="connsiteX0" fmla="*/ 12309 w 12309"/>
            <a:gd name="connsiteY0" fmla="*/ 7515 h 15295"/>
            <a:gd name="connsiteX1" fmla="*/ 2262 w 12309"/>
            <a:gd name="connsiteY1" fmla="*/ 0 h 15295"/>
            <a:gd name="connsiteX0" fmla="*/ 12487 w 12487"/>
            <a:gd name="connsiteY0" fmla="*/ 7515 h 14491"/>
            <a:gd name="connsiteX1" fmla="*/ 2440 w 12487"/>
            <a:gd name="connsiteY1" fmla="*/ 0 h 14491"/>
            <a:gd name="connsiteX0" fmla="*/ 12320 w 12320"/>
            <a:gd name="connsiteY0" fmla="*/ 6390 h 14180"/>
            <a:gd name="connsiteX1" fmla="*/ 2464 w 12320"/>
            <a:gd name="connsiteY1" fmla="*/ 0 h 14180"/>
            <a:gd name="connsiteX0" fmla="*/ 12643 w 12643"/>
            <a:gd name="connsiteY0" fmla="*/ 6390 h 14128"/>
            <a:gd name="connsiteX1" fmla="*/ 3863 w 12643"/>
            <a:gd name="connsiteY1" fmla="*/ 8916 h 14128"/>
            <a:gd name="connsiteX2" fmla="*/ 2787 w 12643"/>
            <a:gd name="connsiteY2" fmla="*/ 0 h 14128"/>
            <a:gd name="connsiteX0" fmla="*/ 13483 w 13483"/>
            <a:gd name="connsiteY0" fmla="*/ 6390 h 20251"/>
            <a:gd name="connsiteX1" fmla="*/ 4703 w 13483"/>
            <a:gd name="connsiteY1" fmla="*/ 8916 h 20251"/>
            <a:gd name="connsiteX2" fmla="*/ 3627 w 13483"/>
            <a:gd name="connsiteY2" fmla="*/ 0 h 20251"/>
            <a:gd name="connsiteX0" fmla="*/ 12850 w 12850"/>
            <a:gd name="connsiteY0" fmla="*/ 6390 h 19753"/>
            <a:gd name="connsiteX1" fmla="*/ 6919 w 12850"/>
            <a:gd name="connsiteY1" fmla="*/ 7832 h 19753"/>
            <a:gd name="connsiteX2" fmla="*/ 2994 w 12850"/>
            <a:gd name="connsiteY2" fmla="*/ 0 h 19753"/>
            <a:gd name="connsiteX0" fmla="*/ 12850 w 12850"/>
            <a:gd name="connsiteY0" fmla="*/ 6390 h 19753"/>
            <a:gd name="connsiteX1" fmla="*/ 6919 w 12850"/>
            <a:gd name="connsiteY1" fmla="*/ 7832 h 19753"/>
            <a:gd name="connsiteX2" fmla="*/ 2994 w 12850"/>
            <a:gd name="connsiteY2" fmla="*/ 0 h 197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850" h="19753">
              <a:moveTo>
                <a:pt x="12850" y="6390"/>
              </a:moveTo>
              <a:cubicBezTo>
                <a:pt x="11646" y="6921"/>
                <a:pt x="9337" y="2129"/>
                <a:pt x="6919" y="7832"/>
              </a:cubicBezTo>
              <a:cubicBezTo>
                <a:pt x="5203" y="18142"/>
                <a:pt x="-4936" y="31730"/>
                <a:pt x="299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203324</xdr:colOff>
      <xdr:row>23</xdr:row>
      <xdr:rowOff>137393</xdr:rowOff>
    </xdr:from>
    <xdr:to>
      <xdr:col>10</xdr:col>
      <xdr:colOff>447402</xdr:colOff>
      <xdr:row>24</xdr:row>
      <xdr:rowOff>137394</xdr:rowOff>
    </xdr:to>
    <xdr:sp macro="" textlink="">
      <xdr:nvSpPr>
        <xdr:cNvPr id="259" name="Line 76">
          <a:extLst>
            <a:ext uri="{FF2B5EF4-FFF2-40B4-BE49-F238E27FC236}">
              <a16:creationId xmlns:a16="http://schemas.microsoft.com/office/drawing/2014/main" id="{5AFADDFB-0164-4339-858A-92F39A1B40F6}"/>
            </a:ext>
          </a:extLst>
        </xdr:cNvPr>
        <xdr:cNvSpPr>
          <a:spLocks noChangeShapeType="1"/>
        </xdr:cNvSpPr>
      </xdr:nvSpPr>
      <xdr:spPr bwMode="auto">
        <a:xfrm>
          <a:off x="6705724" y="4080743"/>
          <a:ext cx="244078" cy="1714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296008</xdr:colOff>
      <xdr:row>22</xdr:row>
      <xdr:rowOff>142185</xdr:rowOff>
    </xdr:from>
    <xdr:ext cx="247650" cy="139701"/>
    <xdr:sp macro="" textlink="">
      <xdr:nvSpPr>
        <xdr:cNvPr id="260" name="Text Box 849">
          <a:extLst>
            <a:ext uri="{FF2B5EF4-FFF2-40B4-BE49-F238E27FC236}">
              <a16:creationId xmlns:a16="http://schemas.microsoft.com/office/drawing/2014/main" id="{5DA90E06-23A4-4A72-945A-5A248CD6FB77}"/>
            </a:ext>
          </a:extLst>
        </xdr:cNvPr>
        <xdr:cNvSpPr txBox="1">
          <a:spLocks noChangeArrowheads="1"/>
        </xdr:cNvSpPr>
      </xdr:nvSpPr>
      <xdr:spPr bwMode="auto">
        <a:xfrm>
          <a:off x="6798408" y="3914085"/>
          <a:ext cx="247650" cy="13970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九折</a:t>
          </a:r>
        </a:p>
      </xdr:txBody>
    </xdr:sp>
    <xdr:clientData/>
  </xdr:oneCellAnchor>
  <xdr:twoCellAnchor>
    <xdr:from>
      <xdr:col>2</xdr:col>
      <xdr:colOff>68880</xdr:colOff>
      <xdr:row>31</xdr:row>
      <xdr:rowOff>14170</xdr:rowOff>
    </xdr:from>
    <xdr:to>
      <xdr:col>2</xdr:col>
      <xdr:colOff>207406</xdr:colOff>
      <xdr:row>31</xdr:row>
      <xdr:rowOff>135707</xdr:rowOff>
    </xdr:to>
    <xdr:sp macro="" textlink="">
      <xdr:nvSpPr>
        <xdr:cNvPr id="261" name="AutoShape 93">
          <a:extLst>
            <a:ext uri="{FF2B5EF4-FFF2-40B4-BE49-F238E27FC236}">
              <a16:creationId xmlns:a16="http://schemas.microsoft.com/office/drawing/2014/main" id="{ED32A270-6DBB-4727-A758-CFF09076B7BB}"/>
            </a:ext>
          </a:extLst>
        </xdr:cNvPr>
        <xdr:cNvSpPr>
          <a:spLocks noChangeArrowheads="1"/>
        </xdr:cNvSpPr>
      </xdr:nvSpPr>
      <xdr:spPr bwMode="auto">
        <a:xfrm>
          <a:off x="932480" y="5329120"/>
          <a:ext cx="138526" cy="1215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52146</xdr:colOff>
      <xdr:row>29</xdr:row>
      <xdr:rowOff>113107</xdr:rowOff>
    </xdr:from>
    <xdr:ext cx="379343" cy="193515"/>
    <xdr:sp macro="" textlink="">
      <xdr:nvSpPr>
        <xdr:cNvPr id="262" name="Text Box 1563">
          <a:extLst>
            <a:ext uri="{FF2B5EF4-FFF2-40B4-BE49-F238E27FC236}">
              <a16:creationId xmlns:a16="http://schemas.microsoft.com/office/drawing/2014/main" id="{E13DC097-8328-4D00-A642-D61BB4050713}"/>
            </a:ext>
          </a:extLst>
        </xdr:cNvPr>
        <xdr:cNvSpPr txBox="1">
          <a:spLocks noChangeArrowheads="1"/>
        </xdr:cNvSpPr>
      </xdr:nvSpPr>
      <xdr:spPr bwMode="auto">
        <a:xfrm>
          <a:off x="210896" y="5085157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296502</xdr:colOff>
      <xdr:row>27</xdr:row>
      <xdr:rowOff>115328</xdr:rowOff>
    </xdr:from>
    <xdr:to>
      <xdr:col>2</xdr:col>
      <xdr:colOff>26047</xdr:colOff>
      <xdr:row>31</xdr:row>
      <xdr:rowOff>71774</xdr:rowOff>
    </xdr:to>
    <xdr:sp macro="" textlink="">
      <xdr:nvSpPr>
        <xdr:cNvPr id="263" name="AutoShape 1653">
          <a:extLst>
            <a:ext uri="{FF2B5EF4-FFF2-40B4-BE49-F238E27FC236}">
              <a16:creationId xmlns:a16="http://schemas.microsoft.com/office/drawing/2014/main" id="{903318C0-6B76-4B66-82B2-2CCB5BFD7892}"/>
            </a:ext>
          </a:extLst>
        </xdr:cNvPr>
        <xdr:cNvSpPr>
          <a:spLocks/>
        </xdr:cNvSpPr>
      </xdr:nvSpPr>
      <xdr:spPr bwMode="auto">
        <a:xfrm rot="9721106">
          <a:off x="455252" y="4744478"/>
          <a:ext cx="434395" cy="64224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240244</xdr:colOff>
      <xdr:row>25</xdr:row>
      <xdr:rowOff>10524</xdr:rowOff>
    </xdr:from>
    <xdr:to>
      <xdr:col>1</xdr:col>
      <xdr:colOff>399788</xdr:colOff>
      <xdr:row>26</xdr:row>
      <xdr:rowOff>9334</xdr:rowOff>
    </xdr:to>
    <xdr:sp macro="" textlink="">
      <xdr:nvSpPr>
        <xdr:cNvPr id="264" name="Freeform 395">
          <a:extLst>
            <a:ext uri="{FF2B5EF4-FFF2-40B4-BE49-F238E27FC236}">
              <a16:creationId xmlns:a16="http://schemas.microsoft.com/office/drawing/2014/main" id="{9EF610DC-FFFE-49C5-9CA8-A7E891A97095}"/>
            </a:ext>
          </a:extLst>
        </xdr:cNvPr>
        <xdr:cNvSpPr>
          <a:spLocks/>
        </xdr:cNvSpPr>
      </xdr:nvSpPr>
      <xdr:spPr bwMode="auto">
        <a:xfrm rot="18838481">
          <a:off x="393636" y="4302132"/>
          <a:ext cx="170260" cy="159544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96041</xdr:colOff>
      <xdr:row>29</xdr:row>
      <xdr:rowOff>89073</xdr:rowOff>
    </xdr:from>
    <xdr:to>
      <xdr:col>2</xdr:col>
      <xdr:colOff>640121</xdr:colOff>
      <xdr:row>30</xdr:row>
      <xdr:rowOff>35838</xdr:rowOff>
    </xdr:to>
    <xdr:sp macro="" textlink="">
      <xdr:nvSpPr>
        <xdr:cNvPr id="265" name="Text Box 1664">
          <a:extLst>
            <a:ext uri="{FF2B5EF4-FFF2-40B4-BE49-F238E27FC236}">
              <a16:creationId xmlns:a16="http://schemas.microsoft.com/office/drawing/2014/main" id="{57717198-BECB-4550-ACEA-991602A14F1C}"/>
            </a:ext>
          </a:extLst>
        </xdr:cNvPr>
        <xdr:cNvSpPr txBox="1">
          <a:spLocks noChangeArrowheads="1"/>
        </xdr:cNvSpPr>
      </xdr:nvSpPr>
      <xdr:spPr bwMode="auto">
        <a:xfrm>
          <a:off x="959641" y="5061123"/>
          <a:ext cx="544080" cy="1182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332m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415595</xdr:colOff>
      <xdr:row>26</xdr:row>
      <xdr:rowOff>9532</xdr:rowOff>
    </xdr:from>
    <xdr:to>
      <xdr:col>1</xdr:col>
      <xdr:colOff>553066</xdr:colOff>
      <xdr:row>26</xdr:row>
      <xdr:rowOff>130592</xdr:rowOff>
    </xdr:to>
    <xdr:sp macro="" textlink="">
      <xdr:nvSpPr>
        <xdr:cNvPr id="267" name="六角形 266">
          <a:extLst>
            <a:ext uri="{FF2B5EF4-FFF2-40B4-BE49-F238E27FC236}">
              <a16:creationId xmlns:a16="http://schemas.microsoft.com/office/drawing/2014/main" id="{8B0CE1DE-129C-42D1-8366-F870FF7BC506}"/>
            </a:ext>
          </a:extLst>
        </xdr:cNvPr>
        <xdr:cNvSpPr/>
      </xdr:nvSpPr>
      <xdr:spPr bwMode="auto">
        <a:xfrm>
          <a:off x="574345" y="4467232"/>
          <a:ext cx="137471" cy="1210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12700</xdr:rowOff>
    </xdr:from>
    <xdr:to>
      <xdr:col>1</xdr:col>
      <xdr:colOff>183172</xdr:colOff>
      <xdr:row>26</xdr:row>
      <xdr:rowOff>7855</xdr:rowOff>
    </xdr:to>
    <xdr:sp macro="" textlink="">
      <xdr:nvSpPr>
        <xdr:cNvPr id="268" name="六角形 267">
          <a:extLst>
            <a:ext uri="{FF2B5EF4-FFF2-40B4-BE49-F238E27FC236}">
              <a16:creationId xmlns:a16="http://schemas.microsoft.com/office/drawing/2014/main" id="{7C6D824E-4E8A-49D9-A751-853EA8107D20}"/>
            </a:ext>
          </a:extLst>
        </xdr:cNvPr>
        <xdr:cNvSpPr/>
      </xdr:nvSpPr>
      <xdr:spPr bwMode="auto">
        <a:xfrm>
          <a:off x="158750" y="42989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14465</xdr:colOff>
      <xdr:row>24</xdr:row>
      <xdr:rowOff>170401</xdr:rowOff>
    </xdr:from>
    <xdr:to>
      <xdr:col>7</xdr:col>
      <xdr:colOff>197637</xdr:colOff>
      <xdr:row>25</xdr:row>
      <xdr:rowOff>165454</xdr:rowOff>
    </xdr:to>
    <xdr:sp macro="" textlink="">
      <xdr:nvSpPr>
        <xdr:cNvPr id="269" name="六角形 268">
          <a:extLst>
            <a:ext uri="{FF2B5EF4-FFF2-40B4-BE49-F238E27FC236}">
              <a16:creationId xmlns:a16="http://schemas.microsoft.com/office/drawing/2014/main" id="{4DE19523-11AB-4510-B7DA-19B0041C0BB2}"/>
            </a:ext>
          </a:extLst>
        </xdr:cNvPr>
        <xdr:cNvSpPr/>
      </xdr:nvSpPr>
      <xdr:spPr bwMode="auto">
        <a:xfrm>
          <a:off x="4368184" y="4266151"/>
          <a:ext cx="183172" cy="16570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8</xdr:col>
      <xdr:colOff>666578</xdr:colOff>
      <xdr:row>22</xdr:row>
      <xdr:rowOff>158853</xdr:rowOff>
    </xdr:from>
    <xdr:to>
      <xdr:col>10</xdr:col>
      <xdr:colOff>97434</xdr:colOff>
      <xdr:row>24</xdr:row>
      <xdr:rowOff>145031</xdr:rowOff>
    </xdr:to>
    <xdr:pic>
      <xdr:nvPicPr>
        <xdr:cNvPr id="276" name="図 275">
          <a:extLst>
            <a:ext uri="{FF2B5EF4-FFF2-40B4-BE49-F238E27FC236}">
              <a16:creationId xmlns:a16="http://schemas.microsoft.com/office/drawing/2014/main" id="{5FAC1CC8-F72E-478F-9AE2-E69C366D0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759278" y="3930753"/>
          <a:ext cx="840556" cy="329078"/>
        </a:xfrm>
        <a:prstGeom prst="rect">
          <a:avLst/>
        </a:prstGeom>
      </xdr:spPr>
    </xdr:pic>
    <xdr:clientData/>
  </xdr:twoCellAnchor>
  <xdr:oneCellAnchor>
    <xdr:from>
      <xdr:col>10</xdr:col>
      <xdr:colOff>227168</xdr:colOff>
      <xdr:row>21</xdr:row>
      <xdr:rowOff>106518</xdr:rowOff>
    </xdr:from>
    <xdr:ext cx="445932" cy="198282"/>
    <xdr:sp macro="" textlink="">
      <xdr:nvSpPr>
        <xdr:cNvPr id="278" name="Text Box 1620">
          <a:extLst>
            <a:ext uri="{FF2B5EF4-FFF2-40B4-BE49-F238E27FC236}">
              <a16:creationId xmlns:a16="http://schemas.microsoft.com/office/drawing/2014/main" id="{821422DA-8CB3-450A-8303-6814CBB2DF62}"/>
            </a:ext>
          </a:extLst>
        </xdr:cNvPr>
        <xdr:cNvSpPr txBox="1">
          <a:spLocks noChangeArrowheads="1"/>
        </xdr:cNvSpPr>
      </xdr:nvSpPr>
      <xdr:spPr bwMode="auto">
        <a:xfrm>
          <a:off x="6729568" y="3706968"/>
          <a:ext cx="445932" cy="19828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↑田能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622556</xdr:colOff>
      <xdr:row>34</xdr:row>
      <xdr:rowOff>21505</xdr:rowOff>
    </xdr:from>
    <xdr:to>
      <xdr:col>4</xdr:col>
      <xdr:colOff>127190</xdr:colOff>
      <xdr:row>35</xdr:row>
      <xdr:rowOff>32583</xdr:rowOff>
    </xdr:to>
    <xdr:sp macro="" textlink="">
      <xdr:nvSpPr>
        <xdr:cNvPr id="282" name="六角形 281">
          <a:extLst>
            <a:ext uri="{FF2B5EF4-FFF2-40B4-BE49-F238E27FC236}">
              <a16:creationId xmlns:a16="http://schemas.microsoft.com/office/drawing/2014/main" id="{9A0B554B-6C9D-4B7E-BEB9-7FAEE878567B}"/>
            </a:ext>
          </a:extLst>
        </xdr:cNvPr>
        <xdr:cNvSpPr/>
      </xdr:nvSpPr>
      <xdr:spPr bwMode="auto">
        <a:xfrm>
          <a:off x="2191006" y="5850805"/>
          <a:ext cx="209484" cy="1825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２９</a:t>
          </a:r>
        </a:p>
      </xdr:txBody>
    </xdr:sp>
    <xdr:clientData/>
  </xdr:twoCellAnchor>
  <xdr:oneCellAnchor>
    <xdr:from>
      <xdr:col>3</xdr:col>
      <xdr:colOff>55773</xdr:colOff>
      <xdr:row>37</xdr:row>
      <xdr:rowOff>61460</xdr:rowOff>
    </xdr:from>
    <xdr:ext cx="480901" cy="223651"/>
    <xdr:sp macro="" textlink="">
      <xdr:nvSpPr>
        <xdr:cNvPr id="284" name="Text Box 303">
          <a:extLst>
            <a:ext uri="{FF2B5EF4-FFF2-40B4-BE49-F238E27FC236}">
              <a16:creationId xmlns:a16="http://schemas.microsoft.com/office/drawing/2014/main" id="{78113210-BC69-4086-A502-267846C35DD1}"/>
            </a:ext>
          </a:extLst>
        </xdr:cNvPr>
        <xdr:cNvSpPr txBox="1">
          <a:spLocks noChangeArrowheads="1"/>
        </xdr:cNvSpPr>
      </xdr:nvSpPr>
      <xdr:spPr bwMode="auto">
        <a:xfrm>
          <a:off x="1624223" y="6405110"/>
          <a:ext cx="480901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信用金庫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8</xdr:col>
      <xdr:colOff>325430</xdr:colOff>
      <xdr:row>38</xdr:row>
      <xdr:rowOff>85320</xdr:rowOff>
    </xdr:from>
    <xdr:to>
      <xdr:col>8</xdr:col>
      <xdr:colOff>539780</xdr:colOff>
      <xdr:row>39</xdr:row>
      <xdr:rowOff>130300</xdr:rowOff>
    </xdr:to>
    <xdr:sp macro="" textlink="">
      <xdr:nvSpPr>
        <xdr:cNvPr id="285" name="六角形 284">
          <a:extLst>
            <a:ext uri="{FF2B5EF4-FFF2-40B4-BE49-F238E27FC236}">
              <a16:creationId xmlns:a16="http://schemas.microsoft.com/office/drawing/2014/main" id="{25CDDDE6-B728-479C-B324-883829F37EC7}"/>
            </a:ext>
          </a:extLst>
        </xdr:cNvPr>
        <xdr:cNvSpPr/>
      </xdr:nvSpPr>
      <xdr:spPr bwMode="auto">
        <a:xfrm>
          <a:off x="5385586" y="6570258"/>
          <a:ext cx="214350" cy="2156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14110</xdr:colOff>
      <xdr:row>36</xdr:row>
      <xdr:rowOff>38807</xdr:rowOff>
    </xdr:from>
    <xdr:to>
      <xdr:col>7</xdr:col>
      <xdr:colOff>673806</xdr:colOff>
      <xdr:row>40</xdr:row>
      <xdr:rowOff>134057</xdr:rowOff>
    </xdr:to>
    <xdr:sp macro="" textlink="">
      <xdr:nvSpPr>
        <xdr:cNvPr id="286" name="Freeform 527">
          <a:extLst>
            <a:ext uri="{FF2B5EF4-FFF2-40B4-BE49-F238E27FC236}">
              <a16:creationId xmlns:a16="http://schemas.microsoft.com/office/drawing/2014/main" id="{F4F8B722-8059-47B8-BAAC-C0BD5591F0D3}"/>
            </a:ext>
          </a:extLst>
        </xdr:cNvPr>
        <xdr:cNvSpPr>
          <a:spLocks/>
        </xdr:cNvSpPr>
      </xdr:nvSpPr>
      <xdr:spPr bwMode="auto">
        <a:xfrm flipH="1">
          <a:off x="4401960" y="6211007"/>
          <a:ext cx="659696" cy="7810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28"/>
            <a:gd name="connsiteY0" fmla="*/ 13809 h 13809"/>
            <a:gd name="connsiteX1" fmla="*/ 0 w 9528"/>
            <a:gd name="connsiteY1" fmla="*/ 3809 h 13809"/>
            <a:gd name="connsiteX2" fmla="*/ 9528 w 9528"/>
            <a:gd name="connsiteY2" fmla="*/ 0 h 13809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9876"/>
            <a:gd name="connsiteY0" fmla="*/ 10394 h 10394"/>
            <a:gd name="connsiteX1" fmla="*/ 0 w 9876"/>
            <a:gd name="connsiteY1" fmla="*/ 3152 h 10394"/>
            <a:gd name="connsiteX2" fmla="*/ 9876 w 9876"/>
            <a:gd name="connsiteY2" fmla="*/ 0 h 10394"/>
            <a:gd name="connsiteX0" fmla="*/ 0 w 10351"/>
            <a:gd name="connsiteY0" fmla="*/ 8201 h 8201"/>
            <a:gd name="connsiteX1" fmla="*/ 0 w 10351"/>
            <a:gd name="connsiteY1" fmla="*/ 1234 h 8201"/>
            <a:gd name="connsiteX2" fmla="*/ 10351 w 10351"/>
            <a:gd name="connsiteY2" fmla="*/ 0 h 8201"/>
            <a:gd name="connsiteX0" fmla="*/ 0 w 10000"/>
            <a:gd name="connsiteY0" fmla="*/ 10000 h 10000"/>
            <a:gd name="connsiteX1" fmla="*/ 0 w 10000"/>
            <a:gd name="connsiteY1" fmla="*/ 1505 h 10000"/>
            <a:gd name="connsiteX2" fmla="*/ 10000 w 10000"/>
            <a:gd name="connsiteY2" fmla="*/ 0 h 10000"/>
            <a:gd name="connsiteX0" fmla="*/ 0 w 10509"/>
            <a:gd name="connsiteY0" fmla="*/ 18355 h 18355"/>
            <a:gd name="connsiteX1" fmla="*/ 0 w 10509"/>
            <a:gd name="connsiteY1" fmla="*/ 9860 h 18355"/>
            <a:gd name="connsiteX2" fmla="*/ 10509 w 10509"/>
            <a:gd name="connsiteY2" fmla="*/ 0 h 18355"/>
            <a:gd name="connsiteX0" fmla="*/ 0 w 10509"/>
            <a:gd name="connsiteY0" fmla="*/ 18355 h 18355"/>
            <a:gd name="connsiteX1" fmla="*/ 0 w 10509"/>
            <a:gd name="connsiteY1" fmla="*/ 9860 h 18355"/>
            <a:gd name="connsiteX2" fmla="*/ 7880 w 10509"/>
            <a:gd name="connsiteY2" fmla="*/ 9713 h 18355"/>
            <a:gd name="connsiteX3" fmla="*/ 10509 w 10509"/>
            <a:gd name="connsiteY3" fmla="*/ 0 h 18355"/>
            <a:gd name="connsiteX0" fmla="*/ 0 w 10509"/>
            <a:gd name="connsiteY0" fmla="*/ 18355 h 18355"/>
            <a:gd name="connsiteX1" fmla="*/ 0 w 10509"/>
            <a:gd name="connsiteY1" fmla="*/ 9860 h 18355"/>
            <a:gd name="connsiteX2" fmla="*/ 8474 w 10509"/>
            <a:gd name="connsiteY2" fmla="*/ 9400 h 18355"/>
            <a:gd name="connsiteX3" fmla="*/ 10509 w 10509"/>
            <a:gd name="connsiteY3" fmla="*/ 0 h 18355"/>
            <a:gd name="connsiteX0" fmla="*/ 0 w 9576"/>
            <a:gd name="connsiteY0" fmla="*/ 18355 h 18355"/>
            <a:gd name="connsiteX1" fmla="*/ 0 w 9576"/>
            <a:gd name="connsiteY1" fmla="*/ 9860 h 18355"/>
            <a:gd name="connsiteX2" fmla="*/ 8474 w 9576"/>
            <a:gd name="connsiteY2" fmla="*/ 9400 h 18355"/>
            <a:gd name="connsiteX3" fmla="*/ 9576 w 9576"/>
            <a:gd name="connsiteY3" fmla="*/ 0 h 18355"/>
            <a:gd name="connsiteX0" fmla="*/ 0 w 10249"/>
            <a:gd name="connsiteY0" fmla="*/ 10000 h 10000"/>
            <a:gd name="connsiteX1" fmla="*/ 0 w 10249"/>
            <a:gd name="connsiteY1" fmla="*/ 5372 h 10000"/>
            <a:gd name="connsiteX2" fmla="*/ 8849 w 10249"/>
            <a:gd name="connsiteY2" fmla="*/ 5121 h 10000"/>
            <a:gd name="connsiteX3" fmla="*/ 10000 w 10249"/>
            <a:gd name="connsiteY3" fmla="*/ 0 h 10000"/>
            <a:gd name="connsiteX0" fmla="*/ 0 w 10249"/>
            <a:gd name="connsiteY0" fmla="*/ 10000 h 10000"/>
            <a:gd name="connsiteX1" fmla="*/ 0 w 10249"/>
            <a:gd name="connsiteY1" fmla="*/ 5372 h 10000"/>
            <a:gd name="connsiteX2" fmla="*/ 8849 w 10249"/>
            <a:gd name="connsiteY2" fmla="*/ 5121 h 10000"/>
            <a:gd name="connsiteX3" fmla="*/ 10000 w 10249"/>
            <a:gd name="connsiteY3" fmla="*/ 0 h 10000"/>
            <a:gd name="connsiteX0" fmla="*/ 0 w 10249"/>
            <a:gd name="connsiteY0" fmla="*/ 10000 h 10000"/>
            <a:gd name="connsiteX1" fmla="*/ 0 w 10249"/>
            <a:gd name="connsiteY1" fmla="*/ 5372 h 10000"/>
            <a:gd name="connsiteX2" fmla="*/ 8849 w 10249"/>
            <a:gd name="connsiteY2" fmla="*/ 5121 h 10000"/>
            <a:gd name="connsiteX3" fmla="*/ 10000 w 10249"/>
            <a:gd name="connsiteY3" fmla="*/ 0 h 10000"/>
            <a:gd name="connsiteX0" fmla="*/ 0 w 10317"/>
            <a:gd name="connsiteY0" fmla="*/ 10000 h 10000"/>
            <a:gd name="connsiteX1" fmla="*/ 0 w 10317"/>
            <a:gd name="connsiteY1" fmla="*/ 5372 h 10000"/>
            <a:gd name="connsiteX2" fmla="*/ 9026 w 10317"/>
            <a:gd name="connsiteY2" fmla="*/ 5292 h 10000"/>
            <a:gd name="connsiteX3" fmla="*/ 10000 w 10317"/>
            <a:gd name="connsiteY3" fmla="*/ 0 h 10000"/>
            <a:gd name="connsiteX0" fmla="*/ 0 w 10049"/>
            <a:gd name="connsiteY0" fmla="*/ 10000 h 10000"/>
            <a:gd name="connsiteX1" fmla="*/ 0 w 10049"/>
            <a:gd name="connsiteY1" fmla="*/ 5372 h 10000"/>
            <a:gd name="connsiteX2" fmla="*/ 9026 w 10049"/>
            <a:gd name="connsiteY2" fmla="*/ 5292 h 10000"/>
            <a:gd name="connsiteX3" fmla="*/ 10000 w 10049"/>
            <a:gd name="connsiteY3" fmla="*/ 0 h 10000"/>
            <a:gd name="connsiteX0" fmla="*/ 0 w 9074"/>
            <a:gd name="connsiteY0" fmla="*/ 10057 h 10057"/>
            <a:gd name="connsiteX1" fmla="*/ 0 w 9074"/>
            <a:gd name="connsiteY1" fmla="*/ 5429 h 10057"/>
            <a:gd name="connsiteX2" fmla="*/ 9026 w 9074"/>
            <a:gd name="connsiteY2" fmla="*/ 5349 h 10057"/>
            <a:gd name="connsiteX3" fmla="*/ 8672 w 9074"/>
            <a:gd name="connsiteY3" fmla="*/ 0 h 10057"/>
            <a:gd name="connsiteX0" fmla="*/ 0 w 10081"/>
            <a:gd name="connsiteY0" fmla="*/ 10339 h 10339"/>
            <a:gd name="connsiteX1" fmla="*/ 0 w 10081"/>
            <a:gd name="connsiteY1" fmla="*/ 5737 h 10339"/>
            <a:gd name="connsiteX2" fmla="*/ 9947 w 10081"/>
            <a:gd name="connsiteY2" fmla="*/ 5658 h 10339"/>
            <a:gd name="connsiteX3" fmla="*/ 9850 w 10081"/>
            <a:gd name="connsiteY3" fmla="*/ 0 h 10339"/>
            <a:gd name="connsiteX0" fmla="*/ 0 w 10022"/>
            <a:gd name="connsiteY0" fmla="*/ 10339 h 10339"/>
            <a:gd name="connsiteX1" fmla="*/ 0 w 10022"/>
            <a:gd name="connsiteY1" fmla="*/ 5737 h 10339"/>
            <a:gd name="connsiteX2" fmla="*/ 9947 w 10022"/>
            <a:gd name="connsiteY2" fmla="*/ 5658 h 10339"/>
            <a:gd name="connsiteX3" fmla="*/ 9850 w 10022"/>
            <a:gd name="connsiteY3" fmla="*/ 0 h 10339"/>
            <a:gd name="connsiteX0" fmla="*/ 98 w 10022"/>
            <a:gd name="connsiteY0" fmla="*/ 9490 h 9490"/>
            <a:gd name="connsiteX1" fmla="*/ 0 w 10022"/>
            <a:gd name="connsiteY1" fmla="*/ 5737 h 9490"/>
            <a:gd name="connsiteX2" fmla="*/ 9947 w 10022"/>
            <a:gd name="connsiteY2" fmla="*/ 5658 h 9490"/>
            <a:gd name="connsiteX3" fmla="*/ 9850 w 10022"/>
            <a:gd name="connsiteY3" fmla="*/ 0 h 9490"/>
            <a:gd name="connsiteX0" fmla="*/ 98 w 10000"/>
            <a:gd name="connsiteY0" fmla="*/ 10000 h 10000"/>
            <a:gd name="connsiteX1" fmla="*/ 0 w 10000"/>
            <a:gd name="connsiteY1" fmla="*/ 6045 h 10000"/>
            <a:gd name="connsiteX2" fmla="*/ 9925 w 10000"/>
            <a:gd name="connsiteY2" fmla="*/ 5485 h 10000"/>
            <a:gd name="connsiteX3" fmla="*/ 9828 w 10000"/>
            <a:gd name="connsiteY3" fmla="*/ 0 h 10000"/>
            <a:gd name="connsiteX0" fmla="*/ 98 w 9925"/>
            <a:gd name="connsiteY0" fmla="*/ 4515 h 4515"/>
            <a:gd name="connsiteX1" fmla="*/ 0 w 9925"/>
            <a:gd name="connsiteY1" fmla="*/ 560 h 4515"/>
            <a:gd name="connsiteX2" fmla="*/ 9925 w 9925"/>
            <a:gd name="connsiteY2" fmla="*/ 0 h 4515"/>
            <a:gd name="connsiteX0" fmla="*/ 99 w 11339"/>
            <a:gd name="connsiteY0" fmla="*/ 18055 h 18055"/>
            <a:gd name="connsiteX1" fmla="*/ 0 w 11339"/>
            <a:gd name="connsiteY1" fmla="*/ 9295 h 18055"/>
            <a:gd name="connsiteX2" fmla="*/ 11339 w 11339"/>
            <a:gd name="connsiteY2" fmla="*/ 0 h 18055"/>
            <a:gd name="connsiteX0" fmla="*/ 99 w 11339"/>
            <a:gd name="connsiteY0" fmla="*/ 18055 h 18055"/>
            <a:gd name="connsiteX1" fmla="*/ 0 w 11339"/>
            <a:gd name="connsiteY1" fmla="*/ 9295 h 18055"/>
            <a:gd name="connsiteX2" fmla="*/ 11339 w 11339"/>
            <a:gd name="connsiteY2" fmla="*/ 0 h 18055"/>
            <a:gd name="connsiteX0" fmla="*/ 99 w 11404"/>
            <a:gd name="connsiteY0" fmla="*/ 18055 h 18055"/>
            <a:gd name="connsiteX1" fmla="*/ 0 w 11404"/>
            <a:gd name="connsiteY1" fmla="*/ 9295 h 18055"/>
            <a:gd name="connsiteX2" fmla="*/ 10289 w 11404"/>
            <a:gd name="connsiteY2" fmla="*/ 8043 h 18055"/>
            <a:gd name="connsiteX3" fmla="*/ 11339 w 11404"/>
            <a:gd name="connsiteY3" fmla="*/ 0 h 18055"/>
            <a:gd name="connsiteX0" fmla="*/ 99 w 11404"/>
            <a:gd name="connsiteY0" fmla="*/ 18055 h 18055"/>
            <a:gd name="connsiteX1" fmla="*/ 0 w 11404"/>
            <a:gd name="connsiteY1" fmla="*/ 9295 h 18055"/>
            <a:gd name="connsiteX2" fmla="*/ 10289 w 11404"/>
            <a:gd name="connsiteY2" fmla="*/ 8043 h 18055"/>
            <a:gd name="connsiteX3" fmla="*/ 11339 w 11404"/>
            <a:gd name="connsiteY3" fmla="*/ 0 h 18055"/>
            <a:gd name="connsiteX0" fmla="*/ 99 w 11339"/>
            <a:gd name="connsiteY0" fmla="*/ 18055 h 18055"/>
            <a:gd name="connsiteX1" fmla="*/ 0 w 11339"/>
            <a:gd name="connsiteY1" fmla="*/ 9295 h 18055"/>
            <a:gd name="connsiteX2" fmla="*/ 10289 w 11339"/>
            <a:gd name="connsiteY2" fmla="*/ 8043 h 18055"/>
            <a:gd name="connsiteX3" fmla="*/ 11339 w 11339"/>
            <a:gd name="connsiteY3" fmla="*/ 0 h 18055"/>
            <a:gd name="connsiteX0" fmla="*/ 99 w 11339"/>
            <a:gd name="connsiteY0" fmla="*/ 18055 h 18055"/>
            <a:gd name="connsiteX1" fmla="*/ 0 w 11339"/>
            <a:gd name="connsiteY1" fmla="*/ 9295 h 18055"/>
            <a:gd name="connsiteX2" fmla="*/ 10289 w 11339"/>
            <a:gd name="connsiteY2" fmla="*/ 8043 h 18055"/>
            <a:gd name="connsiteX3" fmla="*/ 11339 w 11339"/>
            <a:gd name="connsiteY3" fmla="*/ 0 h 18055"/>
            <a:gd name="connsiteX0" fmla="*/ 99 w 12556"/>
            <a:gd name="connsiteY0" fmla="*/ 17887 h 17887"/>
            <a:gd name="connsiteX1" fmla="*/ 0 w 12556"/>
            <a:gd name="connsiteY1" fmla="*/ 9127 h 17887"/>
            <a:gd name="connsiteX2" fmla="*/ 10289 w 12556"/>
            <a:gd name="connsiteY2" fmla="*/ 7875 h 17887"/>
            <a:gd name="connsiteX3" fmla="*/ 12556 w 12556"/>
            <a:gd name="connsiteY3" fmla="*/ 0 h 178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556" h="17887">
              <a:moveTo>
                <a:pt x="99" y="17887"/>
              </a:moveTo>
              <a:cubicBezTo>
                <a:pt x="65" y="14968"/>
                <a:pt x="33" y="12049"/>
                <a:pt x="0" y="9127"/>
              </a:cubicBezTo>
              <a:cubicBezTo>
                <a:pt x="2651" y="8549"/>
                <a:pt x="8521" y="8417"/>
                <a:pt x="10289" y="7875"/>
              </a:cubicBezTo>
              <a:cubicBezTo>
                <a:pt x="10840" y="3809"/>
                <a:pt x="12239" y="921"/>
                <a:pt x="125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624412</xdr:colOff>
      <xdr:row>38</xdr:row>
      <xdr:rowOff>159333</xdr:rowOff>
    </xdr:from>
    <xdr:to>
      <xdr:col>8</xdr:col>
      <xdr:colOff>21165</xdr:colOff>
      <xdr:row>39</xdr:row>
      <xdr:rowOff>77611</xdr:rowOff>
    </xdr:to>
    <xdr:sp macro="" textlink="">
      <xdr:nvSpPr>
        <xdr:cNvPr id="287" name="AutoShape 526">
          <a:extLst>
            <a:ext uri="{FF2B5EF4-FFF2-40B4-BE49-F238E27FC236}">
              <a16:creationId xmlns:a16="http://schemas.microsoft.com/office/drawing/2014/main" id="{B58B138C-B444-466A-94B9-6136784213FB}"/>
            </a:ext>
          </a:extLst>
        </xdr:cNvPr>
        <xdr:cNvSpPr>
          <a:spLocks noChangeArrowheads="1"/>
        </xdr:cNvSpPr>
      </xdr:nvSpPr>
      <xdr:spPr bwMode="auto">
        <a:xfrm>
          <a:off x="5012262" y="6674433"/>
          <a:ext cx="101603" cy="89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684446</xdr:colOff>
      <xdr:row>38</xdr:row>
      <xdr:rowOff>78764</xdr:rowOff>
    </xdr:from>
    <xdr:to>
      <xdr:col>8</xdr:col>
      <xdr:colOff>655680</xdr:colOff>
      <xdr:row>38</xdr:row>
      <xdr:rowOff>90577</xdr:rowOff>
    </xdr:to>
    <xdr:sp macro="" textlink="">
      <xdr:nvSpPr>
        <xdr:cNvPr id="288" name="Line 76">
          <a:extLst>
            <a:ext uri="{FF2B5EF4-FFF2-40B4-BE49-F238E27FC236}">
              <a16:creationId xmlns:a16="http://schemas.microsoft.com/office/drawing/2014/main" id="{4D665479-743D-4484-A6B5-A9B6C0D973A9}"/>
            </a:ext>
          </a:extLst>
        </xdr:cNvPr>
        <xdr:cNvSpPr>
          <a:spLocks noChangeShapeType="1"/>
        </xdr:cNvSpPr>
      </xdr:nvSpPr>
      <xdr:spPr bwMode="auto">
        <a:xfrm flipV="1">
          <a:off x="5072296" y="6593864"/>
          <a:ext cx="676084" cy="118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194158</xdr:colOff>
      <xdr:row>37</xdr:row>
      <xdr:rowOff>82428</xdr:rowOff>
    </xdr:from>
    <xdr:ext cx="488156" cy="172641"/>
    <xdr:sp macro="" textlink="">
      <xdr:nvSpPr>
        <xdr:cNvPr id="289" name="Text Box 1620">
          <a:extLst>
            <a:ext uri="{FF2B5EF4-FFF2-40B4-BE49-F238E27FC236}">
              <a16:creationId xmlns:a16="http://schemas.microsoft.com/office/drawing/2014/main" id="{A8E964A0-20BD-42F4-8BE9-AE6627B74C84}"/>
            </a:ext>
          </a:extLst>
        </xdr:cNvPr>
        <xdr:cNvSpPr txBox="1">
          <a:spLocks noChangeArrowheads="1"/>
        </xdr:cNvSpPr>
      </xdr:nvSpPr>
      <xdr:spPr bwMode="auto">
        <a:xfrm>
          <a:off x="4582008" y="6426078"/>
          <a:ext cx="488156" cy="17264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↖渡月橋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86492</xdr:colOff>
      <xdr:row>37</xdr:row>
      <xdr:rowOff>107453</xdr:rowOff>
    </xdr:from>
    <xdr:ext cx="509088" cy="155648"/>
    <xdr:sp macro="" textlink="">
      <xdr:nvSpPr>
        <xdr:cNvPr id="290" name="Text Box 1620">
          <a:extLst>
            <a:ext uri="{FF2B5EF4-FFF2-40B4-BE49-F238E27FC236}">
              <a16:creationId xmlns:a16="http://schemas.microsoft.com/office/drawing/2014/main" id="{A5F56238-50D2-4CDE-B201-B007DAC2D37E}"/>
            </a:ext>
          </a:extLst>
        </xdr:cNvPr>
        <xdr:cNvSpPr txBox="1">
          <a:spLocks noChangeArrowheads="1"/>
        </xdr:cNvSpPr>
      </xdr:nvSpPr>
      <xdr:spPr bwMode="auto">
        <a:xfrm>
          <a:off x="5146648" y="6421734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阪急嵐山駅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100584</xdr:colOff>
      <xdr:row>35</xdr:row>
      <xdr:rowOff>146911</xdr:rowOff>
    </xdr:from>
    <xdr:to>
      <xdr:col>7</xdr:col>
      <xdr:colOff>297960</xdr:colOff>
      <xdr:row>36</xdr:row>
      <xdr:rowOff>160652</xdr:rowOff>
    </xdr:to>
    <xdr:sp macro="" textlink="">
      <xdr:nvSpPr>
        <xdr:cNvPr id="291" name="六角形 290">
          <a:extLst>
            <a:ext uri="{FF2B5EF4-FFF2-40B4-BE49-F238E27FC236}">
              <a16:creationId xmlns:a16="http://schemas.microsoft.com/office/drawing/2014/main" id="{8C3617E9-A155-4AA2-B2CA-F614C3107651}"/>
            </a:ext>
          </a:extLst>
        </xdr:cNvPr>
        <xdr:cNvSpPr/>
      </xdr:nvSpPr>
      <xdr:spPr bwMode="auto">
        <a:xfrm>
          <a:off x="4488434" y="6147661"/>
          <a:ext cx="197376" cy="1851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8986</xdr:colOff>
      <xdr:row>46</xdr:row>
      <xdr:rowOff>161742</xdr:rowOff>
    </xdr:from>
    <xdr:to>
      <xdr:col>2</xdr:col>
      <xdr:colOff>107829</xdr:colOff>
      <xdr:row>48</xdr:row>
      <xdr:rowOff>0</xdr:rowOff>
    </xdr:to>
    <xdr:sp macro="" textlink="">
      <xdr:nvSpPr>
        <xdr:cNvPr id="292" name="Text Box 1664">
          <a:extLst>
            <a:ext uri="{FF2B5EF4-FFF2-40B4-BE49-F238E27FC236}">
              <a16:creationId xmlns:a16="http://schemas.microsoft.com/office/drawing/2014/main" id="{E272656F-2E95-4389-BE9A-FF4062F9A4F2}"/>
            </a:ext>
          </a:extLst>
        </xdr:cNvPr>
        <xdr:cNvSpPr txBox="1">
          <a:spLocks noChangeArrowheads="1"/>
        </xdr:cNvSpPr>
      </xdr:nvSpPr>
      <xdr:spPr bwMode="auto">
        <a:xfrm>
          <a:off x="167736" y="8048442"/>
          <a:ext cx="803693" cy="18115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12114</xdr:colOff>
      <xdr:row>47</xdr:row>
      <xdr:rowOff>85688</xdr:rowOff>
    </xdr:from>
    <xdr:to>
      <xdr:col>2</xdr:col>
      <xdr:colOff>98313</xdr:colOff>
      <xdr:row>48</xdr:row>
      <xdr:rowOff>60544</xdr:rowOff>
    </xdr:to>
    <xdr:sp macro="" textlink="">
      <xdr:nvSpPr>
        <xdr:cNvPr id="293" name="Text Box 1664">
          <a:extLst>
            <a:ext uri="{FF2B5EF4-FFF2-40B4-BE49-F238E27FC236}">
              <a16:creationId xmlns:a16="http://schemas.microsoft.com/office/drawing/2014/main" id="{3937CC3F-D6D4-4C1B-8291-A2C4D8095AFF}"/>
            </a:ext>
          </a:extLst>
        </xdr:cNvPr>
        <xdr:cNvSpPr txBox="1">
          <a:spLocks noChangeArrowheads="1"/>
        </xdr:cNvSpPr>
      </xdr:nvSpPr>
      <xdr:spPr bwMode="auto">
        <a:xfrm rot="5400000">
          <a:off x="845661" y="8173891"/>
          <a:ext cx="146306" cy="8619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307265</xdr:colOff>
      <xdr:row>42</xdr:row>
      <xdr:rowOff>148510</xdr:rowOff>
    </xdr:from>
    <xdr:to>
      <xdr:col>1</xdr:col>
      <xdr:colOff>555625</xdr:colOff>
      <xdr:row>49</xdr:row>
      <xdr:rowOff>5815</xdr:rowOff>
    </xdr:to>
    <xdr:sp macro="" textlink="">
      <xdr:nvSpPr>
        <xdr:cNvPr id="294" name="Freeform 718">
          <a:extLst>
            <a:ext uri="{FF2B5EF4-FFF2-40B4-BE49-F238E27FC236}">
              <a16:creationId xmlns:a16="http://schemas.microsoft.com/office/drawing/2014/main" id="{A93A6A85-95EF-4FD3-8784-5452F86CBAEF}"/>
            </a:ext>
          </a:extLst>
        </xdr:cNvPr>
        <xdr:cNvSpPr>
          <a:spLocks/>
        </xdr:cNvSpPr>
      </xdr:nvSpPr>
      <xdr:spPr bwMode="auto">
        <a:xfrm rot="5400000" flipV="1">
          <a:off x="61467" y="7753958"/>
          <a:ext cx="1057455" cy="248360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0 h 18"/>
            <a:gd name="T4" fmla="*/ 0 w 25"/>
            <a:gd name="T5" fmla="*/ 0 h 18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4124 w 10000"/>
            <a:gd name="connsiteY1" fmla="*/ 1852 h 10000"/>
            <a:gd name="connsiteX2" fmla="*/ 0 w 10000"/>
            <a:gd name="connsiteY2" fmla="*/ 0 h 10000"/>
            <a:gd name="connsiteX0" fmla="*/ 10000 w 10000"/>
            <a:gd name="connsiteY0" fmla="*/ 10000 h 10890"/>
            <a:gd name="connsiteX1" fmla="*/ 4433 w 10000"/>
            <a:gd name="connsiteY1" fmla="*/ 10000 h 10890"/>
            <a:gd name="connsiteX2" fmla="*/ 4124 w 10000"/>
            <a:gd name="connsiteY2" fmla="*/ 1852 h 10890"/>
            <a:gd name="connsiteX3" fmla="*/ 0 w 10000"/>
            <a:gd name="connsiteY3" fmla="*/ 0 h 10890"/>
            <a:gd name="connsiteX0" fmla="*/ 10000 w 10000"/>
            <a:gd name="connsiteY0" fmla="*/ 10000 h 11653"/>
            <a:gd name="connsiteX1" fmla="*/ 2653 w 10000"/>
            <a:gd name="connsiteY1" fmla="*/ 10851 h 11653"/>
            <a:gd name="connsiteX2" fmla="*/ 4124 w 10000"/>
            <a:gd name="connsiteY2" fmla="*/ 1852 h 11653"/>
            <a:gd name="connsiteX3" fmla="*/ 0 w 10000"/>
            <a:gd name="connsiteY3" fmla="*/ 0 h 11653"/>
            <a:gd name="connsiteX0" fmla="*/ 10000 w 10000"/>
            <a:gd name="connsiteY0" fmla="*/ 10000 h 11653"/>
            <a:gd name="connsiteX1" fmla="*/ 2653 w 10000"/>
            <a:gd name="connsiteY1" fmla="*/ 10851 h 11653"/>
            <a:gd name="connsiteX2" fmla="*/ 2938 w 10000"/>
            <a:gd name="connsiteY2" fmla="*/ 1852 h 11653"/>
            <a:gd name="connsiteX3" fmla="*/ 0 w 10000"/>
            <a:gd name="connsiteY3" fmla="*/ 0 h 11653"/>
            <a:gd name="connsiteX0" fmla="*/ 10000 w 10000"/>
            <a:gd name="connsiteY0" fmla="*/ 19210 h 20863"/>
            <a:gd name="connsiteX1" fmla="*/ 2653 w 10000"/>
            <a:gd name="connsiteY1" fmla="*/ 20061 h 20863"/>
            <a:gd name="connsiteX2" fmla="*/ 2853 w 10000"/>
            <a:gd name="connsiteY2" fmla="*/ 0 h 20863"/>
            <a:gd name="connsiteX3" fmla="*/ 0 w 10000"/>
            <a:gd name="connsiteY3" fmla="*/ 9210 h 20863"/>
            <a:gd name="connsiteX0" fmla="*/ 9661 w 9661"/>
            <a:gd name="connsiteY0" fmla="*/ 19210 h 20863"/>
            <a:gd name="connsiteX1" fmla="*/ 2314 w 9661"/>
            <a:gd name="connsiteY1" fmla="*/ 20061 h 20863"/>
            <a:gd name="connsiteX2" fmla="*/ 2514 w 9661"/>
            <a:gd name="connsiteY2" fmla="*/ 0 h 20863"/>
            <a:gd name="connsiteX3" fmla="*/ 0 w 9661"/>
            <a:gd name="connsiteY3" fmla="*/ 701 h 20863"/>
            <a:gd name="connsiteX0" fmla="*/ 10000 w 10000"/>
            <a:gd name="connsiteY0" fmla="*/ 9208 h 10000"/>
            <a:gd name="connsiteX1" fmla="*/ 2658 w 10000"/>
            <a:gd name="connsiteY1" fmla="*/ 9616 h 10000"/>
            <a:gd name="connsiteX2" fmla="*/ 2602 w 10000"/>
            <a:gd name="connsiteY2" fmla="*/ 0 h 10000"/>
            <a:gd name="connsiteX3" fmla="*/ 0 w 10000"/>
            <a:gd name="connsiteY3" fmla="*/ 336 h 10000"/>
            <a:gd name="connsiteX0" fmla="*/ 10000 w 10000"/>
            <a:gd name="connsiteY0" fmla="*/ 9208 h 9637"/>
            <a:gd name="connsiteX1" fmla="*/ 2658 w 10000"/>
            <a:gd name="connsiteY1" fmla="*/ 9616 h 9637"/>
            <a:gd name="connsiteX2" fmla="*/ 2602 w 10000"/>
            <a:gd name="connsiteY2" fmla="*/ 0 h 9637"/>
            <a:gd name="connsiteX3" fmla="*/ 0 w 10000"/>
            <a:gd name="connsiteY3" fmla="*/ 336 h 9637"/>
            <a:gd name="connsiteX0" fmla="*/ 10000 w 10000"/>
            <a:gd name="connsiteY0" fmla="*/ 12888 h 13333"/>
            <a:gd name="connsiteX1" fmla="*/ 2658 w 10000"/>
            <a:gd name="connsiteY1" fmla="*/ 13311 h 13333"/>
            <a:gd name="connsiteX2" fmla="*/ 2423 w 10000"/>
            <a:gd name="connsiteY2" fmla="*/ 0 h 13333"/>
            <a:gd name="connsiteX3" fmla="*/ 0 w 10000"/>
            <a:gd name="connsiteY3" fmla="*/ 3682 h 13333"/>
            <a:gd name="connsiteX0" fmla="*/ 10179 w 10179"/>
            <a:gd name="connsiteY0" fmla="*/ 12909 h 13354"/>
            <a:gd name="connsiteX1" fmla="*/ 2837 w 10179"/>
            <a:gd name="connsiteY1" fmla="*/ 13332 h 13354"/>
            <a:gd name="connsiteX2" fmla="*/ 2602 w 10179"/>
            <a:gd name="connsiteY2" fmla="*/ 21 h 13354"/>
            <a:gd name="connsiteX3" fmla="*/ 0 w 10179"/>
            <a:gd name="connsiteY3" fmla="*/ 0 h 13354"/>
            <a:gd name="connsiteX0" fmla="*/ 10179 w 10179"/>
            <a:gd name="connsiteY0" fmla="*/ 13258 h 13703"/>
            <a:gd name="connsiteX1" fmla="*/ 2837 w 10179"/>
            <a:gd name="connsiteY1" fmla="*/ 13681 h 13703"/>
            <a:gd name="connsiteX2" fmla="*/ 2959 w 10179"/>
            <a:gd name="connsiteY2" fmla="*/ 0 h 13703"/>
            <a:gd name="connsiteX3" fmla="*/ 0 w 10179"/>
            <a:gd name="connsiteY3" fmla="*/ 349 h 13703"/>
            <a:gd name="connsiteX0" fmla="*/ 10866 w 10866"/>
            <a:gd name="connsiteY0" fmla="*/ 13401 h 13704"/>
            <a:gd name="connsiteX1" fmla="*/ 2837 w 10866"/>
            <a:gd name="connsiteY1" fmla="*/ 13681 h 13704"/>
            <a:gd name="connsiteX2" fmla="*/ 2959 w 10866"/>
            <a:gd name="connsiteY2" fmla="*/ 0 h 13704"/>
            <a:gd name="connsiteX3" fmla="*/ 0 w 10866"/>
            <a:gd name="connsiteY3" fmla="*/ 349 h 13704"/>
            <a:gd name="connsiteX0" fmla="*/ 10866 w 10866"/>
            <a:gd name="connsiteY0" fmla="*/ 13401 h 13775"/>
            <a:gd name="connsiteX1" fmla="*/ 2837 w 10866"/>
            <a:gd name="connsiteY1" fmla="*/ 13681 h 13775"/>
            <a:gd name="connsiteX2" fmla="*/ 2959 w 10866"/>
            <a:gd name="connsiteY2" fmla="*/ 0 h 13775"/>
            <a:gd name="connsiteX3" fmla="*/ 0 w 10866"/>
            <a:gd name="connsiteY3" fmla="*/ 349 h 13775"/>
            <a:gd name="connsiteX0" fmla="*/ 11518 w 11518"/>
            <a:gd name="connsiteY0" fmla="*/ 14454 h 14828"/>
            <a:gd name="connsiteX1" fmla="*/ 3489 w 11518"/>
            <a:gd name="connsiteY1" fmla="*/ 14734 h 14828"/>
            <a:gd name="connsiteX2" fmla="*/ 3611 w 11518"/>
            <a:gd name="connsiteY2" fmla="*/ 1053 h 14828"/>
            <a:gd name="connsiteX3" fmla="*/ 133 w 11518"/>
            <a:gd name="connsiteY3" fmla="*/ 886 h 14828"/>
            <a:gd name="connsiteX4" fmla="*/ 652 w 11518"/>
            <a:gd name="connsiteY4" fmla="*/ 1402 h 14828"/>
            <a:gd name="connsiteX0" fmla="*/ 10866 w 10866"/>
            <a:gd name="connsiteY0" fmla="*/ 14320 h 14694"/>
            <a:gd name="connsiteX1" fmla="*/ 2837 w 10866"/>
            <a:gd name="connsiteY1" fmla="*/ 14600 h 14694"/>
            <a:gd name="connsiteX2" fmla="*/ 2959 w 10866"/>
            <a:gd name="connsiteY2" fmla="*/ 919 h 14694"/>
            <a:gd name="connsiteX3" fmla="*/ 0 w 10866"/>
            <a:gd name="connsiteY3" fmla="*/ 1268 h 14694"/>
            <a:gd name="connsiteX0" fmla="*/ 11793 w 11793"/>
            <a:gd name="connsiteY0" fmla="*/ 14388 h 14762"/>
            <a:gd name="connsiteX1" fmla="*/ 3764 w 11793"/>
            <a:gd name="connsiteY1" fmla="*/ 14668 h 14762"/>
            <a:gd name="connsiteX2" fmla="*/ 3886 w 11793"/>
            <a:gd name="connsiteY2" fmla="*/ 987 h 14762"/>
            <a:gd name="connsiteX3" fmla="*/ 0 w 11793"/>
            <a:gd name="connsiteY3" fmla="*/ 1049 h 14762"/>
            <a:gd name="connsiteX0" fmla="*/ 11793 w 11793"/>
            <a:gd name="connsiteY0" fmla="*/ 14329 h 14703"/>
            <a:gd name="connsiteX1" fmla="*/ 3764 w 11793"/>
            <a:gd name="connsiteY1" fmla="*/ 14609 h 14703"/>
            <a:gd name="connsiteX2" fmla="*/ 3886 w 11793"/>
            <a:gd name="connsiteY2" fmla="*/ 928 h 14703"/>
            <a:gd name="connsiteX3" fmla="*/ 0 w 11793"/>
            <a:gd name="connsiteY3" fmla="*/ 990 h 14703"/>
            <a:gd name="connsiteX0" fmla="*/ 11793 w 11793"/>
            <a:gd name="connsiteY0" fmla="*/ 13401 h 13775"/>
            <a:gd name="connsiteX1" fmla="*/ 3764 w 11793"/>
            <a:gd name="connsiteY1" fmla="*/ 13681 h 13775"/>
            <a:gd name="connsiteX2" fmla="*/ 3886 w 11793"/>
            <a:gd name="connsiteY2" fmla="*/ 0 h 13775"/>
            <a:gd name="connsiteX3" fmla="*/ 0 w 11793"/>
            <a:gd name="connsiteY3" fmla="*/ 62 h 13775"/>
            <a:gd name="connsiteX0" fmla="*/ 11793 w 11793"/>
            <a:gd name="connsiteY0" fmla="*/ 13401 h 13775"/>
            <a:gd name="connsiteX1" fmla="*/ 3764 w 11793"/>
            <a:gd name="connsiteY1" fmla="*/ 13681 h 13775"/>
            <a:gd name="connsiteX2" fmla="*/ 3886 w 11793"/>
            <a:gd name="connsiteY2" fmla="*/ 0 h 13775"/>
            <a:gd name="connsiteX3" fmla="*/ 0 w 11793"/>
            <a:gd name="connsiteY3" fmla="*/ 62 h 13775"/>
            <a:gd name="connsiteX0" fmla="*/ 11793 w 11793"/>
            <a:gd name="connsiteY0" fmla="*/ 13401 h 14307"/>
            <a:gd name="connsiteX1" fmla="*/ 3811 w 11793"/>
            <a:gd name="connsiteY1" fmla="*/ 14261 h 14307"/>
            <a:gd name="connsiteX2" fmla="*/ 3886 w 11793"/>
            <a:gd name="connsiteY2" fmla="*/ 0 h 14307"/>
            <a:gd name="connsiteX3" fmla="*/ 0 w 11793"/>
            <a:gd name="connsiteY3" fmla="*/ 62 h 14307"/>
            <a:gd name="connsiteX0" fmla="*/ 11793 w 11793"/>
            <a:gd name="connsiteY0" fmla="*/ 13401 h 14307"/>
            <a:gd name="connsiteX1" fmla="*/ 3811 w 11793"/>
            <a:gd name="connsiteY1" fmla="*/ 14261 h 14307"/>
            <a:gd name="connsiteX2" fmla="*/ 3886 w 11793"/>
            <a:gd name="connsiteY2" fmla="*/ 0 h 14307"/>
            <a:gd name="connsiteX3" fmla="*/ 0 w 11793"/>
            <a:gd name="connsiteY3" fmla="*/ 62 h 14307"/>
            <a:gd name="connsiteX0" fmla="*/ 11793 w 11793"/>
            <a:gd name="connsiteY0" fmla="*/ 13401 h 14292"/>
            <a:gd name="connsiteX1" fmla="*/ 3811 w 11793"/>
            <a:gd name="connsiteY1" fmla="*/ 14261 h 14292"/>
            <a:gd name="connsiteX2" fmla="*/ 3886 w 11793"/>
            <a:gd name="connsiteY2" fmla="*/ 0 h 14292"/>
            <a:gd name="connsiteX3" fmla="*/ 0 w 11793"/>
            <a:gd name="connsiteY3" fmla="*/ 62 h 14292"/>
            <a:gd name="connsiteX0" fmla="*/ 11793 w 11793"/>
            <a:gd name="connsiteY0" fmla="*/ 13401 h 14463"/>
            <a:gd name="connsiteX1" fmla="*/ 3811 w 11793"/>
            <a:gd name="connsiteY1" fmla="*/ 14261 h 14463"/>
            <a:gd name="connsiteX2" fmla="*/ 3886 w 11793"/>
            <a:gd name="connsiteY2" fmla="*/ 0 h 14463"/>
            <a:gd name="connsiteX3" fmla="*/ 0 w 11793"/>
            <a:gd name="connsiteY3" fmla="*/ 62 h 14463"/>
            <a:gd name="connsiteX0" fmla="*/ 11793 w 11793"/>
            <a:gd name="connsiteY0" fmla="*/ 13401 h 14419"/>
            <a:gd name="connsiteX1" fmla="*/ 3811 w 11793"/>
            <a:gd name="connsiteY1" fmla="*/ 14261 h 14419"/>
            <a:gd name="connsiteX2" fmla="*/ 3886 w 11793"/>
            <a:gd name="connsiteY2" fmla="*/ 0 h 14419"/>
            <a:gd name="connsiteX3" fmla="*/ 0 w 11793"/>
            <a:gd name="connsiteY3" fmla="*/ 62 h 14419"/>
            <a:gd name="connsiteX0" fmla="*/ 11793 w 11793"/>
            <a:gd name="connsiteY0" fmla="*/ 13401 h 14463"/>
            <a:gd name="connsiteX1" fmla="*/ 3811 w 11793"/>
            <a:gd name="connsiteY1" fmla="*/ 14261 h 14463"/>
            <a:gd name="connsiteX2" fmla="*/ 3886 w 11793"/>
            <a:gd name="connsiteY2" fmla="*/ 0 h 14463"/>
            <a:gd name="connsiteX3" fmla="*/ 0 w 11793"/>
            <a:gd name="connsiteY3" fmla="*/ 62 h 14463"/>
            <a:gd name="connsiteX0" fmla="*/ 11793 w 11793"/>
            <a:gd name="connsiteY0" fmla="*/ 13401 h 15033"/>
            <a:gd name="connsiteX1" fmla="*/ 8224 w 11793"/>
            <a:gd name="connsiteY1" fmla="*/ 12914 h 15033"/>
            <a:gd name="connsiteX2" fmla="*/ 3811 w 11793"/>
            <a:gd name="connsiteY2" fmla="*/ 14261 h 15033"/>
            <a:gd name="connsiteX3" fmla="*/ 3886 w 11793"/>
            <a:gd name="connsiteY3" fmla="*/ 0 h 15033"/>
            <a:gd name="connsiteX4" fmla="*/ 0 w 11793"/>
            <a:gd name="connsiteY4" fmla="*/ 62 h 15033"/>
            <a:gd name="connsiteX0" fmla="*/ 11793 w 11793"/>
            <a:gd name="connsiteY0" fmla="*/ 13401 h 14261"/>
            <a:gd name="connsiteX1" fmla="*/ 8224 w 11793"/>
            <a:gd name="connsiteY1" fmla="*/ 12914 h 14261"/>
            <a:gd name="connsiteX2" fmla="*/ 3811 w 11793"/>
            <a:gd name="connsiteY2" fmla="*/ 14261 h 14261"/>
            <a:gd name="connsiteX3" fmla="*/ 3886 w 11793"/>
            <a:gd name="connsiteY3" fmla="*/ 0 h 14261"/>
            <a:gd name="connsiteX4" fmla="*/ 0 w 11793"/>
            <a:gd name="connsiteY4" fmla="*/ 62 h 14261"/>
            <a:gd name="connsiteX0" fmla="*/ 11793 w 11793"/>
            <a:gd name="connsiteY0" fmla="*/ 13401 h 14273"/>
            <a:gd name="connsiteX1" fmla="*/ 8224 w 11793"/>
            <a:gd name="connsiteY1" fmla="*/ 12914 h 14273"/>
            <a:gd name="connsiteX2" fmla="*/ 3811 w 11793"/>
            <a:gd name="connsiteY2" fmla="*/ 14261 h 14273"/>
            <a:gd name="connsiteX3" fmla="*/ 3886 w 11793"/>
            <a:gd name="connsiteY3" fmla="*/ 0 h 14273"/>
            <a:gd name="connsiteX4" fmla="*/ 0 w 11793"/>
            <a:gd name="connsiteY4" fmla="*/ 62 h 14273"/>
            <a:gd name="connsiteX0" fmla="*/ 11793 w 11793"/>
            <a:gd name="connsiteY0" fmla="*/ 13401 h 14273"/>
            <a:gd name="connsiteX1" fmla="*/ 8224 w 11793"/>
            <a:gd name="connsiteY1" fmla="*/ 12914 h 14273"/>
            <a:gd name="connsiteX2" fmla="*/ 3811 w 11793"/>
            <a:gd name="connsiteY2" fmla="*/ 14261 h 14273"/>
            <a:gd name="connsiteX3" fmla="*/ 3886 w 11793"/>
            <a:gd name="connsiteY3" fmla="*/ 0 h 14273"/>
            <a:gd name="connsiteX4" fmla="*/ 0 w 11793"/>
            <a:gd name="connsiteY4" fmla="*/ 62 h 14273"/>
            <a:gd name="connsiteX0" fmla="*/ 11605 w 11605"/>
            <a:gd name="connsiteY0" fmla="*/ 12822 h 14273"/>
            <a:gd name="connsiteX1" fmla="*/ 8224 w 11605"/>
            <a:gd name="connsiteY1" fmla="*/ 12914 h 14273"/>
            <a:gd name="connsiteX2" fmla="*/ 3811 w 11605"/>
            <a:gd name="connsiteY2" fmla="*/ 14261 h 14273"/>
            <a:gd name="connsiteX3" fmla="*/ 3886 w 11605"/>
            <a:gd name="connsiteY3" fmla="*/ 0 h 14273"/>
            <a:gd name="connsiteX4" fmla="*/ 0 w 11605"/>
            <a:gd name="connsiteY4" fmla="*/ 62 h 14273"/>
            <a:gd name="connsiteX0" fmla="*/ 11605 w 11605"/>
            <a:gd name="connsiteY0" fmla="*/ 12822 h 14273"/>
            <a:gd name="connsiteX1" fmla="*/ 8224 w 11605"/>
            <a:gd name="connsiteY1" fmla="*/ 12914 h 14273"/>
            <a:gd name="connsiteX2" fmla="*/ 3811 w 11605"/>
            <a:gd name="connsiteY2" fmla="*/ 14261 h 14273"/>
            <a:gd name="connsiteX3" fmla="*/ 3886 w 11605"/>
            <a:gd name="connsiteY3" fmla="*/ 0 h 14273"/>
            <a:gd name="connsiteX4" fmla="*/ 0 w 11605"/>
            <a:gd name="connsiteY4" fmla="*/ 62 h 14273"/>
            <a:gd name="connsiteX0" fmla="*/ 11605 w 11605"/>
            <a:gd name="connsiteY0" fmla="*/ 12822 h 14364"/>
            <a:gd name="connsiteX1" fmla="*/ 8224 w 11605"/>
            <a:gd name="connsiteY1" fmla="*/ 12914 h 14364"/>
            <a:gd name="connsiteX2" fmla="*/ 3811 w 11605"/>
            <a:gd name="connsiteY2" fmla="*/ 14261 h 14364"/>
            <a:gd name="connsiteX3" fmla="*/ 3886 w 11605"/>
            <a:gd name="connsiteY3" fmla="*/ 0 h 14364"/>
            <a:gd name="connsiteX4" fmla="*/ 0 w 11605"/>
            <a:gd name="connsiteY4" fmla="*/ 62 h 143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605" h="14364">
              <a:moveTo>
                <a:pt x="11605" y="12822"/>
              </a:moveTo>
              <a:cubicBezTo>
                <a:pt x="9020" y="12484"/>
                <a:pt x="9554" y="12771"/>
                <a:pt x="8224" y="12914"/>
              </a:cubicBezTo>
              <a:cubicBezTo>
                <a:pt x="6894" y="13057"/>
                <a:pt x="7716" y="14803"/>
                <a:pt x="3811" y="14261"/>
              </a:cubicBezTo>
              <a:cubicBezTo>
                <a:pt x="3881" y="10934"/>
                <a:pt x="3817" y="3326"/>
                <a:pt x="3886" y="0"/>
              </a:cubicBezTo>
              <a:cubicBezTo>
                <a:pt x="1627" y="71"/>
                <a:pt x="1234" y="276"/>
                <a:pt x="0" y="6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98365</xdr:colOff>
      <xdr:row>47</xdr:row>
      <xdr:rowOff>138120</xdr:rowOff>
    </xdr:from>
    <xdr:to>
      <xdr:col>3</xdr:col>
      <xdr:colOff>470</xdr:colOff>
      <xdr:row>47</xdr:row>
      <xdr:rowOff>146057</xdr:rowOff>
    </xdr:to>
    <xdr:sp macro="" textlink="">
      <xdr:nvSpPr>
        <xdr:cNvPr id="295" name="Line 1040">
          <a:extLst>
            <a:ext uri="{FF2B5EF4-FFF2-40B4-BE49-F238E27FC236}">
              <a16:creationId xmlns:a16="http://schemas.microsoft.com/office/drawing/2014/main" id="{491A65DB-16E1-445A-933E-2EF13EFAC677}"/>
            </a:ext>
          </a:extLst>
        </xdr:cNvPr>
        <xdr:cNvSpPr>
          <a:spLocks noChangeShapeType="1"/>
        </xdr:cNvSpPr>
      </xdr:nvSpPr>
      <xdr:spPr bwMode="auto">
        <a:xfrm flipH="1" flipV="1">
          <a:off x="257115" y="8196270"/>
          <a:ext cx="1311805" cy="7937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58209</xdr:colOff>
      <xdr:row>47</xdr:row>
      <xdr:rowOff>156287</xdr:rowOff>
    </xdr:from>
    <xdr:to>
      <xdr:col>2</xdr:col>
      <xdr:colOff>717024</xdr:colOff>
      <xdr:row>47</xdr:row>
      <xdr:rowOff>156287</xdr:rowOff>
    </xdr:to>
    <xdr:sp macro="" textlink="">
      <xdr:nvSpPr>
        <xdr:cNvPr id="296" name="Line 1040">
          <a:extLst>
            <a:ext uri="{FF2B5EF4-FFF2-40B4-BE49-F238E27FC236}">
              <a16:creationId xmlns:a16="http://schemas.microsoft.com/office/drawing/2014/main" id="{8D19E5C1-C193-4ED4-92D4-8C8F0F141D1A}"/>
            </a:ext>
          </a:extLst>
        </xdr:cNvPr>
        <xdr:cNvSpPr>
          <a:spLocks noChangeShapeType="1"/>
        </xdr:cNvSpPr>
      </xdr:nvSpPr>
      <xdr:spPr bwMode="auto">
        <a:xfrm flipH="1" flipV="1">
          <a:off x="216959" y="8214437"/>
          <a:ext cx="13509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63500</xdr:colOff>
      <xdr:row>47</xdr:row>
      <xdr:rowOff>119591</xdr:rowOff>
    </xdr:from>
    <xdr:to>
      <xdr:col>2</xdr:col>
      <xdr:colOff>738193</xdr:colOff>
      <xdr:row>47</xdr:row>
      <xdr:rowOff>127522</xdr:rowOff>
    </xdr:to>
    <xdr:sp macro="" textlink="">
      <xdr:nvSpPr>
        <xdr:cNvPr id="297" name="Line 1040">
          <a:extLst>
            <a:ext uri="{FF2B5EF4-FFF2-40B4-BE49-F238E27FC236}">
              <a16:creationId xmlns:a16="http://schemas.microsoft.com/office/drawing/2014/main" id="{DBF81316-9D1E-43A8-877E-4B6FBEA51289}"/>
            </a:ext>
          </a:extLst>
        </xdr:cNvPr>
        <xdr:cNvSpPr>
          <a:spLocks noChangeShapeType="1"/>
        </xdr:cNvSpPr>
      </xdr:nvSpPr>
      <xdr:spPr bwMode="auto">
        <a:xfrm flipH="1" flipV="1">
          <a:off x="222250" y="8177741"/>
          <a:ext cx="1347793" cy="79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301641</xdr:colOff>
      <xdr:row>46</xdr:row>
      <xdr:rowOff>36870</xdr:rowOff>
    </xdr:from>
    <xdr:to>
      <xdr:col>2</xdr:col>
      <xdr:colOff>686210</xdr:colOff>
      <xdr:row>46</xdr:row>
      <xdr:rowOff>145948</xdr:rowOff>
    </xdr:to>
    <xdr:sp macro="" textlink="">
      <xdr:nvSpPr>
        <xdr:cNvPr id="298" name="Line 1440">
          <a:extLst>
            <a:ext uri="{FF2B5EF4-FFF2-40B4-BE49-F238E27FC236}">
              <a16:creationId xmlns:a16="http://schemas.microsoft.com/office/drawing/2014/main" id="{E5A5B379-9F4C-4367-83F0-F899FBD44A99}"/>
            </a:ext>
          </a:extLst>
        </xdr:cNvPr>
        <xdr:cNvSpPr>
          <a:spLocks noChangeShapeType="1"/>
        </xdr:cNvSpPr>
      </xdr:nvSpPr>
      <xdr:spPr bwMode="auto">
        <a:xfrm flipV="1">
          <a:off x="460391" y="7923570"/>
          <a:ext cx="1089419" cy="10907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500"/>
            <a:gd name="connsiteY0" fmla="*/ 110079 h 110149"/>
            <a:gd name="connsiteX1" fmla="*/ 10500 w 10500"/>
            <a:gd name="connsiteY1" fmla="*/ 71 h 110149"/>
            <a:gd name="connsiteX0" fmla="*/ 0 w 10500"/>
            <a:gd name="connsiteY0" fmla="*/ 117979 h 117978"/>
            <a:gd name="connsiteX1" fmla="*/ 10500 w 10500"/>
            <a:gd name="connsiteY1" fmla="*/ 7971 h 117978"/>
            <a:gd name="connsiteX0" fmla="*/ 0 w 10500"/>
            <a:gd name="connsiteY0" fmla="*/ 126918 h 126918"/>
            <a:gd name="connsiteX1" fmla="*/ 3000 w 10500"/>
            <a:gd name="connsiteY1" fmla="*/ 36908 h 126918"/>
            <a:gd name="connsiteX2" fmla="*/ 10500 w 10500"/>
            <a:gd name="connsiteY2" fmla="*/ 16910 h 126918"/>
            <a:gd name="connsiteX0" fmla="*/ 221 w 10721"/>
            <a:gd name="connsiteY0" fmla="*/ 163960 h 163960"/>
            <a:gd name="connsiteX1" fmla="*/ 521 w 10721"/>
            <a:gd name="connsiteY1" fmla="*/ 23946 h 163960"/>
            <a:gd name="connsiteX2" fmla="*/ 10721 w 10721"/>
            <a:gd name="connsiteY2" fmla="*/ 53952 h 163960"/>
            <a:gd name="connsiteX0" fmla="*/ 0 w 10500"/>
            <a:gd name="connsiteY0" fmla="*/ 140014 h 140014"/>
            <a:gd name="connsiteX1" fmla="*/ 300 w 10500"/>
            <a:gd name="connsiteY1" fmla="*/ 0 h 140014"/>
            <a:gd name="connsiteX2" fmla="*/ 10500 w 10500"/>
            <a:gd name="connsiteY2" fmla="*/ 30006 h 140014"/>
            <a:gd name="connsiteX0" fmla="*/ 0 w 11700"/>
            <a:gd name="connsiteY0" fmla="*/ 280023 h 280023"/>
            <a:gd name="connsiteX1" fmla="*/ 1500 w 11700"/>
            <a:gd name="connsiteY1" fmla="*/ 0 h 280023"/>
            <a:gd name="connsiteX2" fmla="*/ 11700 w 11700"/>
            <a:gd name="connsiteY2" fmla="*/ 30006 h 280023"/>
            <a:gd name="connsiteX0" fmla="*/ 0 w 11700"/>
            <a:gd name="connsiteY0" fmla="*/ 290024 h 290024"/>
            <a:gd name="connsiteX1" fmla="*/ 2400 w 11700"/>
            <a:gd name="connsiteY1" fmla="*/ 0 h 290024"/>
            <a:gd name="connsiteX2" fmla="*/ 11700 w 11700"/>
            <a:gd name="connsiteY2" fmla="*/ 40007 h 290024"/>
            <a:gd name="connsiteX0" fmla="*/ 0 w 11700"/>
            <a:gd name="connsiteY0" fmla="*/ 290024 h 290024"/>
            <a:gd name="connsiteX1" fmla="*/ 2400 w 11700"/>
            <a:gd name="connsiteY1" fmla="*/ 0 h 290024"/>
            <a:gd name="connsiteX2" fmla="*/ 11700 w 11700"/>
            <a:gd name="connsiteY2" fmla="*/ 40007 h 290024"/>
            <a:gd name="connsiteX0" fmla="*/ 0 w 10300"/>
            <a:gd name="connsiteY0" fmla="*/ 200018 h 200018"/>
            <a:gd name="connsiteX1" fmla="*/ 1000 w 10300"/>
            <a:gd name="connsiteY1" fmla="*/ 0 h 200018"/>
            <a:gd name="connsiteX2" fmla="*/ 10300 w 10300"/>
            <a:gd name="connsiteY2" fmla="*/ 40007 h 200018"/>
            <a:gd name="connsiteX0" fmla="*/ 0 w 10200"/>
            <a:gd name="connsiteY0" fmla="*/ 200018 h 200018"/>
            <a:gd name="connsiteX1" fmla="*/ 1000 w 10200"/>
            <a:gd name="connsiteY1" fmla="*/ 0 h 200018"/>
            <a:gd name="connsiteX2" fmla="*/ 10200 w 10200"/>
            <a:gd name="connsiteY2" fmla="*/ 10004 h 200018"/>
            <a:gd name="connsiteX0" fmla="*/ 100 w 10300"/>
            <a:gd name="connsiteY0" fmla="*/ 200018 h 200018"/>
            <a:gd name="connsiteX1" fmla="*/ 1100 w 10300"/>
            <a:gd name="connsiteY1" fmla="*/ 0 h 200018"/>
            <a:gd name="connsiteX2" fmla="*/ 10300 w 10300"/>
            <a:gd name="connsiteY2" fmla="*/ 10004 h 200018"/>
            <a:gd name="connsiteX0" fmla="*/ 100 w 10300"/>
            <a:gd name="connsiteY0" fmla="*/ 160015 h 160015"/>
            <a:gd name="connsiteX1" fmla="*/ 1100 w 10300"/>
            <a:gd name="connsiteY1" fmla="*/ 0 h 160015"/>
            <a:gd name="connsiteX2" fmla="*/ 10300 w 10300"/>
            <a:gd name="connsiteY2" fmla="*/ 10004 h 1600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00" h="160015">
              <a:moveTo>
                <a:pt x="100" y="160015"/>
              </a:moveTo>
              <a:cubicBezTo>
                <a:pt x="300" y="23337"/>
                <a:pt x="-700" y="6669"/>
                <a:pt x="1100" y="0"/>
              </a:cubicBezTo>
              <a:cubicBezTo>
                <a:pt x="11233" y="23339"/>
                <a:pt x="6967" y="6671"/>
                <a:pt x="10300" y="1000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563317</xdr:colOff>
      <xdr:row>44</xdr:row>
      <xdr:rowOff>154054</xdr:rowOff>
    </xdr:from>
    <xdr:to>
      <xdr:col>2</xdr:col>
      <xdr:colOff>364884</xdr:colOff>
      <xdr:row>44</xdr:row>
      <xdr:rowOff>154062</xdr:rowOff>
    </xdr:to>
    <xdr:sp macro="" textlink="">
      <xdr:nvSpPr>
        <xdr:cNvPr id="299" name="Line 1440">
          <a:extLst>
            <a:ext uri="{FF2B5EF4-FFF2-40B4-BE49-F238E27FC236}">
              <a16:creationId xmlns:a16="http://schemas.microsoft.com/office/drawing/2014/main" id="{2EFFFD3A-487E-42E2-9FA6-5FF0CCE8B97F}"/>
            </a:ext>
          </a:extLst>
        </xdr:cNvPr>
        <xdr:cNvSpPr>
          <a:spLocks noChangeShapeType="1"/>
        </xdr:cNvSpPr>
      </xdr:nvSpPr>
      <xdr:spPr bwMode="auto">
        <a:xfrm flipV="1">
          <a:off x="722067" y="7697854"/>
          <a:ext cx="506417" cy="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54352</xdr:colOff>
      <xdr:row>45</xdr:row>
      <xdr:rowOff>96371</xdr:rowOff>
    </xdr:from>
    <xdr:to>
      <xdr:col>2</xdr:col>
      <xdr:colOff>499877</xdr:colOff>
      <xdr:row>47</xdr:row>
      <xdr:rowOff>76814</xdr:rowOff>
    </xdr:to>
    <xdr:sp macro="" textlink="">
      <xdr:nvSpPr>
        <xdr:cNvPr id="300" name="Text Box 1445">
          <a:extLst>
            <a:ext uri="{FF2B5EF4-FFF2-40B4-BE49-F238E27FC236}">
              <a16:creationId xmlns:a16="http://schemas.microsoft.com/office/drawing/2014/main" id="{C1C15EE2-664C-4DBF-999C-AD59F267829F}"/>
            </a:ext>
          </a:extLst>
        </xdr:cNvPr>
        <xdr:cNvSpPr txBox="1">
          <a:spLocks noChangeArrowheads="1"/>
        </xdr:cNvSpPr>
      </xdr:nvSpPr>
      <xdr:spPr bwMode="auto">
        <a:xfrm>
          <a:off x="917952" y="7811621"/>
          <a:ext cx="445525" cy="32334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丸太町通</a:t>
          </a:r>
        </a:p>
      </xdr:txBody>
    </xdr:sp>
    <xdr:clientData/>
  </xdr:twoCellAnchor>
  <xdr:twoCellAnchor>
    <xdr:from>
      <xdr:col>1</xdr:col>
      <xdr:colOff>494182</xdr:colOff>
      <xdr:row>46</xdr:row>
      <xdr:rowOff>84496</xdr:rowOff>
    </xdr:from>
    <xdr:to>
      <xdr:col>1</xdr:col>
      <xdr:colOff>599154</xdr:colOff>
      <xdr:row>47</xdr:row>
      <xdr:rowOff>23831</xdr:rowOff>
    </xdr:to>
    <xdr:sp macro="" textlink="">
      <xdr:nvSpPr>
        <xdr:cNvPr id="301" name="Oval 453">
          <a:extLst>
            <a:ext uri="{FF2B5EF4-FFF2-40B4-BE49-F238E27FC236}">
              <a16:creationId xmlns:a16="http://schemas.microsoft.com/office/drawing/2014/main" id="{2C41A288-805F-4DF1-938F-C217B0CED533}"/>
            </a:ext>
          </a:extLst>
        </xdr:cNvPr>
        <xdr:cNvSpPr>
          <a:spLocks noChangeArrowheads="1"/>
        </xdr:cNvSpPr>
      </xdr:nvSpPr>
      <xdr:spPr bwMode="auto">
        <a:xfrm>
          <a:off x="652932" y="7971196"/>
          <a:ext cx="104972" cy="1107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16425</xdr:colOff>
      <xdr:row>47</xdr:row>
      <xdr:rowOff>142955</xdr:rowOff>
    </xdr:from>
    <xdr:to>
      <xdr:col>1</xdr:col>
      <xdr:colOff>466394</xdr:colOff>
      <xdr:row>48</xdr:row>
      <xdr:rowOff>129859</xdr:rowOff>
    </xdr:to>
    <xdr:sp macro="" textlink="">
      <xdr:nvSpPr>
        <xdr:cNvPr id="302" name="Text Box 1416">
          <a:extLst>
            <a:ext uri="{FF2B5EF4-FFF2-40B4-BE49-F238E27FC236}">
              <a16:creationId xmlns:a16="http://schemas.microsoft.com/office/drawing/2014/main" id="{A8EA2597-CD1E-4E99-A410-DD0C1289DC9B}"/>
            </a:ext>
          </a:extLst>
        </xdr:cNvPr>
        <xdr:cNvSpPr txBox="1">
          <a:spLocks noChangeArrowheads="1"/>
        </xdr:cNvSpPr>
      </xdr:nvSpPr>
      <xdr:spPr bwMode="auto">
        <a:xfrm>
          <a:off x="175175" y="8201105"/>
          <a:ext cx="449969" cy="158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222761</xdr:colOff>
      <xdr:row>46</xdr:row>
      <xdr:rowOff>166053</xdr:rowOff>
    </xdr:from>
    <xdr:to>
      <xdr:col>1</xdr:col>
      <xdr:colOff>537702</xdr:colOff>
      <xdr:row>47</xdr:row>
      <xdr:rowOff>122525</xdr:rowOff>
    </xdr:to>
    <xdr:sp macro="" textlink="">
      <xdr:nvSpPr>
        <xdr:cNvPr id="303" name="Text Box 1664">
          <a:extLst>
            <a:ext uri="{FF2B5EF4-FFF2-40B4-BE49-F238E27FC236}">
              <a16:creationId xmlns:a16="http://schemas.microsoft.com/office/drawing/2014/main" id="{C7DE93D7-C2D0-4A9E-8F49-F950C0139A77}"/>
            </a:ext>
          </a:extLst>
        </xdr:cNvPr>
        <xdr:cNvSpPr txBox="1">
          <a:spLocks noChangeArrowheads="1"/>
        </xdr:cNvSpPr>
      </xdr:nvSpPr>
      <xdr:spPr bwMode="auto">
        <a:xfrm>
          <a:off x="337855" y="8016241"/>
          <a:ext cx="314941" cy="12712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12114</xdr:colOff>
      <xdr:row>47</xdr:row>
      <xdr:rowOff>85688</xdr:rowOff>
    </xdr:from>
    <xdr:to>
      <xdr:col>2</xdr:col>
      <xdr:colOff>98313</xdr:colOff>
      <xdr:row>48</xdr:row>
      <xdr:rowOff>60544</xdr:rowOff>
    </xdr:to>
    <xdr:sp macro="" textlink="">
      <xdr:nvSpPr>
        <xdr:cNvPr id="304" name="Text Box 1664">
          <a:extLst>
            <a:ext uri="{FF2B5EF4-FFF2-40B4-BE49-F238E27FC236}">
              <a16:creationId xmlns:a16="http://schemas.microsoft.com/office/drawing/2014/main" id="{14AEC547-24D7-4158-92E5-671C8CDD6FED}"/>
            </a:ext>
          </a:extLst>
        </xdr:cNvPr>
        <xdr:cNvSpPr txBox="1">
          <a:spLocks noChangeArrowheads="1"/>
        </xdr:cNvSpPr>
      </xdr:nvSpPr>
      <xdr:spPr bwMode="auto">
        <a:xfrm rot="5400000">
          <a:off x="845661" y="8173891"/>
          <a:ext cx="146306" cy="8619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3385</xdr:colOff>
      <xdr:row>47</xdr:row>
      <xdr:rowOff>15973</xdr:rowOff>
    </xdr:from>
    <xdr:to>
      <xdr:col>2</xdr:col>
      <xdr:colOff>113944</xdr:colOff>
      <xdr:row>48</xdr:row>
      <xdr:rowOff>114158</xdr:rowOff>
    </xdr:to>
    <xdr:grpSp>
      <xdr:nvGrpSpPr>
        <xdr:cNvPr id="305" name="Group 1180">
          <a:extLst>
            <a:ext uri="{FF2B5EF4-FFF2-40B4-BE49-F238E27FC236}">
              <a16:creationId xmlns:a16="http://schemas.microsoft.com/office/drawing/2014/main" id="{941A340A-98F4-489E-9B1F-E5991403A633}"/>
            </a:ext>
          </a:extLst>
        </xdr:cNvPr>
        <xdr:cNvGrpSpPr>
          <a:grpSpLocks/>
        </xdr:cNvGrpSpPr>
      </xdr:nvGrpSpPr>
      <xdr:grpSpPr bwMode="auto">
        <a:xfrm>
          <a:off x="821829" y="8140445"/>
          <a:ext cx="110559" cy="271046"/>
          <a:chOff x="718" y="97"/>
          <a:chExt cx="23" cy="15"/>
        </a:xfrm>
      </xdr:grpSpPr>
      <xdr:sp macro="" textlink="">
        <xdr:nvSpPr>
          <xdr:cNvPr id="306" name="Freeform 1181">
            <a:extLst>
              <a:ext uri="{FF2B5EF4-FFF2-40B4-BE49-F238E27FC236}">
                <a16:creationId xmlns:a16="http://schemas.microsoft.com/office/drawing/2014/main" id="{4D87D99F-ED13-436C-B1D3-6DBBE13DB3C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7" name="Freeform 1182">
            <a:extLst>
              <a:ext uri="{FF2B5EF4-FFF2-40B4-BE49-F238E27FC236}">
                <a16:creationId xmlns:a16="http://schemas.microsoft.com/office/drawing/2014/main" id="{B5CED707-75B8-4D25-8231-E94C8C18A03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55629</xdr:colOff>
      <xdr:row>42</xdr:row>
      <xdr:rowOff>65942</xdr:rowOff>
    </xdr:from>
    <xdr:to>
      <xdr:col>2</xdr:col>
      <xdr:colOff>65943</xdr:colOff>
      <xdr:row>48</xdr:row>
      <xdr:rowOff>143337</xdr:rowOff>
    </xdr:to>
    <xdr:sp macro="" textlink="">
      <xdr:nvSpPr>
        <xdr:cNvPr id="308" name="Line 1591">
          <a:extLst>
            <a:ext uri="{FF2B5EF4-FFF2-40B4-BE49-F238E27FC236}">
              <a16:creationId xmlns:a16="http://schemas.microsoft.com/office/drawing/2014/main" id="{AB4C88E7-5DCC-4CDD-8FAA-52CD60BB9934}"/>
            </a:ext>
          </a:extLst>
        </xdr:cNvPr>
        <xdr:cNvSpPr>
          <a:spLocks noChangeShapeType="1"/>
        </xdr:cNvSpPr>
      </xdr:nvSpPr>
      <xdr:spPr bwMode="auto">
        <a:xfrm flipV="1">
          <a:off x="919229" y="7266842"/>
          <a:ext cx="10314" cy="11060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6146</xdr:colOff>
      <xdr:row>46</xdr:row>
      <xdr:rowOff>95239</xdr:rowOff>
    </xdr:from>
    <xdr:to>
      <xdr:col>2</xdr:col>
      <xdr:colOff>104469</xdr:colOff>
      <xdr:row>47</xdr:row>
      <xdr:rowOff>18425</xdr:rowOff>
    </xdr:to>
    <xdr:sp macro="" textlink="">
      <xdr:nvSpPr>
        <xdr:cNvPr id="309" name="Oval 453">
          <a:extLst>
            <a:ext uri="{FF2B5EF4-FFF2-40B4-BE49-F238E27FC236}">
              <a16:creationId xmlns:a16="http://schemas.microsoft.com/office/drawing/2014/main" id="{B4C6F86F-AC3C-493F-BDDF-BD0BF7FBFB6C}"/>
            </a:ext>
          </a:extLst>
        </xdr:cNvPr>
        <xdr:cNvSpPr>
          <a:spLocks noChangeArrowheads="1"/>
        </xdr:cNvSpPr>
      </xdr:nvSpPr>
      <xdr:spPr bwMode="auto">
        <a:xfrm>
          <a:off x="869746" y="7981939"/>
          <a:ext cx="98323" cy="946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10760</xdr:colOff>
      <xdr:row>44</xdr:row>
      <xdr:rowOff>106074</xdr:rowOff>
    </xdr:from>
    <xdr:to>
      <xdr:col>2</xdr:col>
      <xdr:colOff>109083</xdr:colOff>
      <xdr:row>45</xdr:row>
      <xdr:rowOff>29260</xdr:rowOff>
    </xdr:to>
    <xdr:sp macro="" textlink="">
      <xdr:nvSpPr>
        <xdr:cNvPr id="310" name="Oval 453">
          <a:extLst>
            <a:ext uri="{FF2B5EF4-FFF2-40B4-BE49-F238E27FC236}">
              <a16:creationId xmlns:a16="http://schemas.microsoft.com/office/drawing/2014/main" id="{1E6EF6AF-78DC-4218-955D-5A831FD5E8D1}"/>
            </a:ext>
          </a:extLst>
        </xdr:cNvPr>
        <xdr:cNvSpPr>
          <a:spLocks noChangeArrowheads="1"/>
        </xdr:cNvSpPr>
      </xdr:nvSpPr>
      <xdr:spPr bwMode="auto">
        <a:xfrm>
          <a:off x="874360" y="7649874"/>
          <a:ext cx="98323" cy="946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497552</xdr:colOff>
      <xdr:row>45</xdr:row>
      <xdr:rowOff>8235</xdr:rowOff>
    </xdr:from>
    <xdr:to>
      <xdr:col>1</xdr:col>
      <xdr:colOff>606841</xdr:colOff>
      <xdr:row>45</xdr:row>
      <xdr:rowOff>120343</xdr:rowOff>
    </xdr:to>
    <xdr:sp macro="" textlink="">
      <xdr:nvSpPr>
        <xdr:cNvPr id="311" name="AutoShape 1429">
          <a:extLst>
            <a:ext uri="{FF2B5EF4-FFF2-40B4-BE49-F238E27FC236}">
              <a16:creationId xmlns:a16="http://schemas.microsoft.com/office/drawing/2014/main" id="{9819AFC7-FE1D-4BE0-8C3C-D99594B60879}"/>
            </a:ext>
          </a:extLst>
        </xdr:cNvPr>
        <xdr:cNvSpPr>
          <a:spLocks noChangeArrowheads="1"/>
        </xdr:cNvSpPr>
      </xdr:nvSpPr>
      <xdr:spPr bwMode="auto">
        <a:xfrm>
          <a:off x="656302" y="7723485"/>
          <a:ext cx="109289" cy="1121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536995</xdr:colOff>
      <xdr:row>36</xdr:row>
      <xdr:rowOff>70230</xdr:rowOff>
    </xdr:from>
    <xdr:to>
      <xdr:col>10</xdr:col>
      <xdr:colOff>349690</xdr:colOff>
      <xdr:row>37</xdr:row>
      <xdr:rowOff>61727</xdr:rowOff>
    </xdr:to>
    <xdr:sp macro="" textlink="">
      <xdr:nvSpPr>
        <xdr:cNvPr id="312" name="Text Box 1445">
          <a:extLst>
            <a:ext uri="{FF2B5EF4-FFF2-40B4-BE49-F238E27FC236}">
              <a16:creationId xmlns:a16="http://schemas.microsoft.com/office/drawing/2014/main" id="{29780675-BB86-46AF-87ED-BB8E7E43961B}"/>
            </a:ext>
          </a:extLst>
        </xdr:cNvPr>
        <xdr:cNvSpPr txBox="1">
          <a:spLocks noChangeArrowheads="1"/>
        </xdr:cNvSpPr>
      </xdr:nvSpPr>
      <xdr:spPr bwMode="auto">
        <a:xfrm>
          <a:off x="6303589" y="6213855"/>
          <a:ext cx="519132" cy="16215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渡月橋</a:t>
          </a:r>
        </a:p>
      </xdr:txBody>
    </xdr:sp>
    <xdr:clientData/>
  </xdr:twoCellAnchor>
  <xdr:twoCellAnchor>
    <xdr:from>
      <xdr:col>9</xdr:col>
      <xdr:colOff>168264</xdr:colOff>
      <xdr:row>35</xdr:row>
      <xdr:rowOff>51216</xdr:rowOff>
    </xdr:from>
    <xdr:to>
      <xdr:col>10</xdr:col>
      <xdr:colOff>558019</xdr:colOff>
      <xdr:row>39</xdr:row>
      <xdr:rowOff>118088</xdr:rowOff>
    </xdr:to>
    <xdr:grpSp>
      <xdr:nvGrpSpPr>
        <xdr:cNvPr id="313" name="グループ化 312">
          <a:extLst>
            <a:ext uri="{FF2B5EF4-FFF2-40B4-BE49-F238E27FC236}">
              <a16:creationId xmlns:a16="http://schemas.microsoft.com/office/drawing/2014/main" id="{BD047410-F1D1-450C-A191-CF886B3ADA55}"/>
            </a:ext>
          </a:extLst>
        </xdr:cNvPr>
        <xdr:cNvGrpSpPr/>
      </xdr:nvGrpSpPr>
      <xdr:grpSpPr>
        <a:xfrm rot="15082884">
          <a:off x="6094095" y="5932857"/>
          <a:ext cx="758316" cy="1095311"/>
          <a:chOff x="6731398" y="5753558"/>
          <a:chExt cx="740949" cy="1159885"/>
        </a:xfrm>
      </xdr:grpSpPr>
      <xdr:grpSp>
        <xdr:nvGrpSpPr>
          <xdr:cNvPr id="314" name="グループ化 313">
            <a:extLst>
              <a:ext uri="{FF2B5EF4-FFF2-40B4-BE49-F238E27FC236}">
                <a16:creationId xmlns:a16="http://schemas.microsoft.com/office/drawing/2014/main" id="{48897188-2B0A-452B-BE89-D93FD978BB96}"/>
              </a:ext>
            </a:extLst>
          </xdr:cNvPr>
          <xdr:cNvGrpSpPr/>
        </xdr:nvGrpSpPr>
        <xdr:grpSpPr>
          <a:xfrm rot="5400000">
            <a:off x="6521930" y="5963026"/>
            <a:ext cx="1159885" cy="740949"/>
            <a:chOff x="1762704" y="250494"/>
            <a:chExt cx="1205541" cy="747876"/>
          </a:xfrm>
        </xdr:grpSpPr>
        <xdr:sp macro="" textlink="">
          <xdr:nvSpPr>
            <xdr:cNvPr id="316" name="Freeform 217">
              <a:extLst>
                <a:ext uri="{FF2B5EF4-FFF2-40B4-BE49-F238E27FC236}">
                  <a16:creationId xmlns:a16="http://schemas.microsoft.com/office/drawing/2014/main" id="{073632C7-FB71-446D-937C-C427B8A575AE}"/>
                </a:ext>
              </a:extLst>
            </xdr:cNvPr>
            <xdr:cNvSpPr>
              <a:spLocks/>
            </xdr:cNvSpPr>
          </xdr:nvSpPr>
          <xdr:spPr bwMode="auto">
            <a:xfrm rot="1585687" flipV="1">
              <a:off x="1793854" y="274977"/>
              <a:ext cx="920236" cy="420176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1937 w 11937"/>
                <a:gd name="connsiteY0" fmla="*/ 1667 h 30876"/>
                <a:gd name="connsiteX1" fmla="*/ 9459 w 11937"/>
                <a:gd name="connsiteY1" fmla="*/ 5000 h 30876"/>
                <a:gd name="connsiteX2" fmla="*/ 6450 w 11937"/>
                <a:gd name="connsiteY2" fmla="*/ 0 h 30876"/>
                <a:gd name="connsiteX3" fmla="*/ 4769 w 11937"/>
                <a:gd name="connsiteY3" fmla="*/ 8333 h 30876"/>
                <a:gd name="connsiteX4" fmla="*/ 0 w 11937"/>
                <a:gd name="connsiteY4" fmla="*/ 30788 h 30876"/>
                <a:gd name="connsiteX0" fmla="*/ 11937 w 11937"/>
                <a:gd name="connsiteY0" fmla="*/ 1667 h 30859"/>
                <a:gd name="connsiteX1" fmla="*/ 9459 w 11937"/>
                <a:gd name="connsiteY1" fmla="*/ 5000 h 30859"/>
                <a:gd name="connsiteX2" fmla="*/ 6450 w 11937"/>
                <a:gd name="connsiteY2" fmla="*/ 0 h 30859"/>
                <a:gd name="connsiteX3" fmla="*/ 3450 w 11937"/>
                <a:gd name="connsiteY3" fmla="*/ 2933 h 30859"/>
                <a:gd name="connsiteX4" fmla="*/ 0 w 11937"/>
                <a:gd name="connsiteY4" fmla="*/ 30788 h 30859"/>
                <a:gd name="connsiteX0" fmla="*/ 19655 w 19655"/>
                <a:gd name="connsiteY0" fmla="*/ 92406 h 92406"/>
                <a:gd name="connsiteX1" fmla="*/ 9459 w 19655"/>
                <a:gd name="connsiteY1" fmla="*/ 8209 h 92406"/>
                <a:gd name="connsiteX2" fmla="*/ 6450 w 19655"/>
                <a:gd name="connsiteY2" fmla="*/ 3209 h 92406"/>
                <a:gd name="connsiteX3" fmla="*/ 3450 w 19655"/>
                <a:gd name="connsiteY3" fmla="*/ 6142 h 92406"/>
                <a:gd name="connsiteX4" fmla="*/ 0 w 19655"/>
                <a:gd name="connsiteY4" fmla="*/ 33997 h 92406"/>
                <a:gd name="connsiteX0" fmla="*/ 19655 w 19655"/>
                <a:gd name="connsiteY0" fmla="*/ 89197 h 89197"/>
                <a:gd name="connsiteX1" fmla="*/ 12853 w 19655"/>
                <a:gd name="connsiteY1" fmla="*/ 28671 h 89197"/>
                <a:gd name="connsiteX2" fmla="*/ 9459 w 19655"/>
                <a:gd name="connsiteY2" fmla="*/ 5000 h 89197"/>
                <a:gd name="connsiteX3" fmla="*/ 6450 w 19655"/>
                <a:gd name="connsiteY3" fmla="*/ 0 h 89197"/>
                <a:gd name="connsiteX4" fmla="*/ 3450 w 19655"/>
                <a:gd name="connsiteY4" fmla="*/ 2933 h 89197"/>
                <a:gd name="connsiteX5" fmla="*/ 0 w 19655"/>
                <a:gd name="connsiteY5" fmla="*/ 30788 h 89197"/>
                <a:gd name="connsiteX0" fmla="*/ 17922 w 17922"/>
                <a:gd name="connsiteY0" fmla="*/ 93126 h 93126"/>
                <a:gd name="connsiteX1" fmla="*/ 12853 w 17922"/>
                <a:gd name="connsiteY1" fmla="*/ 28671 h 93126"/>
                <a:gd name="connsiteX2" fmla="*/ 9459 w 17922"/>
                <a:gd name="connsiteY2" fmla="*/ 5000 h 93126"/>
                <a:gd name="connsiteX3" fmla="*/ 6450 w 17922"/>
                <a:gd name="connsiteY3" fmla="*/ 0 h 93126"/>
                <a:gd name="connsiteX4" fmla="*/ 3450 w 17922"/>
                <a:gd name="connsiteY4" fmla="*/ 2933 h 93126"/>
                <a:gd name="connsiteX5" fmla="*/ 0 w 17922"/>
                <a:gd name="connsiteY5" fmla="*/ 30788 h 93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7922" h="93126">
                  <a:moveTo>
                    <a:pt x="17922" y="93126"/>
                  </a:moveTo>
                  <a:cubicBezTo>
                    <a:pt x="16325" y="79816"/>
                    <a:pt x="14552" y="42704"/>
                    <a:pt x="12853" y="28671"/>
                  </a:cubicBezTo>
                  <a:cubicBezTo>
                    <a:pt x="11154" y="14638"/>
                    <a:pt x="10526" y="9778"/>
                    <a:pt x="9459" y="5000"/>
                  </a:cubicBezTo>
                  <a:cubicBezTo>
                    <a:pt x="8392" y="222"/>
                    <a:pt x="7335" y="0"/>
                    <a:pt x="6450" y="0"/>
                  </a:cubicBezTo>
                  <a:cubicBezTo>
                    <a:pt x="5565" y="1667"/>
                    <a:pt x="4246" y="2933"/>
                    <a:pt x="3450" y="2933"/>
                  </a:cubicBezTo>
                  <a:cubicBezTo>
                    <a:pt x="2565" y="4600"/>
                    <a:pt x="885" y="32454"/>
                    <a:pt x="0" y="30788"/>
                  </a:cubicBezTo>
                </a:path>
              </a:pathLst>
            </a:custGeom>
            <a:noFill/>
            <a:ln w="6350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17" name="Text Box 266">
              <a:extLst>
                <a:ext uri="{FF2B5EF4-FFF2-40B4-BE49-F238E27FC236}">
                  <a16:creationId xmlns:a16="http://schemas.microsoft.com/office/drawing/2014/main" id="{2AFD8A7B-4EDB-4B94-85DD-DE7FB0A0AF83}"/>
                </a:ext>
              </a:extLst>
            </xdr:cNvPr>
            <xdr:cNvSpPr txBox="1">
              <a:spLocks noChangeArrowheads="1"/>
            </xdr:cNvSpPr>
          </xdr:nvSpPr>
          <xdr:spPr bwMode="auto">
            <a:xfrm rot="1700738">
              <a:off x="1939800" y="516967"/>
              <a:ext cx="157170" cy="152357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lnSpc>
                  <a:spcPts val="1100"/>
                </a:lnSpc>
                <a:defRPr sz="1000"/>
              </a:pPr>
              <a:endPara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l" rtl="0">
                <a:lnSpc>
                  <a:spcPts val="1000"/>
                </a:lnSpc>
                <a:defRPr sz="1000"/>
              </a:pPr>
              <a:endPara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318" name="Freeform 169">
              <a:extLst>
                <a:ext uri="{FF2B5EF4-FFF2-40B4-BE49-F238E27FC236}">
                  <a16:creationId xmlns:a16="http://schemas.microsoft.com/office/drawing/2014/main" id="{2456E722-15EA-46A3-B9C1-6FC670A72997}"/>
                </a:ext>
              </a:extLst>
            </xdr:cNvPr>
            <xdr:cNvSpPr>
              <a:spLocks/>
            </xdr:cNvSpPr>
          </xdr:nvSpPr>
          <xdr:spPr bwMode="auto">
            <a:xfrm>
              <a:off x="1955681" y="250494"/>
              <a:ext cx="386940" cy="747876"/>
            </a:xfrm>
            <a:custGeom>
              <a:avLst/>
              <a:gdLst>
                <a:gd name="T0" fmla="*/ 2147483647 w 68"/>
                <a:gd name="T1" fmla="*/ 2147483647 h 73"/>
                <a:gd name="T2" fmla="*/ 2147483647 w 68"/>
                <a:gd name="T3" fmla="*/ 0 h 73"/>
                <a:gd name="T4" fmla="*/ 0 w 68"/>
                <a:gd name="T5" fmla="*/ 0 h 73"/>
                <a:gd name="T6" fmla="*/ 0 60000 65536"/>
                <a:gd name="T7" fmla="*/ 0 60000 65536"/>
                <a:gd name="T8" fmla="*/ 0 60000 65536"/>
                <a:gd name="connsiteX0" fmla="*/ 11136 w 11136"/>
                <a:gd name="connsiteY0" fmla="*/ 35796 h 35796"/>
                <a:gd name="connsiteX1" fmla="*/ 11136 w 11136"/>
                <a:gd name="connsiteY1" fmla="*/ 25796 h 35796"/>
                <a:gd name="connsiteX2" fmla="*/ 0 w 11136"/>
                <a:gd name="connsiteY2" fmla="*/ 0 h 35796"/>
                <a:gd name="connsiteX0" fmla="*/ 11136 w 11136"/>
                <a:gd name="connsiteY0" fmla="*/ 35796 h 35796"/>
                <a:gd name="connsiteX1" fmla="*/ 11136 w 11136"/>
                <a:gd name="connsiteY1" fmla="*/ 25796 h 35796"/>
                <a:gd name="connsiteX2" fmla="*/ 1060 w 11136"/>
                <a:gd name="connsiteY2" fmla="*/ 26433 h 35796"/>
                <a:gd name="connsiteX3" fmla="*/ 0 w 11136"/>
                <a:gd name="connsiteY3" fmla="*/ 0 h 35796"/>
                <a:gd name="connsiteX0" fmla="*/ 11136 w 11136"/>
                <a:gd name="connsiteY0" fmla="*/ 35796 h 35796"/>
                <a:gd name="connsiteX1" fmla="*/ 11136 w 11136"/>
                <a:gd name="connsiteY1" fmla="*/ 25796 h 35796"/>
                <a:gd name="connsiteX2" fmla="*/ 1060 w 11136"/>
                <a:gd name="connsiteY2" fmla="*/ 26433 h 35796"/>
                <a:gd name="connsiteX3" fmla="*/ 0 w 11136"/>
                <a:gd name="connsiteY3" fmla="*/ 0 h 35796"/>
                <a:gd name="connsiteX0" fmla="*/ 11136 w 11136"/>
                <a:gd name="connsiteY0" fmla="*/ 35796 h 35796"/>
                <a:gd name="connsiteX1" fmla="*/ 11136 w 11136"/>
                <a:gd name="connsiteY1" fmla="*/ 25796 h 35796"/>
                <a:gd name="connsiteX2" fmla="*/ 1060 w 11136"/>
                <a:gd name="connsiteY2" fmla="*/ 26433 h 35796"/>
                <a:gd name="connsiteX3" fmla="*/ 0 w 11136"/>
                <a:gd name="connsiteY3" fmla="*/ 0 h 35796"/>
                <a:gd name="connsiteX0" fmla="*/ 21441 w 21441"/>
                <a:gd name="connsiteY0" fmla="*/ 35796 h 35796"/>
                <a:gd name="connsiteX1" fmla="*/ 21441 w 21441"/>
                <a:gd name="connsiteY1" fmla="*/ 25796 h 35796"/>
                <a:gd name="connsiteX2" fmla="*/ 11365 w 21441"/>
                <a:gd name="connsiteY2" fmla="*/ 26433 h 35796"/>
                <a:gd name="connsiteX3" fmla="*/ 2 w 21441"/>
                <a:gd name="connsiteY3" fmla="*/ 16242 h 35796"/>
                <a:gd name="connsiteX4" fmla="*/ 10305 w 21441"/>
                <a:gd name="connsiteY4" fmla="*/ 0 h 35796"/>
                <a:gd name="connsiteX0" fmla="*/ 21441 w 21441"/>
                <a:gd name="connsiteY0" fmla="*/ 35796 h 35796"/>
                <a:gd name="connsiteX1" fmla="*/ 21441 w 21441"/>
                <a:gd name="connsiteY1" fmla="*/ 25796 h 35796"/>
                <a:gd name="connsiteX2" fmla="*/ 11365 w 21441"/>
                <a:gd name="connsiteY2" fmla="*/ 25478 h 35796"/>
                <a:gd name="connsiteX3" fmla="*/ 2 w 21441"/>
                <a:gd name="connsiteY3" fmla="*/ 16242 h 35796"/>
                <a:gd name="connsiteX4" fmla="*/ 10305 w 21441"/>
                <a:gd name="connsiteY4" fmla="*/ 0 h 35796"/>
                <a:gd name="connsiteX0" fmla="*/ 21441 w 21441"/>
                <a:gd name="connsiteY0" fmla="*/ 35796 h 35796"/>
                <a:gd name="connsiteX1" fmla="*/ 21441 w 21441"/>
                <a:gd name="connsiteY1" fmla="*/ 25796 h 35796"/>
                <a:gd name="connsiteX2" fmla="*/ 11365 w 21441"/>
                <a:gd name="connsiteY2" fmla="*/ 25478 h 35796"/>
                <a:gd name="connsiteX3" fmla="*/ 2 w 21441"/>
                <a:gd name="connsiteY3" fmla="*/ 16242 h 35796"/>
                <a:gd name="connsiteX4" fmla="*/ 10305 w 21441"/>
                <a:gd name="connsiteY4" fmla="*/ 0 h 35796"/>
                <a:gd name="connsiteX0" fmla="*/ 21441 w 21441"/>
                <a:gd name="connsiteY0" fmla="*/ 35796 h 35796"/>
                <a:gd name="connsiteX1" fmla="*/ 21441 w 21441"/>
                <a:gd name="connsiteY1" fmla="*/ 25796 h 35796"/>
                <a:gd name="connsiteX2" fmla="*/ 11365 w 21441"/>
                <a:gd name="connsiteY2" fmla="*/ 25478 h 35796"/>
                <a:gd name="connsiteX3" fmla="*/ 2 w 21441"/>
                <a:gd name="connsiteY3" fmla="*/ 16242 h 35796"/>
                <a:gd name="connsiteX4" fmla="*/ 10305 w 21441"/>
                <a:gd name="connsiteY4" fmla="*/ 0 h 35796"/>
                <a:gd name="connsiteX0" fmla="*/ 21441 w 21441"/>
                <a:gd name="connsiteY0" fmla="*/ 35796 h 35796"/>
                <a:gd name="connsiteX1" fmla="*/ 21441 w 21441"/>
                <a:gd name="connsiteY1" fmla="*/ 25796 h 35796"/>
                <a:gd name="connsiteX2" fmla="*/ 11365 w 21441"/>
                <a:gd name="connsiteY2" fmla="*/ 25478 h 35796"/>
                <a:gd name="connsiteX3" fmla="*/ 2 w 21441"/>
                <a:gd name="connsiteY3" fmla="*/ 16242 h 35796"/>
                <a:gd name="connsiteX4" fmla="*/ 10305 w 21441"/>
                <a:gd name="connsiteY4" fmla="*/ 0 h 35796"/>
                <a:gd name="connsiteX0" fmla="*/ 24849 w 24849"/>
                <a:gd name="connsiteY0" fmla="*/ 35796 h 35796"/>
                <a:gd name="connsiteX1" fmla="*/ 24849 w 24849"/>
                <a:gd name="connsiteY1" fmla="*/ 25796 h 35796"/>
                <a:gd name="connsiteX2" fmla="*/ 14773 w 24849"/>
                <a:gd name="connsiteY2" fmla="*/ 25478 h 35796"/>
                <a:gd name="connsiteX3" fmla="*/ 1 w 24849"/>
                <a:gd name="connsiteY3" fmla="*/ 13694 h 35796"/>
                <a:gd name="connsiteX4" fmla="*/ 13713 w 24849"/>
                <a:gd name="connsiteY4" fmla="*/ 0 h 35796"/>
                <a:gd name="connsiteX0" fmla="*/ 24848 w 24848"/>
                <a:gd name="connsiteY0" fmla="*/ 35796 h 35796"/>
                <a:gd name="connsiteX1" fmla="*/ 24848 w 24848"/>
                <a:gd name="connsiteY1" fmla="*/ 25796 h 35796"/>
                <a:gd name="connsiteX2" fmla="*/ 14772 w 24848"/>
                <a:gd name="connsiteY2" fmla="*/ 25478 h 35796"/>
                <a:gd name="connsiteX3" fmla="*/ 0 w 24848"/>
                <a:gd name="connsiteY3" fmla="*/ 13694 h 35796"/>
                <a:gd name="connsiteX4" fmla="*/ 13712 w 24848"/>
                <a:gd name="connsiteY4" fmla="*/ 0 h 35796"/>
                <a:gd name="connsiteX0" fmla="*/ 24848 w 24848"/>
                <a:gd name="connsiteY0" fmla="*/ 35796 h 35796"/>
                <a:gd name="connsiteX1" fmla="*/ 24848 w 24848"/>
                <a:gd name="connsiteY1" fmla="*/ 25796 h 35796"/>
                <a:gd name="connsiteX2" fmla="*/ 14772 w 24848"/>
                <a:gd name="connsiteY2" fmla="*/ 25478 h 35796"/>
                <a:gd name="connsiteX3" fmla="*/ 0 w 24848"/>
                <a:gd name="connsiteY3" fmla="*/ 13694 h 35796"/>
                <a:gd name="connsiteX4" fmla="*/ 13712 w 24848"/>
                <a:gd name="connsiteY4" fmla="*/ 0 h 35796"/>
                <a:gd name="connsiteX0" fmla="*/ 24848 w 24848"/>
                <a:gd name="connsiteY0" fmla="*/ 31656 h 31656"/>
                <a:gd name="connsiteX1" fmla="*/ 24848 w 24848"/>
                <a:gd name="connsiteY1" fmla="*/ 21656 h 31656"/>
                <a:gd name="connsiteX2" fmla="*/ 14772 w 24848"/>
                <a:gd name="connsiteY2" fmla="*/ 21338 h 31656"/>
                <a:gd name="connsiteX3" fmla="*/ 0 w 24848"/>
                <a:gd name="connsiteY3" fmla="*/ 9554 h 31656"/>
                <a:gd name="connsiteX4" fmla="*/ 17500 w 24848"/>
                <a:gd name="connsiteY4" fmla="*/ 0 h 31656"/>
                <a:gd name="connsiteX0" fmla="*/ 24848 w 24848"/>
                <a:gd name="connsiteY0" fmla="*/ 33885 h 33885"/>
                <a:gd name="connsiteX1" fmla="*/ 24848 w 24848"/>
                <a:gd name="connsiteY1" fmla="*/ 23885 h 33885"/>
                <a:gd name="connsiteX2" fmla="*/ 14772 w 24848"/>
                <a:gd name="connsiteY2" fmla="*/ 23567 h 33885"/>
                <a:gd name="connsiteX3" fmla="*/ 0 w 24848"/>
                <a:gd name="connsiteY3" fmla="*/ 11783 h 33885"/>
                <a:gd name="connsiteX4" fmla="*/ 14470 w 24848"/>
                <a:gd name="connsiteY4" fmla="*/ 0 h 33885"/>
                <a:gd name="connsiteX0" fmla="*/ 24848 w 24848"/>
                <a:gd name="connsiteY0" fmla="*/ 34522 h 34522"/>
                <a:gd name="connsiteX1" fmla="*/ 24848 w 24848"/>
                <a:gd name="connsiteY1" fmla="*/ 24522 h 34522"/>
                <a:gd name="connsiteX2" fmla="*/ 14772 w 24848"/>
                <a:gd name="connsiteY2" fmla="*/ 24204 h 34522"/>
                <a:gd name="connsiteX3" fmla="*/ 0 w 24848"/>
                <a:gd name="connsiteY3" fmla="*/ 12420 h 34522"/>
                <a:gd name="connsiteX4" fmla="*/ 6894 w 24848"/>
                <a:gd name="connsiteY4" fmla="*/ 0 h 34522"/>
                <a:gd name="connsiteX0" fmla="*/ 24848 w 24848"/>
                <a:gd name="connsiteY0" fmla="*/ 34522 h 34522"/>
                <a:gd name="connsiteX1" fmla="*/ 24848 w 24848"/>
                <a:gd name="connsiteY1" fmla="*/ 24522 h 34522"/>
                <a:gd name="connsiteX2" fmla="*/ 14772 w 24848"/>
                <a:gd name="connsiteY2" fmla="*/ 24204 h 34522"/>
                <a:gd name="connsiteX3" fmla="*/ 0 w 24848"/>
                <a:gd name="connsiteY3" fmla="*/ 12420 h 34522"/>
                <a:gd name="connsiteX4" fmla="*/ 6894 w 24848"/>
                <a:gd name="connsiteY4" fmla="*/ 0 h 34522"/>
                <a:gd name="connsiteX0" fmla="*/ 24848 w 24848"/>
                <a:gd name="connsiteY0" fmla="*/ 34522 h 34522"/>
                <a:gd name="connsiteX1" fmla="*/ 24848 w 24848"/>
                <a:gd name="connsiteY1" fmla="*/ 24522 h 34522"/>
                <a:gd name="connsiteX2" fmla="*/ 14772 w 24848"/>
                <a:gd name="connsiteY2" fmla="*/ 24204 h 34522"/>
                <a:gd name="connsiteX3" fmla="*/ 0 w 24848"/>
                <a:gd name="connsiteY3" fmla="*/ 12420 h 34522"/>
                <a:gd name="connsiteX4" fmla="*/ 6894 w 24848"/>
                <a:gd name="connsiteY4" fmla="*/ 0 h 34522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4772 w 24848"/>
                <a:gd name="connsiteY2" fmla="*/ 27070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4772 w 24848"/>
                <a:gd name="connsiteY2" fmla="*/ 27070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1742 w 24848"/>
                <a:gd name="connsiteY2" fmla="*/ 27070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1742 w 24848"/>
                <a:gd name="connsiteY2" fmla="*/ 27070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1742 w 24848"/>
                <a:gd name="connsiteY2" fmla="*/ 27070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3315 w 24848"/>
                <a:gd name="connsiteY2" fmla="*/ 28327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533 w 24848"/>
                <a:gd name="connsiteY1" fmla="*/ 28645 h 37388"/>
                <a:gd name="connsiteX2" fmla="*/ 13315 w 24848"/>
                <a:gd name="connsiteY2" fmla="*/ 28327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533 w 24848"/>
                <a:gd name="connsiteY1" fmla="*/ 28645 h 37388"/>
                <a:gd name="connsiteX2" fmla="*/ 13315 w 24848"/>
                <a:gd name="connsiteY2" fmla="*/ 28327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533 w 24848"/>
                <a:gd name="connsiteY1" fmla="*/ 28645 h 37388"/>
                <a:gd name="connsiteX2" fmla="*/ 13315 w 24848"/>
                <a:gd name="connsiteY2" fmla="*/ 28327 h 37388"/>
                <a:gd name="connsiteX3" fmla="*/ 0 w 24848"/>
                <a:gd name="connsiteY3" fmla="*/ 15286 h 37388"/>
                <a:gd name="connsiteX4" fmla="*/ 7086 w 24848"/>
                <a:gd name="connsiteY4" fmla="*/ 0 h 37388"/>
                <a:gd name="connsiteX0" fmla="*/ 31898 w 31898"/>
                <a:gd name="connsiteY0" fmla="*/ 29390 h 29582"/>
                <a:gd name="connsiteX1" fmla="*/ 24533 w 31898"/>
                <a:gd name="connsiteY1" fmla="*/ 28645 h 29582"/>
                <a:gd name="connsiteX2" fmla="*/ 13315 w 31898"/>
                <a:gd name="connsiteY2" fmla="*/ 28327 h 29582"/>
                <a:gd name="connsiteX3" fmla="*/ 0 w 31898"/>
                <a:gd name="connsiteY3" fmla="*/ 15286 h 29582"/>
                <a:gd name="connsiteX4" fmla="*/ 7086 w 31898"/>
                <a:gd name="connsiteY4" fmla="*/ 0 h 29582"/>
                <a:gd name="connsiteX0" fmla="*/ 31898 w 31898"/>
                <a:gd name="connsiteY0" fmla="*/ 29390 h 29390"/>
                <a:gd name="connsiteX1" fmla="*/ 24533 w 31898"/>
                <a:gd name="connsiteY1" fmla="*/ 28645 h 29390"/>
                <a:gd name="connsiteX2" fmla="*/ 13315 w 31898"/>
                <a:gd name="connsiteY2" fmla="*/ 28327 h 29390"/>
                <a:gd name="connsiteX3" fmla="*/ 0 w 31898"/>
                <a:gd name="connsiteY3" fmla="*/ 15286 h 29390"/>
                <a:gd name="connsiteX4" fmla="*/ 7086 w 31898"/>
                <a:gd name="connsiteY4" fmla="*/ 0 h 29390"/>
                <a:gd name="connsiteX0" fmla="*/ 32926 w 32926"/>
                <a:gd name="connsiteY0" fmla="*/ 29390 h 29390"/>
                <a:gd name="connsiteX1" fmla="*/ 24533 w 32926"/>
                <a:gd name="connsiteY1" fmla="*/ 28645 h 29390"/>
                <a:gd name="connsiteX2" fmla="*/ 13315 w 32926"/>
                <a:gd name="connsiteY2" fmla="*/ 28327 h 29390"/>
                <a:gd name="connsiteX3" fmla="*/ 0 w 32926"/>
                <a:gd name="connsiteY3" fmla="*/ 15286 h 29390"/>
                <a:gd name="connsiteX4" fmla="*/ 7086 w 32926"/>
                <a:gd name="connsiteY4" fmla="*/ 0 h 29390"/>
                <a:gd name="connsiteX0" fmla="*/ 32926 w 32926"/>
                <a:gd name="connsiteY0" fmla="*/ 29390 h 29390"/>
                <a:gd name="connsiteX1" fmla="*/ 24533 w 32926"/>
                <a:gd name="connsiteY1" fmla="*/ 28645 h 29390"/>
                <a:gd name="connsiteX2" fmla="*/ 13315 w 32926"/>
                <a:gd name="connsiteY2" fmla="*/ 28327 h 29390"/>
                <a:gd name="connsiteX3" fmla="*/ 0 w 32926"/>
                <a:gd name="connsiteY3" fmla="*/ 15286 h 29390"/>
                <a:gd name="connsiteX4" fmla="*/ 7086 w 32926"/>
                <a:gd name="connsiteY4" fmla="*/ 0 h 29390"/>
                <a:gd name="connsiteX0" fmla="*/ 31464 w 31464"/>
                <a:gd name="connsiteY0" fmla="*/ 28817 h 28880"/>
                <a:gd name="connsiteX1" fmla="*/ 24533 w 31464"/>
                <a:gd name="connsiteY1" fmla="*/ 28645 h 28880"/>
                <a:gd name="connsiteX2" fmla="*/ 13315 w 31464"/>
                <a:gd name="connsiteY2" fmla="*/ 28327 h 28880"/>
                <a:gd name="connsiteX3" fmla="*/ 0 w 31464"/>
                <a:gd name="connsiteY3" fmla="*/ 15286 h 28880"/>
                <a:gd name="connsiteX4" fmla="*/ 7086 w 31464"/>
                <a:gd name="connsiteY4" fmla="*/ 0 h 28880"/>
                <a:gd name="connsiteX0" fmla="*/ 31464 w 31464"/>
                <a:gd name="connsiteY0" fmla="*/ 28817 h 29119"/>
                <a:gd name="connsiteX1" fmla="*/ 24533 w 31464"/>
                <a:gd name="connsiteY1" fmla="*/ 28645 h 29119"/>
                <a:gd name="connsiteX2" fmla="*/ 13315 w 31464"/>
                <a:gd name="connsiteY2" fmla="*/ 28327 h 29119"/>
                <a:gd name="connsiteX3" fmla="*/ 0 w 31464"/>
                <a:gd name="connsiteY3" fmla="*/ 15286 h 29119"/>
                <a:gd name="connsiteX4" fmla="*/ 7086 w 31464"/>
                <a:gd name="connsiteY4" fmla="*/ 0 h 29119"/>
                <a:gd name="connsiteX0" fmla="*/ 29027 w 29027"/>
                <a:gd name="connsiteY0" fmla="*/ 28053 h 28895"/>
                <a:gd name="connsiteX1" fmla="*/ 24533 w 29027"/>
                <a:gd name="connsiteY1" fmla="*/ 28645 h 28895"/>
                <a:gd name="connsiteX2" fmla="*/ 13315 w 29027"/>
                <a:gd name="connsiteY2" fmla="*/ 28327 h 28895"/>
                <a:gd name="connsiteX3" fmla="*/ 0 w 29027"/>
                <a:gd name="connsiteY3" fmla="*/ 15286 h 28895"/>
                <a:gd name="connsiteX4" fmla="*/ 7086 w 29027"/>
                <a:gd name="connsiteY4" fmla="*/ 0 h 28895"/>
                <a:gd name="connsiteX0" fmla="*/ 29352 w 29352"/>
                <a:gd name="connsiteY0" fmla="*/ 28435 h 28977"/>
                <a:gd name="connsiteX1" fmla="*/ 24533 w 29352"/>
                <a:gd name="connsiteY1" fmla="*/ 28645 h 28977"/>
                <a:gd name="connsiteX2" fmla="*/ 13315 w 29352"/>
                <a:gd name="connsiteY2" fmla="*/ 28327 h 28977"/>
                <a:gd name="connsiteX3" fmla="*/ 0 w 29352"/>
                <a:gd name="connsiteY3" fmla="*/ 15286 h 28977"/>
                <a:gd name="connsiteX4" fmla="*/ 7086 w 29352"/>
                <a:gd name="connsiteY4" fmla="*/ 0 h 28977"/>
                <a:gd name="connsiteX0" fmla="*/ 27402 w 27402"/>
                <a:gd name="connsiteY0" fmla="*/ 28053 h 28895"/>
                <a:gd name="connsiteX1" fmla="*/ 24533 w 27402"/>
                <a:gd name="connsiteY1" fmla="*/ 28645 h 28895"/>
                <a:gd name="connsiteX2" fmla="*/ 13315 w 27402"/>
                <a:gd name="connsiteY2" fmla="*/ 28327 h 28895"/>
                <a:gd name="connsiteX3" fmla="*/ 0 w 27402"/>
                <a:gd name="connsiteY3" fmla="*/ 15286 h 28895"/>
                <a:gd name="connsiteX4" fmla="*/ 7086 w 27402"/>
                <a:gd name="connsiteY4" fmla="*/ 0 h 28895"/>
                <a:gd name="connsiteX0" fmla="*/ 28214 w 28214"/>
                <a:gd name="connsiteY0" fmla="*/ 28435 h 28977"/>
                <a:gd name="connsiteX1" fmla="*/ 24533 w 28214"/>
                <a:gd name="connsiteY1" fmla="*/ 28645 h 28977"/>
                <a:gd name="connsiteX2" fmla="*/ 13315 w 28214"/>
                <a:gd name="connsiteY2" fmla="*/ 28327 h 28977"/>
                <a:gd name="connsiteX3" fmla="*/ 0 w 28214"/>
                <a:gd name="connsiteY3" fmla="*/ 15286 h 28977"/>
                <a:gd name="connsiteX4" fmla="*/ 7086 w 28214"/>
                <a:gd name="connsiteY4" fmla="*/ 0 h 28977"/>
                <a:gd name="connsiteX0" fmla="*/ 28214 w 28360"/>
                <a:gd name="connsiteY0" fmla="*/ 28435 h 28977"/>
                <a:gd name="connsiteX1" fmla="*/ 24533 w 28360"/>
                <a:gd name="connsiteY1" fmla="*/ 28645 h 28977"/>
                <a:gd name="connsiteX2" fmla="*/ 13315 w 28360"/>
                <a:gd name="connsiteY2" fmla="*/ 28327 h 28977"/>
                <a:gd name="connsiteX3" fmla="*/ 0 w 28360"/>
                <a:gd name="connsiteY3" fmla="*/ 15286 h 28977"/>
                <a:gd name="connsiteX4" fmla="*/ 7086 w 28360"/>
                <a:gd name="connsiteY4" fmla="*/ 0 h 28977"/>
                <a:gd name="connsiteX0" fmla="*/ 28214 w 28215"/>
                <a:gd name="connsiteY0" fmla="*/ 28435 h 28645"/>
                <a:gd name="connsiteX1" fmla="*/ 24533 w 28215"/>
                <a:gd name="connsiteY1" fmla="*/ 28645 h 28645"/>
                <a:gd name="connsiteX2" fmla="*/ 13315 w 28215"/>
                <a:gd name="connsiteY2" fmla="*/ 28327 h 28645"/>
                <a:gd name="connsiteX3" fmla="*/ 0 w 28215"/>
                <a:gd name="connsiteY3" fmla="*/ 15286 h 28645"/>
                <a:gd name="connsiteX4" fmla="*/ 7086 w 28215"/>
                <a:gd name="connsiteY4" fmla="*/ 0 h 28645"/>
                <a:gd name="connsiteX0" fmla="*/ 28214 w 28214"/>
                <a:gd name="connsiteY0" fmla="*/ 28435 h 28747"/>
                <a:gd name="connsiteX1" fmla="*/ 24533 w 28214"/>
                <a:gd name="connsiteY1" fmla="*/ 28645 h 28747"/>
                <a:gd name="connsiteX2" fmla="*/ 13315 w 28214"/>
                <a:gd name="connsiteY2" fmla="*/ 28327 h 28747"/>
                <a:gd name="connsiteX3" fmla="*/ 0 w 28214"/>
                <a:gd name="connsiteY3" fmla="*/ 15286 h 28747"/>
                <a:gd name="connsiteX4" fmla="*/ 7086 w 28214"/>
                <a:gd name="connsiteY4" fmla="*/ 0 h 28747"/>
                <a:gd name="connsiteX0" fmla="*/ 28214 w 28214"/>
                <a:gd name="connsiteY0" fmla="*/ 28435 h 28747"/>
                <a:gd name="connsiteX1" fmla="*/ 24533 w 28214"/>
                <a:gd name="connsiteY1" fmla="*/ 28645 h 28747"/>
                <a:gd name="connsiteX2" fmla="*/ 13315 w 28214"/>
                <a:gd name="connsiteY2" fmla="*/ 28327 h 28747"/>
                <a:gd name="connsiteX3" fmla="*/ 0 w 28214"/>
                <a:gd name="connsiteY3" fmla="*/ 15286 h 28747"/>
                <a:gd name="connsiteX4" fmla="*/ 7086 w 28214"/>
                <a:gd name="connsiteY4" fmla="*/ 0 h 28747"/>
                <a:gd name="connsiteX0" fmla="*/ 28214 w 28214"/>
                <a:gd name="connsiteY0" fmla="*/ 28435 h 29324"/>
                <a:gd name="connsiteX1" fmla="*/ 13315 w 28214"/>
                <a:gd name="connsiteY1" fmla="*/ 28327 h 29324"/>
                <a:gd name="connsiteX2" fmla="*/ 0 w 28214"/>
                <a:gd name="connsiteY2" fmla="*/ 15286 h 29324"/>
                <a:gd name="connsiteX3" fmla="*/ 7086 w 28214"/>
                <a:gd name="connsiteY3" fmla="*/ 0 h 29324"/>
                <a:gd name="connsiteX0" fmla="*/ 28214 w 28214"/>
                <a:gd name="connsiteY0" fmla="*/ 28435 h 28435"/>
                <a:gd name="connsiteX1" fmla="*/ 13315 w 28214"/>
                <a:gd name="connsiteY1" fmla="*/ 28327 h 28435"/>
                <a:gd name="connsiteX2" fmla="*/ 0 w 28214"/>
                <a:gd name="connsiteY2" fmla="*/ 15286 h 28435"/>
                <a:gd name="connsiteX3" fmla="*/ 7086 w 28214"/>
                <a:gd name="connsiteY3" fmla="*/ 0 h 28435"/>
                <a:gd name="connsiteX0" fmla="*/ 28214 w 28214"/>
                <a:gd name="connsiteY0" fmla="*/ 28435 h 28672"/>
                <a:gd name="connsiteX1" fmla="*/ 13756 w 28214"/>
                <a:gd name="connsiteY1" fmla="*/ 28672 h 28672"/>
                <a:gd name="connsiteX2" fmla="*/ 0 w 28214"/>
                <a:gd name="connsiteY2" fmla="*/ 15286 h 28672"/>
                <a:gd name="connsiteX3" fmla="*/ 7086 w 28214"/>
                <a:gd name="connsiteY3" fmla="*/ 0 h 28672"/>
                <a:gd name="connsiteX0" fmla="*/ 28214 w 28214"/>
                <a:gd name="connsiteY0" fmla="*/ 30334 h 30571"/>
                <a:gd name="connsiteX1" fmla="*/ 13756 w 28214"/>
                <a:gd name="connsiteY1" fmla="*/ 30571 h 30571"/>
                <a:gd name="connsiteX2" fmla="*/ 0 w 28214"/>
                <a:gd name="connsiteY2" fmla="*/ 17185 h 30571"/>
                <a:gd name="connsiteX3" fmla="*/ 7821 w 28214"/>
                <a:gd name="connsiteY3" fmla="*/ 0 h 30571"/>
                <a:gd name="connsiteX0" fmla="*/ 28214 w 28214"/>
                <a:gd name="connsiteY0" fmla="*/ 30640 h 30640"/>
                <a:gd name="connsiteX1" fmla="*/ 13756 w 28214"/>
                <a:gd name="connsiteY1" fmla="*/ 30571 h 30640"/>
                <a:gd name="connsiteX2" fmla="*/ 0 w 28214"/>
                <a:gd name="connsiteY2" fmla="*/ 17185 h 30640"/>
                <a:gd name="connsiteX3" fmla="*/ 7821 w 28214"/>
                <a:gd name="connsiteY3" fmla="*/ 0 h 30640"/>
                <a:gd name="connsiteX0" fmla="*/ 28214 w 28214"/>
                <a:gd name="connsiteY0" fmla="*/ 30640 h 30640"/>
                <a:gd name="connsiteX1" fmla="*/ 13756 w 28214"/>
                <a:gd name="connsiteY1" fmla="*/ 30571 h 30640"/>
                <a:gd name="connsiteX2" fmla="*/ 0 w 28214"/>
                <a:gd name="connsiteY2" fmla="*/ 17185 h 30640"/>
                <a:gd name="connsiteX3" fmla="*/ 7821 w 28214"/>
                <a:gd name="connsiteY3" fmla="*/ 0 h 30640"/>
                <a:gd name="connsiteX0" fmla="*/ 13756 w 13756"/>
                <a:gd name="connsiteY0" fmla="*/ 30571 h 30571"/>
                <a:gd name="connsiteX1" fmla="*/ 0 w 13756"/>
                <a:gd name="connsiteY1" fmla="*/ 17185 h 30571"/>
                <a:gd name="connsiteX2" fmla="*/ 7821 w 13756"/>
                <a:gd name="connsiteY2" fmla="*/ 0 h 3057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3756" h="30571">
                  <a:moveTo>
                    <a:pt x="13756" y="30571"/>
                  </a:moveTo>
                  <a:cubicBezTo>
                    <a:pt x="2418" y="18787"/>
                    <a:pt x="10783" y="28278"/>
                    <a:pt x="0" y="17185"/>
                  </a:cubicBezTo>
                  <a:cubicBezTo>
                    <a:pt x="7020" y="4818"/>
                    <a:pt x="4027" y="10935"/>
                    <a:pt x="7821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319" name="Group 1398">
              <a:extLst>
                <a:ext uri="{FF2B5EF4-FFF2-40B4-BE49-F238E27FC236}">
                  <a16:creationId xmlns:a16="http://schemas.microsoft.com/office/drawing/2014/main" id="{4ED68C87-0DD6-441E-AEAA-46DDF31A7244}"/>
                </a:ext>
              </a:extLst>
            </xdr:cNvPr>
            <xdr:cNvGrpSpPr>
              <a:grpSpLocks/>
            </xdr:cNvGrpSpPr>
          </xdr:nvGrpSpPr>
          <xdr:grpSpPr bwMode="auto">
            <a:xfrm rot="6795649">
              <a:off x="1937739" y="477324"/>
              <a:ext cx="127051" cy="244338"/>
              <a:chOff x="1382" y="516"/>
              <a:chExt cx="50" cy="26"/>
            </a:xfrm>
          </xdr:grpSpPr>
          <xdr:sp macro="" textlink="">
            <xdr:nvSpPr>
              <xdr:cNvPr id="328" name="Freeform 1399">
                <a:extLst>
                  <a:ext uri="{FF2B5EF4-FFF2-40B4-BE49-F238E27FC236}">
                    <a16:creationId xmlns:a16="http://schemas.microsoft.com/office/drawing/2014/main" id="{68DCE5AA-C3D3-43B1-A5D5-704AF622448B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89" y="516"/>
                <a:ext cx="43" cy="5"/>
              </a:xfrm>
              <a:custGeom>
                <a:avLst/>
                <a:gdLst>
                  <a:gd name="T0" fmla="*/ 0 w 43"/>
                  <a:gd name="T1" fmla="*/ 0 h 5"/>
                  <a:gd name="T2" fmla="*/ 4 w 43"/>
                  <a:gd name="T3" fmla="*/ 5 h 5"/>
                  <a:gd name="T4" fmla="*/ 38 w 43"/>
                  <a:gd name="T5" fmla="*/ 5 h 5"/>
                  <a:gd name="T6" fmla="*/ 43 w 43"/>
                  <a:gd name="T7" fmla="*/ 0 h 5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43" h="5">
                    <a:moveTo>
                      <a:pt x="0" y="0"/>
                    </a:moveTo>
                    <a:lnTo>
                      <a:pt x="4" y="5"/>
                    </a:lnTo>
                    <a:lnTo>
                      <a:pt x="38" y="5"/>
                    </a:lnTo>
                    <a:lnTo>
                      <a:pt x="43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329" name="Freeform 1400">
                <a:extLst>
                  <a:ext uri="{FF2B5EF4-FFF2-40B4-BE49-F238E27FC236}">
                    <a16:creationId xmlns:a16="http://schemas.microsoft.com/office/drawing/2014/main" id="{4FEADCC5-C86F-44B5-A242-187C6FC68AB1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82" y="536"/>
                <a:ext cx="43" cy="6"/>
              </a:xfrm>
              <a:custGeom>
                <a:avLst/>
                <a:gdLst>
                  <a:gd name="T0" fmla="*/ 0 w 43"/>
                  <a:gd name="T1" fmla="*/ 6 h 6"/>
                  <a:gd name="T2" fmla="*/ 6 w 43"/>
                  <a:gd name="T3" fmla="*/ 0 h 6"/>
                  <a:gd name="T4" fmla="*/ 38 w 43"/>
                  <a:gd name="T5" fmla="*/ 0 h 6"/>
                  <a:gd name="T6" fmla="*/ 43 w 43"/>
                  <a:gd name="T7" fmla="*/ 5 h 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43" h="6">
                    <a:moveTo>
                      <a:pt x="0" y="6"/>
                    </a:moveTo>
                    <a:lnTo>
                      <a:pt x="6" y="0"/>
                    </a:lnTo>
                    <a:lnTo>
                      <a:pt x="38" y="0"/>
                    </a:lnTo>
                    <a:lnTo>
                      <a:pt x="43" y="5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320" name="Freeform 371">
              <a:extLst>
                <a:ext uri="{FF2B5EF4-FFF2-40B4-BE49-F238E27FC236}">
                  <a16:creationId xmlns:a16="http://schemas.microsoft.com/office/drawing/2014/main" id="{97E3B33D-3C14-40EE-9F44-6E7371859A68}"/>
                </a:ext>
              </a:extLst>
            </xdr:cNvPr>
            <xdr:cNvSpPr>
              <a:spLocks/>
            </xdr:cNvSpPr>
          </xdr:nvSpPr>
          <xdr:spPr bwMode="auto">
            <a:xfrm rot="-9900000" flipH="1" flipV="1">
              <a:off x="1977901" y="251123"/>
              <a:ext cx="76048" cy="207341"/>
            </a:xfrm>
            <a:custGeom>
              <a:avLst/>
              <a:gdLst>
                <a:gd name="T0" fmla="*/ 2147483647 w 3"/>
                <a:gd name="T1" fmla="*/ 0 h 30"/>
                <a:gd name="T2" fmla="*/ 2147483647 w 3"/>
                <a:gd name="T3" fmla="*/ 2147483647 h 30"/>
                <a:gd name="T4" fmla="*/ 2147483647 w 3"/>
                <a:gd name="T5" fmla="*/ 2147483647 h 30"/>
                <a:gd name="T6" fmla="*/ 0 w 3"/>
                <a:gd name="T7" fmla="*/ 2147483647 h 30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3" h="30">
                  <a:moveTo>
                    <a:pt x="3" y="0"/>
                  </a:moveTo>
                  <a:lnTo>
                    <a:pt x="3" y="1"/>
                  </a:lnTo>
                  <a:lnTo>
                    <a:pt x="3" y="26"/>
                  </a:lnTo>
                  <a:lnTo>
                    <a:pt x="0" y="30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1" name="Freeform 371">
              <a:extLst>
                <a:ext uri="{FF2B5EF4-FFF2-40B4-BE49-F238E27FC236}">
                  <a16:creationId xmlns:a16="http://schemas.microsoft.com/office/drawing/2014/main" id="{809BE7B5-77B0-4B05-B41C-6E834684B3FA}"/>
                </a:ext>
              </a:extLst>
            </xdr:cNvPr>
            <xdr:cNvSpPr>
              <a:spLocks/>
            </xdr:cNvSpPr>
          </xdr:nvSpPr>
          <xdr:spPr bwMode="auto">
            <a:xfrm rot="-9900000" flipV="1">
              <a:off x="2192235" y="290989"/>
              <a:ext cx="106075" cy="290212"/>
            </a:xfrm>
            <a:custGeom>
              <a:avLst/>
              <a:gdLst>
                <a:gd name="T0" fmla="*/ 2147483647 w 3"/>
                <a:gd name="T1" fmla="*/ 0 h 30"/>
                <a:gd name="T2" fmla="*/ 2147483647 w 3"/>
                <a:gd name="T3" fmla="*/ 2147483647 h 30"/>
                <a:gd name="T4" fmla="*/ 2147483647 w 3"/>
                <a:gd name="T5" fmla="*/ 2147483647 h 30"/>
                <a:gd name="T6" fmla="*/ 0 w 3"/>
                <a:gd name="T7" fmla="*/ 2147483647 h 30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3" h="30">
                  <a:moveTo>
                    <a:pt x="3" y="0"/>
                  </a:moveTo>
                  <a:lnTo>
                    <a:pt x="3" y="1"/>
                  </a:lnTo>
                  <a:lnTo>
                    <a:pt x="3" y="26"/>
                  </a:lnTo>
                  <a:lnTo>
                    <a:pt x="0" y="30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2" name="Freeform 217">
              <a:extLst>
                <a:ext uri="{FF2B5EF4-FFF2-40B4-BE49-F238E27FC236}">
                  <a16:creationId xmlns:a16="http://schemas.microsoft.com/office/drawing/2014/main" id="{0E771DAB-078B-4F59-9CA3-538327551401}"/>
                </a:ext>
              </a:extLst>
            </xdr:cNvPr>
            <xdr:cNvSpPr>
              <a:spLocks/>
            </xdr:cNvSpPr>
          </xdr:nvSpPr>
          <xdr:spPr bwMode="auto">
            <a:xfrm rot="413816" flipV="1">
              <a:off x="2233624" y="367948"/>
              <a:ext cx="641261" cy="39463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168 w 7168"/>
                <a:gd name="connsiteY0" fmla="*/ 1667 h 8333"/>
                <a:gd name="connsiteX1" fmla="*/ 4690 w 7168"/>
                <a:gd name="connsiteY1" fmla="*/ 5000 h 8333"/>
                <a:gd name="connsiteX2" fmla="*/ 1681 w 7168"/>
                <a:gd name="connsiteY2" fmla="*/ 0 h 8333"/>
                <a:gd name="connsiteX3" fmla="*/ 0 w 7168"/>
                <a:gd name="connsiteY3" fmla="*/ 8333 h 833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7168" h="8333">
                  <a:moveTo>
                    <a:pt x="7168" y="1667"/>
                  </a:moveTo>
                  <a:cubicBezTo>
                    <a:pt x="6726" y="1667"/>
                    <a:pt x="5575" y="5000"/>
                    <a:pt x="4690" y="5000"/>
                  </a:cubicBezTo>
                  <a:cubicBezTo>
                    <a:pt x="3805" y="5000"/>
                    <a:pt x="2566" y="0"/>
                    <a:pt x="1681" y="0"/>
                  </a:cubicBezTo>
                  <a:cubicBezTo>
                    <a:pt x="796" y="1667"/>
                    <a:pt x="796" y="8333"/>
                    <a:pt x="0" y="8333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23" name="Freeform 217">
              <a:extLst>
                <a:ext uri="{FF2B5EF4-FFF2-40B4-BE49-F238E27FC236}">
                  <a16:creationId xmlns:a16="http://schemas.microsoft.com/office/drawing/2014/main" id="{14AACE03-9A5D-4478-89CD-71CF4C7CA1C8}"/>
                </a:ext>
              </a:extLst>
            </xdr:cNvPr>
            <xdr:cNvSpPr>
              <a:spLocks/>
            </xdr:cNvSpPr>
          </xdr:nvSpPr>
          <xdr:spPr bwMode="auto">
            <a:xfrm rot="413816" flipV="1">
              <a:off x="2271909" y="296575"/>
              <a:ext cx="696336" cy="45719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24" name="Freeform 217">
              <a:extLst>
                <a:ext uri="{FF2B5EF4-FFF2-40B4-BE49-F238E27FC236}">
                  <a16:creationId xmlns:a16="http://schemas.microsoft.com/office/drawing/2014/main" id="{7947BB55-90DA-46D6-8DEF-4653CA928392}"/>
                </a:ext>
              </a:extLst>
            </xdr:cNvPr>
            <xdr:cNvSpPr>
              <a:spLocks/>
            </xdr:cNvSpPr>
          </xdr:nvSpPr>
          <xdr:spPr bwMode="auto">
            <a:xfrm rot="1585687" flipV="1">
              <a:off x="1764029" y="348198"/>
              <a:ext cx="238823" cy="66313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522 w 7522"/>
                <a:gd name="connsiteY0" fmla="*/ 5000 h 9023"/>
                <a:gd name="connsiteX1" fmla="*/ 4513 w 7522"/>
                <a:gd name="connsiteY1" fmla="*/ 0 h 9023"/>
                <a:gd name="connsiteX2" fmla="*/ 2832 w 7522"/>
                <a:gd name="connsiteY2" fmla="*/ 8333 h 9023"/>
                <a:gd name="connsiteX3" fmla="*/ 0 w 7522"/>
                <a:gd name="connsiteY3" fmla="*/ 6667 h 9023"/>
                <a:gd name="connsiteX0" fmla="*/ 10000 w 10000"/>
                <a:gd name="connsiteY0" fmla="*/ 5541 h 10000"/>
                <a:gd name="connsiteX1" fmla="*/ 6000 w 10000"/>
                <a:gd name="connsiteY1" fmla="*/ 0 h 10000"/>
                <a:gd name="connsiteX2" fmla="*/ 3765 w 10000"/>
                <a:gd name="connsiteY2" fmla="*/ 9235 h 10000"/>
                <a:gd name="connsiteX3" fmla="*/ 0 w 10000"/>
                <a:gd name="connsiteY3" fmla="*/ 7389 h 10000"/>
                <a:gd name="connsiteX0" fmla="*/ 6000 w 6000"/>
                <a:gd name="connsiteY0" fmla="*/ 0 h 10000"/>
                <a:gd name="connsiteX1" fmla="*/ 3765 w 6000"/>
                <a:gd name="connsiteY1" fmla="*/ 9235 h 10000"/>
                <a:gd name="connsiteX2" fmla="*/ 0 w 6000"/>
                <a:gd name="connsiteY2" fmla="*/ 7389 h 10000"/>
                <a:gd name="connsiteX0" fmla="*/ 9700 w 9700"/>
                <a:gd name="connsiteY0" fmla="*/ 8965 h 18331"/>
                <a:gd name="connsiteX1" fmla="*/ 5975 w 9700"/>
                <a:gd name="connsiteY1" fmla="*/ 18200 h 18331"/>
                <a:gd name="connsiteX2" fmla="*/ 0 w 9700"/>
                <a:gd name="connsiteY2" fmla="*/ 0 h 18331"/>
                <a:gd name="connsiteX0" fmla="*/ 10000 w 10000"/>
                <a:gd name="connsiteY0" fmla="*/ 4891 h 5055"/>
                <a:gd name="connsiteX1" fmla="*/ 5520 w 10000"/>
                <a:gd name="connsiteY1" fmla="*/ 1953 h 5055"/>
                <a:gd name="connsiteX2" fmla="*/ 0 w 10000"/>
                <a:gd name="connsiteY2" fmla="*/ 0 h 505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5055">
                  <a:moveTo>
                    <a:pt x="10000" y="4891"/>
                  </a:moveTo>
                  <a:cubicBezTo>
                    <a:pt x="7977" y="5899"/>
                    <a:pt x="7337" y="1953"/>
                    <a:pt x="5520" y="1953"/>
                  </a:cubicBezTo>
                  <a:cubicBezTo>
                    <a:pt x="3497" y="2961"/>
                    <a:pt x="2023" y="1007"/>
                    <a:pt x="0" y="0"/>
                  </a:cubicBezTo>
                </a:path>
              </a:pathLst>
            </a:custGeom>
            <a:noFill/>
            <a:ln w="6350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25" name="Freeform 217">
              <a:extLst>
                <a:ext uri="{FF2B5EF4-FFF2-40B4-BE49-F238E27FC236}">
                  <a16:creationId xmlns:a16="http://schemas.microsoft.com/office/drawing/2014/main" id="{C56F1FA0-AA36-4F2C-9DDD-F896705FB053}"/>
                </a:ext>
              </a:extLst>
            </xdr:cNvPr>
            <xdr:cNvSpPr>
              <a:spLocks/>
            </xdr:cNvSpPr>
          </xdr:nvSpPr>
          <xdr:spPr bwMode="auto">
            <a:xfrm rot="1585687" flipV="1">
              <a:off x="1791113" y="304382"/>
              <a:ext cx="224034" cy="41229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522 w 7522"/>
                <a:gd name="connsiteY0" fmla="*/ 5000 h 9023"/>
                <a:gd name="connsiteX1" fmla="*/ 4513 w 7522"/>
                <a:gd name="connsiteY1" fmla="*/ 0 h 9023"/>
                <a:gd name="connsiteX2" fmla="*/ 2832 w 7522"/>
                <a:gd name="connsiteY2" fmla="*/ 8333 h 9023"/>
                <a:gd name="connsiteX3" fmla="*/ 0 w 7522"/>
                <a:gd name="connsiteY3" fmla="*/ 6667 h 9023"/>
                <a:gd name="connsiteX0" fmla="*/ 10000 w 10000"/>
                <a:gd name="connsiteY0" fmla="*/ 5541 h 10000"/>
                <a:gd name="connsiteX1" fmla="*/ 6000 w 10000"/>
                <a:gd name="connsiteY1" fmla="*/ 0 h 10000"/>
                <a:gd name="connsiteX2" fmla="*/ 3765 w 10000"/>
                <a:gd name="connsiteY2" fmla="*/ 9235 h 10000"/>
                <a:gd name="connsiteX3" fmla="*/ 0 w 10000"/>
                <a:gd name="connsiteY3" fmla="*/ 7389 h 10000"/>
                <a:gd name="connsiteX0" fmla="*/ 6000 w 6000"/>
                <a:gd name="connsiteY0" fmla="*/ 0 h 10000"/>
                <a:gd name="connsiteX1" fmla="*/ 3765 w 6000"/>
                <a:gd name="connsiteY1" fmla="*/ 9235 h 10000"/>
                <a:gd name="connsiteX2" fmla="*/ 0 w 6000"/>
                <a:gd name="connsiteY2" fmla="*/ 7389 h 10000"/>
                <a:gd name="connsiteX0" fmla="*/ 9700 w 9700"/>
                <a:gd name="connsiteY0" fmla="*/ 8965 h 18331"/>
                <a:gd name="connsiteX1" fmla="*/ 5975 w 9700"/>
                <a:gd name="connsiteY1" fmla="*/ 18200 h 18331"/>
                <a:gd name="connsiteX2" fmla="*/ 0 w 9700"/>
                <a:gd name="connsiteY2" fmla="*/ 0 h 18331"/>
                <a:gd name="connsiteX0" fmla="*/ 10000 w 10000"/>
                <a:gd name="connsiteY0" fmla="*/ 4891 h 5055"/>
                <a:gd name="connsiteX1" fmla="*/ 5520 w 10000"/>
                <a:gd name="connsiteY1" fmla="*/ 1953 h 5055"/>
                <a:gd name="connsiteX2" fmla="*/ 0 w 10000"/>
                <a:gd name="connsiteY2" fmla="*/ 0 h 505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5055">
                  <a:moveTo>
                    <a:pt x="10000" y="4891"/>
                  </a:moveTo>
                  <a:cubicBezTo>
                    <a:pt x="7977" y="5899"/>
                    <a:pt x="7337" y="1953"/>
                    <a:pt x="5520" y="1953"/>
                  </a:cubicBezTo>
                  <a:cubicBezTo>
                    <a:pt x="3497" y="2961"/>
                    <a:pt x="2023" y="1007"/>
                    <a:pt x="0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26" name="Freeform 217">
              <a:extLst>
                <a:ext uri="{FF2B5EF4-FFF2-40B4-BE49-F238E27FC236}">
                  <a16:creationId xmlns:a16="http://schemas.microsoft.com/office/drawing/2014/main" id="{EAEBD16D-10DA-4607-9D3F-496D7C6B1C2A}"/>
                </a:ext>
              </a:extLst>
            </xdr:cNvPr>
            <xdr:cNvSpPr>
              <a:spLocks/>
            </xdr:cNvSpPr>
          </xdr:nvSpPr>
          <xdr:spPr bwMode="auto">
            <a:xfrm rot="1585687" flipV="1">
              <a:off x="1806989" y="252994"/>
              <a:ext cx="224034" cy="38225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522 w 7522"/>
                <a:gd name="connsiteY0" fmla="*/ 5000 h 9023"/>
                <a:gd name="connsiteX1" fmla="*/ 4513 w 7522"/>
                <a:gd name="connsiteY1" fmla="*/ 0 h 9023"/>
                <a:gd name="connsiteX2" fmla="*/ 2832 w 7522"/>
                <a:gd name="connsiteY2" fmla="*/ 8333 h 9023"/>
                <a:gd name="connsiteX3" fmla="*/ 0 w 7522"/>
                <a:gd name="connsiteY3" fmla="*/ 6667 h 9023"/>
                <a:gd name="connsiteX0" fmla="*/ 10000 w 10000"/>
                <a:gd name="connsiteY0" fmla="*/ 5541 h 10000"/>
                <a:gd name="connsiteX1" fmla="*/ 6000 w 10000"/>
                <a:gd name="connsiteY1" fmla="*/ 0 h 10000"/>
                <a:gd name="connsiteX2" fmla="*/ 3765 w 10000"/>
                <a:gd name="connsiteY2" fmla="*/ 9235 h 10000"/>
                <a:gd name="connsiteX3" fmla="*/ 0 w 10000"/>
                <a:gd name="connsiteY3" fmla="*/ 7389 h 10000"/>
                <a:gd name="connsiteX0" fmla="*/ 6000 w 6000"/>
                <a:gd name="connsiteY0" fmla="*/ 0 h 10000"/>
                <a:gd name="connsiteX1" fmla="*/ 3765 w 6000"/>
                <a:gd name="connsiteY1" fmla="*/ 9235 h 10000"/>
                <a:gd name="connsiteX2" fmla="*/ 0 w 6000"/>
                <a:gd name="connsiteY2" fmla="*/ 7389 h 10000"/>
                <a:gd name="connsiteX0" fmla="*/ 9700 w 9700"/>
                <a:gd name="connsiteY0" fmla="*/ 8965 h 18331"/>
                <a:gd name="connsiteX1" fmla="*/ 5975 w 9700"/>
                <a:gd name="connsiteY1" fmla="*/ 18200 h 18331"/>
                <a:gd name="connsiteX2" fmla="*/ 0 w 9700"/>
                <a:gd name="connsiteY2" fmla="*/ 0 h 18331"/>
                <a:gd name="connsiteX0" fmla="*/ 10000 w 10000"/>
                <a:gd name="connsiteY0" fmla="*/ 4891 h 5055"/>
                <a:gd name="connsiteX1" fmla="*/ 5520 w 10000"/>
                <a:gd name="connsiteY1" fmla="*/ 1953 h 5055"/>
                <a:gd name="connsiteX2" fmla="*/ 0 w 10000"/>
                <a:gd name="connsiteY2" fmla="*/ 0 h 505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5055">
                  <a:moveTo>
                    <a:pt x="10000" y="4891"/>
                  </a:moveTo>
                  <a:cubicBezTo>
                    <a:pt x="7977" y="5899"/>
                    <a:pt x="7337" y="1953"/>
                    <a:pt x="5520" y="1953"/>
                  </a:cubicBezTo>
                  <a:cubicBezTo>
                    <a:pt x="3497" y="2961"/>
                    <a:pt x="2023" y="1007"/>
                    <a:pt x="0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27" name="Line 1591">
              <a:extLst>
                <a:ext uri="{FF2B5EF4-FFF2-40B4-BE49-F238E27FC236}">
                  <a16:creationId xmlns:a16="http://schemas.microsoft.com/office/drawing/2014/main" id="{6EAECE0F-F35B-480D-8E23-FA909B78064E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762704" y="517816"/>
              <a:ext cx="198783" cy="16151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15" name="Freeform 217">
            <a:extLst>
              <a:ext uri="{FF2B5EF4-FFF2-40B4-BE49-F238E27FC236}">
                <a16:creationId xmlns:a16="http://schemas.microsoft.com/office/drawing/2014/main" id="{081242C9-B842-40A1-82D1-D294B0091B35}"/>
              </a:ext>
            </a:extLst>
          </xdr:cNvPr>
          <xdr:cNvSpPr>
            <a:spLocks/>
          </xdr:cNvSpPr>
        </xdr:nvSpPr>
        <xdr:spPr bwMode="auto">
          <a:xfrm rot="5813816" flipV="1">
            <a:off x="6912275" y="6515598"/>
            <a:ext cx="701295" cy="4571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581820</xdr:colOff>
      <xdr:row>34</xdr:row>
      <xdr:rowOff>43322</xdr:rowOff>
    </xdr:from>
    <xdr:to>
      <xdr:col>10</xdr:col>
      <xdr:colOff>194830</xdr:colOff>
      <xdr:row>35</xdr:row>
      <xdr:rowOff>155142</xdr:rowOff>
    </xdr:to>
    <xdr:sp macro="" textlink="">
      <xdr:nvSpPr>
        <xdr:cNvPr id="330" name="Text Box 1445">
          <a:extLst>
            <a:ext uri="{FF2B5EF4-FFF2-40B4-BE49-F238E27FC236}">
              <a16:creationId xmlns:a16="http://schemas.microsoft.com/office/drawing/2014/main" id="{F4806453-BE19-45BE-A1F3-21A3A40C403F}"/>
            </a:ext>
          </a:extLst>
        </xdr:cNvPr>
        <xdr:cNvSpPr txBox="1">
          <a:spLocks noChangeArrowheads="1"/>
        </xdr:cNvSpPr>
      </xdr:nvSpPr>
      <xdr:spPr bwMode="auto">
        <a:xfrm>
          <a:off x="6379370" y="5872622"/>
          <a:ext cx="317860" cy="283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+mn-ea"/>
            </a:rPr>
            <a:t>桂川</a:t>
          </a:r>
        </a:p>
      </xdr:txBody>
    </xdr:sp>
    <xdr:clientData/>
  </xdr:twoCellAnchor>
  <xdr:twoCellAnchor>
    <xdr:from>
      <xdr:col>9</xdr:col>
      <xdr:colOff>528812</xdr:colOff>
      <xdr:row>37</xdr:row>
      <xdr:rowOff>104372</xdr:rowOff>
    </xdr:from>
    <xdr:to>
      <xdr:col>10</xdr:col>
      <xdr:colOff>340734</xdr:colOff>
      <xdr:row>38</xdr:row>
      <xdr:rowOff>110508</xdr:rowOff>
    </xdr:to>
    <xdr:sp macro="" textlink="">
      <xdr:nvSpPr>
        <xdr:cNvPr id="331" name="Text Box 1445">
          <a:extLst>
            <a:ext uri="{FF2B5EF4-FFF2-40B4-BE49-F238E27FC236}">
              <a16:creationId xmlns:a16="http://schemas.microsoft.com/office/drawing/2014/main" id="{D8E0BB46-7C31-42E5-BAC3-512320C01DD2}"/>
            </a:ext>
          </a:extLst>
        </xdr:cNvPr>
        <xdr:cNvSpPr txBox="1">
          <a:spLocks noChangeArrowheads="1"/>
        </xdr:cNvSpPr>
      </xdr:nvSpPr>
      <xdr:spPr bwMode="auto">
        <a:xfrm>
          <a:off x="6326362" y="6448022"/>
          <a:ext cx="516772" cy="17758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渡月小橋</a:t>
          </a:r>
        </a:p>
      </xdr:txBody>
    </xdr:sp>
    <xdr:clientData/>
  </xdr:twoCellAnchor>
  <xdr:twoCellAnchor>
    <xdr:from>
      <xdr:col>9</xdr:col>
      <xdr:colOff>158157</xdr:colOff>
      <xdr:row>35</xdr:row>
      <xdr:rowOff>8469</xdr:rowOff>
    </xdr:from>
    <xdr:to>
      <xdr:col>9</xdr:col>
      <xdr:colOff>368299</xdr:colOff>
      <xdr:row>36</xdr:row>
      <xdr:rowOff>15197</xdr:rowOff>
    </xdr:to>
    <xdr:sp macro="" textlink="">
      <xdr:nvSpPr>
        <xdr:cNvPr id="332" name="六角形 331">
          <a:extLst>
            <a:ext uri="{FF2B5EF4-FFF2-40B4-BE49-F238E27FC236}">
              <a16:creationId xmlns:a16="http://schemas.microsoft.com/office/drawing/2014/main" id="{4C867FE8-A8BD-45DB-ACE1-3440D60ADBCF}"/>
            </a:ext>
          </a:extLst>
        </xdr:cNvPr>
        <xdr:cNvSpPr/>
      </xdr:nvSpPr>
      <xdr:spPr bwMode="auto">
        <a:xfrm>
          <a:off x="5928190" y="6083302"/>
          <a:ext cx="210142" cy="1802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519773</xdr:colOff>
      <xdr:row>45</xdr:row>
      <xdr:rowOff>143391</xdr:rowOff>
    </xdr:from>
    <xdr:to>
      <xdr:col>2</xdr:col>
      <xdr:colOff>663159</xdr:colOff>
      <xdr:row>46</xdr:row>
      <xdr:rowOff>106127</xdr:rowOff>
    </xdr:to>
    <xdr:sp macro="" textlink="">
      <xdr:nvSpPr>
        <xdr:cNvPr id="334" name="六角形 333">
          <a:extLst>
            <a:ext uri="{FF2B5EF4-FFF2-40B4-BE49-F238E27FC236}">
              <a16:creationId xmlns:a16="http://schemas.microsoft.com/office/drawing/2014/main" id="{0297938D-3DFA-4B53-9A95-8DDB3AEE5671}"/>
            </a:ext>
          </a:extLst>
        </xdr:cNvPr>
        <xdr:cNvSpPr/>
      </xdr:nvSpPr>
      <xdr:spPr bwMode="auto">
        <a:xfrm>
          <a:off x="1383373" y="7858641"/>
          <a:ext cx="143386" cy="1341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187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5380</xdr:colOff>
      <xdr:row>42</xdr:row>
      <xdr:rowOff>113757</xdr:rowOff>
    </xdr:from>
    <xdr:to>
      <xdr:col>3</xdr:col>
      <xdr:colOff>655486</xdr:colOff>
      <xdr:row>48</xdr:row>
      <xdr:rowOff>143387</xdr:rowOff>
    </xdr:to>
    <xdr:sp macro="" textlink="">
      <xdr:nvSpPr>
        <xdr:cNvPr id="335" name="Line 204">
          <a:extLst>
            <a:ext uri="{FF2B5EF4-FFF2-40B4-BE49-F238E27FC236}">
              <a16:creationId xmlns:a16="http://schemas.microsoft.com/office/drawing/2014/main" id="{DF3D7139-BE05-4506-942C-7A660CFDCE3C}"/>
            </a:ext>
          </a:extLst>
        </xdr:cNvPr>
        <xdr:cNvSpPr>
          <a:spLocks noChangeShapeType="1"/>
        </xdr:cNvSpPr>
      </xdr:nvSpPr>
      <xdr:spPr bwMode="auto">
        <a:xfrm>
          <a:off x="1573830" y="7314657"/>
          <a:ext cx="650106" cy="1058330"/>
        </a:xfrm>
        <a:custGeom>
          <a:avLst/>
          <a:gdLst>
            <a:gd name="connsiteX0" fmla="*/ 0 w 484190"/>
            <a:gd name="connsiteY0" fmla="*/ 0 h 627063"/>
            <a:gd name="connsiteX1" fmla="*/ 484190 w 484190"/>
            <a:gd name="connsiteY1" fmla="*/ 627063 h 627063"/>
            <a:gd name="connsiteX0" fmla="*/ 0 w 484190"/>
            <a:gd name="connsiteY0" fmla="*/ 0 h 627063"/>
            <a:gd name="connsiteX1" fmla="*/ 71437 w 484190"/>
            <a:gd name="connsiteY1" fmla="*/ 325438 h 627063"/>
            <a:gd name="connsiteX2" fmla="*/ 484190 w 484190"/>
            <a:gd name="connsiteY2" fmla="*/ 627063 h 627063"/>
            <a:gd name="connsiteX0" fmla="*/ 74915 w 559105"/>
            <a:gd name="connsiteY0" fmla="*/ 0 h 628396"/>
            <a:gd name="connsiteX1" fmla="*/ 146352 w 559105"/>
            <a:gd name="connsiteY1" fmla="*/ 325438 h 628396"/>
            <a:gd name="connsiteX2" fmla="*/ 11415 w 559105"/>
            <a:gd name="connsiteY2" fmla="*/ 603250 h 628396"/>
            <a:gd name="connsiteX3" fmla="*/ 559105 w 559105"/>
            <a:gd name="connsiteY3" fmla="*/ 627063 h 628396"/>
            <a:gd name="connsiteX0" fmla="*/ 0 w 484190"/>
            <a:gd name="connsiteY0" fmla="*/ 0 h 652561"/>
            <a:gd name="connsiteX1" fmla="*/ 71437 w 484190"/>
            <a:gd name="connsiteY1" fmla="*/ 325438 h 652561"/>
            <a:gd name="connsiteX2" fmla="*/ 55562 w 484190"/>
            <a:gd name="connsiteY2" fmla="*/ 635000 h 652561"/>
            <a:gd name="connsiteX3" fmla="*/ 484190 w 484190"/>
            <a:gd name="connsiteY3" fmla="*/ 627063 h 652561"/>
            <a:gd name="connsiteX0" fmla="*/ 19310 w 503500"/>
            <a:gd name="connsiteY0" fmla="*/ 0 h 652561"/>
            <a:gd name="connsiteX1" fmla="*/ 11372 w 503500"/>
            <a:gd name="connsiteY1" fmla="*/ 333375 h 652561"/>
            <a:gd name="connsiteX2" fmla="*/ 74872 w 503500"/>
            <a:gd name="connsiteY2" fmla="*/ 635000 h 652561"/>
            <a:gd name="connsiteX3" fmla="*/ 503500 w 503500"/>
            <a:gd name="connsiteY3" fmla="*/ 627063 h 652561"/>
            <a:gd name="connsiteX0" fmla="*/ 19310 w 503500"/>
            <a:gd name="connsiteY0" fmla="*/ 0 h 652561"/>
            <a:gd name="connsiteX1" fmla="*/ 11372 w 503500"/>
            <a:gd name="connsiteY1" fmla="*/ 333375 h 652561"/>
            <a:gd name="connsiteX2" fmla="*/ 74872 w 503500"/>
            <a:gd name="connsiteY2" fmla="*/ 635000 h 652561"/>
            <a:gd name="connsiteX3" fmla="*/ 503500 w 503500"/>
            <a:gd name="connsiteY3" fmla="*/ 627063 h 652561"/>
            <a:gd name="connsiteX0" fmla="*/ 19310 w 503500"/>
            <a:gd name="connsiteY0" fmla="*/ 0 h 627406"/>
            <a:gd name="connsiteX1" fmla="*/ 11372 w 503500"/>
            <a:gd name="connsiteY1" fmla="*/ 333375 h 627406"/>
            <a:gd name="connsiteX2" fmla="*/ 90262 w 503500"/>
            <a:gd name="connsiteY2" fmla="*/ 601707 h 627406"/>
            <a:gd name="connsiteX3" fmla="*/ 503500 w 503500"/>
            <a:gd name="connsiteY3" fmla="*/ 627063 h 627406"/>
            <a:gd name="connsiteX0" fmla="*/ 19310 w 497729"/>
            <a:gd name="connsiteY0" fmla="*/ 0 h 742050"/>
            <a:gd name="connsiteX1" fmla="*/ 11372 w 497729"/>
            <a:gd name="connsiteY1" fmla="*/ 333375 h 742050"/>
            <a:gd name="connsiteX2" fmla="*/ 90262 w 497729"/>
            <a:gd name="connsiteY2" fmla="*/ 601707 h 742050"/>
            <a:gd name="connsiteX3" fmla="*/ 497729 w 497729"/>
            <a:gd name="connsiteY3" fmla="*/ 742050 h 742050"/>
            <a:gd name="connsiteX0" fmla="*/ 19310 w 515042"/>
            <a:gd name="connsiteY0" fmla="*/ 0 h 827040"/>
            <a:gd name="connsiteX1" fmla="*/ 11372 w 515042"/>
            <a:gd name="connsiteY1" fmla="*/ 333375 h 827040"/>
            <a:gd name="connsiteX2" fmla="*/ 90262 w 515042"/>
            <a:gd name="connsiteY2" fmla="*/ 601707 h 827040"/>
            <a:gd name="connsiteX3" fmla="*/ 515042 w 515042"/>
            <a:gd name="connsiteY3" fmla="*/ 827040 h 827040"/>
            <a:gd name="connsiteX0" fmla="*/ 19310 w 530812"/>
            <a:gd name="connsiteY0" fmla="*/ 0 h 827040"/>
            <a:gd name="connsiteX1" fmla="*/ 11372 w 530812"/>
            <a:gd name="connsiteY1" fmla="*/ 333375 h 827040"/>
            <a:gd name="connsiteX2" fmla="*/ 90262 w 530812"/>
            <a:gd name="connsiteY2" fmla="*/ 601707 h 827040"/>
            <a:gd name="connsiteX3" fmla="*/ 497729 w 530812"/>
            <a:gd name="connsiteY3" fmla="*/ 627257 h 827040"/>
            <a:gd name="connsiteX4" fmla="*/ 515042 w 530812"/>
            <a:gd name="connsiteY4" fmla="*/ 827040 h 827040"/>
            <a:gd name="connsiteX0" fmla="*/ 19310 w 515042"/>
            <a:gd name="connsiteY0" fmla="*/ 0 h 827040"/>
            <a:gd name="connsiteX1" fmla="*/ 11372 w 515042"/>
            <a:gd name="connsiteY1" fmla="*/ 333375 h 827040"/>
            <a:gd name="connsiteX2" fmla="*/ 90262 w 515042"/>
            <a:gd name="connsiteY2" fmla="*/ 601707 h 827040"/>
            <a:gd name="connsiteX3" fmla="*/ 497729 w 515042"/>
            <a:gd name="connsiteY3" fmla="*/ 627257 h 827040"/>
            <a:gd name="connsiteX4" fmla="*/ 515042 w 515042"/>
            <a:gd name="connsiteY4" fmla="*/ 827040 h 827040"/>
            <a:gd name="connsiteX0" fmla="*/ 19310 w 515042"/>
            <a:gd name="connsiteY0" fmla="*/ 0 h 827040"/>
            <a:gd name="connsiteX1" fmla="*/ 11372 w 515042"/>
            <a:gd name="connsiteY1" fmla="*/ 333375 h 827040"/>
            <a:gd name="connsiteX2" fmla="*/ 90262 w 515042"/>
            <a:gd name="connsiteY2" fmla="*/ 601707 h 827040"/>
            <a:gd name="connsiteX3" fmla="*/ 497729 w 515042"/>
            <a:gd name="connsiteY3" fmla="*/ 627257 h 827040"/>
            <a:gd name="connsiteX4" fmla="*/ 515042 w 515042"/>
            <a:gd name="connsiteY4" fmla="*/ 827040 h 827040"/>
            <a:gd name="connsiteX0" fmla="*/ 19310 w 509271"/>
            <a:gd name="connsiteY0" fmla="*/ 0 h 767047"/>
            <a:gd name="connsiteX1" fmla="*/ 11372 w 509271"/>
            <a:gd name="connsiteY1" fmla="*/ 333375 h 767047"/>
            <a:gd name="connsiteX2" fmla="*/ 90262 w 509271"/>
            <a:gd name="connsiteY2" fmla="*/ 601707 h 767047"/>
            <a:gd name="connsiteX3" fmla="*/ 497729 w 509271"/>
            <a:gd name="connsiteY3" fmla="*/ 627257 h 767047"/>
            <a:gd name="connsiteX4" fmla="*/ 509271 w 509271"/>
            <a:gd name="connsiteY4" fmla="*/ 767047 h 767047"/>
            <a:gd name="connsiteX0" fmla="*/ 46805 w 536766"/>
            <a:gd name="connsiteY0" fmla="*/ 0 h 767047"/>
            <a:gd name="connsiteX1" fmla="*/ 46 w 536766"/>
            <a:gd name="connsiteY1" fmla="*/ 137315 h 767047"/>
            <a:gd name="connsiteX2" fmla="*/ 38867 w 536766"/>
            <a:gd name="connsiteY2" fmla="*/ 333375 h 767047"/>
            <a:gd name="connsiteX3" fmla="*/ 117757 w 536766"/>
            <a:gd name="connsiteY3" fmla="*/ 601707 h 767047"/>
            <a:gd name="connsiteX4" fmla="*/ 525224 w 536766"/>
            <a:gd name="connsiteY4" fmla="*/ 627257 h 767047"/>
            <a:gd name="connsiteX5" fmla="*/ 536766 w 536766"/>
            <a:gd name="connsiteY5" fmla="*/ 767047 h 767047"/>
            <a:gd name="connsiteX0" fmla="*/ 13 w 593856"/>
            <a:gd name="connsiteY0" fmla="*/ 0 h 877033"/>
            <a:gd name="connsiteX1" fmla="*/ 57136 w 593856"/>
            <a:gd name="connsiteY1" fmla="*/ 247301 h 877033"/>
            <a:gd name="connsiteX2" fmla="*/ 95957 w 593856"/>
            <a:gd name="connsiteY2" fmla="*/ 443361 h 877033"/>
            <a:gd name="connsiteX3" fmla="*/ 174847 w 593856"/>
            <a:gd name="connsiteY3" fmla="*/ 711693 h 877033"/>
            <a:gd name="connsiteX4" fmla="*/ 582314 w 593856"/>
            <a:gd name="connsiteY4" fmla="*/ 737243 h 877033"/>
            <a:gd name="connsiteX5" fmla="*/ 593856 w 593856"/>
            <a:gd name="connsiteY5" fmla="*/ 877033 h 877033"/>
            <a:gd name="connsiteX0" fmla="*/ 7 w 593850"/>
            <a:gd name="connsiteY0" fmla="*/ 0 h 877033"/>
            <a:gd name="connsiteX1" fmla="*/ 120613 w 593850"/>
            <a:gd name="connsiteY1" fmla="*/ 137315 h 877033"/>
            <a:gd name="connsiteX2" fmla="*/ 95951 w 593850"/>
            <a:gd name="connsiteY2" fmla="*/ 443361 h 877033"/>
            <a:gd name="connsiteX3" fmla="*/ 174841 w 593850"/>
            <a:gd name="connsiteY3" fmla="*/ 711693 h 877033"/>
            <a:gd name="connsiteX4" fmla="*/ 582308 w 593850"/>
            <a:gd name="connsiteY4" fmla="*/ 737243 h 877033"/>
            <a:gd name="connsiteX5" fmla="*/ 593850 w 593850"/>
            <a:gd name="connsiteY5" fmla="*/ 877033 h 877033"/>
            <a:gd name="connsiteX0" fmla="*/ 10 w 593853"/>
            <a:gd name="connsiteY0" fmla="*/ 0 h 877033"/>
            <a:gd name="connsiteX1" fmla="*/ 120616 w 593853"/>
            <a:gd name="connsiteY1" fmla="*/ 137315 h 877033"/>
            <a:gd name="connsiteX2" fmla="*/ 95954 w 593853"/>
            <a:gd name="connsiteY2" fmla="*/ 443361 h 877033"/>
            <a:gd name="connsiteX3" fmla="*/ 174844 w 593853"/>
            <a:gd name="connsiteY3" fmla="*/ 711693 h 877033"/>
            <a:gd name="connsiteX4" fmla="*/ 582311 w 593853"/>
            <a:gd name="connsiteY4" fmla="*/ 737243 h 877033"/>
            <a:gd name="connsiteX5" fmla="*/ 593853 w 593853"/>
            <a:gd name="connsiteY5" fmla="*/ 877033 h 877033"/>
            <a:gd name="connsiteX0" fmla="*/ 10 w 599625"/>
            <a:gd name="connsiteY0" fmla="*/ 0 h 907030"/>
            <a:gd name="connsiteX1" fmla="*/ 126388 w 599625"/>
            <a:gd name="connsiteY1" fmla="*/ 167312 h 907030"/>
            <a:gd name="connsiteX2" fmla="*/ 101726 w 599625"/>
            <a:gd name="connsiteY2" fmla="*/ 473358 h 907030"/>
            <a:gd name="connsiteX3" fmla="*/ 180616 w 599625"/>
            <a:gd name="connsiteY3" fmla="*/ 741690 h 907030"/>
            <a:gd name="connsiteX4" fmla="*/ 588083 w 599625"/>
            <a:gd name="connsiteY4" fmla="*/ 767240 h 907030"/>
            <a:gd name="connsiteX5" fmla="*/ 599625 w 599625"/>
            <a:gd name="connsiteY5" fmla="*/ 907030 h 907030"/>
            <a:gd name="connsiteX0" fmla="*/ 9 w 606673"/>
            <a:gd name="connsiteY0" fmla="*/ 0 h 916195"/>
            <a:gd name="connsiteX1" fmla="*/ 133436 w 606673"/>
            <a:gd name="connsiteY1" fmla="*/ 176477 h 916195"/>
            <a:gd name="connsiteX2" fmla="*/ 108774 w 606673"/>
            <a:gd name="connsiteY2" fmla="*/ 482523 h 916195"/>
            <a:gd name="connsiteX3" fmla="*/ 187664 w 606673"/>
            <a:gd name="connsiteY3" fmla="*/ 750855 h 916195"/>
            <a:gd name="connsiteX4" fmla="*/ 595131 w 606673"/>
            <a:gd name="connsiteY4" fmla="*/ 776405 h 916195"/>
            <a:gd name="connsiteX5" fmla="*/ 606673 w 606673"/>
            <a:gd name="connsiteY5" fmla="*/ 916195 h 916195"/>
            <a:gd name="connsiteX0" fmla="*/ 7 w 627818"/>
            <a:gd name="connsiteY0" fmla="*/ 0 h 913139"/>
            <a:gd name="connsiteX1" fmla="*/ 154581 w 627818"/>
            <a:gd name="connsiteY1" fmla="*/ 173421 h 913139"/>
            <a:gd name="connsiteX2" fmla="*/ 129919 w 627818"/>
            <a:gd name="connsiteY2" fmla="*/ 479467 h 913139"/>
            <a:gd name="connsiteX3" fmla="*/ 208809 w 627818"/>
            <a:gd name="connsiteY3" fmla="*/ 747799 h 913139"/>
            <a:gd name="connsiteX4" fmla="*/ 616276 w 627818"/>
            <a:gd name="connsiteY4" fmla="*/ 773349 h 913139"/>
            <a:gd name="connsiteX5" fmla="*/ 627818 w 627818"/>
            <a:gd name="connsiteY5" fmla="*/ 913139 h 913139"/>
            <a:gd name="connsiteX0" fmla="*/ 7 w 627818"/>
            <a:gd name="connsiteY0" fmla="*/ 0 h 913139"/>
            <a:gd name="connsiteX1" fmla="*/ 161630 w 627818"/>
            <a:gd name="connsiteY1" fmla="*/ 158146 h 913139"/>
            <a:gd name="connsiteX2" fmla="*/ 129919 w 627818"/>
            <a:gd name="connsiteY2" fmla="*/ 479467 h 913139"/>
            <a:gd name="connsiteX3" fmla="*/ 208809 w 627818"/>
            <a:gd name="connsiteY3" fmla="*/ 747799 h 913139"/>
            <a:gd name="connsiteX4" fmla="*/ 616276 w 627818"/>
            <a:gd name="connsiteY4" fmla="*/ 773349 h 913139"/>
            <a:gd name="connsiteX5" fmla="*/ 627818 w 627818"/>
            <a:gd name="connsiteY5" fmla="*/ 913139 h 913139"/>
            <a:gd name="connsiteX0" fmla="*/ 9 w 627820"/>
            <a:gd name="connsiteY0" fmla="*/ 0 h 913139"/>
            <a:gd name="connsiteX1" fmla="*/ 161632 w 627820"/>
            <a:gd name="connsiteY1" fmla="*/ 158146 h 913139"/>
            <a:gd name="connsiteX2" fmla="*/ 129921 w 627820"/>
            <a:gd name="connsiteY2" fmla="*/ 479467 h 913139"/>
            <a:gd name="connsiteX3" fmla="*/ 208811 w 627820"/>
            <a:gd name="connsiteY3" fmla="*/ 747799 h 913139"/>
            <a:gd name="connsiteX4" fmla="*/ 616278 w 627820"/>
            <a:gd name="connsiteY4" fmla="*/ 773349 h 913139"/>
            <a:gd name="connsiteX5" fmla="*/ 627820 w 627820"/>
            <a:gd name="connsiteY5" fmla="*/ 913139 h 9131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27820" h="913139">
              <a:moveTo>
                <a:pt x="9" y="0"/>
              </a:moveTo>
              <a:cubicBezTo>
                <a:pt x="-1051" y="22886"/>
                <a:pt x="85066" y="111471"/>
                <a:pt x="161632" y="158146"/>
              </a:cubicBezTo>
              <a:cubicBezTo>
                <a:pt x="160309" y="213708"/>
                <a:pt x="117036" y="402068"/>
                <a:pt x="129921" y="479467"/>
              </a:cubicBezTo>
              <a:cubicBezTo>
                <a:pt x="256921" y="479467"/>
                <a:pt x="140019" y="697528"/>
                <a:pt x="208811" y="747799"/>
              </a:cubicBezTo>
              <a:cubicBezTo>
                <a:pt x="279290" y="822610"/>
                <a:pt x="522395" y="750792"/>
                <a:pt x="616278" y="773349"/>
              </a:cubicBezTo>
              <a:cubicBezTo>
                <a:pt x="617820" y="850901"/>
                <a:pt x="614354" y="905672"/>
                <a:pt x="627820" y="91313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694109</xdr:colOff>
      <xdr:row>44</xdr:row>
      <xdr:rowOff>48198</xdr:rowOff>
    </xdr:from>
    <xdr:to>
      <xdr:col>4</xdr:col>
      <xdr:colOff>381000</xdr:colOff>
      <xdr:row>44</xdr:row>
      <xdr:rowOff>123031</xdr:rowOff>
    </xdr:to>
    <xdr:sp macro="" textlink="">
      <xdr:nvSpPr>
        <xdr:cNvPr id="336" name="Line 1437">
          <a:extLst>
            <a:ext uri="{FF2B5EF4-FFF2-40B4-BE49-F238E27FC236}">
              <a16:creationId xmlns:a16="http://schemas.microsoft.com/office/drawing/2014/main" id="{BF7B86AA-9B7D-42FD-886E-3015F8E639D2}"/>
            </a:ext>
          </a:extLst>
        </xdr:cNvPr>
        <xdr:cNvSpPr>
          <a:spLocks noChangeShapeType="1"/>
        </xdr:cNvSpPr>
      </xdr:nvSpPr>
      <xdr:spPr bwMode="auto">
        <a:xfrm>
          <a:off x="2222078" y="7557073"/>
          <a:ext cx="393328" cy="748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723900</xdr:colOff>
      <xdr:row>40</xdr:row>
      <xdr:rowOff>173037</xdr:rowOff>
    </xdr:from>
    <xdr:to>
      <xdr:col>3</xdr:col>
      <xdr:colOff>22863</xdr:colOff>
      <xdr:row>42</xdr:row>
      <xdr:rowOff>50810</xdr:rowOff>
    </xdr:to>
    <xdr:sp macro="" textlink="">
      <xdr:nvSpPr>
        <xdr:cNvPr id="337" name="Text Box 1449">
          <a:extLst>
            <a:ext uri="{FF2B5EF4-FFF2-40B4-BE49-F238E27FC236}">
              <a16:creationId xmlns:a16="http://schemas.microsoft.com/office/drawing/2014/main" id="{C682B2E7-833D-44FF-8E94-A1F8EF7A263F}"/>
            </a:ext>
          </a:extLst>
        </xdr:cNvPr>
        <xdr:cNvSpPr txBox="1">
          <a:spLocks noChangeArrowheads="1"/>
        </xdr:cNvSpPr>
      </xdr:nvSpPr>
      <xdr:spPr bwMode="auto">
        <a:xfrm>
          <a:off x="1568450" y="7031037"/>
          <a:ext cx="22863" cy="22067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163687</xdr:colOff>
      <xdr:row>43</xdr:row>
      <xdr:rowOff>103139</xdr:rowOff>
    </xdr:from>
    <xdr:to>
      <xdr:col>3</xdr:col>
      <xdr:colOff>683653</xdr:colOff>
      <xdr:row>48</xdr:row>
      <xdr:rowOff>113653</xdr:rowOff>
    </xdr:to>
    <xdr:sp macro="" textlink="">
      <xdr:nvSpPr>
        <xdr:cNvPr id="338" name="Freeform 169">
          <a:extLst>
            <a:ext uri="{FF2B5EF4-FFF2-40B4-BE49-F238E27FC236}">
              <a16:creationId xmlns:a16="http://schemas.microsoft.com/office/drawing/2014/main" id="{6318CD33-E926-4991-97AB-7AAB96C838FA}"/>
            </a:ext>
          </a:extLst>
        </xdr:cNvPr>
        <xdr:cNvSpPr>
          <a:spLocks/>
        </xdr:cNvSpPr>
      </xdr:nvSpPr>
      <xdr:spPr bwMode="auto">
        <a:xfrm>
          <a:off x="1732137" y="7475489"/>
          <a:ext cx="519966" cy="867764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8104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8104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8104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8104 w 10646"/>
            <a:gd name="connsiteY0" fmla="*/ 10000 h 10000"/>
            <a:gd name="connsiteX1" fmla="*/ 9716 w 10646"/>
            <a:gd name="connsiteY1" fmla="*/ 6341 h 10000"/>
            <a:gd name="connsiteX2" fmla="*/ 10000 w 10646"/>
            <a:gd name="connsiteY2" fmla="*/ 0 h 10000"/>
            <a:gd name="connsiteX3" fmla="*/ 0 w 10646"/>
            <a:gd name="connsiteY3" fmla="*/ 0 h 10000"/>
            <a:gd name="connsiteX0" fmla="*/ 8104 w 10599"/>
            <a:gd name="connsiteY0" fmla="*/ 10000 h 10000"/>
            <a:gd name="connsiteX1" fmla="*/ 6635 w 10599"/>
            <a:gd name="connsiteY1" fmla="*/ 6445 h 10000"/>
            <a:gd name="connsiteX2" fmla="*/ 9716 w 10599"/>
            <a:gd name="connsiteY2" fmla="*/ 6341 h 10000"/>
            <a:gd name="connsiteX3" fmla="*/ 10000 w 10599"/>
            <a:gd name="connsiteY3" fmla="*/ 0 h 10000"/>
            <a:gd name="connsiteX4" fmla="*/ 0 w 10599"/>
            <a:gd name="connsiteY4" fmla="*/ 0 h 10000"/>
            <a:gd name="connsiteX0" fmla="*/ 8104 w 10912"/>
            <a:gd name="connsiteY0" fmla="*/ 10000 h 10000"/>
            <a:gd name="connsiteX1" fmla="*/ 6635 w 10912"/>
            <a:gd name="connsiteY1" fmla="*/ 6445 h 10000"/>
            <a:gd name="connsiteX2" fmla="*/ 10664 w 10912"/>
            <a:gd name="connsiteY2" fmla="*/ 6133 h 10000"/>
            <a:gd name="connsiteX3" fmla="*/ 10000 w 10912"/>
            <a:gd name="connsiteY3" fmla="*/ 0 h 10000"/>
            <a:gd name="connsiteX4" fmla="*/ 0 w 10912"/>
            <a:gd name="connsiteY4" fmla="*/ 0 h 10000"/>
            <a:gd name="connsiteX0" fmla="*/ 8104 w 10912"/>
            <a:gd name="connsiteY0" fmla="*/ 10000 h 10000"/>
            <a:gd name="connsiteX1" fmla="*/ 6635 w 10912"/>
            <a:gd name="connsiteY1" fmla="*/ 6445 h 10000"/>
            <a:gd name="connsiteX2" fmla="*/ 10664 w 10912"/>
            <a:gd name="connsiteY2" fmla="*/ 6133 h 10000"/>
            <a:gd name="connsiteX3" fmla="*/ 10000 w 10912"/>
            <a:gd name="connsiteY3" fmla="*/ 0 h 10000"/>
            <a:gd name="connsiteX4" fmla="*/ 0 w 10912"/>
            <a:gd name="connsiteY4" fmla="*/ 0 h 10000"/>
            <a:gd name="connsiteX0" fmla="*/ 6919 w 10912"/>
            <a:gd name="connsiteY0" fmla="*/ 10208 h 10208"/>
            <a:gd name="connsiteX1" fmla="*/ 6635 w 10912"/>
            <a:gd name="connsiteY1" fmla="*/ 6445 h 10208"/>
            <a:gd name="connsiteX2" fmla="*/ 10664 w 10912"/>
            <a:gd name="connsiteY2" fmla="*/ 6133 h 10208"/>
            <a:gd name="connsiteX3" fmla="*/ 10000 w 10912"/>
            <a:gd name="connsiteY3" fmla="*/ 0 h 10208"/>
            <a:gd name="connsiteX4" fmla="*/ 0 w 10912"/>
            <a:gd name="connsiteY4" fmla="*/ 0 h 10208"/>
            <a:gd name="connsiteX0" fmla="*/ 6919 w 10912"/>
            <a:gd name="connsiteY0" fmla="*/ 10208 h 10208"/>
            <a:gd name="connsiteX1" fmla="*/ 7346 w 10912"/>
            <a:gd name="connsiteY1" fmla="*/ 6445 h 10208"/>
            <a:gd name="connsiteX2" fmla="*/ 10664 w 10912"/>
            <a:gd name="connsiteY2" fmla="*/ 6133 h 10208"/>
            <a:gd name="connsiteX3" fmla="*/ 10000 w 10912"/>
            <a:gd name="connsiteY3" fmla="*/ 0 h 10208"/>
            <a:gd name="connsiteX4" fmla="*/ 0 w 10912"/>
            <a:gd name="connsiteY4" fmla="*/ 0 h 10208"/>
            <a:gd name="connsiteX0" fmla="*/ 6919 w 10674"/>
            <a:gd name="connsiteY0" fmla="*/ 10208 h 10208"/>
            <a:gd name="connsiteX1" fmla="*/ 7346 w 10674"/>
            <a:gd name="connsiteY1" fmla="*/ 6445 h 10208"/>
            <a:gd name="connsiteX2" fmla="*/ 10664 w 10674"/>
            <a:gd name="connsiteY2" fmla="*/ 6133 h 10208"/>
            <a:gd name="connsiteX3" fmla="*/ 10000 w 10674"/>
            <a:gd name="connsiteY3" fmla="*/ 0 h 10208"/>
            <a:gd name="connsiteX4" fmla="*/ 0 w 10674"/>
            <a:gd name="connsiteY4" fmla="*/ 0 h 10208"/>
            <a:gd name="connsiteX0" fmla="*/ 6919 w 10682"/>
            <a:gd name="connsiteY0" fmla="*/ 10312 h 10312"/>
            <a:gd name="connsiteX1" fmla="*/ 7346 w 10682"/>
            <a:gd name="connsiteY1" fmla="*/ 6549 h 10312"/>
            <a:gd name="connsiteX2" fmla="*/ 10664 w 10682"/>
            <a:gd name="connsiteY2" fmla="*/ 6237 h 10312"/>
            <a:gd name="connsiteX3" fmla="*/ 10237 w 10682"/>
            <a:gd name="connsiteY3" fmla="*/ 0 h 10312"/>
            <a:gd name="connsiteX4" fmla="*/ 0 w 10682"/>
            <a:gd name="connsiteY4" fmla="*/ 104 h 10312"/>
            <a:gd name="connsiteX0" fmla="*/ 6919 w 10682"/>
            <a:gd name="connsiteY0" fmla="*/ 11248 h 11248"/>
            <a:gd name="connsiteX1" fmla="*/ 7346 w 10682"/>
            <a:gd name="connsiteY1" fmla="*/ 7485 h 11248"/>
            <a:gd name="connsiteX2" fmla="*/ 10664 w 10682"/>
            <a:gd name="connsiteY2" fmla="*/ 7173 h 11248"/>
            <a:gd name="connsiteX3" fmla="*/ 10237 w 10682"/>
            <a:gd name="connsiteY3" fmla="*/ 936 h 11248"/>
            <a:gd name="connsiteX4" fmla="*/ 0 w 10682"/>
            <a:gd name="connsiteY4" fmla="*/ 0 h 11248"/>
            <a:gd name="connsiteX0" fmla="*/ 18056 w 21819"/>
            <a:gd name="connsiteY0" fmla="*/ 13119 h 13119"/>
            <a:gd name="connsiteX1" fmla="*/ 18483 w 21819"/>
            <a:gd name="connsiteY1" fmla="*/ 9356 h 13119"/>
            <a:gd name="connsiteX2" fmla="*/ 21801 w 21819"/>
            <a:gd name="connsiteY2" fmla="*/ 9044 h 13119"/>
            <a:gd name="connsiteX3" fmla="*/ 21374 w 21819"/>
            <a:gd name="connsiteY3" fmla="*/ 2807 h 13119"/>
            <a:gd name="connsiteX4" fmla="*/ 0 w 21819"/>
            <a:gd name="connsiteY4" fmla="*/ 0 h 13119"/>
            <a:gd name="connsiteX0" fmla="*/ 18056 w 21819"/>
            <a:gd name="connsiteY0" fmla="*/ 13119 h 13119"/>
            <a:gd name="connsiteX1" fmla="*/ 18483 w 21819"/>
            <a:gd name="connsiteY1" fmla="*/ 9356 h 13119"/>
            <a:gd name="connsiteX2" fmla="*/ 21801 w 21819"/>
            <a:gd name="connsiteY2" fmla="*/ 9044 h 13119"/>
            <a:gd name="connsiteX3" fmla="*/ 21374 w 21819"/>
            <a:gd name="connsiteY3" fmla="*/ 2807 h 13119"/>
            <a:gd name="connsiteX4" fmla="*/ 0 w 21819"/>
            <a:gd name="connsiteY4" fmla="*/ 0 h 13119"/>
            <a:gd name="connsiteX0" fmla="*/ 18056 w 21819"/>
            <a:gd name="connsiteY0" fmla="*/ 13119 h 13119"/>
            <a:gd name="connsiteX1" fmla="*/ 18483 w 21819"/>
            <a:gd name="connsiteY1" fmla="*/ 9356 h 13119"/>
            <a:gd name="connsiteX2" fmla="*/ 21801 w 21819"/>
            <a:gd name="connsiteY2" fmla="*/ 9044 h 13119"/>
            <a:gd name="connsiteX3" fmla="*/ 21374 w 21819"/>
            <a:gd name="connsiteY3" fmla="*/ 2807 h 13119"/>
            <a:gd name="connsiteX4" fmla="*/ 0 w 21819"/>
            <a:gd name="connsiteY4" fmla="*/ 0 h 13119"/>
            <a:gd name="connsiteX0" fmla="*/ 18056 w 21819"/>
            <a:gd name="connsiteY0" fmla="*/ 13119 h 13119"/>
            <a:gd name="connsiteX1" fmla="*/ 18483 w 21819"/>
            <a:gd name="connsiteY1" fmla="*/ 9356 h 13119"/>
            <a:gd name="connsiteX2" fmla="*/ 21801 w 21819"/>
            <a:gd name="connsiteY2" fmla="*/ 9044 h 13119"/>
            <a:gd name="connsiteX3" fmla="*/ 21374 w 21819"/>
            <a:gd name="connsiteY3" fmla="*/ 2807 h 13119"/>
            <a:gd name="connsiteX4" fmla="*/ 0 w 21819"/>
            <a:gd name="connsiteY4" fmla="*/ 0 h 13119"/>
            <a:gd name="connsiteX0" fmla="*/ 18056 w 21819"/>
            <a:gd name="connsiteY0" fmla="*/ 13119 h 13119"/>
            <a:gd name="connsiteX1" fmla="*/ 18483 w 21819"/>
            <a:gd name="connsiteY1" fmla="*/ 9356 h 13119"/>
            <a:gd name="connsiteX2" fmla="*/ 21801 w 21819"/>
            <a:gd name="connsiteY2" fmla="*/ 9044 h 13119"/>
            <a:gd name="connsiteX3" fmla="*/ 21374 w 21819"/>
            <a:gd name="connsiteY3" fmla="*/ 2807 h 13119"/>
            <a:gd name="connsiteX4" fmla="*/ 0 w 21819"/>
            <a:gd name="connsiteY4" fmla="*/ 0 h 13119"/>
            <a:gd name="connsiteX0" fmla="*/ 18056 w 21819"/>
            <a:gd name="connsiteY0" fmla="*/ 13639 h 13639"/>
            <a:gd name="connsiteX1" fmla="*/ 18483 w 21819"/>
            <a:gd name="connsiteY1" fmla="*/ 9876 h 13639"/>
            <a:gd name="connsiteX2" fmla="*/ 21801 w 21819"/>
            <a:gd name="connsiteY2" fmla="*/ 9564 h 13639"/>
            <a:gd name="connsiteX3" fmla="*/ 21374 w 21819"/>
            <a:gd name="connsiteY3" fmla="*/ 3327 h 13639"/>
            <a:gd name="connsiteX4" fmla="*/ 0 w 21819"/>
            <a:gd name="connsiteY4" fmla="*/ 0 h 13639"/>
            <a:gd name="connsiteX0" fmla="*/ 18056 w 21615"/>
            <a:gd name="connsiteY0" fmla="*/ 13639 h 13639"/>
            <a:gd name="connsiteX1" fmla="*/ 18483 w 21615"/>
            <a:gd name="connsiteY1" fmla="*/ 9876 h 13639"/>
            <a:gd name="connsiteX2" fmla="*/ 21564 w 21615"/>
            <a:gd name="connsiteY2" fmla="*/ 11435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331 h 13639"/>
            <a:gd name="connsiteX2" fmla="*/ 21564 w 21615"/>
            <a:gd name="connsiteY2" fmla="*/ 11435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331 h 13639"/>
            <a:gd name="connsiteX2" fmla="*/ 21564 w 21615"/>
            <a:gd name="connsiteY2" fmla="*/ 11435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483 w 21615"/>
            <a:gd name="connsiteY1" fmla="*/ 11643 h 13639"/>
            <a:gd name="connsiteX2" fmla="*/ 21564 w 21615"/>
            <a:gd name="connsiteY2" fmla="*/ 11435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483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9431 w 21615"/>
            <a:gd name="connsiteY1" fmla="*/ 11539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435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643 h 13639"/>
            <a:gd name="connsiteX2" fmla="*/ 18720 w 21615"/>
            <a:gd name="connsiteY2" fmla="*/ 11851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8056 w 21615"/>
            <a:gd name="connsiteY0" fmla="*/ 13639 h 13639"/>
            <a:gd name="connsiteX1" fmla="*/ 18246 w 21615"/>
            <a:gd name="connsiteY1" fmla="*/ 11643 h 13639"/>
            <a:gd name="connsiteX2" fmla="*/ 18720 w 21615"/>
            <a:gd name="connsiteY2" fmla="*/ 11851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18720 w 21615"/>
            <a:gd name="connsiteY2" fmla="*/ 11851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18720 w 21615"/>
            <a:gd name="connsiteY2" fmla="*/ 11851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19905 w 21615"/>
            <a:gd name="connsiteY2" fmla="*/ 11851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19905 w 21615"/>
            <a:gd name="connsiteY2" fmla="*/ 11643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847 h 13847"/>
            <a:gd name="connsiteX1" fmla="*/ 18246 w 21615"/>
            <a:gd name="connsiteY1" fmla="*/ 11643 h 13847"/>
            <a:gd name="connsiteX2" fmla="*/ 21564 w 21615"/>
            <a:gd name="connsiteY2" fmla="*/ 11747 h 13847"/>
            <a:gd name="connsiteX3" fmla="*/ 21374 w 21615"/>
            <a:gd name="connsiteY3" fmla="*/ 3327 h 13847"/>
            <a:gd name="connsiteX4" fmla="*/ 0 w 21615"/>
            <a:gd name="connsiteY4" fmla="*/ 0 h 13847"/>
            <a:gd name="connsiteX0" fmla="*/ 18056 w 21615"/>
            <a:gd name="connsiteY0" fmla="*/ 13847 h 13847"/>
            <a:gd name="connsiteX1" fmla="*/ 19431 w 21615"/>
            <a:gd name="connsiteY1" fmla="*/ 11643 h 13847"/>
            <a:gd name="connsiteX2" fmla="*/ 21564 w 21615"/>
            <a:gd name="connsiteY2" fmla="*/ 11747 h 13847"/>
            <a:gd name="connsiteX3" fmla="*/ 21374 w 21615"/>
            <a:gd name="connsiteY3" fmla="*/ 3327 h 13847"/>
            <a:gd name="connsiteX4" fmla="*/ 0 w 21615"/>
            <a:gd name="connsiteY4" fmla="*/ 0 h 13847"/>
            <a:gd name="connsiteX0" fmla="*/ 19478 w 21615"/>
            <a:gd name="connsiteY0" fmla="*/ 13743 h 13743"/>
            <a:gd name="connsiteX1" fmla="*/ 19431 w 21615"/>
            <a:gd name="connsiteY1" fmla="*/ 11643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431 w 21615"/>
            <a:gd name="connsiteY1" fmla="*/ 11643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431 w 21615"/>
            <a:gd name="connsiteY1" fmla="*/ 11643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431 w 21615"/>
            <a:gd name="connsiteY1" fmla="*/ 11643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523 w 21615"/>
            <a:gd name="connsiteY1" fmla="*/ 11802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340 w 21615"/>
            <a:gd name="connsiteY1" fmla="*/ 11722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710 w 21615"/>
            <a:gd name="connsiteY1" fmla="*/ 11722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848 w 21615"/>
            <a:gd name="connsiteY0" fmla="*/ 13796 h 13796"/>
            <a:gd name="connsiteX1" fmla="*/ 19710 w 21615"/>
            <a:gd name="connsiteY1" fmla="*/ 11722 h 13796"/>
            <a:gd name="connsiteX2" fmla="*/ 21564 w 21615"/>
            <a:gd name="connsiteY2" fmla="*/ 11747 h 13796"/>
            <a:gd name="connsiteX3" fmla="*/ 21374 w 21615"/>
            <a:gd name="connsiteY3" fmla="*/ 3327 h 13796"/>
            <a:gd name="connsiteX4" fmla="*/ 0 w 21615"/>
            <a:gd name="connsiteY4" fmla="*/ 0 h 13796"/>
            <a:gd name="connsiteX0" fmla="*/ 19848 w 21615"/>
            <a:gd name="connsiteY0" fmla="*/ 13796 h 13796"/>
            <a:gd name="connsiteX1" fmla="*/ 20327 w 21615"/>
            <a:gd name="connsiteY1" fmla="*/ 11935 h 13796"/>
            <a:gd name="connsiteX2" fmla="*/ 21564 w 21615"/>
            <a:gd name="connsiteY2" fmla="*/ 11747 h 13796"/>
            <a:gd name="connsiteX3" fmla="*/ 21374 w 21615"/>
            <a:gd name="connsiteY3" fmla="*/ 3327 h 13796"/>
            <a:gd name="connsiteX4" fmla="*/ 0 w 21615"/>
            <a:gd name="connsiteY4" fmla="*/ 0 h 13796"/>
            <a:gd name="connsiteX0" fmla="*/ 20218 w 21615"/>
            <a:gd name="connsiteY0" fmla="*/ 13796 h 13796"/>
            <a:gd name="connsiteX1" fmla="*/ 20327 w 21615"/>
            <a:gd name="connsiteY1" fmla="*/ 11935 h 13796"/>
            <a:gd name="connsiteX2" fmla="*/ 21564 w 21615"/>
            <a:gd name="connsiteY2" fmla="*/ 11747 h 13796"/>
            <a:gd name="connsiteX3" fmla="*/ 21374 w 21615"/>
            <a:gd name="connsiteY3" fmla="*/ 3327 h 13796"/>
            <a:gd name="connsiteX4" fmla="*/ 0 w 21615"/>
            <a:gd name="connsiteY4" fmla="*/ 0 h 13796"/>
            <a:gd name="connsiteX0" fmla="*/ 16369 w 17766"/>
            <a:gd name="connsiteY0" fmla="*/ 11577 h 11577"/>
            <a:gd name="connsiteX1" fmla="*/ 16478 w 17766"/>
            <a:gd name="connsiteY1" fmla="*/ 9716 h 11577"/>
            <a:gd name="connsiteX2" fmla="*/ 17715 w 17766"/>
            <a:gd name="connsiteY2" fmla="*/ 9528 h 11577"/>
            <a:gd name="connsiteX3" fmla="*/ 17525 w 17766"/>
            <a:gd name="connsiteY3" fmla="*/ 1108 h 11577"/>
            <a:gd name="connsiteX4" fmla="*/ 0 w 17766"/>
            <a:gd name="connsiteY4" fmla="*/ 0 h 11577"/>
            <a:gd name="connsiteX0" fmla="*/ 16369 w 17766"/>
            <a:gd name="connsiteY0" fmla="*/ 11577 h 11577"/>
            <a:gd name="connsiteX1" fmla="*/ 16478 w 17766"/>
            <a:gd name="connsiteY1" fmla="*/ 9716 h 11577"/>
            <a:gd name="connsiteX2" fmla="*/ 17715 w 17766"/>
            <a:gd name="connsiteY2" fmla="*/ 9528 h 11577"/>
            <a:gd name="connsiteX3" fmla="*/ 17525 w 17766"/>
            <a:gd name="connsiteY3" fmla="*/ 1108 h 11577"/>
            <a:gd name="connsiteX4" fmla="*/ 0 w 17766"/>
            <a:gd name="connsiteY4" fmla="*/ 0 h 11577"/>
            <a:gd name="connsiteX0" fmla="*/ 16369 w 17766"/>
            <a:gd name="connsiteY0" fmla="*/ 11577 h 11577"/>
            <a:gd name="connsiteX1" fmla="*/ 16478 w 17766"/>
            <a:gd name="connsiteY1" fmla="*/ 9716 h 11577"/>
            <a:gd name="connsiteX2" fmla="*/ 17715 w 17766"/>
            <a:gd name="connsiteY2" fmla="*/ 9528 h 11577"/>
            <a:gd name="connsiteX3" fmla="*/ 17525 w 17766"/>
            <a:gd name="connsiteY3" fmla="*/ 1484 h 11577"/>
            <a:gd name="connsiteX4" fmla="*/ 0 w 17766"/>
            <a:gd name="connsiteY4" fmla="*/ 0 h 115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766" h="11577">
              <a:moveTo>
                <a:pt x="16369" y="11577"/>
              </a:moveTo>
              <a:cubicBezTo>
                <a:pt x="16598" y="11262"/>
                <a:pt x="16446" y="11573"/>
                <a:pt x="16478" y="9716"/>
              </a:cubicBezTo>
              <a:cubicBezTo>
                <a:pt x="18564" y="9713"/>
                <a:pt x="15772" y="9563"/>
                <a:pt x="17715" y="9528"/>
              </a:cubicBezTo>
              <a:cubicBezTo>
                <a:pt x="17802" y="8177"/>
                <a:pt x="17801" y="7686"/>
                <a:pt x="17525" y="1484"/>
              </a:cubicBezTo>
              <a:cubicBezTo>
                <a:pt x="684" y="548"/>
                <a:pt x="3395" y="92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595312</xdr:colOff>
      <xdr:row>42</xdr:row>
      <xdr:rowOff>139127</xdr:rowOff>
    </xdr:from>
    <xdr:to>
      <xdr:col>4</xdr:col>
      <xdr:colOff>635000</xdr:colOff>
      <xdr:row>46</xdr:row>
      <xdr:rowOff>123253</xdr:rowOff>
    </xdr:to>
    <xdr:sp macro="" textlink="">
      <xdr:nvSpPr>
        <xdr:cNvPr id="339" name="Line 1026">
          <a:extLst>
            <a:ext uri="{FF2B5EF4-FFF2-40B4-BE49-F238E27FC236}">
              <a16:creationId xmlns:a16="http://schemas.microsoft.com/office/drawing/2014/main" id="{476DB209-ACE5-4646-8C42-B51BD465B85F}"/>
            </a:ext>
          </a:extLst>
        </xdr:cNvPr>
        <xdr:cNvSpPr>
          <a:spLocks noChangeShapeType="1"/>
        </xdr:cNvSpPr>
      </xdr:nvSpPr>
      <xdr:spPr bwMode="auto">
        <a:xfrm flipH="1" flipV="1">
          <a:off x="2163762" y="7340027"/>
          <a:ext cx="744538" cy="6699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172985</xdr:colOff>
      <xdr:row>45</xdr:row>
      <xdr:rowOff>85947</xdr:rowOff>
    </xdr:from>
    <xdr:to>
      <xdr:col>4</xdr:col>
      <xdr:colOff>331729</xdr:colOff>
      <xdr:row>48</xdr:row>
      <xdr:rowOff>128796</xdr:rowOff>
    </xdr:to>
    <xdr:sp macro="" textlink="">
      <xdr:nvSpPr>
        <xdr:cNvPr id="340" name="Text Box 1445">
          <a:extLst>
            <a:ext uri="{FF2B5EF4-FFF2-40B4-BE49-F238E27FC236}">
              <a16:creationId xmlns:a16="http://schemas.microsoft.com/office/drawing/2014/main" id="{8A420741-5B5F-43C8-B0AD-E18BD8CDA244}"/>
            </a:ext>
          </a:extLst>
        </xdr:cNvPr>
        <xdr:cNvSpPr txBox="1">
          <a:spLocks noChangeArrowheads="1"/>
        </xdr:cNvSpPr>
      </xdr:nvSpPr>
      <xdr:spPr bwMode="auto">
        <a:xfrm>
          <a:off x="2407391" y="7765478"/>
          <a:ext cx="158744" cy="55481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清凉寺</a:t>
          </a:r>
        </a:p>
      </xdr:txBody>
    </xdr:sp>
    <xdr:clientData/>
  </xdr:twoCellAnchor>
  <xdr:twoCellAnchor>
    <xdr:from>
      <xdr:col>3</xdr:col>
      <xdr:colOff>705821</xdr:colOff>
      <xdr:row>45</xdr:row>
      <xdr:rowOff>113001</xdr:rowOff>
    </xdr:from>
    <xdr:to>
      <xdr:col>4</xdr:col>
      <xdr:colOff>147084</xdr:colOff>
      <xdr:row>47</xdr:row>
      <xdr:rowOff>92914</xdr:rowOff>
    </xdr:to>
    <xdr:sp macro="" textlink="">
      <xdr:nvSpPr>
        <xdr:cNvPr id="341" name="Text Box 1416">
          <a:extLst>
            <a:ext uri="{FF2B5EF4-FFF2-40B4-BE49-F238E27FC236}">
              <a16:creationId xmlns:a16="http://schemas.microsoft.com/office/drawing/2014/main" id="{8B5529AB-0D90-4265-83DE-41D808302F67}"/>
            </a:ext>
          </a:extLst>
        </xdr:cNvPr>
        <xdr:cNvSpPr txBox="1">
          <a:spLocks noChangeArrowheads="1"/>
        </xdr:cNvSpPr>
      </xdr:nvSpPr>
      <xdr:spPr bwMode="auto">
        <a:xfrm>
          <a:off x="2233790" y="7792532"/>
          <a:ext cx="147700" cy="32122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139860</xdr:colOff>
      <xdr:row>44</xdr:row>
      <xdr:rowOff>17849</xdr:rowOff>
    </xdr:from>
    <xdr:to>
      <xdr:col>4</xdr:col>
      <xdr:colOff>290616</xdr:colOff>
      <xdr:row>44</xdr:row>
      <xdr:rowOff>165589</xdr:rowOff>
    </xdr:to>
    <xdr:sp macro="" textlink="">
      <xdr:nvSpPr>
        <xdr:cNvPr id="342" name="Oval 453">
          <a:extLst>
            <a:ext uri="{FF2B5EF4-FFF2-40B4-BE49-F238E27FC236}">
              <a16:creationId xmlns:a16="http://schemas.microsoft.com/office/drawing/2014/main" id="{226BE6CA-A49D-4F67-BED8-80FA0C77D1EB}"/>
            </a:ext>
          </a:extLst>
        </xdr:cNvPr>
        <xdr:cNvSpPr>
          <a:spLocks noChangeArrowheads="1"/>
        </xdr:cNvSpPr>
      </xdr:nvSpPr>
      <xdr:spPr bwMode="auto">
        <a:xfrm>
          <a:off x="2413160" y="7561649"/>
          <a:ext cx="150756" cy="1477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579350</xdr:colOff>
      <xdr:row>47</xdr:row>
      <xdr:rowOff>171341</xdr:rowOff>
    </xdr:from>
    <xdr:to>
      <xdr:col>3</xdr:col>
      <xdr:colOff>701585</xdr:colOff>
      <xdr:row>48</xdr:row>
      <xdr:rowOff>112664</xdr:rowOff>
    </xdr:to>
    <xdr:sp macro="" textlink="">
      <xdr:nvSpPr>
        <xdr:cNvPr id="343" name="AutoShape 1439">
          <a:extLst>
            <a:ext uri="{FF2B5EF4-FFF2-40B4-BE49-F238E27FC236}">
              <a16:creationId xmlns:a16="http://schemas.microsoft.com/office/drawing/2014/main" id="{D6E586F5-6947-4699-A596-97CC62CC605B}"/>
            </a:ext>
          </a:extLst>
        </xdr:cNvPr>
        <xdr:cNvSpPr>
          <a:spLocks noChangeArrowheads="1"/>
        </xdr:cNvSpPr>
      </xdr:nvSpPr>
      <xdr:spPr bwMode="auto">
        <a:xfrm>
          <a:off x="2147800" y="8229491"/>
          <a:ext cx="122235" cy="1127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354813</xdr:colOff>
      <xdr:row>50</xdr:row>
      <xdr:rowOff>32627</xdr:rowOff>
    </xdr:from>
    <xdr:to>
      <xdr:col>2</xdr:col>
      <xdr:colOff>100086</xdr:colOff>
      <xdr:row>51</xdr:row>
      <xdr:rowOff>96477</xdr:rowOff>
    </xdr:to>
    <xdr:sp macro="" textlink="">
      <xdr:nvSpPr>
        <xdr:cNvPr id="344" name="Text Box 1118">
          <a:extLst>
            <a:ext uri="{FF2B5EF4-FFF2-40B4-BE49-F238E27FC236}">
              <a16:creationId xmlns:a16="http://schemas.microsoft.com/office/drawing/2014/main" id="{59F3D810-3819-4A63-8DFA-AE1471F702BA}"/>
            </a:ext>
          </a:extLst>
        </xdr:cNvPr>
        <xdr:cNvSpPr txBox="1">
          <a:spLocks noChangeArrowheads="1"/>
        </xdr:cNvSpPr>
      </xdr:nvSpPr>
      <xdr:spPr bwMode="auto">
        <a:xfrm flipH="1">
          <a:off x="513563" y="8605127"/>
          <a:ext cx="450123" cy="2353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嵯峨樒原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5</xdr:col>
      <xdr:colOff>425070</xdr:colOff>
      <xdr:row>43</xdr:row>
      <xdr:rowOff>37348</xdr:rowOff>
    </xdr:from>
    <xdr:to>
      <xdr:col>6</xdr:col>
      <xdr:colOff>179008</xdr:colOff>
      <xdr:row>44</xdr:row>
      <xdr:rowOff>53223</xdr:rowOff>
    </xdr:to>
    <xdr:sp macro="" textlink="">
      <xdr:nvSpPr>
        <xdr:cNvPr id="345" name="Text Box 1664">
          <a:extLst>
            <a:ext uri="{FF2B5EF4-FFF2-40B4-BE49-F238E27FC236}">
              <a16:creationId xmlns:a16="http://schemas.microsoft.com/office/drawing/2014/main" id="{22C74863-C229-4BA4-BDF6-32F16E443BA2}"/>
            </a:ext>
          </a:extLst>
        </xdr:cNvPr>
        <xdr:cNvSpPr txBox="1">
          <a:spLocks noChangeArrowheads="1"/>
        </xdr:cNvSpPr>
      </xdr:nvSpPr>
      <xdr:spPr bwMode="auto">
        <a:xfrm>
          <a:off x="3403220" y="7409698"/>
          <a:ext cx="458788" cy="1873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平野屋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723900</xdr:colOff>
      <xdr:row>41</xdr:row>
      <xdr:rowOff>0</xdr:rowOff>
    </xdr:from>
    <xdr:to>
      <xdr:col>9</xdr:col>
      <xdr:colOff>26192</xdr:colOff>
      <xdr:row>42</xdr:row>
      <xdr:rowOff>40878</xdr:rowOff>
    </xdr:to>
    <xdr:sp macro="" textlink="">
      <xdr:nvSpPr>
        <xdr:cNvPr id="346" name="Text Box 344">
          <a:extLst>
            <a:ext uri="{FF2B5EF4-FFF2-40B4-BE49-F238E27FC236}">
              <a16:creationId xmlns:a16="http://schemas.microsoft.com/office/drawing/2014/main" id="{388CCE5C-30DF-401F-B1CE-C87A1BE7C0DD}"/>
            </a:ext>
          </a:extLst>
        </xdr:cNvPr>
        <xdr:cNvSpPr txBox="1">
          <a:spLocks noChangeArrowheads="1"/>
        </xdr:cNvSpPr>
      </xdr:nvSpPr>
      <xdr:spPr bwMode="auto">
        <a:xfrm>
          <a:off x="5797550" y="7029450"/>
          <a:ext cx="26192" cy="2123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309582</xdr:colOff>
      <xdr:row>43</xdr:row>
      <xdr:rowOff>66646</xdr:rowOff>
    </xdr:from>
    <xdr:to>
      <xdr:col>6</xdr:col>
      <xdr:colOff>57150</xdr:colOff>
      <xdr:row>48</xdr:row>
      <xdr:rowOff>146077</xdr:rowOff>
    </xdr:to>
    <xdr:sp macro="" textlink="">
      <xdr:nvSpPr>
        <xdr:cNvPr id="347" name="Freeform 1598">
          <a:extLst>
            <a:ext uri="{FF2B5EF4-FFF2-40B4-BE49-F238E27FC236}">
              <a16:creationId xmlns:a16="http://schemas.microsoft.com/office/drawing/2014/main" id="{F4B19065-4B2F-4C29-8B50-5AD56CD7B6F3}"/>
            </a:ext>
          </a:extLst>
        </xdr:cNvPr>
        <xdr:cNvSpPr>
          <a:spLocks/>
        </xdr:cNvSpPr>
      </xdr:nvSpPr>
      <xdr:spPr bwMode="auto">
        <a:xfrm>
          <a:off x="3287732" y="7438996"/>
          <a:ext cx="452418" cy="936681"/>
        </a:xfrm>
        <a:custGeom>
          <a:avLst/>
          <a:gdLst>
            <a:gd name="T0" fmla="*/ 2147483647 w 5366"/>
            <a:gd name="T1" fmla="*/ 2147483647 h 10000"/>
            <a:gd name="T2" fmla="*/ 2147483647 w 5366"/>
            <a:gd name="T3" fmla="*/ 2147483647 h 10000"/>
            <a:gd name="T4" fmla="*/ 0 w 5366"/>
            <a:gd name="T5" fmla="*/ 0 h 10000"/>
            <a:gd name="T6" fmla="*/ 0 60000 65536"/>
            <a:gd name="T7" fmla="*/ 0 60000 65536"/>
            <a:gd name="T8" fmla="*/ 0 60000 65536"/>
            <a:gd name="connsiteX0" fmla="*/ 8232 w 8232"/>
            <a:gd name="connsiteY0" fmla="*/ 24737 h 24737"/>
            <a:gd name="connsiteX1" fmla="*/ 8232 w 8232"/>
            <a:gd name="connsiteY1" fmla="*/ 15000 h 24737"/>
            <a:gd name="connsiteX2" fmla="*/ 0 w 8232"/>
            <a:gd name="connsiteY2" fmla="*/ 0 h 24737"/>
            <a:gd name="connsiteX0" fmla="*/ 10000 w 10000"/>
            <a:gd name="connsiteY0" fmla="*/ 10000 h 10000"/>
            <a:gd name="connsiteX1" fmla="*/ 9847 w 10000"/>
            <a:gd name="connsiteY1" fmla="*/ 383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847 w 10000"/>
            <a:gd name="connsiteY1" fmla="*/ 3830 h 10000"/>
            <a:gd name="connsiteX2" fmla="*/ 0 w 10000"/>
            <a:gd name="connsiteY2" fmla="*/ 0 h 10000"/>
            <a:gd name="connsiteX0" fmla="*/ 10000 w 10000"/>
            <a:gd name="connsiteY0" fmla="*/ 10745 h 10745"/>
            <a:gd name="connsiteX1" fmla="*/ 9847 w 10000"/>
            <a:gd name="connsiteY1" fmla="*/ 4575 h 10745"/>
            <a:gd name="connsiteX2" fmla="*/ 0 w 10000"/>
            <a:gd name="connsiteY2" fmla="*/ 0 h 10745"/>
            <a:gd name="connsiteX0" fmla="*/ 10000 w 10000"/>
            <a:gd name="connsiteY0" fmla="*/ 10745 h 10745"/>
            <a:gd name="connsiteX1" fmla="*/ 9847 w 10000"/>
            <a:gd name="connsiteY1" fmla="*/ 4575 h 10745"/>
            <a:gd name="connsiteX2" fmla="*/ 0 w 10000"/>
            <a:gd name="connsiteY2" fmla="*/ 0 h 10745"/>
            <a:gd name="connsiteX0" fmla="*/ 10000 w 10000"/>
            <a:gd name="connsiteY0" fmla="*/ 12873 h 12873"/>
            <a:gd name="connsiteX1" fmla="*/ 9847 w 10000"/>
            <a:gd name="connsiteY1" fmla="*/ 4575 h 12873"/>
            <a:gd name="connsiteX2" fmla="*/ 0 w 10000"/>
            <a:gd name="connsiteY2" fmla="*/ 0 h 128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2873">
              <a:moveTo>
                <a:pt x="10000" y="12873"/>
              </a:moveTo>
              <a:lnTo>
                <a:pt x="9847" y="4575"/>
              </a:lnTo>
              <a:cubicBezTo>
                <a:pt x="6105" y="3369"/>
                <a:pt x="3742" y="141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723900</xdr:colOff>
      <xdr:row>41</xdr:row>
      <xdr:rowOff>0</xdr:rowOff>
    </xdr:from>
    <xdr:to>
      <xdr:col>7</xdr:col>
      <xdr:colOff>26195</xdr:colOff>
      <xdr:row>42</xdr:row>
      <xdr:rowOff>40878</xdr:rowOff>
    </xdr:to>
    <xdr:sp macro="" textlink="">
      <xdr:nvSpPr>
        <xdr:cNvPr id="348" name="Text Box 1650">
          <a:extLst>
            <a:ext uri="{FF2B5EF4-FFF2-40B4-BE49-F238E27FC236}">
              <a16:creationId xmlns:a16="http://schemas.microsoft.com/office/drawing/2014/main" id="{78D431DE-4846-4B19-B69C-E0DBCACEA2A1}"/>
            </a:ext>
          </a:extLst>
        </xdr:cNvPr>
        <xdr:cNvSpPr txBox="1">
          <a:spLocks noChangeArrowheads="1"/>
        </xdr:cNvSpPr>
      </xdr:nvSpPr>
      <xdr:spPr bwMode="auto">
        <a:xfrm>
          <a:off x="4387850" y="7029450"/>
          <a:ext cx="26195" cy="2123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50923</xdr:colOff>
      <xdr:row>43</xdr:row>
      <xdr:rowOff>61954</xdr:rowOff>
    </xdr:from>
    <xdr:to>
      <xdr:col>8</xdr:col>
      <xdr:colOff>451213</xdr:colOff>
      <xdr:row>48</xdr:row>
      <xdr:rowOff>155575</xdr:rowOff>
    </xdr:to>
    <xdr:sp macro="" textlink="">
      <xdr:nvSpPr>
        <xdr:cNvPr id="349" name="Freeform 1438">
          <a:extLst>
            <a:ext uri="{FF2B5EF4-FFF2-40B4-BE49-F238E27FC236}">
              <a16:creationId xmlns:a16="http://schemas.microsoft.com/office/drawing/2014/main" id="{E09366C1-6479-4709-86D8-0C81A7A9C7C2}"/>
            </a:ext>
          </a:extLst>
        </xdr:cNvPr>
        <xdr:cNvSpPr>
          <a:spLocks/>
        </xdr:cNvSpPr>
      </xdr:nvSpPr>
      <xdr:spPr bwMode="auto">
        <a:xfrm>
          <a:off x="5143623" y="7434304"/>
          <a:ext cx="400290" cy="950871"/>
        </a:xfrm>
        <a:custGeom>
          <a:avLst/>
          <a:gdLst>
            <a:gd name="T0" fmla="*/ 2147483647 w 10000"/>
            <a:gd name="T1" fmla="*/ 2147483647 h 12483"/>
            <a:gd name="T2" fmla="*/ 2147483647 w 10000"/>
            <a:gd name="T3" fmla="*/ 2147483647 h 12483"/>
            <a:gd name="T4" fmla="*/ 0 w 10000"/>
            <a:gd name="T5" fmla="*/ 0 h 12483"/>
            <a:gd name="T6" fmla="*/ 0 60000 65536"/>
            <a:gd name="T7" fmla="*/ 0 60000 65536"/>
            <a:gd name="T8" fmla="*/ 0 60000 65536"/>
            <a:gd name="connsiteX0" fmla="*/ 965 w 1909"/>
            <a:gd name="connsiteY0" fmla="*/ 11284 h 11284"/>
            <a:gd name="connsiteX1" fmla="*/ 965 w 1909"/>
            <a:gd name="connsiteY1" fmla="*/ 3907 h 11284"/>
            <a:gd name="connsiteX2" fmla="*/ 945 w 1909"/>
            <a:gd name="connsiteY2" fmla="*/ 0 h 11284"/>
            <a:gd name="connsiteX0" fmla="*/ 20484 w 20496"/>
            <a:gd name="connsiteY0" fmla="*/ 10459 h 10459"/>
            <a:gd name="connsiteX1" fmla="*/ 20484 w 20496"/>
            <a:gd name="connsiteY1" fmla="*/ 3921 h 10459"/>
            <a:gd name="connsiteX2" fmla="*/ 0 w 20496"/>
            <a:gd name="connsiteY2" fmla="*/ 197 h 10459"/>
            <a:gd name="connsiteX3" fmla="*/ 20379 w 20496"/>
            <a:gd name="connsiteY3" fmla="*/ 459 h 10459"/>
            <a:gd name="connsiteX0" fmla="*/ 105 w 17495"/>
            <a:gd name="connsiteY0" fmla="*/ 10000 h 10000"/>
            <a:gd name="connsiteX1" fmla="*/ 105 w 17495"/>
            <a:gd name="connsiteY1" fmla="*/ 3462 h 10000"/>
            <a:gd name="connsiteX2" fmla="*/ 17495 w 17495"/>
            <a:gd name="connsiteY2" fmla="*/ 2189 h 10000"/>
            <a:gd name="connsiteX3" fmla="*/ 0 w 17495"/>
            <a:gd name="connsiteY3" fmla="*/ 0 h 10000"/>
            <a:gd name="connsiteX0" fmla="*/ 105 w 17495"/>
            <a:gd name="connsiteY0" fmla="*/ 10000 h 10000"/>
            <a:gd name="connsiteX1" fmla="*/ 1172 w 17495"/>
            <a:gd name="connsiteY1" fmla="*/ 4606 h 10000"/>
            <a:gd name="connsiteX2" fmla="*/ 17495 w 17495"/>
            <a:gd name="connsiteY2" fmla="*/ 2189 h 10000"/>
            <a:gd name="connsiteX3" fmla="*/ 0 w 17495"/>
            <a:gd name="connsiteY3" fmla="*/ 0 h 10000"/>
            <a:gd name="connsiteX0" fmla="*/ 105 w 25497"/>
            <a:gd name="connsiteY0" fmla="*/ 10000 h 10000"/>
            <a:gd name="connsiteX1" fmla="*/ 1172 w 25497"/>
            <a:gd name="connsiteY1" fmla="*/ 4606 h 10000"/>
            <a:gd name="connsiteX2" fmla="*/ 25497 w 25497"/>
            <a:gd name="connsiteY2" fmla="*/ 4313 h 10000"/>
            <a:gd name="connsiteX3" fmla="*/ 0 w 25497"/>
            <a:gd name="connsiteY3" fmla="*/ 0 h 10000"/>
            <a:gd name="connsiteX0" fmla="*/ 1283 w 26770"/>
            <a:gd name="connsiteY0" fmla="*/ 10000 h 10000"/>
            <a:gd name="connsiteX1" fmla="*/ 2350 w 26770"/>
            <a:gd name="connsiteY1" fmla="*/ 4606 h 10000"/>
            <a:gd name="connsiteX2" fmla="*/ 26675 w 26770"/>
            <a:gd name="connsiteY2" fmla="*/ 4313 h 10000"/>
            <a:gd name="connsiteX3" fmla="*/ 1603 w 26770"/>
            <a:gd name="connsiteY3" fmla="*/ 2598 h 10000"/>
            <a:gd name="connsiteX4" fmla="*/ 1178 w 26770"/>
            <a:gd name="connsiteY4" fmla="*/ 0 h 10000"/>
            <a:gd name="connsiteX0" fmla="*/ 401 w 25888"/>
            <a:gd name="connsiteY0" fmla="*/ 10000 h 10000"/>
            <a:gd name="connsiteX1" fmla="*/ 1468 w 25888"/>
            <a:gd name="connsiteY1" fmla="*/ 4606 h 10000"/>
            <a:gd name="connsiteX2" fmla="*/ 25793 w 25888"/>
            <a:gd name="connsiteY2" fmla="*/ 4313 h 10000"/>
            <a:gd name="connsiteX3" fmla="*/ 721 w 25888"/>
            <a:gd name="connsiteY3" fmla="*/ 2598 h 10000"/>
            <a:gd name="connsiteX4" fmla="*/ 12457 w 25888"/>
            <a:gd name="connsiteY4" fmla="*/ 1127 h 10000"/>
            <a:gd name="connsiteX5" fmla="*/ 296 w 25888"/>
            <a:gd name="connsiteY5" fmla="*/ 0 h 10000"/>
            <a:gd name="connsiteX0" fmla="*/ 2327 w 27814"/>
            <a:gd name="connsiteY0" fmla="*/ 10000 h 10000"/>
            <a:gd name="connsiteX1" fmla="*/ 3394 w 27814"/>
            <a:gd name="connsiteY1" fmla="*/ 4606 h 10000"/>
            <a:gd name="connsiteX2" fmla="*/ 27719 w 27814"/>
            <a:gd name="connsiteY2" fmla="*/ 4313 h 10000"/>
            <a:gd name="connsiteX3" fmla="*/ 2647 w 27814"/>
            <a:gd name="connsiteY3" fmla="*/ 2598 h 10000"/>
            <a:gd name="connsiteX4" fmla="*/ 14383 w 27814"/>
            <a:gd name="connsiteY4" fmla="*/ 1127 h 10000"/>
            <a:gd name="connsiteX5" fmla="*/ 513 w 27814"/>
            <a:gd name="connsiteY5" fmla="*/ 1209 h 10000"/>
            <a:gd name="connsiteX6" fmla="*/ 2222 w 27814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7814" h="10000">
              <a:moveTo>
                <a:pt x="2327" y="10000"/>
              </a:moveTo>
              <a:lnTo>
                <a:pt x="3394" y="4606"/>
              </a:lnTo>
              <a:cubicBezTo>
                <a:pt x="3981" y="2977"/>
                <a:pt x="27736" y="4890"/>
                <a:pt x="27719" y="4313"/>
              </a:cubicBezTo>
              <a:cubicBezTo>
                <a:pt x="29461" y="3842"/>
                <a:pt x="6896" y="3317"/>
                <a:pt x="2647" y="2598"/>
              </a:cubicBezTo>
              <a:cubicBezTo>
                <a:pt x="-1620" y="2176"/>
                <a:pt x="14454" y="1560"/>
                <a:pt x="14383" y="1127"/>
              </a:cubicBezTo>
              <a:cubicBezTo>
                <a:pt x="15272" y="787"/>
                <a:pt x="2540" y="1397"/>
                <a:pt x="513" y="1209"/>
              </a:cubicBezTo>
              <a:cubicBezTo>
                <a:pt x="-1514" y="1021"/>
                <a:pt x="3182" y="92"/>
                <a:pt x="222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31400</xdr:colOff>
      <xdr:row>47</xdr:row>
      <xdr:rowOff>136538</xdr:rowOff>
    </xdr:from>
    <xdr:to>
      <xdr:col>8</xdr:col>
      <xdr:colOff>134058</xdr:colOff>
      <xdr:row>48</xdr:row>
      <xdr:rowOff>74084</xdr:rowOff>
    </xdr:to>
    <xdr:sp macro="" textlink="">
      <xdr:nvSpPr>
        <xdr:cNvPr id="350" name="AutoShape 289">
          <a:extLst>
            <a:ext uri="{FF2B5EF4-FFF2-40B4-BE49-F238E27FC236}">
              <a16:creationId xmlns:a16="http://schemas.microsoft.com/office/drawing/2014/main" id="{BA7DF55B-D0C0-400F-BE13-5764BFE11FD5}"/>
            </a:ext>
          </a:extLst>
        </xdr:cNvPr>
        <xdr:cNvSpPr>
          <a:spLocks noChangeArrowheads="1"/>
        </xdr:cNvSpPr>
      </xdr:nvSpPr>
      <xdr:spPr bwMode="auto">
        <a:xfrm>
          <a:off x="5124100" y="8194688"/>
          <a:ext cx="102658" cy="1089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472235</xdr:colOff>
      <xdr:row>43</xdr:row>
      <xdr:rowOff>38070</xdr:rowOff>
    </xdr:from>
    <xdr:to>
      <xdr:col>10</xdr:col>
      <xdr:colOff>481759</xdr:colOff>
      <xdr:row>46</xdr:row>
      <xdr:rowOff>154915</xdr:rowOff>
    </xdr:to>
    <xdr:sp macro="" textlink="">
      <xdr:nvSpPr>
        <xdr:cNvPr id="351" name="Freeform 1661">
          <a:extLst>
            <a:ext uri="{FF2B5EF4-FFF2-40B4-BE49-F238E27FC236}">
              <a16:creationId xmlns:a16="http://schemas.microsoft.com/office/drawing/2014/main" id="{E446F554-19C7-4AD3-961D-C58E4496E870}"/>
            </a:ext>
          </a:extLst>
        </xdr:cNvPr>
        <xdr:cNvSpPr>
          <a:spLocks/>
        </xdr:cNvSpPr>
      </xdr:nvSpPr>
      <xdr:spPr bwMode="auto">
        <a:xfrm>
          <a:off x="6269785" y="7410420"/>
          <a:ext cx="714374" cy="631195"/>
        </a:xfrm>
        <a:custGeom>
          <a:avLst/>
          <a:gdLst>
            <a:gd name="T0" fmla="*/ 2147483647 w 50516"/>
            <a:gd name="T1" fmla="*/ 2147483647 h 10773"/>
            <a:gd name="T2" fmla="*/ 2147483647 w 50516"/>
            <a:gd name="T3" fmla="*/ 2147483647 h 10773"/>
            <a:gd name="T4" fmla="*/ 2147483647 w 50516"/>
            <a:gd name="T5" fmla="*/ 2147483647 h 10773"/>
            <a:gd name="T6" fmla="*/ 0 w 50516"/>
            <a:gd name="T7" fmla="*/ 0 h 10773"/>
            <a:gd name="T8" fmla="*/ 0 60000 65536"/>
            <a:gd name="T9" fmla="*/ 0 60000 65536"/>
            <a:gd name="T10" fmla="*/ 0 60000 65536"/>
            <a:gd name="T11" fmla="*/ 0 60000 65536"/>
            <a:gd name="connsiteX0" fmla="*/ 72737 w 72737"/>
            <a:gd name="connsiteY0" fmla="*/ 6438 h 9077"/>
            <a:gd name="connsiteX1" fmla="*/ 17091 w 72737"/>
            <a:gd name="connsiteY1" fmla="*/ 8228 h 9077"/>
            <a:gd name="connsiteX2" fmla="*/ 17597 w 72737"/>
            <a:gd name="connsiteY2" fmla="*/ 2999 h 9077"/>
            <a:gd name="connsiteX3" fmla="*/ 0 w 72737"/>
            <a:gd name="connsiteY3" fmla="*/ 0 h 9077"/>
            <a:gd name="connsiteX0" fmla="*/ 10000 w 10000"/>
            <a:gd name="connsiteY0" fmla="*/ 7093 h 8879"/>
            <a:gd name="connsiteX1" fmla="*/ 4488 w 10000"/>
            <a:gd name="connsiteY1" fmla="*/ 7738 h 8879"/>
            <a:gd name="connsiteX2" fmla="*/ 2419 w 10000"/>
            <a:gd name="connsiteY2" fmla="*/ 3304 h 8879"/>
            <a:gd name="connsiteX3" fmla="*/ 0 w 10000"/>
            <a:gd name="connsiteY3" fmla="*/ 0 h 8879"/>
            <a:gd name="connsiteX0" fmla="*/ 10000 w 10000"/>
            <a:gd name="connsiteY0" fmla="*/ 7989 h 10000"/>
            <a:gd name="connsiteX1" fmla="*/ 4488 w 10000"/>
            <a:gd name="connsiteY1" fmla="*/ 8715 h 10000"/>
            <a:gd name="connsiteX2" fmla="*/ 2419 w 10000"/>
            <a:gd name="connsiteY2" fmla="*/ 3721 h 10000"/>
            <a:gd name="connsiteX3" fmla="*/ 0 w 10000"/>
            <a:gd name="connsiteY3" fmla="*/ 0 h 10000"/>
            <a:gd name="connsiteX0" fmla="*/ 10000 w 10000"/>
            <a:gd name="connsiteY0" fmla="*/ 7989 h 9235"/>
            <a:gd name="connsiteX1" fmla="*/ 4488 w 10000"/>
            <a:gd name="connsiteY1" fmla="*/ 8715 h 9235"/>
            <a:gd name="connsiteX2" fmla="*/ 2419 w 10000"/>
            <a:gd name="connsiteY2" fmla="*/ 3721 h 9235"/>
            <a:gd name="connsiteX3" fmla="*/ 0 w 10000"/>
            <a:gd name="connsiteY3" fmla="*/ 0 h 9235"/>
            <a:gd name="connsiteX0" fmla="*/ 10000 w 10000"/>
            <a:gd name="connsiteY0" fmla="*/ 7465 h 8814"/>
            <a:gd name="connsiteX1" fmla="*/ 4488 w 10000"/>
            <a:gd name="connsiteY1" fmla="*/ 8251 h 8814"/>
            <a:gd name="connsiteX2" fmla="*/ 2419 w 10000"/>
            <a:gd name="connsiteY2" fmla="*/ 2843 h 8814"/>
            <a:gd name="connsiteX3" fmla="*/ 0 w 10000"/>
            <a:gd name="connsiteY3" fmla="*/ 0 h 8814"/>
            <a:gd name="connsiteX0" fmla="*/ 10000 w 10000"/>
            <a:gd name="connsiteY0" fmla="*/ 8469 h 10000"/>
            <a:gd name="connsiteX1" fmla="*/ 4488 w 10000"/>
            <a:gd name="connsiteY1" fmla="*/ 9361 h 10000"/>
            <a:gd name="connsiteX2" fmla="*/ 2419 w 10000"/>
            <a:gd name="connsiteY2" fmla="*/ 3226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8469"/>
              </a:moveTo>
              <a:cubicBezTo>
                <a:pt x="6960" y="8034"/>
                <a:pt x="7766" y="11346"/>
                <a:pt x="4488" y="9361"/>
              </a:cubicBezTo>
              <a:cubicBezTo>
                <a:pt x="2271" y="8783"/>
                <a:pt x="2396" y="5883"/>
                <a:pt x="2419" y="3226"/>
              </a:cubicBezTo>
              <a:cubicBezTo>
                <a:pt x="2338" y="1309"/>
                <a:pt x="2416" y="96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408048</xdr:colOff>
      <xdr:row>43</xdr:row>
      <xdr:rowOff>112801</xdr:rowOff>
    </xdr:from>
    <xdr:to>
      <xdr:col>9</xdr:col>
      <xdr:colOff>619535</xdr:colOff>
      <xdr:row>47</xdr:row>
      <xdr:rowOff>2679</xdr:rowOff>
    </xdr:to>
    <xdr:sp macro="" textlink="">
      <xdr:nvSpPr>
        <xdr:cNvPr id="352" name="Freeform 217">
          <a:extLst>
            <a:ext uri="{FF2B5EF4-FFF2-40B4-BE49-F238E27FC236}">
              <a16:creationId xmlns:a16="http://schemas.microsoft.com/office/drawing/2014/main" id="{9A022A05-C8B5-4F5D-BE0C-DC20C430F229}"/>
            </a:ext>
          </a:extLst>
        </xdr:cNvPr>
        <xdr:cNvSpPr>
          <a:spLocks/>
        </xdr:cNvSpPr>
      </xdr:nvSpPr>
      <xdr:spPr bwMode="auto">
        <a:xfrm rot="4596158">
          <a:off x="6023503" y="7667246"/>
          <a:ext cx="575678" cy="2114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11">
              <a:moveTo>
                <a:pt x="10000" y="2285"/>
              </a:moveTo>
              <a:cubicBezTo>
                <a:pt x="9618" y="2285"/>
                <a:pt x="8622" y="2737"/>
                <a:pt x="7857" y="2737"/>
              </a:cubicBezTo>
              <a:cubicBezTo>
                <a:pt x="7093" y="2737"/>
                <a:pt x="6022" y="2060"/>
                <a:pt x="5256" y="2060"/>
              </a:cubicBezTo>
              <a:cubicBezTo>
                <a:pt x="4492" y="2285"/>
                <a:pt x="4492" y="3188"/>
                <a:pt x="3803" y="3188"/>
              </a:cubicBezTo>
              <a:cubicBezTo>
                <a:pt x="3171" y="3281"/>
                <a:pt x="2368" y="-225"/>
                <a:pt x="447" y="11"/>
              </a:cubicBezTo>
              <a:cubicBezTo>
                <a:pt x="-687" y="2320"/>
                <a:pt x="742" y="10080"/>
                <a:pt x="345" y="1001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593963</xdr:colOff>
      <xdr:row>45</xdr:row>
      <xdr:rowOff>63503</xdr:rowOff>
    </xdr:from>
    <xdr:to>
      <xdr:col>10</xdr:col>
      <xdr:colOff>3967</xdr:colOff>
      <xdr:row>46</xdr:row>
      <xdr:rowOff>3968</xdr:rowOff>
    </xdr:to>
    <xdr:sp macro="" textlink="">
      <xdr:nvSpPr>
        <xdr:cNvPr id="355" name="AutoShape 1640">
          <a:extLst>
            <a:ext uri="{FF2B5EF4-FFF2-40B4-BE49-F238E27FC236}">
              <a16:creationId xmlns:a16="http://schemas.microsoft.com/office/drawing/2014/main" id="{CB60ED0D-8CB3-4F95-AF5E-B64CC5184420}"/>
            </a:ext>
          </a:extLst>
        </xdr:cNvPr>
        <xdr:cNvSpPr>
          <a:spLocks noChangeArrowheads="1"/>
        </xdr:cNvSpPr>
      </xdr:nvSpPr>
      <xdr:spPr bwMode="auto">
        <a:xfrm>
          <a:off x="6360557" y="7743034"/>
          <a:ext cx="116441" cy="1111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418672</xdr:colOff>
      <xdr:row>46</xdr:row>
      <xdr:rowOff>2408</xdr:rowOff>
    </xdr:from>
    <xdr:to>
      <xdr:col>6</xdr:col>
      <xdr:colOff>31750</xdr:colOff>
      <xdr:row>46</xdr:row>
      <xdr:rowOff>83343</xdr:rowOff>
    </xdr:to>
    <xdr:sp macro="" textlink="">
      <xdr:nvSpPr>
        <xdr:cNvPr id="356" name="Text Box 1664">
          <a:extLst>
            <a:ext uri="{FF2B5EF4-FFF2-40B4-BE49-F238E27FC236}">
              <a16:creationId xmlns:a16="http://schemas.microsoft.com/office/drawing/2014/main" id="{545AC8B8-0B21-44FA-8CFD-1AB565F9FFB2}"/>
            </a:ext>
          </a:extLst>
        </xdr:cNvPr>
        <xdr:cNvSpPr txBox="1">
          <a:spLocks noChangeArrowheads="1"/>
        </xdr:cNvSpPr>
      </xdr:nvSpPr>
      <xdr:spPr bwMode="auto">
        <a:xfrm>
          <a:off x="3359516" y="7852596"/>
          <a:ext cx="319515" cy="8093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つたや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755362</xdr:colOff>
      <xdr:row>45</xdr:row>
      <xdr:rowOff>80225</xdr:rowOff>
    </xdr:from>
    <xdr:to>
      <xdr:col>6</xdr:col>
      <xdr:colOff>117187</xdr:colOff>
      <xdr:row>46</xdr:row>
      <xdr:rowOff>23075</xdr:rowOff>
    </xdr:to>
    <xdr:sp macro="" textlink="">
      <xdr:nvSpPr>
        <xdr:cNvPr id="357" name="AutoShape 1595">
          <a:extLst>
            <a:ext uri="{FF2B5EF4-FFF2-40B4-BE49-F238E27FC236}">
              <a16:creationId xmlns:a16="http://schemas.microsoft.com/office/drawing/2014/main" id="{044299C1-CD64-4E98-AA41-1584410B79C1}"/>
            </a:ext>
          </a:extLst>
        </xdr:cNvPr>
        <xdr:cNvSpPr>
          <a:spLocks noChangeArrowheads="1"/>
        </xdr:cNvSpPr>
      </xdr:nvSpPr>
      <xdr:spPr bwMode="auto">
        <a:xfrm>
          <a:off x="3682712" y="7795475"/>
          <a:ext cx="1174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328381</xdr:colOff>
      <xdr:row>47</xdr:row>
      <xdr:rowOff>180579</xdr:rowOff>
    </xdr:from>
    <xdr:to>
      <xdr:col>5</xdr:col>
      <xdr:colOff>749300</xdr:colOff>
      <xdr:row>48</xdr:row>
      <xdr:rowOff>158750</xdr:rowOff>
    </xdr:to>
    <xdr:sp macro="" textlink="">
      <xdr:nvSpPr>
        <xdr:cNvPr id="358" name="Text Box 1664">
          <a:extLst>
            <a:ext uri="{FF2B5EF4-FFF2-40B4-BE49-F238E27FC236}">
              <a16:creationId xmlns:a16="http://schemas.microsoft.com/office/drawing/2014/main" id="{310E852B-4DEA-43E0-866E-281589E4BE32}"/>
            </a:ext>
          </a:extLst>
        </xdr:cNvPr>
        <xdr:cNvSpPr txBox="1">
          <a:spLocks noChangeArrowheads="1"/>
        </xdr:cNvSpPr>
      </xdr:nvSpPr>
      <xdr:spPr bwMode="auto">
        <a:xfrm>
          <a:off x="3306531" y="8232379"/>
          <a:ext cx="376469" cy="15597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念仏寺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159190</xdr:colOff>
      <xdr:row>46</xdr:row>
      <xdr:rowOff>125484</xdr:rowOff>
    </xdr:from>
    <xdr:to>
      <xdr:col>6</xdr:col>
      <xdr:colOff>264037</xdr:colOff>
      <xdr:row>48</xdr:row>
      <xdr:rowOff>160118</xdr:rowOff>
    </xdr:to>
    <xdr:sp macro="" textlink="">
      <xdr:nvSpPr>
        <xdr:cNvPr id="359" name="Text Box 1664">
          <a:extLst>
            <a:ext uri="{FF2B5EF4-FFF2-40B4-BE49-F238E27FC236}">
              <a16:creationId xmlns:a16="http://schemas.microsoft.com/office/drawing/2014/main" id="{7B2288B2-DFBF-4A20-B64F-7ECB764F1F3A}"/>
            </a:ext>
          </a:extLst>
        </xdr:cNvPr>
        <xdr:cNvSpPr txBox="1">
          <a:spLocks noChangeArrowheads="1"/>
        </xdr:cNvSpPr>
      </xdr:nvSpPr>
      <xdr:spPr bwMode="auto">
        <a:xfrm>
          <a:off x="3806471" y="7975672"/>
          <a:ext cx="104847" cy="37594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敷石路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349874</xdr:colOff>
      <xdr:row>47</xdr:row>
      <xdr:rowOff>14114</xdr:rowOff>
    </xdr:from>
    <xdr:to>
      <xdr:col>8</xdr:col>
      <xdr:colOff>677337</xdr:colOff>
      <xdr:row>47</xdr:row>
      <xdr:rowOff>95253</xdr:rowOff>
    </xdr:to>
    <xdr:sp macro="" textlink="">
      <xdr:nvSpPr>
        <xdr:cNvPr id="360" name="Text Box 1664">
          <a:extLst>
            <a:ext uri="{FF2B5EF4-FFF2-40B4-BE49-F238E27FC236}">
              <a16:creationId xmlns:a16="http://schemas.microsoft.com/office/drawing/2014/main" id="{66C86949-644A-4193-B215-4ECBBFB070E1}"/>
            </a:ext>
          </a:extLst>
        </xdr:cNvPr>
        <xdr:cNvSpPr txBox="1">
          <a:spLocks noChangeArrowheads="1"/>
        </xdr:cNvSpPr>
      </xdr:nvSpPr>
      <xdr:spPr bwMode="auto">
        <a:xfrm>
          <a:off x="4737724" y="8072264"/>
          <a:ext cx="1032313" cy="81139"/>
        </a:xfrm>
        <a:prstGeom prst="rect">
          <a:avLst/>
        </a:prstGeom>
        <a:solidFill>
          <a:schemeClr val="bg1">
            <a:alpha val="66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六丁峠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177m</a:t>
          </a:r>
        </a:p>
      </xdr:txBody>
    </xdr:sp>
    <xdr:clientData/>
  </xdr:twoCellAnchor>
  <xdr:twoCellAnchor>
    <xdr:from>
      <xdr:col>7</xdr:col>
      <xdr:colOff>311522</xdr:colOff>
      <xdr:row>43</xdr:row>
      <xdr:rowOff>148499</xdr:rowOff>
    </xdr:from>
    <xdr:to>
      <xdr:col>8</xdr:col>
      <xdr:colOff>7055</xdr:colOff>
      <xdr:row>45</xdr:row>
      <xdr:rowOff>52915</xdr:rowOff>
    </xdr:to>
    <xdr:sp macro="" textlink="">
      <xdr:nvSpPr>
        <xdr:cNvPr id="361" name="Text Box 1664">
          <a:extLst>
            <a:ext uri="{FF2B5EF4-FFF2-40B4-BE49-F238E27FC236}">
              <a16:creationId xmlns:a16="http://schemas.microsoft.com/office/drawing/2014/main" id="{F1418420-FDF2-4E19-8B01-03032CC00EAA}"/>
            </a:ext>
          </a:extLst>
        </xdr:cNvPr>
        <xdr:cNvSpPr txBox="1">
          <a:spLocks noChangeArrowheads="1"/>
        </xdr:cNvSpPr>
      </xdr:nvSpPr>
      <xdr:spPr bwMode="auto">
        <a:xfrm>
          <a:off x="4699372" y="7520849"/>
          <a:ext cx="400383" cy="247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クネクネ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6481</xdr:colOff>
      <xdr:row>48</xdr:row>
      <xdr:rowOff>98421</xdr:rowOff>
    </xdr:from>
    <xdr:to>
      <xdr:col>10</xdr:col>
      <xdr:colOff>665296</xdr:colOff>
      <xdr:row>48</xdr:row>
      <xdr:rowOff>98421</xdr:rowOff>
    </xdr:to>
    <xdr:sp macro="" textlink="">
      <xdr:nvSpPr>
        <xdr:cNvPr id="362" name="Line 1040">
          <a:extLst>
            <a:ext uri="{FF2B5EF4-FFF2-40B4-BE49-F238E27FC236}">
              <a16:creationId xmlns:a16="http://schemas.microsoft.com/office/drawing/2014/main" id="{25D80513-47DC-4DC3-88B4-15E8177C2B8D}"/>
            </a:ext>
          </a:extLst>
        </xdr:cNvPr>
        <xdr:cNvSpPr>
          <a:spLocks noChangeShapeType="1"/>
        </xdr:cNvSpPr>
      </xdr:nvSpPr>
      <xdr:spPr bwMode="auto">
        <a:xfrm flipH="1" flipV="1">
          <a:off x="5804031" y="8328021"/>
          <a:ext cx="13636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4860</xdr:colOff>
      <xdr:row>48</xdr:row>
      <xdr:rowOff>58734</xdr:rowOff>
    </xdr:from>
    <xdr:to>
      <xdr:col>10</xdr:col>
      <xdr:colOff>679553</xdr:colOff>
      <xdr:row>48</xdr:row>
      <xdr:rowOff>66665</xdr:rowOff>
    </xdr:to>
    <xdr:sp macro="" textlink="">
      <xdr:nvSpPr>
        <xdr:cNvPr id="363" name="Line 1040">
          <a:extLst>
            <a:ext uri="{FF2B5EF4-FFF2-40B4-BE49-F238E27FC236}">
              <a16:creationId xmlns:a16="http://schemas.microsoft.com/office/drawing/2014/main" id="{F0AF8FDE-4FDC-41F4-A45F-E793DD538A0F}"/>
            </a:ext>
          </a:extLst>
        </xdr:cNvPr>
        <xdr:cNvSpPr>
          <a:spLocks noChangeShapeType="1"/>
        </xdr:cNvSpPr>
      </xdr:nvSpPr>
      <xdr:spPr bwMode="auto">
        <a:xfrm flipH="1" flipV="1">
          <a:off x="5802410" y="8288334"/>
          <a:ext cx="1379543" cy="79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12797</xdr:colOff>
      <xdr:row>48</xdr:row>
      <xdr:rowOff>76216</xdr:rowOff>
    </xdr:from>
    <xdr:to>
      <xdr:col>10</xdr:col>
      <xdr:colOff>687490</xdr:colOff>
      <xdr:row>48</xdr:row>
      <xdr:rowOff>84147</xdr:rowOff>
    </xdr:to>
    <xdr:sp macro="" textlink="">
      <xdr:nvSpPr>
        <xdr:cNvPr id="364" name="Line 1040">
          <a:extLst>
            <a:ext uri="{FF2B5EF4-FFF2-40B4-BE49-F238E27FC236}">
              <a16:creationId xmlns:a16="http://schemas.microsoft.com/office/drawing/2014/main" id="{B3DD5866-8A64-46BB-9933-7998F3F78D46}"/>
            </a:ext>
          </a:extLst>
        </xdr:cNvPr>
        <xdr:cNvSpPr>
          <a:spLocks noChangeShapeType="1"/>
        </xdr:cNvSpPr>
      </xdr:nvSpPr>
      <xdr:spPr bwMode="auto">
        <a:xfrm flipH="1" flipV="1">
          <a:off x="5810347" y="8305816"/>
          <a:ext cx="1379543" cy="7931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373090</xdr:colOff>
      <xdr:row>47</xdr:row>
      <xdr:rowOff>160735</xdr:rowOff>
    </xdr:from>
    <xdr:to>
      <xdr:col>10</xdr:col>
      <xdr:colOff>291703</xdr:colOff>
      <xdr:row>48</xdr:row>
      <xdr:rowOff>146050</xdr:rowOff>
    </xdr:to>
    <xdr:sp macro="" textlink="">
      <xdr:nvSpPr>
        <xdr:cNvPr id="365" name="Text Box 528">
          <a:extLst>
            <a:ext uri="{FF2B5EF4-FFF2-40B4-BE49-F238E27FC236}">
              <a16:creationId xmlns:a16="http://schemas.microsoft.com/office/drawing/2014/main" id="{D6CF46FA-0C84-41D9-9B0D-5A105642E56B}"/>
            </a:ext>
          </a:extLst>
        </xdr:cNvPr>
        <xdr:cNvSpPr txBox="1">
          <a:spLocks noChangeArrowheads="1"/>
        </xdr:cNvSpPr>
      </xdr:nvSpPr>
      <xdr:spPr bwMode="auto">
        <a:xfrm>
          <a:off x="6170640" y="8218885"/>
          <a:ext cx="623463" cy="15676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保津峡駅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389016</xdr:colOff>
      <xdr:row>47</xdr:row>
      <xdr:rowOff>150649</xdr:rowOff>
    </xdr:from>
    <xdr:to>
      <xdr:col>10</xdr:col>
      <xdr:colOff>510268</xdr:colOff>
      <xdr:row>48</xdr:row>
      <xdr:rowOff>168469</xdr:rowOff>
    </xdr:to>
    <xdr:sp macro="" textlink="">
      <xdr:nvSpPr>
        <xdr:cNvPr id="366" name="Freeform 594">
          <a:extLst>
            <a:ext uri="{FF2B5EF4-FFF2-40B4-BE49-F238E27FC236}">
              <a16:creationId xmlns:a16="http://schemas.microsoft.com/office/drawing/2014/main" id="{120C425C-E0A6-48EF-AA3D-77851DFC3729}"/>
            </a:ext>
          </a:extLst>
        </xdr:cNvPr>
        <xdr:cNvSpPr>
          <a:spLocks/>
        </xdr:cNvSpPr>
      </xdr:nvSpPr>
      <xdr:spPr bwMode="auto">
        <a:xfrm>
          <a:off x="6891416" y="8208799"/>
          <a:ext cx="121252" cy="18927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173186</xdr:colOff>
      <xdr:row>47</xdr:row>
      <xdr:rowOff>131770</xdr:rowOff>
    </xdr:from>
    <xdr:to>
      <xdr:col>9</xdr:col>
      <xdr:colOff>285880</xdr:colOff>
      <xdr:row>48</xdr:row>
      <xdr:rowOff>165100</xdr:rowOff>
    </xdr:to>
    <xdr:sp macro="" textlink="">
      <xdr:nvSpPr>
        <xdr:cNvPr id="367" name="Freeform 594">
          <a:extLst>
            <a:ext uri="{FF2B5EF4-FFF2-40B4-BE49-F238E27FC236}">
              <a16:creationId xmlns:a16="http://schemas.microsoft.com/office/drawing/2014/main" id="{33D61509-DF8E-4B6A-B0A5-C8E832C57A06}"/>
            </a:ext>
          </a:extLst>
        </xdr:cNvPr>
        <xdr:cNvSpPr>
          <a:spLocks/>
        </xdr:cNvSpPr>
      </xdr:nvSpPr>
      <xdr:spPr bwMode="auto">
        <a:xfrm flipH="1">
          <a:off x="5970736" y="8189920"/>
          <a:ext cx="112694" cy="20478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629714</xdr:colOff>
      <xdr:row>46</xdr:row>
      <xdr:rowOff>136636</xdr:rowOff>
    </xdr:from>
    <xdr:to>
      <xdr:col>10</xdr:col>
      <xdr:colOff>684528</xdr:colOff>
      <xdr:row>48</xdr:row>
      <xdr:rowOff>21458</xdr:rowOff>
    </xdr:to>
    <xdr:sp macro="" textlink="">
      <xdr:nvSpPr>
        <xdr:cNvPr id="368" name="Freeform 217">
          <a:extLst>
            <a:ext uri="{FF2B5EF4-FFF2-40B4-BE49-F238E27FC236}">
              <a16:creationId xmlns:a16="http://schemas.microsoft.com/office/drawing/2014/main" id="{95FEB136-8A58-4D03-9426-412E441A4203}"/>
            </a:ext>
          </a:extLst>
        </xdr:cNvPr>
        <xdr:cNvSpPr>
          <a:spLocks/>
        </xdr:cNvSpPr>
      </xdr:nvSpPr>
      <xdr:spPr bwMode="auto">
        <a:xfrm rot="413816" flipV="1">
          <a:off x="6427264" y="8023336"/>
          <a:ext cx="759664" cy="2277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1823 w 11823"/>
            <a:gd name="connsiteY0" fmla="*/ 28471 h 35194"/>
            <a:gd name="connsiteX1" fmla="*/ 9345 w 11823"/>
            <a:gd name="connsiteY1" fmla="*/ 31804 h 35194"/>
            <a:gd name="connsiteX2" fmla="*/ 6336 w 11823"/>
            <a:gd name="connsiteY2" fmla="*/ 26804 h 35194"/>
            <a:gd name="connsiteX3" fmla="*/ 4655 w 11823"/>
            <a:gd name="connsiteY3" fmla="*/ 35137 h 35194"/>
            <a:gd name="connsiteX4" fmla="*/ 0 w 11823"/>
            <a:gd name="connsiteY4" fmla="*/ 0 h 3519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4678"/>
            <a:gd name="connsiteX1" fmla="*/ 9345 w 11823"/>
            <a:gd name="connsiteY1" fmla="*/ 31804 h 34678"/>
            <a:gd name="connsiteX2" fmla="*/ 6336 w 11823"/>
            <a:gd name="connsiteY2" fmla="*/ 26804 h 34678"/>
            <a:gd name="connsiteX3" fmla="*/ 1876 w 11823"/>
            <a:gd name="connsiteY3" fmla="*/ 34678 h 34678"/>
            <a:gd name="connsiteX4" fmla="*/ 0 w 11823"/>
            <a:gd name="connsiteY4" fmla="*/ 0 h 34678"/>
            <a:gd name="connsiteX0" fmla="*/ 11823 w 11823"/>
            <a:gd name="connsiteY0" fmla="*/ 28471 h 34678"/>
            <a:gd name="connsiteX1" fmla="*/ 9345 w 11823"/>
            <a:gd name="connsiteY1" fmla="*/ 31804 h 34678"/>
            <a:gd name="connsiteX2" fmla="*/ 6336 w 11823"/>
            <a:gd name="connsiteY2" fmla="*/ 26804 h 34678"/>
            <a:gd name="connsiteX3" fmla="*/ 1876 w 11823"/>
            <a:gd name="connsiteY3" fmla="*/ 34678 h 34678"/>
            <a:gd name="connsiteX4" fmla="*/ 0 w 11823"/>
            <a:gd name="connsiteY4" fmla="*/ 0 h 34678"/>
            <a:gd name="connsiteX0" fmla="*/ 11823 w 11823"/>
            <a:gd name="connsiteY0" fmla="*/ 28471 h 42253"/>
            <a:gd name="connsiteX1" fmla="*/ 9345 w 11823"/>
            <a:gd name="connsiteY1" fmla="*/ 31804 h 42253"/>
            <a:gd name="connsiteX2" fmla="*/ 6336 w 11823"/>
            <a:gd name="connsiteY2" fmla="*/ 26804 h 42253"/>
            <a:gd name="connsiteX3" fmla="*/ 1307 w 11823"/>
            <a:gd name="connsiteY3" fmla="*/ 42253 h 42253"/>
            <a:gd name="connsiteX4" fmla="*/ 0 w 11823"/>
            <a:gd name="connsiteY4" fmla="*/ 0 h 42253"/>
            <a:gd name="connsiteX0" fmla="*/ 11432 w 11432"/>
            <a:gd name="connsiteY0" fmla="*/ 39911 h 42253"/>
            <a:gd name="connsiteX1" fmla="*/ 9345 w 11432"/>
            <a:gd name="connsiteY1" fmla="*/ 31804 h 42253"/>
            <a:gd name="connsiteX2" fmla="*/ 6336 w 11432"/>
            <a:gd name="connsiteY2" fmla="*/ 26804 h 42253"/>
            <a:gd name="connsiteX3" fmla="*/ 1307 w 11432"/>
            <a:gd name="connsiteY3" fmla="*/ 42253 h 42253"/>
            <a:gd name="connsiteX4" fmla="*/ 0 w 11432"/>
            <a:gd name="connsiteY4" fmla="*/ 0 h 42253"/>
            <a:gd name="connsiteX0" fmla="*/ 11586 w 11586"/>
            <a:gd name="connsiteY0" fmla="*/ 47222 h 47222"/>
            <a:gd name="connsiteX1" fmla="*/ 9345 w 11586"/>
            <a:gd name="connsiteY1" fmla="*/ 31804 h 47222"/>
            <a:gd name="connsiteX2" fmla="*/ 6336 w 11586"/>
            <a:gd name="connsiteY2" fmla="*/ 26804 h 47222"/>
            <a:gd name="connsiteX3" fmla="*/ 1307 w 11586"/>
            <a:gd name="connsiteY3" fmla="*/ 42253 h 47222"/>
            <a:gd name="connsiteX4" fmla="*/ 0 w 11586"/>
            <a:gd name="connsiteY4" fmla="*/ 0 h 47222"/>
            <a:gd name="connsiteX0" fmla="*/ 10780 w 10780"/>
            <a:gd name="connsiteY0" fmla="*/ 51198 h 51198"/>
            <a:gd name="connsiteX1" fmla="*/ 8539 w 10780"/>
            <a:gd name="connsiteY1" fmla="*/ 35780 h 51198"/>
            <a:gd name="connsiteX2" fmla="*/ 5530 w 10780"/>
            <a:gd name="connsiteY2" fmla="*/ 30780 h 51198"/>
            <a:gd name="connsiteX3" fmla="*/ 501 w 10780"/>
            <a:gd name="connsiteY3" fmla="*/ 46229 h 51198"/>
            <a:gd name="connsiteX4" fmla="*/ 665 w 10780"/>
            <a:gd name="connsiteY4" fmla="*/ 0 h 511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80" h="51198">
              <a:moveTo>
                <a:pt x="10780" y="51198"/>
              </a:moveTo>
              <a:cubicBezTo>
                <a:pt x="10338" y="51198"/>
                <a:pt x="9414" y="39183"/>
                <a:pt x="8539" y="35780"/>
              </a:cubicBezTo>
              <a:cubicBezTo>
                <a:pt x="7664" y="32377"/>
                <a:pt x="6415" y="30780"/>
                <a:pt x="5530" y="30780"/>
              </a:cubicBezTo>
              <a:cubicBezTo>
                <a:pt x="4645" y="32447"/>
                <a:pt x="1297" y="46229"/>
                <a:pt x="501" y="46229"/>
              </a:cubicBezTo>
              <a:cubicBezTo>
                <a:pt x="-834" y="24238"/>
                <a:pt x="956" y="12689"/>
                <a:pt x="66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702052</xdr:colOff>
      <xdr:row>47</xdr:row>
      <xdr:rowOff>48899</xdr:rowOff>
    </xdr:from>
    <xdr:to>
      <xdr:col>10</xdr:col>
      <xdr:colOff>704150</xdr:colOff>
      <xdr:row>48</xdr:row>
      <xdr:rowOff>42442</xdr:rowOff>
    </xdr:to>
    <xdr:sp macro="" textlink="">
      <xdr:nvSpPr>
        <xdr:cNvPr id="369" name="Freeform 217">
          <a:extLst>
            <a:ext uri="{FF2B5EF4-FFF2-40B4-BE49-F238E27FC236}">
              <a16:creationId xmlns:a16="http://schemas.microsoft.com/office/drawing/2014/main" id="{729DE52F-D594-4371-BE63-F2FEC07C8A5D}"/>
            </a:ext>
          </a:extLst>
        </xdr:cNvPr>
        <xdr:cNvSpPr>
          <a:spLocks/>
        </xdr:cNvSpPr>
      </xdr:nvSpPr>
      <xdr:spPr bwMode="auto">
        <a:xfrm rot="413816" flipV="1">
          <a:off x="6499602" y="8107049"/>
          <a:ext cx="706948" cy="164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1823 w 11823"/>
            <a:gd name="connsiteY0" fmla="*/ 28471 h 35194"/>
            <a:gd name="connsiteX1" fmla="*/ 9345 w 11823"/>
            <a:gd name="connsiteY1" fmla="*/ 31804 h 35194"/>
            <a:gd name="connsiteX2" fmla="*/ 6336 w 11823"/>
            <a:gd name="connsiteY2" fmla="*/ 26804 h 35194"/>
            <a:gd name="connsiteX3" fmla="*/ 4655 w 11823"/>
            <a:gd name="connsiteY3" fmla="*/ 35137 h 35194"/>
            <a:gd name="connsiteX4" fmla="*/ 0 w 11823"/>
            <a:gd name="connsiteY4" fmla="*/ 0 h 3519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4678"/>
            <a:gd name="connsiteX1" fmla="*/ 9345 w 11823"/>
            <a:gd name="connsiteY1" fmla="*/ 31804 h 34678"/>
            <a:gd name="connsiteX2" fmla="*/ 6336 w 11823"/>
            <a:gd name="connsiteY2" fmla="*/ 26804 h 34678"/>
            <a:gd name="connsiteX3" fmla="*/ 1876 w 11823"/>
            <a:gd name="connsiteY3" fmla="*/ 34678 h 34678"/>
            <a:gd name="connsiteX4" fmla="*/ 0 w 11823"/>
            <a:gd name="connsiteY4" fmla="*/ 0 h 34678"/>
            <a:gd name="connsiteX0" fmla="*/ 11823 w 11823"/>
            <a:gd name="connsiteY0" fmla="*/ 28471 h 34678"/>
            <a:gd name="connsiteX1" fmla="*/ 9345 w 11823"/>
            <a:gd name="connsiteY1" fmla="*/ 31804 h 34678"/>
            <a:gd name="connsiteX2" fmla="*/ 6336 w 11823"/>
            <a:gd name="connsiteY2" fmla="*/ 26804 h 34678"/>
            <a:gd name="connsiteX3" fmla="*/ 1876 w 11823"/>
            <a:gd name="connsiteY3" fmla="*/ 34678 h 34678"/>
            <a:gd name="connsiteX4" fmla="*/ 0 w 11823"/>
            <a:gd name="connsiteY4" fmla="*/ 0 h 34678"/>
            <a:gd name="connsiteX0" fmla="*/ 11823 w 11823"/>
            <a:gd name="connsiteY0" fmla="*/ 28471 h 42253"/>
            <a:gd name="connsiteX1" fmla="*/ 9345 w 11823"/>
            <a:gd name="connsiteY1" fmla="*/ 31804 h 42253"/>
            <a:gd name="connsiteX2" fmla="*/ 6336 w 11823"/>
            <a:gd name="connsiteY2" fmla="*/ 26804 h 42253"/>
            <a:gd name="connsiteX3" fmla="*/ 1307 w 11823"/>
            <a:gd name="connsiteY3" fmla="*/ 42253 h 42253"/>
            <a:gd name="connsiteX4" fmla="*/ 0 w 11823"/>
            <a:gd name="connsiteY4" fmla="*/ 0 h 42253"/>
            <a:gd name="connsiteX0" fmla="*/ 11432 w 11432"/>
            <a:gd name="connsiteY0" fmla="*/ 39911 h 42253"/>
            <a:gd name="connsiteX1" fmla="*/ 9345 w 11432"/>
            <a:gd name="connsiteY1" fmla="*/ 31804 h 42253"/>
            <a:gd name="connsiteX2" fmla="*/ 6336 w 11432"/>
            <a:gd name="connsiteY2" fmla="*/ 26804 h 42253"/>
            <a:gd name="connsiteX3" fmla="*/ 1307 w 11432"/>
            <a:gd name="connsiteY3" fmla="*/ 42253 h 42253"/>
            <a:gd name="connsiteX4" fmla="*/ 0 w 11432"/>
            <a:gd name="connsiteY4" fmla="*/ 0 h 42253"/>
            <a:gd name="connsiteX0" fmla="*/ 11586 w 11586"/>
            <a:gd name="connsiteY0" fmla="*/ 47222 h 47222"/>
            <a:gd name="connsiteX1" fmla="*/ 9345 w 11586"/>
            <a:gd name="connsiteY1" fmla="*/ 31804 h 47222"/>
            <a:gd name="connsiteX2" fmla="*/ 6336 w 11586"/>
            <a:gd name="connsiteY2" fmla="*/ 26804 h 47222"/>
            <a:gd name="connsiteX3" fmla="*/ 1307 w 11586"/>
            <a:gd name="connsiteY3" fmla="*/ 42253 h 47222"/>
            <a:gd name="connsiteX4" fmla="*/ 0 w 11586"/>
            <a:gd name="connsiteY4" fmla="*/ 0 h 47222"/>
            <a:gd name="connsiteX0" fmla="*/ 11586 w 11586"/>
            <a:gd name="connsiteY0" fmla="*/ 47222 h 47222"/>
            <a:gd name="connsiteX1" fmla="*/ 9345 w 11586"/>
            <a:gd name="connsiteY1" fmla="*/ 31804 h 47222"/>
            <a:gd name="connsiteX2" fmla="*/ 6336 w 11586"/>
            <a:gd name="connsiteY2" fmla="*/ 26804 h 47222"/>
            <a:gd name="connsiteX3" fmla="*/ 2384 w 11586"/>
            <a:gd name="connsiteY3" fmla="*/ 35720 h 47222"/>
            <a:gd name="connsiteX4" fmla="*/ 0 w 11586"/>
            <a:gd name="connsiteY4" fmla="*/ 0 h 47222"/>
            <a:gd name="connsiteX0" fmla="*/ 9951 w 9951"/>
            <a:gd name="connsiteY0" fmla="*/ 36783 h 36783"/>
            <a:gd name="connsiteX1" fmla="*/ 7710 w 9951"/>
            <a:gd name="connsiteY1" fmla="*/ 21365 h 36783"/>
            <a:gd name="connsiteX2" fmla="*/ 4701 w 9951"/>
            <a:gd name="connsiteY2" fmla="*/ 16365 h 36783"/>
            <a:gd name="connsiteX3" fmla="*/ 749 w 9951"/>
            <a:gd name="connsiteY3" fmla="*/ 25281 h 36783"/>
            <a:gd name="connsiteX4" fmla="*/ 43 w 9951"/>
            <a:gd name="connsiteY4" fmla="*/ 0 h 36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51" h="36783">
              <a:moveTo>
                <a:pt x="9951" y="36783"/>
              </a:moveTo>
              <a:cubicBezTo>
                <a:pt x="9509" y="36783"/>
                <a:pt x="8585" y="24768"/>
                <a:pt x="7710" y="21365"/>
              </a:cubicBezTo>
              <a:cubicBezTo>
                <a:pt x="6835" y="17962"/>
                <a:pt x="5586" y="16365"/>
                <a:pt x="4701" y="16365"/>
              </a:cubicBezTo>
              <a:cubicBezTo>
                <a:pt x="3816" y="18032"/>
                <a:pt x="1545" y="25281"/>
                <a:pt x="749" y="25281"/>
              </a:cubicBezTo>
              <a:cubicBezTo>
                <a:pt x="-586" y="3290"/>
                <a:pt x="334" y="12689"/>
                <a:pt x="4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544846</xdr:colOff>
      <xdr:row>44</xdr:row>
      <xdr:rowOff>162152</xdr:rowOff>
    </xdr:from>
    <xdr:to>
      <xdr:col>9</xdr:col>
      <xdr:colOff>617188</xdr:colOff>
      <xdr:row>45</xdr:row>
      <xdr:rowOff>140018</xdr:rowOff>
    </xdr:to>
    <xdr:sp macro="" textlink="">
      <xdr:nvSpPr>
        <xdr:cNvPr id="370" name="Text Box 266">
          <a:extLst>
            <a:ext uri="{FF2B5EF4-FFF2-40B4-BE49-F238E27FC236}">
              <a16:creationId xmlns:a16="http://schemas.microsoft.com/office/drawing/2014/main" id="{D138AD71-A674-4CD0-80D3-BC2D4808D4D9}"/>
            </a:ext>
          </a:extLst>
        </xdr:cNvPr>
        <xdr:cNvSpPr txBox="1">
          <a:spLocks noChangeArrowheads="1"/>
        </xdr:cNvSpPr>
      </xdr:nvSpPr>
      <xdr:spPr bwMode="auto">
        <a:xfrm rot="20830252">
          <a:off x="6342396" y="7705952"/>
          <a:ext cx="72342" cy="1493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470564</xdr:colOff>
      <xdr:row>44</xdr:row>
      <xdr:rowOff>165775</xdr:rowOff>
    </xdr:from>
    <xdr:to>
      <xdr:col>9</xdr:col>
      <xdr:colOff>603914</xdr:colOff>
      <xdr:row>45</xdr:row>
      <xdr:rowOff>169053</xdr:rowOff>
    </xdr:to>
    <xdr:grpSp>
      <xdr:nvGrpSpPr>
        <xdr:cNvPr id="371" name="Group 1180">
          <a:extLst>
            <a:ext uri="{FF2B5EF4-FFF2-40B4-BE49-F238E27FC236}">
              <a16:creationId xmlns:a16="http://schemas.microsoft.com/office/drawing/2014/main" id="{2B222085-FDF7-4B27-99C7-5656EB53F95B}"/>
            </a:ext>
          </a:extLst>
        </xdr:cNvPr>
        <xdr:cNvGrpSpPr>
          <a:grpSpLocks/>
        </xdr:cNvGrpSpPr>
      </xdr:nvGrpSpPr>
      <xdr:grpSpPr bwMode="auto">
        <a:xfrm rot="3716381">
          <a:off x="6206502" y="7793059"/>
          <a:ext cx="176139" cy="133350"/>
          <a:chOff x="718" y="97"/>
          <a:chExt cx="20" cy="15"/>
        </a:xfrm>
      </xdr:grpSpPr>
      <xdr:sp macro="" textlink="">
        <xdr:nvSpPr>
          <xdr:cNvPr id="372" name="Freeform 1181">
            <a:extLst>
              <a:ext uri="{FF2B5EF4-FFF2-40B4-BE49-F238E27FC236}">
                <a16:creationId xmlns:a16="http://schemas.microsoft.com/office/drawing/2014/main" id="{CE166E9B-8745-49AD-A6A1-095F34DCF7E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3" name="Freeform 1182">
            <a:extLst>
              <a:ext uri="{FF2B5EF4-FFF2-40B4-BE49-F238E27FC236}">
                <a16:creationId xmlns:a16="http://schemas.microsoft.com/office/drawing/2014/main" id="{D9E9FD1C-91AD-4AE6-9DB2-A18FF15D6477}"/>
              </a:ext>
            </a:extLst>
          </xdr:cNvPr>
          <xdr:cNvSpPr>
            <a:spLocks/>
          </xdr:cNvSpPr>
        </xdr:nvSpPr>
        <xdr:spPr bwMode="auto">
          <a:xfrm flipH="1" flipV="1">
            <a:off x="733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414046</xdr:colOff>
      <xdr:row>45</xdr:row>
      <xdr:rowOff>34924</xdr:rowOff>
    </xdr:from>
    <xdr:to>
      <xdr:col>9</xdr:col>
      <xdr:colOff>660107</xdr:colOff>
      <xdr:row>47</xdr:row>
      <xdr:rowOff>122236</xdr:rowOff>
    </xdr:to>
    <xdr:sp macro="" textlink="">
      <xdr:nvSpPr>
        <xdr:cNvPr id="374" name="Line 656">
          <a:extLst>
            <a:ext uri="{FF2B5EF4-FFF2-40B4-BE49-F238E27FC236}">
              <a16:creationId xmlns:a16="http://schemas.microsoft.com/office/drawing/2014/main" id="{CCB4FB85-D8DF-4182-8C67-BF2FCDCDA8B7}"/>
            </a:ext>
          </a:extLst>
        </xdr:cNvPr>
        <xdr:cNvSpPr>
          <a:spLocks noChangeShapeType="1"/>
        </xdr:cNvSpPr>
      </xdr:nvSpPr>
      <xdr:spPr bwMode="auto">
        <a:xfrm flipV="1">
          <a:off x="6211596" y="7750174"/>
          <a:ext cx="246061" cy="430212"/>
        </a:xfrm>
        <a:custGeom>
          <a:avLst/>
          <a:gdLst>
            <a:gd name="connsiteX0" fmla="*/ 0 w 253999"/>
            <a:gd name="connsiteY0" fmla="*/ 0 h 412750"/>
            <a:gd name="connsiteX1" fmla="*/ 253999 w 253999"/>
            <a:gd name="connsiteY1" fmla="*/ 412750 h 412750"/>
            <a:gd name="connsiteX0" fmla="*/ 0 w 253999"/>
            <a:gd name="connsiteY0" fmla="*/ 0 h 412750"/>
            <a:gd name="connsiteX1" fmla="*/ 95250 w 253999"/>
            <a:gd name="connsiteY1" fmla="*/ 166687 h 412750"/>
            <a:gd name="connsiteX2" fmla="*/ 253999 w 253999"/>
            <a:gd name="connsiteY2" fmla="*/ 412750 h 412750"/>
            <a:gd name="connsiteX0" fmla="*/ 40056 w 294055"/>
            <a:gd name="connsiteY0" fmla="*/ 0 h 412750"/>
            <a:gd name="connsiteX1" fmla="*/ 369 w 294055"/>
            <a:gd name="connsiteY1" fmla="*/ 317499 h 412750"/>
            <a:gd name="connsiteX2" fmla="*/ 294055 w 294055"/>
            <a:gd name="connsiteY2" fmla="*/ 412750 h 412750"/>
            <a:gd name="connsiteX0" fmla="*/ 39687 w 293686"/>
            <a:gd name="connsiteY0" fmla="*/ 0 h 412750"/>
            <a:gd name="connsiteX1" fmla="*/ 0 w 293686"/>
            <a:gd name="connsiteY1" fmla="*/ 317499 h 412750"/>
            <a:gd name="connsiteX2" fmla="*/ 293686 w 293686"/>
            <a:gd name="connsiteY2" fmla="*/ 412750 h 412750"/>
            <a:gd name="connsiteX0" fmla="*/ 39687 w 293686"/>
            <a:gd name="connsiteY0" fmla="*/ 0 h 412750"/>
            <a:gd name="connsiteX1" fmla="*/ 0 w 293686"/>
            <a:gd name="connsiteY1" fmla="*/ 317499 h 412750"/>
            <a:gd name="connsiteX2" fmla="*/ 293686 w 293686"/>
            <a:gd name="connsiteY2" fmla="*/ 412750 h 412750"/>
            <a:gd name="connsiteX0" fmla="*/ 23812 w 277811"/>
            <a:gd name="connsiteY0" fmla="*/ 0 h 412750"/>
            <a:gd name="connsiteX1" fmla="*/ 0 w 277811"/>
            <a:gd name="connsiteY1" fmla="*/ 285749 h 412750"/>
            <a:gd name="connsiteX2" fmla="*/ 277811 w 277811"/>
            <a:gd name="connsiteY2" fmla="*/ 412750 h 412750"/>
            <a:gd name="connsiteX0" fmla="*/ 23812 w 277811"/>
            <a:gd name="connsiteY0" fmla="*/ 0 h 412750"/>
            <a:gd name="connsiteX1" fmla="*/ 0 w 277811"/>
            <a:gd name="connsiteY1" fmla="*/ 285749 h 412750"/>
            <a:gd name="connsiteX2" fmla="*/ 277811 w 277811"/>
            <a:gd name="connsiteY2" fmla="*/ 412750 h 412750"/>
            <a:gd name="connsiteX0" fmla="*/ 23812 w 277811"/>
            <a:gd name="connsiteY0" fmla="*/ 0 h 412750"/>
            <a:gd name="connsiteX1" fmla="*/ 0 w 277811"/>
            <a:gd name="connsiteY1" fmla="*/ 285749 h 412750"/>
            <a:gd name="connsiteX2" fmla="*/ 277811 w 277811"/>
            <a:gd name="connsiteY2" fmla="*/ 412750 h 412750"/>
            <a:gd name="connsiteX0" fmla="*/ 0 w 253999"/>
            <a:gd name="connsiteY0" fmla="*/ 0 h 412750"/>
            <a:gd name="connsiteX1" fmla="*/ 7938 w 253999"/>
            <a:gd name="connsiteY1" fmla="*/ 230186 h 412750"/>
            <a:gd name="connsiteX2" fmla="*/ 253999 w 253999"/>
            <a:gd name="connsiteY2" fmla="*/ 412750 h 412750"/>
            <a:gd name="connsiteX0" fmla="*/ 0 w 253999"/>
            <a:gd name="connsiteY0" fmla="*/ 0 h 412750"/>
            <a:gd name="connsiteX1" fmla="*/ 7938 w 253999"/>
            <a:gd name="connsiteY1" fmla="*/ 230186 h 412750"/>
            <a:gd name="connsiteX2" fmla="*/ 253999 w 253999"/>
            <a:gd name="connsiteY2" fmla="*/ 412750 h 412750"/>
            <a:gd name="connsiteX0" fmla="*/ 7937 w 246061"/>
            <a:gd name="connsiteY0" fmla="*/ 0 h 436562"/>
            <a:gd name="connsiteX1" fmla="*/ 0 w 246061"/>
            <a:gd name="connsiteY1" fmla="*/ 253998 h 436562"/>
            <a:gd name="connsiteX2" fmla="*/ 246061 w 246061"/>
            <a:gd name="connsiteY2" fmla="*/ 436562 h 436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6061" h="436562">
              <a:moveTo>
                <a:pt x="7937" y="0"/>
              </a:moveTo>
              <a:lnTo>
                <a:pt x="0" y="253998"/>
              </a:lnTo>
              <a:cubicBezTo>
                <a:pt x="100541" y="383644"/>
                <a:pt x="161395" y="410104"/>
                <a:pt x="246061" y="43656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537119</xdr:colOff>
      <xdr:row>42</xdr:row>
      <xdr:rowOff>135462</xdr:rowOff>
    </xdr:from>
    <xdr:to>
      <xdr:col>10</xdr:col>
      <xdr:colOff>395747</xdr:colOff>
      <xdr:row>44</xdr:row>
      <xdr:rowOff>46631</xdr:rowOff>
    </xdr:to>
    <xdr:sp macro="" textlink="">
      <xdr:nvSpPr>
        <xdr:cNvPr id="375" name="Text Box 1664">
          <a:extLst>
            <a:ext uri="{FF2B5EF4-FFF2-40B4-BE49-F238E27FC236}">
              <a16:creationId xmlns:a16="http://schemas.microsoft.com/office/drawing/2014/main" id="{B1502791-B4FA-40E4-A822-7D740A8F32C6}"/>
            </a:ext>
          </a:extLst>
        </xdr:cNvPr>
        <xdr:cNvSpPr txBox="1">
          <a:spLocks noChangeArrowheads="1"/>
        </xdr:cNvSpPr>
      </xdr:nvSpPr>
      <xdr:spPr bwMode="auto">
        <a:xfrm>
          <a:off x="6303713" y="7303025"/>
          <a:ext cx="565065" cy="25248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430m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5694</xdr:colOff>
      <xdr:row>47</xdr:row>
      <xdr:rowOff>14287</xdr:rowOff>
    </xdr:from>
    <xdr:to>
      <xdr:col>9</xdr:col>
      <xdr:colOff>176213</xdr:colOff>
      <xdr:row>48</xdr:row>
      <xdr:rowOff>161932</xdr:rowOff>
    </xdr:to>
    <xdr:sp macro="" textlink="">
      <xdr:nvSpPr>
        <xdr:cNvPr id="376" name="Text Box 709">
          <a:extLst>
            <a:ext uri="{FF2B5EF4-FFF2-40B4-BE49-F238E27FC236}">
              <a16:creationId xmlns:a16="http://schemas.microsoft.com/office/drawing/2014/main" id="{7D003D53-0B15-4532-927E-D43A5D6DC87B}"/>
            </a:ext>
          </a:extLst>
        </xdr:cNvPr>
        <xdr:cNvSpPr txBox="1">
          <a:spLocks noChangeArrowheads="1"/>
        </xdr:cNvSpPr>
      </xdr:nvSpPr>
      <xdr:spPr bwMode="auto">
        <a:xfrm>
          <a:off x="5803244" y="8072437"/>
          <a:ext cx="170519" cy="3190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510331</xdr:colOff>
      <xdr:row>48</xdr:row>
      <xdr:rowOff>14578</xdr:rowOff>
    </xdr:from>
    <xdr:to>
      <xdr:col>10</xdr:col>
      <xdr:colOff>694934</xdr:colOff>
      <xdr:row>48</xdr:row>
      <xdr:rowOff>144171</xdr:rowOff>
    </xdr:to>
    <xdr:sp macro="" textlink="">
      <xdr:nvSpPr>
        <xdr:cNvPr id="377" name="Text Box 709">
          <a:extLst>
            <a:ext uri="{FF2B5EF4-FFF2-40B4-BE49-F238E27FC236}">
              <a16:creationId xmlns:a16="http://schemas.microsoft.com/office/drawing/2014/main" id="{61E91480-C78F-448A-B4AE-7C1BF5233754}"/>
            </a:ext>
          </a:extLst>
        </xdr:cNvPr>
        <xdr:cNvSpPr txBox="1">
          <a:spLocks noChangeArrowheads="1"/>
        </xdr:cNvSpPr>
      </xdr:nvSpPr>
      <xdr:spPr bwMode="auto">
        <a:xfrm>
          <a:off x="7012731" y="8244178"/>
          <a:ext cx="184603" cy="1295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34580</xdr:colOff>
      <xdr:row>49</xdr:row>
      <xdr:rowOff>42787</xdr:rowOff>
    </xdr:from>
    <xdr:to>
      <xdr:col>3</xdr:col>
      <xdr:colOff>36696</xdr:colOff>
      <xdr:row>56</xdr:row>
      <xdr:rowOff>110142</xdr:rowOff>
    </xdr:to>
    <xdr:sp macro="" textlink="">
      <xdr:nvSpPr>
        <xdr:cNvPr id="378" name="Freeform 651">
          <a:extLst>
            <a:ext uri="{FF2B5EF4-FFF2-40B4-BE49-F238E27FC236}">
              <a16:creationId xmlns:a16="http://schemas.microsoft.com/office/drawing/2014/main" id="{C02F02B4-49A7-4FDD-B5C6-01A68D11081E}"/>
            </a:ext>
          </a:extLst>
        </xdr:cNvPr>
        <xdr:cNvSpPr>
          <a:spLocks/>
        </xdr:cNvSpPr>
      </xdr:nvSpPr>
      <xdr:spPr bwMode="auto">
        <a:xfrm>
          <a:off x="898180" y="8443837"/>
          <a:ext cx="706966" cy="1267505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19717 w 19717"/>
            <a:gd name="connsiteY0" fmla="*/ 15615 h 17662"/>
            <a:gd name="connsiteX1" fmla="*/ 3267 w 19717"/>
            <a:gd name="connsiteY1" fmla="*/ 16390 h 17662"/>
            <a:gd name="connsiteX2" fmla="*/ 154 w 19717"/>
            <a:gd name="connsiteY2" fmla="*/ 13829 h 17662"/>
            <a:gd name="connsiteX3" fmla="*/ 3652 w 19717"/>
            <a:gd name="connsiteY3" fmla="*/ 6348 h 17662"/>
            <a:gd name="connsiteX4" fmla="*/ 6175 w 19717"/>
            <a:gd name="connsiteY4" fmla="*/ 0 h 17662"/>
            <a:gd name="connsiteX0" fmla="*/ 21481 w 21481"/>
            <a:gd name="connsiteY0" fmla="*/ 15615 h 16889"/>
            <a:gd name="connsiteX1" fmla="*/ 5031 w 21481"/>
            <a:gd name="connsiteY1" fmla="*/ 16390 h 16889"/>
            <a:gd name="connsiteX2" fmla="*/ 1918 w 21481"/>
            <a:gd name="connsiteY2" fmla="*/ 13829 h 16889"/>
            <a:gd name="connsiteX3" fmla="*/ 105 w 21481"/>
            <a:gd name="connsiteY3" fmla="*/ 8069 h 16889"/>
            <a:gd name="connsiteX4" fmla="*/ 5416 w 21481"/>
            <a:gd name="connsiteY4" fmla="*/ 6348 h 16889"/>
            <a:gd name="connsiteX5" fmla="*/ 7939 w 21481"/>
            <a:gd name="connsiteY5" fmla="*/ 0 h 16889"/>
            <a:gd name="connsiteX0" fmla="*/ 21481 w 21481"/>
            <a:gd name="connsiteY0" fmla="*/ 15615 h 16889"/>
            <a:gd name="connsiteX1" fmla="*/ 5031 w 21481"/>
            <a:gd name="connsiteY1" fmla="*/ 16390 h 16889"/>
            <a:gd name="connsiteX2" fmla="*/ 1918 w 21481"/>
            <a:gd name="connsiteY2" fmla="*/ 13829 h 16889"/>
            <a:gd name="connsiteX3" fmla="*/ 105 w 21481"/>
            <a:gd name="connsiteY3" fmla="*/ 8069 h 16889"/>
            <a:gd name="connsiteX4" fmla="*/ 6860 w 21481"/>
            <a:gd name="connsiteY4" fmla="*/ 5248 h 16889"/>
            <a:gd name="connsiteX5" fmla="*/ 7939 w 21481"/>
            <a:gd name="connsiteY5" fmla="*/ 0 h 16889"/>
            <a:gd name="connsiteX0" fmla="*/ 21481 w 21481"/>
            <a:gd name="connsiteY0" fmla="*/ 17449 h 18723"/>
            <a:gd name="connsiteX1" fmla="*/ 5031 w 21481"/>
            <a:gd name="connsiteY1" fmla="*/ 18224 h 18723"/>
            <a:gd name="connsiteX2" fmla="*/ 1918 w 21481"/>
            <a:gd name="connsiteY2" fmla="*/ 15663 h 18723"/>
            <a:gd name="connsiteX3" fmla="*/ 105 w 21481"/>
            <a:gd name="connsiteY3" fmla="*/ 9903 h 18723"/>
            <a:gd name="connsiteX4" fmla="*/ 6860 w 21481"/>
            <a:gd name="connsiteY4" fmla="*/ 7082 h 18723"/>
            <a:gd name="connsiteX5" fmla="*/ 5340 w 21481"/>
            <a:gd name="connsiteY5" fmla="*/ 0 h 18723"/>
            <a:gd name="connsiteX0" fmla="*/ 21481 w 21481"/>
            <a:gd name="connsiteY0" fmla="*/ 17449 h 18723"/>
            <a:gd name="connsiteX1" fmla="*/ 5031 w 21481"/>
            <a:gd name="connsiteY1" fmla="*/ 18224 h 18723"/>
            <a:gd name="connsiteX2" fmla="*/ 1918 w 21481"/>
            <a:gd name="connsiteY2" fmla="*/ 15663 h 18723"/>
            <a:gd name="connsiteX3" fmla="*/ 105 w 21481"/>
            <a:gd name="connsiteY3" fmla="*/ 9903 h 18723"/>
            <a:gd name="connsiteX4" fmla="*/ 6860 w 21481"/>
            <a:gd name="connsiteY4" fmla="*/ 7082 h 18723"/>
            <a:gd name="connsiteX5" fmla="*/ 5340 w 21481"/>
            <a:gd name="connsiteY5" fmla="*/ 0 h 18723"/>
            <a:gd name="connsiteX0" fmla="*/ 20183 w 20183"/>
            <a:gd name="connsiteY0" fmla="*/ 17449 h 18723"/>
            <a:gd name="connsiteX1" fmla="*/ 3733 w 20183"/>
            <a:gd name="connsiteY1" fmla="*/ 18224 h 18723"/>
            <a:gd name="connsiteX2" fmla="*/ 620 w 20183"/>
            <a:gd name="connsiteY2" fmla="*/ 15663 h 18723"/>
            <a:gd name="connsiteX3" fmla="*/ 251 w 20183"/>
            <a:gd name="connsiteY3" fmla="*/ 9781 h 18723"/>
            <a:gd name="connsiteX4" fmla="*/ 5562 w 20183"/>
            <a:gd name="connsiteY4" fmla="*/ 7082 h 18723"/>
            <a:gd name="connsiteX5" fmla="*/ 4042 w 20183"/>
            <a:gd name="connsiteY5" fmla="*/ 0 h 18723"/>
            <a:gd name="connsiteX0" fmla="*/ 20183 w 20183"/>
            <a:gd name="connsiteY0" fmla="*/ 17449 h 19271"/>
            <a:gd name="connsiteX1" fmla="*/ 11819 w 20183"/>
            <a:gd name="connsiteY1" fmla="*/ 18835 h 19271"/>
            <a:gd name="connsiteX2" fmla="*/ 620 w 20183"/>
            <a:gd name="connsiteY2" fmla="*/ 15663 h 19271"/>
            <a:gd name="connsiteX3" fmla="*/ 251 w 20183"/>
            <a:gd name="connsiteY3" fmla="*/ 9781 h 19271"/>
            <a:gd name="connsiteX4" fmla="*/ 5562 w 20183"/>
            <a:gd name="connsiteY4" fmla="*/ 7082 h 19271"/>
            <a:gd name="connsiteX5" fmla="*/ 4042 w 20183"/>
            <a:gd name="connsiteY5" fmla="*/ 0 h 19271"/>
            <a:gd name="connsiteX0" fmla="*/ 25670 w 25670"/>
            <a:gd name="connsiteY0" fmla="*/ 19160 h 19160"/>
            <a:gd name="connsiteX1" fmla="*/ 11819 w 25670"/>
            <a:gd name="connsiteY1" fmla="*/ 18835 h 19160"/>
            <a:gd name="connsiteX2" fmla="*/ 620 w 25670"/>
            <a:gd name="connsiteY2" fmla="*/ 15663 h 19160"/>
            <a:gd name="connsiteX3" fmla="*/ 251 w 25670"/>
            <a:gd name="connsiteY3" fmla="*/ 9781 h 19160"/>
            <a:gd name="connsiteX4" fmla="*/ 5562 w 25670"/>
            <a:gd name="connsiteY4" fmla="*/ 7082 h 19160"/>
            <a:gd name="connsiteX5" fmla="*/ 4042 w 25670"/>
            <a:gd name="connsiteY5" fmla="*/ 0 h 19160"/>
            <a:gd name="connsiteX0" fmla="*/ 25670 w 25670"/>
            <a:gd name="connsiteY0" fmla="*/ 19160 h 19160"/>
            <a:gd name="connsiteX1" fmla="*/ 11819 w 25670"/>
            <a:gd name="connsiteY1" fmla="*/ 18835 h 19160"/>
            <a:gd name="connsiteX2" fmla="*/ 620 w 25670"/>
            <a:gd name="connsiteY2" fmla="*/ 15663 h 19160"/>
            <a:gd name="connsiteX3" fmla="*/ 251 w 25670"/>
            <a:gd name="connsiteY3" fmla="*/ 9781 h 19160"/>
            <a:gd name="connsiteX4" fmla="*/ 5562 w 25670"/>
            <a:gd name="connsiteY4" fmla="*/ 7082 h 19160"/>
            <a:gd name="connsiteX5" fmla="*/ 4042 w 25670"/>
            <a:gd name="connsiteY5" fmla="*/ 0 h 19160"/>
            <a:gd name="connsiteX0" fmla="*/ 25670 w 25670"/>
            <a:gd name="connsiteY0" fmla="*/ 19160 h 19537"/>
            <a:gd name="connsiteX1" fmla="*/ 11819 w 25670"/>
            <a:gd name="connsiteY1" fmla="*/ 18835 h 19537"/>
            <a:gd name="connsiteX2" fmla="*/ 620 w 25670"/>
            <a:gd name="connsiteY2" fmla="*/ 15663 h 19537"/>
            <a:gd name="connsiteX3" fmla="*/ 251 w 25670"/>
            <a:gd name="connsiteY3" fmla="*/ 9781 h 19537"/>
            <a:gd name="connsiteX4" fmla="*/ 5562 w 25670"/>
            <a:gd name="connsiteY4" fmla="*/ 7082 h 19537"/>
            <a:gd name="connsiteX5" fmla="*/ 4042 w 25670"/>
            <a:gd name="connsiteY5" fmla="*/ 0 h 19537"/>
            <a:gd name="connsiteX0" fmla="*/ 27692 w 27692"/>
            <a:gd name="connsiteY0" fmla="*/ 19160 h 19160"/>
            <a:gd name="connsiteX1" fmla="*/ 11819 w 27692"/>
            <a:gd name="connsiteY1" fmla="*/ 18835 h 19160"/>
            <a:gd name="connsiteX2" fmla="*/ 620 w 27692"/>
            <a:gd name="connsiteY2" fmla="*/ 15663 h 19160"/>
            <a:gd name="connsiteX3" fmla="*/ 251 w 27692"/>
            <a:gd name="connsiteY3" fmla="*/ 9781 h 19160"/>
            <a:gd name="connsiteX4" fmla="*/ 5562 w 27692"/>
            <a:gd name="connsiteY4" fmla="*/ 7082 h 19160"/>
            <a:gd name="connsiteX5" fmla="*/ 4042 w 27692"/>
            <a:gd name="connsiteY5" fmla="*/ 0 h 19160"/>
            <a:gd name="connsiteX0" fmla="*/ 27692 w 27692"/>
            <a:gd name="connsiteY0" fmla="*/ 19160 h 19779"/>
            <a:gd name="connsiteX1" fmla="*/ 11819 w 27692"/>
            <a:gd name="connsiteY1" fmla="*/ 18835 h 19779"/>
            <a:gd name="connsiteX2" fmla="*/ 620 w 27692"/>
            <a:gd name="connsiteY2" fmla="*/ 15663 h 19779"/>
            <a:gd name="connsiteX3" fmla="*/ 251 w 27692"/>
            <a:gd name="connsiteY3" fmla="*/ 9781 h 19779"/>
            <a:gd name="connsiteX4" fmla="*/ 5562 w 27692"/>
            <a:gd name="connsiteY4" fmla="*/ 7082 h 19779"/>
            <a:gd name="connsiteX5" fmla="*/ 4042 w 27692"/>
            <a:gd name="connsiteY5" fmla="*/ 0 h 19779"/>
            <a:gd name="connsiteX0" fmla="*/ 27692 w 27692"/>
            <a:gd name="connsiteY0" fmla="*/ 19160 h 20239"/>
            <a:gd name="connsiteX1" fmla="*/ 11819 w 27692"/>
            <a:gd name="connsiteY1" fmla="*/ 18835 h 20239"/>
            <a:gd name="connsiteX2" fmla="*/ 620 w 27692"/>
            <a:gd name="connsiteY2" fmla="*/ 15663 h 20239"/>
            <a:gd name="connsiteX3" fmla="*/ 251 w 27692"/>
            <a:gd name="connsiteY3" fmla="*/ 9781 h 20239"/>
            <a:gd name="connsiteX4" fmla="*/ 5562 w 27692"/>
            <a:gd name="connsiteY4" fmla="*/ 7082 h 20239"/>
            <a:gd name="connsiteX5" fmla="*/ 4042 w 27692"/>
            <a:gd name="connsiteY5" fmla="*/ 0 h 20239"/>
            <a:gd name="connsiteX0" fmla="*/ 27692 w 27692"/>
            <a:gd name="connsiteY0" fmla="*/ 19160 h 19732"/>
            <a:gd name="connsiteX1" fmla="*/ 11819 w 27692"/>
            <a:gd name="connsiteY1" fmla="*/ 18835 h 19732"/>
            <a:gd name="connsiteX2" fmla="*/ 620 w 27692"/>
            <a:gd name="connsiteY2" fmla="*/ 15663 h 19732"/>
            <a:gd name="connsiteX3" fmla="*/ 251 w 27692"/>
            <a:gd name="connsiteY3" fmla="*/ 9781 h 19732"/>
            <a:gd name="connsiteX4" fmla="*/ 5562 w 27692"/>
            <a:gd name="connsiteY4" fmla="*/ 7082 h 19732"/>
            <a:gd name="connsiteX5" fmla="*/ 4042 w 27692"/>
            <a:gd name="connsiteY5" fmla="*/ 0 h 19732"/>
            <a:gd name="connsiteX0" fmla="*/ 27692 w 27692"/>
            <a:gd name="connsiteY0" fmla="*/ 19160 h 19958"/>
            <a:gd name="connsiteX1" fmla="*/ 11819 w 27692"/>
            <a:gd name="connsiteY1" fmla="*/ 18835 h 19958"/>
            <a:gd name="connsiteX2" fmla="*/ 620 w 27692"/>
            <a:gd name="connsiteY2" fmla="*/ 15663 h 19958"/>
            <a:gd name="connsiteX3" fmla="*/ 251 w 27692"/>
            <a:gd name="connsiteY3" fmla="*/ 9781 h 19958"/>
            <a:gd name="connsiteX4" fmla="*/ 5562 w 27692"/>
            <a:gd name="connsiteY4" fmla="*/ 7082 h 19958"/>
            <a:gd name="connsiteX5" fmla="*/ 4042 w 27692"/>
            <a:gd name="connsiteY5" fmla="*/ 0 h 19958"/>
            <a:gd name="connsiteX0" fmla="*/ 27692 w 27692"/>
            <a:gd name="connsiteY0" fmla="*/ 19160 h 19880"/>
            <a:gd name="connsiteX1" fmla="*/ 11819 w 27692"/>
            <a:gd name="connsiteY1" fmla="*/ 18835 h 19880"/>
            <a:gd name="connsiteX2" fmla="*/ 620 w 27692"/>
            <a:gd name="connsiteY2" fmla="*/ 15663 h 19880"/>
            <a:gd name="connsiteX3" fmla="*/ 251 w 27692"/>
            <a:gd name="connsiteY3" fmla="*/ 9781 h 19880"/>
            <a:gd name="connsiteX4" fmla="*/ 5562 w 27692"/>
            <a:gd name="connsiteY4" fmla="*/ 7082 h 19880"/>
            <a:gd name="connsiteX5" fmla="*/ 4042 w 27692"/>
            <a:gd name="connsiteY5" fmla="*/ 0 h 19880"/>
            <a:gd name="connsiteX0" fmla="*/ 27692 w 27692"/>
            <a:gd name="connsiteY0" fmla="*/ 19160 h 19620"/>
            <a:gd name="connsiteX1" fmla="*/ 11819 w 27692"/>
            <a:gd name="connsiteY1" fmla="*/ 18835 h 19620"/>
            <a:gd name="connsiteX2" fmla="*/ 620 w 27692"/>
            <a:gd name="connsiteY2" fmla="*/ 15663 h 19620"/>
            <a:gd name="connsiteX3" fmla="*/ 251 w 27692"/>
            <a:gd name="connsiteY3" fmla="*/ 9781 h 19620"/>
            <a:gd name="connsiteX4" fmla="*/ 5562 w 27692"/>
            <a:gd name="connsiteY4" fmla="*/ 7082 h 19620"/>
            <a:gd name="connsiteX5" fmla="*/ 4042 w 27692"/>
            <a:gd name="connsiteY5" fmla="*/ 0 h 19620"/>
            <a:gd name="connsiteX0" fmla="*/ 27692 w 27692"/>
            <a:gd name="connsiteY0" fmla="*/ 19160 h 21465"/>
            <a:gd name="connsiteX1" fmla="*/ 11819 w 27692"/>
            <a:gd name="connsiteY1" fmla="*/ 18835 h 21465"/>
            <a:gd name="connsiteX2" fmla="*/ 620 w 27692"/>
            <a:gd name="connsiteY2" fmla="*/ 15663 h 21465"/>
            <a:gd name="connsiteX3" fmla="*/ 251 w 27692"/>
            <a:gd name="connsiteY3" fmla="*/ 9781 h 21465"/>
            <a:gd name="connsiteX4" fmla="*/ 5562 w 27692"/>
            <a:gd name="connsiteY4" fmla="*/ 7082 h 21465"/>
            <a:gd name="connsiteX5" fmla="*/ 4042 w 27692"/>
            <a:gd name="connsiteY5" fmla="*/ 0 h 21465"/>
            <a:gd name="connsiteX0" fmla="*/ 27692 w 27692"/>
            <a:gd name="connsiteY0" fmla="*/ 17693 h 19998"/>
            <a:gd name="connsiteX1" fmla="*/ 11819 w 27692"/>
            <a:gd name="connsiteY1" fmla="*/ 17368 h 19998"/>
            <a:gd name="connsiteX2" fmla="*/ 620 w 27692"/>
            <a:gd name="connsiteY2" fmla="*/ 14196 h 19998"/>
            <a:gd name="connsiteX3" fmla="*/ 251 w 27692"/>
            <a:gd name="connsiteY3" fmla="*/ 8314 h 19998"/>
            <a:gd name="connsiteX4" fmla="*/ 5562 w 27692"/>
            <a:gd name="connsiteY4" fmla="*/ 5615 h 19998"/>
            <a:gd name="connsiteX5" fmla="*/ 4620 w 27692"/>
            <a:gd name="connsiteY5" fmla="*/ 0 h 19998"/>
            <a:gd name="connsiteX0" fmla="*/ 27692 w 27692"/>
            <a:gd name="connsiteY0" fmla="*/ 19527 h 22009"/>
            <a:gd name="connsiteX1" fmla="*/ 11819 w 27692"/>
            <a:gd name="connsiteY1" fmla="*/ 17368 h 22009"/>
            <a:gd name="connsiteX2" fmla="*/ 620 w 27692"/>
            <a:gd name="connsiteY2" fmla="*/ 14196 h 22009"/>
            <a:gd name="connsiteX3" fmla="*/ 251 w 27692"/>
            <a:gd name="connsiteY3" fmla="*/ 8314 h 22009"/>
            <a:gd name="connsiteX4" fmla="*/ 5562 w 27692"/>
            <a:gd name="connsiteY4" fmla="*/ 5615 h 22009"/>
            <a:gd name="connsiteX5" fmla="*/ 4620 w 27692"/>
            <a:gd name="connsiteY5" fmla="*/ 0 h 22009"/>
            <a:gd name="connsiteX0" fmla="*/ 27692 w 27692"/>
            <a:gd name="connsiteY0" fmla="*/ 19527 h 20579"/>
            <a:gd name="connsiteX1" fmla="*/ 11819 w 27692"/>
            <a:gd name="connsiteY1" fmla="*/ 17368 h 20579"/>
            <a:gd name="connsiteX2" fmla="*/ 620 w 27692"/>
            <a:gd name="connsiteY2" fmla="*/ 14196 h 20579"/>
            <a:gd name="connsiteX3" fmla="*/ 251 w 27692"/>
            <a:gd name="connsiteY3" fmla="*/ 8314 h 20579"/>
            <a:gd name="connsiteX4" fmla="*/ 5562 w 27692"/>
            <a:gd name="connsiteY4" fmla="*/ 5615 h 20579"/>
            <a:gd name="connsiteX5" fmla="*/ 4620 w 27692"/>
            <a:gd name="connsiteY5" fmla="*/ 0 h 20579"/>
            <a:gd name="connsiteX0" fmla="*/ 27692 w 27692"/>
            <a:gd name="connsiteY0" fmla="*/ 19527 h 20847"/>
            <a:gd name="connsiteX1" fmla="*/ 8931 w 27692"/>
            <a:gd name="connsiteY1" fmla="*/ 18713 h 20847"/>
            <a:gd name="connsiteX2" fmla="*/ 620 w 27692"/>
            <a:gd name="connsiteY2" fmla="*/ 14196 h 20847"/>
            <a:gd name="connsiteX3" fmla="*/ 251 w 27692"/>
            <a:gd name="connsiteY3" fmla="*/ 8314 h 20847"/>
            <a:gd name="connsiteX4" fmla="*/ 5562 w 27692"/>
            <a:gd name="connsiteY4" fmla="*/ 5615 h 20847"/>
            <a:gd name="connsiteX5" fmla="*/ 4620 w 27692"/>
            <a:gd name="connsiteY5" fmla="*/ 0 h 20847"/>
            <a:gd name="connsiteX0" fmla="*/ 27692 w 27692"/>
            <a:gd name="connsiteY0" fmla="*/ 19527 h 20386"/>
            <a:gd name="connsiteX1" fmla="*/ 8931 w 27692"/>
            <a:gd name="connsiteY1" fmla="*/ 18713 h 20386"/>
            <a:gd name="connsiteX2" fmla="*/ 620 w 27692"/>
            <a:gd name="connsiteY2" fmla="*/ 14196 h 20386"/>
            <a:gd name="connsiteX3" fmla="*/ 251 w 27692"/>
            <a:gd name="connsiteY3" fmla="*/ 8314 h 20386"/>
            <a:gd name="connsiteX4" fmla="*/ 5562 w 27692"/>
            <a:gd name="connsiteY4" fmla="*/ 5615 h 20386"/>
            <a:gd name="connsiteX5" fmla="*/ 4620 w 27692"/>
            <a:gd name="connsiteY5" fmla="*/ 0 h 20386"/>
            <a:gd name="connsiteX0" fmla="*/ 27692 w 27692"/>
            <a:gd name="connsiteY0" fmla="*/ 19527 h 19527"/>
            <a:gd name="connsiteX1" fmla="*/ 14402 w 27692"/>
            <a:gd name="connsiteY1" fmla="*/ 17727 h 19527"/>
            <a:gd name="connsiteX2" fmla="*/ 8931 w 27692"/>
            <a:gd name="connsiteY2" fmla="*/ 18713 h 19527"/>
            <a:gd name="connsiteX3" fmla="*/ 620 w 27692"/>
            <a:gd name="connsiteY3" fmla="*/ 14196 h 19527"/>
            <a:gd name="connsiteX4" fmla="*/ 251 w 27692"/>
            <a:gd name="connsiteY4" fmla="*/ 8314 h 19527"/>
            <a:gd name="connsiteX5" fmla="*/ 5562 w 27692"/>
            <a:gd name="connsiteY5" fmla="*/ 5615 h 19527"/>
            <a:gd name="connsiteX6" fmla="*/ 4620 w 27692"/>
            <a:gd name="connsiteY6" fmla="*/ 0 h 19527"/>
            <a:gd name="connsiteX0" fmla="*/ 27692 w 27692"/>
            <a:gd name="connsiteY0" fmla="*/ 19527 h 20339"/>
            <a:gd name="connsiteX1" fmla="*/ 17579 w 27692"/>
            <a:gd name="connsiteY1" fmla="*/ 20295 h 20339"/>
            <a:gd name="connsiteX2" fmla="*/ 14402 w 27692"/>
            <a:gd name="connsiteY2" fmla="*/ 17727 h 20339"/>
            <a:gd name="connsiteX3" fmla="*/ 8931 w 27692"/>
            <a:gd name="connsiteY3" fmla="*/ 18713 h 20339"/>
            <a:gd name="connsiteX4" fmla="*/ 620 w 27692"/>
            <a:gd name="connsiteY4" fmla="*/ 14196 h 20339"/>
            <a:gd name="connsiteX5" fmla="*/ 251 w 27692"/>
            <a:gd name="connsiteY5" fmla="*/ 8314 h 20339"/>
            <a:gd name="connsiteX6" fmla="*/ 5562 w 27692"/>
            <a:gd name="connsiteY6" fmla="*/ 5615 h 20339"/>
            <a:gd name="connsiteX7" fmla="*/ 4620 w 27692"/>
            <a:gd name="connsiteY7" fmla="*/ 0 h 20339"/>
            <a:gd name="connsiteX0" fmla="*/ 27692 w 27692"/>
            <a:gd name="connsiteY0" fmla="*/ 19527 h 19986"/>
            <a:gd name="connsiteX1" fmla="*/ 19312 w 27692"/>
            <a:gd name="connsiteY1" fmla="*/ 19928 h 19986"/>
            <a:gd name="connsiteX2" fmla="*/ 14402 w 27692"/>
            <a:gd name="connsiteY2" fmla="*/ 17727 h 19986"/>
            <a:gd name="connsiteX3" fmla="*/ 8931 w 27692"/>
            <a:gd name="connsiteY3" fmla="*/ 18713 h 19986"/>
            <a:gd name="connsiteX4" fmla="*/ 620 w 27692"/>
            <a:gd name="connsiteY4" fmla="*/ 14196 h 19986"/>
            <a:gd name="connsiteX5" fmla="*/ 251 w 27692"/>
            <a:gd name="connsiteY5" fmla="*/ 8314 h 19986"/>
            <a:gd name="connsiteX6" fmla="*/ 5562 w 27692"/>
            <a:gd name="connsiteY6" fmla="*/ 5615 h 19986"/>
            <a:gd name="connsiteX7" fmla="*/ 4620 w 27692"/>
            <a:gd name="connsiteY7" fmla="*/ 0 h 199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27692" h="19986">
              <a:moveTo>
                <a:pt x="27692" y="19527"/>
              </a:moveTo>
              <a:cubicBezTo>
                <a:pt x="25766" y="19268"/>
                <a:pt x="21527" y="20228"/>
                <a:pt x="19312" y="19928"/>
              </a:cubicBezTo>
              <a:cubicBezTo>
                <a:pt x="17097" y="19628"/>
                <a:pt x="15603" y="17604"/>
                <a:pt x="14402" y="17727"/>
              </a:cubicBezTo>
              <a:cubicBezTo>
                <a:pt x="13201" y="17851"/>
                <a:pt x="11228" y="19302"/>
                <a:pt x="8931" y="18713"/>
              </a:cubicBezTo>
              <a:cubicBezTo>
                <a:pt x="6634" y="18125"/>
                <a:pt x="4763" y="16622"/>
                <a:pt x="620" y="14196"/>
              </a:cubicBezTo>
              <a:cubicBezTo>
                <a:pt x="232" y="12870"/>
                <a:pt x="-332" y="9561"/>
                <a:pt x="251" y="8314"/>
              </a:cubicBezTo>
              <a:cubicBezTo>
                <a:pt x="834" y="7067"/>
                <a:pt x="4690" y="7021"/>
                <a:pt x="5562" y="5615"/>
              </a:cubicBezTo>
              <a:cubicBezTo>
                <a:pt x="9919" y="2804"/>
                <a:pt x="1995" y="3665"/>
                <a:pt x="46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1</xdr:col>
      <xdr:colOff>50749</xdr:colOff>
      <xdr:row>53</xdr:row>
      <xdr:rowOff>33434</xdr:rowOff>
    </xdr:from>
    <xdr:to>
      <xdr:col>2</xdr:col>
      <xdr:colOff>669017</xdr:colOff>
      <xdr:row>54</xdr:row>
      <xdr:rowOff>11338</xdr:rowOff>
    </xdr:to>
    <xdr:sp macro="" textlink="">
      <xdr:nvSpPr>
        <xdr:cNvPr id="379" name="Text Box 1664">
          <a:extLst>
            <a:ext uri="{FF2B5EF4-FFF2-40B4-BE49-F238E27FC236}">
              <a16:creationId xmlns:a16="http://schemas.microsoft.com/office/drawing/2014/main" id="{ACD97E41-169C-4B53-85D6-FEE7BADD407C}"/>
            </a:ext>
          </a:extLst>
        </xdr:cNvPr>
        <xdr:cNvSpPr txBox="1">
          <a:spLocks noChangeArrowheads="1"/>
        </xdr:cNvSpPr>
      </xdr:nvSpPr>
      <xdr:spPr bwMode="auto">
        <a:xfrm>
          <a:off x="209499" y="9120284"/>
          <a:ext cx="1323118" cy="149354"/>
        </a:xfrm>
        <a:prstGeom prst="rect">
          <a:avLst/>
        </a:prstGeom>
        <a:solidFill>
          <a:schemeClr val="bg1">
            <a:alpha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ﾙｰﾄ最高点 </a:t>
          </a:r>
        </a:p>
      </xdr:txBody>
    </xdr:sp>
    <xdr:clientData/>
  </xdr:twoCellAnchor>
  <xdr:twoCellAnchor>
    <xdr:from>
      <xdr:col>1</xdr:col>
      <xdr:colOff>190512</xdr:colOff>
      <xdr:row>54</xdr:row>
      <xdr:rowOff>22125</xdr:rowOff>
    </xdr:from>
    <xdr:to>
      <xdr:col>1</xdr:col>
      <xdr:colOff>657863</xdr:colOff>
      <xdr:row>55</xdr:row>
      <xdr:rowOff>16981</xdr:rowOff>
    </xdr:to>
    <xdr:sp macro="" textlink="">
      <xdr:nvSpPr>
        <xdr:cNvPr id="380" name="Text Box 1118">
          <a:extLst>
            <a:ext uri="{FF2B5EF4-FFF2-40B4-BE49-F238E27FC236}">
              <a16:creationId xmlns:a16="http://schemas.microsoft.com/office/drawing/2014/main" id="{B83EFD2A-ECBD-4A5B-8B7A-86A2D93C9D73}"/>
            </a:ext>
          </a:extLst>
        </xdr:cNvPr>
        <xdr:cNvSpPr txBox="1">
          <a:spLocks noChangeArrowheads="1"/>
        </xdr:cNvSpPr>
      </xdr:nvSpPr>
      <xdr:spPr bwMode="auto">
        <a:xfrm>
          <a:off x="349262" y="9280425"/>
          <a:ext cx="467351" cy="16630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亀岡市</a:t>
          </a:r>
        </a:p>
      </xdr:txBody>
    </xdr:sp>
    <xdr:clientData/>
  </xdr:twoCellAnchor>
  <xdr:twoCellAnchor>
    <xdr:from>
      <xdr:col>1</xdr:col>
      <xdr:colOff>355396</xdr:colOff>
      <xdr:row>51</xdr:row>
      <xdr:rowOff>82741</xdr:rowOff>
    </xdr:from>
    <xdr:to>
      <xdr:col>2</xdr:col>
      <xdr:colOff>4860</xdr:colOff>
      <xdr:row>52</xdr:row>
      <xdr:rowOff>168469</xdr:rowOff>
    </xdr:to>
    <xdr:sp macro="" textlink="">
      <xdr:nvSpPr>
        <xdr:cNvPr id="381" name="Text Box 1118">
          <a:extLst>
            <a:ext uri="{FF2B5EF4-FFF2-40B4-BE49-F238E27FC236}">
              <a16:creationId xmlns:a16="http://schemas.microsoft.com/office/drawing/2014/main" id="{128C86F5-FB33-4B7F-9CD6-5B89481C7AB3}"/>
            </a:ext>
          </a:extLst>
        </xdr:cNvPr>
        <xdr:cNvSpPr txBox="1">
          <a:spLocks noChangeArrowheads="1"/>
        </xdr:cNvSpPr>
      </xdr:nvSpPr>
      <xdr:spPr bwMode="auto">
        <a:xfrm>
          <a:off x="514146" y="8826691"/>
          <a:ext cx="354314" cy="25717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右京区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11338</xdr:colOff>
      <xdr:row>43</xdr:row>
      <xdr:rowOff>12959</xdr:rowOff>
    </xdr:from>
    <xdr:to>
      <xdr:col>9</xdr:col>
      <xdr:colOff>545905</xdr:colOff>
      <xdr:row>44</xdr:row>
      <xdr:rowOff>113394</xdr:rowOff>
    </xdr:to>
    <xdr:sp macro="" textlink="">
      <xdr:nvSpPr>
        <xdr:cNvPr id="382" name="Text Box 1664">
          <a:extLst>
            <a:ext uri="{FF2B5EF4-FFF2-40B4-BE49-F238E27FC236}">
              <a16:creationId xmlns:a16="http://schemas.microsoft.com/office/drawing/2014/main" id="{12AEFDE9-E9CE-4627-BEBC-6168770F3EEF}"/>
            </a:ext>
          </a:extLst>
        </xdr:cNvPr>
        <xdr:cNvSpPr txBox="1">
          <a:spLocks noChangeArrowheads="1"/>
        </xdr:cNvSpPr>
      </xdr:nvSpPr>
      <xdr:spPr bwMode="auto">
        <a:xfrm>
          <a:off x="5808888" y="7385309"/>
          <a:ext cx="534567" cy="2718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水尾へ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160m3.5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419803</xdr:colOff>
      <xdr:row>45</xdr:row>
      <xdr:rowOff>148222</xdr:rowOff>
    </xdr:from>
    <xdr:to>
      <xdr:col>10</xdr:col>
      <xdr:colOff>544800</xdr:colOff>
      <xdr:row>46</xdr:row>
      <xdr:rowOff>140710</xdr:rowOff>
    </xdr:to>
    <xdr:sp macro="" textlink="">
      <xdr:nvSpPr>
        <xdr:cNvPr id="383" name="Freeform 594">
          <a:extLst>
            <a:ext uri="{FF2B5EF4-FFF2-40B4-BE49-F238E27FC236}">
              <a16:creationId xmlns:a16="http://schemas.microsoft.com/office/drawing/2014/main" id="{94641457-E816-4A2B-AD02-A6219D0F497E}"/>
            </a:ext>
          </a:extLst>
        </xdr:cNvPr>
        <xdr:cNvSpPr>
          <a:spLocks/>
        </xdr:cNvSpPr>
      </xdr:nvSpPr>
      <xdr:spPr bwMode="auto">
        <a:xfrm flipH="1">
          <a:off x="6922203" y="7863472"/>
          <a:ext cx="124997" cy="163938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230144</xdr:colOff>
      <xdr:row>46</xdr:row>
      <xdr:rowOff>8677</xdr:rowOff>
    </xdr:from>
    <xdr:to>
      <xdr:col>10</xdr:col>
      <xdr:colOff>371142</xdr:colOff>
      <xdr:row>47</xdr:row>
      <xdr:rowOff>3848</xdr:rowOff>
    </xdr:to>
    <xdr:sp macro="" textlink="">
      <xdr:nvSpPr>
        <xdr:cNvPr id="384" name="Freeform 594">
          <a:extLst>
            <a:ext uri="{FF2B5EF4-FFF2-40B4-BE49-F238E27FC236}">
              <a16:creationId xmlns:a16="http://schemas.microsoft.com/office/drawing/2014/main" id="{29DB0266-37A2-4EC5-9328-64378BE82FCA}"/>
            </a:ext>
          </a:extLst>
        </xdr:cNvPr>
        <xdr:cNvSpPr>
          <a:spLocks/>
        </xdr:cNvSpPr>
      </xdr:nvSpPr>
      <xdr:spPr bwMode="auto">
        <a:xfrm rot="20181634">
          <a:off x="6732544" y="7895377"/>
          <a:ext cx="140998" cy="166621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366583</xdr:colOff>
      <xdr:row>45</xdr:row>
      <xdr:rowOff>170020</xdr:rowOff>
    </xdr:from>
    <xdr:to>
      <xdr:col>10</xdr:col>
      <xdr:colOff>437890</xdr:colOff>
      <xdr:row>46</xdr:row>
      <xdr:rowOff>123239</xdr:rowOff>
    </xdr:to>
    <xdr:sp macro="" textlink="">
      <xdr:nvSpPr>
        <xdr:cNvPr id="385" name="Text Box 709">
          <a:extLst>
            <a:ext uri="{FF2B5EF4-FFF2-40B4-BE49-F238E27FC236}">
              <a16:creationId xmlns:a16="http://schemas.microsoft.com/office/drawing/2014/main" id="{E398754C-AB09-481E-B715-1B4A9166F108}"/>
            </a:ext>
          </a:extLst>
        </xdr:cNvPr>
        <xdr:cNvSpPr txBox="1">
          <a:spLocks noChangeArrowheads="1"/>
        </xdr:cNvSpPr>
      </xdr:nvSpPr>
      <xdr:spPr bwMode="auto">
        <a:xfrm rot="20686205">
          <a:off x="6868983" y="7885270"/>
          <a:ext cx="71307" cy="1246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604335</xdr:colOff>
      <xdr:row>44</xdr:row>
      <xdr:rowOff>37716</xdr:rowOff>
    </xdr:from>
    <xdr:to>
      <xdr:col>6</xdr:col>
      <xdr:colOff>40976</xdr:colOff>
      <xdr:row>44</xdr:row>
      <xdr:rowOff>143388</xdr:rowOff>
    </xdr:to>
    <xdr:grpSp>
      <xdr:nvGrpSpPr>
        <xdr:cNvPr id="386" name="グループ化 385">
          <a:extLst>
            <a:ext uri="{FF2B5EF4-FFF2-40B4-BE49-F238E27FC236}">
              <a16:creationId xmlns:a16="http://schemas.microsoft.com/office/drawing/2014/main" id="{33EA1A17-E517-44FD-BD5A-24C86C5518F5}"/>
            </a:ext>
          </a:extLst>
        </xdr:cNvPr>
        <xdr:cNvGrpSpPr/>
      </xdr:nvGrpSpPr>
      <xdr:grpSpPr>
        <a:xfrm>
          <a:off x="3539446" y="7643605"/>
          <a:ext cx="142197" cy="105672"/>
          <a:chOff x="1456766" y="5311588"/>
          <a:chExt cx="156881" cy="106456"/>
        </a:xfrm>
      </xdr:grpSpPr>
      <xdr:sp macro="" textlink="">
        <xdr:nvSpPr>
          <xdr:cNvPr id="387" name="Line 2970">
            <a:extLst>
              <a:ext uri="{FF2B5EF4-FFF2-40B4-BE49-F238E27FC236}">
                <a16:creationId xmlns:a16="http://schemas.microsoft.com/office/drawing/2014/main" id="{EF7F6F04-0A2E-46F3-8BBA-27E67772E322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1905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" name="Line 2970">
            <a:extLst>
              <a:ext uri="{FF2B5EF4-FFF2-40B4-BE49-F238E27FC236}">
                <a16:creationId xmlns:a16="http://schemas.microsoft.com/office/drawing/2014/main" id="{8C288402-FB48-4DF6-BEE4-9758E84D6256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1905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" name="Line 2970">
            <a:extLst>
              <a:ext uri="{FF2B5EF4-FFF2-40B4-BE49-F238E27FC236}">
                <a16:creationId xmlns:a16="http://schemas.microsoft.com/office/drawing/2014/main" id="{0BB2E113-7134-4B1E-8EEE-FCC6C1452B75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1905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0" name="Line 2970">
            <a:extLst>
              <a:ext uri="{FF2B5EF4-FFF2-40B4-BE49-F238E27FC236}">
                <a16:creationId xmlns:a16="http://schemas.microsoft.com/office/drawing/2014/main" id="{8DE82D1C-F9C5-4A7F-966C-A0D404285EA5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1905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176326</xdr:colOff>
      <xdr:row>46</xdr:row>
      <xdr:rowOff>155968</xdr:rowOff>
    </xdr:from>
    <xdr:to>
      <xdr:col>9</xdr:col>
      <xdr:colOff>406597</xdr:colOff>
      <xdr:row>47</xdr:row>
      <xdr:rowOff>124731</xdr:rowOff>
    </xdr:to>
    <xdr:sp macro="" textlink="">
      <xdr:nvSpPr>
        <xdr:cNvPr id="391" name="Text Box 376">
          <a:extLst>
            <a:ext uri="{FF2B5EF4-FFF2-40B4-BE49-F238E27FC236}">
              <a16:creationId xmlns:a16="http://schemas.microsoft.com/office/drawing/2014/main" id="{F2359809-5EC2-400C-92D1-38CBB421C772}"/>
            </a:ext>
          </a:extLst>
        </xdr:cNvPr>
        <xdr:cNvSpPr txBox="1">
          <a:spLocks noChangeArrowheads="1"/>
        </xdr:cNvSpPr>
      </xdr:nvSpPr>
      <xdr:spPr bwMode="auto">
        <a:xfrm>
          <a:off x="5973876" y="8042668"/>
          <a:ext cx="230271" cy="1402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8</xdr:col>
      <xdr:colOff>47123</xdr:colOff>
      <xdr:row>50</xdr:row>
      <xdr:rowOff>142000</xdr:rowOff>
    </xdr:from>
    <xdr:to>
      <xdr:col>8</xdr:col>
      <xdr:colOff>157118</xdr:colOff>
      <xdr:row>56</xdr:row>
      <xdr:rowOff>132800</xdr:rowOff>
    </xdr:to>
    <xdr:sp macro="" textlink="">
      <xdr:nvSpPr>
        <xdr:cNvPr id="392" name="Freeform 705">
          <a:extLst>
            <a:ext uri="{FF2B5EF4-FFF2-40B4-BE49-F238E27FC236}">
              <a16:creationId xmlns:a16="http://schemas.microsoft.com/office/drawing/2014/main" id="{43B5DD97-A5BB-4351-93B6-B3F2DAE85CA0}"/>
            </a:ext>
          </a:extLst>
        </xdr:cNvPr>
        <xdr:cNvSpPr>
          <a:spLocks/>
        </xdr:cNvSpPr>
      </xdr:nvSpPr>
      <xdr:spPr bwMode="auto">
        <a:xfrm flipH="1">
          <a:off x="5139823" y="8714500"/>
          <a:ext cx="109995" cy="1019500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14511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3182 w 23182"/>
            <a:gd name="connsiteY0" fmla="*/ 14889 h 15577"/>
            <a:gd name="connsiteX1" fmla="*/ 10152 w 23182"/>
            <a:gd name="connsiteY1" fmla="*/ 14511 h 15577"/>
            <a:gd name="connsiteX2" fmla="*/ 10000 w 23182"/>
            <a:gd name="connsiteY2" fmla="*/ 0 h 15577"/>
            <a:gd name="connsiteX3" fmla="*/ 0 w 23182"/>
            <a:gd name="connsiteY3" fmla="*/ 0 h 15577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5061"/>
            <a:gd name="connsiteX1" fmla="*/ 10000 w 23182"/>
            <a:gd name="connsiteY1" fmla="*/ 11199 h 15061"/>
            <a:gd name="connsiteX2" fmla="*/ 10000 w 23182"/>
            <a:gd name="connsiteY2" fmla="*/ 0 h 15061"/>
            <a:gd name="connsiteX3" fmla="*/ 0 w 23182"/>
            <a:gd name="connsiteY3" fmla="*/ 0 h 15061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0000 w 22879"/>
            <a:gd name="connsiteY2" fmla="*/ 0 h 14348"/>
            <a:gd name="connsiteX3" fmla="*/ 0 w 22879"/>
            <a:gd name="connsiteY3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83 w 22879"/>
            <a:gd name="connsiteY2" fmla="*/ 9724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2914 w 22879"/>
            <a:gd name="connsiteY2" fmla="*/ 9742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097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213 w 22879"/>
            <a:gd name="connsiteY2" fmla="*/ 9631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6266 w 7671"/>
            <a:gd name="connsiteY0" fmla="*/ 18074 h 18148"/>
            <a:gd name="connsiteX1" fmla="*/ 7420 w 7671"/>
            <a:gd name="connsiteY1" fmla="*/ 11263 h 18148"/>
            <a:gd name="connsiteX2" fmla="*/ 6633 w 7671"/>
            <a:gd name="connsiteY2" fmla="*/ 9695 h 18148"/>
            <a:gd name="connsiteX3" fmla="*/ 7671 w 7671"/>
            <a:gd name="connsiteY3" fmla="*/ 7760 h 18148"/>
            <a:gd name="connsiteX4" fmla="*/ 7420 w 7671"/>
            <a:gd name="connsiteY4" fmla="*/ 64 h 18148"/>
            <a:gd name="connsiteX5" fmla="*/ 0 w 7671"/>
            <a:gd name="connsiteY5" fmla="*/ 0 h 18148"/>
            <a:gd name="connsiteX0" fmla="*/ 8168 w 10000"/>
            <a:gd name="connsiteY0" fmla="*/ 9959 h 9959"/>
            <a:gd name="connsiteX1" fmla="*/ 8647 w 10000"/>
            <a:gd name="connsiteY1" fmla="*/ 5342 h 9959"/>
            <a:gd name="connsiteX2" fmla="*/ 10000 w 10000"/>
            <a:gd name="connsiteY2" fmla="*/ 4276 h 9959"/>
            <a:gd name="connsiteX3" fmla="*/ 9673 w 10000"/>
            <a:gd name="connsiteY3" fmla="*/ 35 h 9959"/>
            <a:gd name="connsiteX4" fmla="*/ 0 w 10000"/>
            <a:gd name="connsiteY4" fmla="*/ 0 h 9959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156"/>
            <a:gd name="connsiteY0" fmla="*/ 10000 h 10000"/>
            <a:gd name="connsiteX1" fmla="*/ 8647 w 10156"/>
            <a:gd name="connsiteY1" fmla="*/ 5364 h 10000"/>
            <a:gd name="connsiteX2" fmla="*/ 9673 w 10156"/>
            <a:gd name="connsiteY2" fmla="*/ 35 h 10000"/>
            <a:gd name="connsiteX3" fmla="*/ 0 w 10156"/>
            <a:gd name="connsiteY3" fmla="*/ 0 h 10000"/>
            <a:gd name="connsiteX0" fmla="*/ 0 w 1988"/>
            <a:gd name="connsiteY0" fmla="*/ 9965 h 9965"/>
            <a:gd name="connsiteX1" fmla="*/ 479 w 1988"/>
            <a:gd name="connsiteY1" fmla="*/ 5329 h 9965"/>
            <a:gd name="connsiteX2" fmla="*/ 1505 w 1988"/>
            <a:gd name="connsiteY2" fmla="*/ 0 h 9965"/>
            <a:gd name="connsiteX0" fmla="*/ 0 w 8217"/>
            <a:gd name="connsiteY0" fmla="*/ 10724 h 10724"/>
            <a:gd name="connsiteX1" fmla="*/ 2409 w 8217"/>
            <a:gd name="connsiteY1" fmla="*/ 6072 h 10724"/>
            <a:gd name="connsiteX2" fmla="*/ 109 w 8217"/>
            <a:gd name="connsiteY2" fmla="*/ 0 h 10724"/>
            <a:gd name="connsiteX0" fmla="*/ 0 w 10000"/>
            <a:gd name="connsiteY0" fmla="*/ 10000 h 10000"/>
            <a:gd name="connsiteX1" fmla="*/ 2932 w 10000"/>
            <a:gd name="connsiteY1" fmla="*/ 5662 h 10000"/>
            <a:gd name="connsiteX2" fmla="*/ 133 w 10000"/>
            <a:gd name="connsiteY2" fmla="*/ 0 h 10000"/>
            <a:gd name="connsiteX0" fmla="*/ 0 w 17140"/>
            <a:gd name="connsiteY0" fmla="*/ 10310 h 10310"/>
            <a:gd name="connsiteX1" fmla="*/ 11897 w 17140"/>
            <a:gd name="connsiteY1" fmla="*/ 5662 h 10310"/>
            <a:gd name="connsiteX2" fmla="*/ 9098 w 17140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529" h="10310">
              <a:moveTo>
                <a:pt x="0" y="10310"/>
              </a:moveTo>
              <a:cubicBezTo>
                <a:pt x="4646" y="9590"/>
                <a:pt x="12840" y="9383"/>
                <a:pt x="11897" y="5662"/>
              </a:cubicBezTo>
              <a:cubicBezTo>
                <a:pt x="16461" y="3740"/>
                <a:pt x="17920" y="836"/>
                <a:pt x="90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64403</xdr:colOff>
      <xdr:row>49</xdr:row>
      <xdr:rowOff>142008</xdr:rowOff>
    </xdr:from>
    <xdr:to>
      <xdr:col>6</xdr:col>
      <xdr:colOff>147355</xdr:colOff>
      <xdr:row>51</xdr:row>
      <xdr:rowOff>163892</xdr:rowOff>
    </xdr:to>
    <xdr:sp macro="" textlink="">
      <xdr:nvSpPr>
        <xdr:cNvPr id="393" name="Line 547">
          <a:extLst>
            <a:ext uri="{FF2B5EF4-FFF2-40B4-BE49-F238E27FC236}">
              <a16:creationId xmlns:a16="http://schemas.microsoft.com/office/drawing/2014/main" id="{FBA32205-0BDE-465F-8920-01A7967581E0}"/>
            </a:ext>
          </a:extLst>
        </xdr:cNvPr>
        <xdr:cNvSpPr>
          <a:spLocks noChangeShapeType="1"/>
        </xdr:cNvSpPr>
      </xdr:nvSpPr>
      <xdr:spPr bwMode="auto">
        <a:xfrm flipH="1">
          <a:off x="3747403" y="8543058"/>
          <a:ext cx="82952" cy="3647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289075</xdr:colOff>
      <xdr:row>55</xdr:row>
      <xdr:rowOff>144066</xdr:rowOff>
    </xdr:from>
    <xdr:to>
      <xdr:col>5</xdr:col>
      <xdr:colOff>366382</xdr:colOff>
      <xdr:row>56</xdr:row>
      <xdr:rowOff>171449</xdr:rowOff>
    </xdr:to>
    <xdr:sp macro="" textlink="">
      <xdr:nvSpPr>
        <xdr:cNvPr id="394" name="Line 1294">
          <a:extLst>
            <a:ext uri="{FF2B5EF4-FFF2-40B4-BE49-F238E27FC236}">
              <a16:creationId xmlns:a16="http://schemas.microsoft.com/office/drawing/2014/main" id="{EEB2051A-DD45-45BE-ADD7-D97D32CEA9EE}"/>
            </a:ext>
          </a:extLst>
        </xdr:cNvPr>
        <xdr:cNvSpPr>
          <a:spLocks noChangeShapeType="1"/>
        </xdr:cNvSpPr>
      </xdr:nvSpPr>
      <xdr:spPr bwMode="auto">
        <a:xfrm flipV="1">
          <a:off x="3267225" y="9573816"/>
          <a:ext cx="77307" cy="198833"/>
        </a:xfrm>
        <a:custGeom>
          <a:avLst/>
          <a:gdLst>
            <a:gd name="connsiteX0" fmla="*/ 0 w 101600"/>
            <a:gd name="connsiteY0" fmla="*/ 0 h 215898"/>
            <a:gd name="connsiteX1" fmla="*/ 101600 w 101600"/>
            <a:gd name="connsiteY1" fmla="*/ 215898 h 215898"/>
            <a:gd name="connsiteX0" fmla="*/ 0 w 101600"/>
            <a:gd name="connsiteY0" fmla="*/ 0 h 215898"/>
            <a:gd name="connsiteX1" fmla="*/ 50799 w 101600"/>
            <a:gd name="connsiteY1" fmla="*/ 146048 h 215898"/>
            <a:gd name="connsiteX2" fmla="*/ 101600 w 101600"/>
            <a:gd name="connsiteY2" fmla="*/ 215898 h 215898"/>
            <a:gd name="connsiteX0" fmla="*/ 567 w 57717"/>
            <a:gd name="connsiteY0" fmla="*/ 0 h 215898"/>
            <a:gd name="connsiteX1" fmla="*/ 6916 w 57717"/>
            <a:gd name="connsiteY1" fmla="*/ 146048 h 215898"/>
            <a:gd name="connsiteX2" fmla="*/ 57717 w 57717"/>
            <a:gd name="connsiteY2" fmla="*/ 215898 h 215898"/>
            <a:gd name="connsiteX0" fmla="*/ 567 w 57717"/>
            <a:gd name="connsiteY0" fmla="*/ 0 h 215898"/>
            <a:gd name="connsiteX1" fmla="*/ 6916 w 57717"/>
            <a:gd name="connsiteY1" fmla="*/ 146048 h 215898"/>
            <a:gd name="connsiteX2" fmla="*/ 57717 w 57717"/>
            <a:gd name="connsiteY2" fmla="*/ 215898 h 215898"/>
            <a:gd name="connsiteX0" fmla="*/ 2941 w 43705"/>
            <a:gd name="connsiteY0" fmla="*/ 0 h 161341"/>
            <a:gd name="connsiteX1" fmla="*/ 9290 w 43705"/>
            <a:gd name="connsiteY1" fmla="*/ 146048 h 161341"/>
            <a:gd name="connsiteX2" fmla="*/ 43705 w 43705"/>
            <a:gd name="connsiteY2" fmla="*/ 44285 h 161341"/>
            <a:gd name="connsiteX0" fmla="*/ 80776 w 84826"/>
            <a:gd name="connsiteY0" fmla="*/ 277923 h 286931"/>
            <a:gd name="connsiteX1" fmla="*/ 9290 w 84826"/>
            <a:gd name="connsiteY1" fmla="*/ 125033 h 286931"/>
            <a:gd name="connsiteX2" fmla="*/ 43705 w 84826"/>
            <a:gd name="connsiteY2" fmla="*/ 23270 h 286931"/>
            <a:gd name="connsiteX0" fmla="*/ 99785 w 103835"/>
            <a:gd name="connsiteY0" fmla="*/ 312422 h 321429"/>
            <a:gd name="connsiteX1" fmla="*/ 28299 w 103835"/>
            <a:gd name="connsiteY1" fmla="*/ 159532 h 321429"/>
            <a:gd name="connsiteX2" fmla="*/ 17652 w 103835"/>
            <a:gd name="connsiteY2" fmla="*/ 19018 h 321429"/>
            <a:gd name="connsiteX0" fmla="*/ 79302 w 84994"/>
            <a:gd name="connsiteY0" fmla="*/ 218311 h 237742"/>
            <a:gd name="connsiteX1" fmla="*/ 28299 w 84994"/>
            <a:gd name="connsiteY1" fmla="*/ 159532 h 237742"/>
            <a:gd name="connsiteX2" fmla="*/ 17652 w 84994"/>
            <a:gd name="connsiteY2" fmla="*/ 19018 h 237742"/>
            <a:gd name="connsiteX0" fmla="*/ 68698 w 74390"/>
            <a:gd name="connsiteY0" fmla="*/ 199293 h 218724"/>
            <a:gd name="connsiteX1" fmla="*/ 17695 w 74390"/>
            <a:gd name="connsiteY1" fmla="*/ 140514 h 218724"/>
            <a:gd name="connsiteX2" fmla="*/ 7048 w 74390"/>
            <a:gd name="connsiteY2" fmla="*/ 0 h 218724"/>
            <a:gd name="connsiteX0" fmla="*/ 61663 w 67355"/>
            <a:gd name="connsiteY0" fmla="*/ 199293 h 218724"/>
            <a:gd name="connsiteX1" fmla="*/ 10660 w 67355"/>
            <a:gd name="connsiteY1" fmla="*/ 140514 h 218724"/>
            <a:gd name="connsiteX2" fmla="*/ 13 w 67355"/>
            <a:gd name="connsiteY2" fmla="*/ 0 h 218724"/>
            <a:gd name="connsiteX0" fmla="*/ 61663 w 61663"/>
            <a:gd name="connsiteY0" fmla="*/ 199293 h 199293"/>
            <a:gd name="connsiteX1" fmla="*/ 10660 w 61663"/>
            <a:gd name="connsiteY1" fmla="*/ 140514 h 199293"/>
            <a:gd name="connsiteX2" fmla="*/ 13 w 61663"/>
            <a:gd name="connsiteY2" fmla="*/ 0 h 199293"/>
            <a:gd name="connsiteX0" fmla="*/ 61663 w 106940"/>
            <a:gd name="connsiteY0" fmla="*/ 199293 h 199293"/>
            <a:gd name="connsiteX1" fmla="*/ 10660 w 106940"/>
            <a:gd name="connsiteY1" fmla="*/ 140514 h 199293"/>
            <a:gd name="connsiteX2" fmla="*/ 13 w 106940"/>
            <a:gd name="connsiteY2" fmla="*/ 0 h 199293"/>
            <a:gd name="connsiteX0" fmla="*/ 61663 w 61663"/>
            <a:gd name="connsiteY0" fmla="*/ 199293 h 199293"/>
            <a:gd name="connsiteX1" fmla="*/ 10660 w 61663"/>
            <a:gd name="connsiteY1" fmla="*/ 140514 h 199293"/>
            <a:gd name="connsiteX2" fmla="*/ 13 w 61663"/>
            <a:gd name="connsiteY2" fmla="*/ 0 h 199293"/>
            <a:gd name="connsiteX0" fmla="*/ 61650 w 61650"/>
            <a:gd name="connsiteY0" fmla="*/ 199293 h 199293"/>
            <a:gd name="connsiteX1" fmla="*/ 10647 w 61650"/>
            <a:gd name="connsiteY1" fmla="*/ 140514 h 199293"/>
            <a:gd name="connsiteX2" fmla="*/ 0 w 61650"/>
            <a:gd name="connsiteY2" fmla="*/ 0 h 199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650" h="199293">
              <a:moveTo>
                <a:pt x="61650" y="199293"/>
              </a:moveTo>
              <a:cubicBezTo>
                <a:pt x="34614" y="176591"/>
                <a:pt x="48949" y="206783"/>
                <a:pt x="10647" y="140514"/>
              </a:cubicBezTo>
              <a:cubicBezTo>
                <a:pt x="-4954" y="1651"/>
                <a:pt x="11196" y="149470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19587</xdr:colOff>
      <xdr:row>54</xdr:row>
      <xdr:rowOff>47402</xdr:rowOff>
    </xdr:from>
    <xdr:to>
      <xdr:col>8</xdr:col>
      <xdr:colOff>134830</xdr:colOff>
      <xdr:row>55</xdr:row>
      <xdr:rowOff>6127</xdr:rowOff>
    </xdr:to>
    <xdr:sp macro="" textlink="">
      <xdr:nvSpPr>
        <xdr:cNvPr id="395" name="AutoShape 492">
          <a:extLst>
            <a:ext uri="{FF2B5EF4-FFF2-40B4-BE49-F238E27FC236}">
              <a16:creationId xmlns:a16="http://schemas.microsoft.com/office/drawing/2014/main" id="{011940EE-648B-4D0C-B11F-349E35E92E70}"/>
            </a:ext>
          </a:extLst>
        </xdr:cNvPr>
        <xdr:cNvSpPr>
          <a:spLocks noChangeArrowheads="1"/>
        </xdr:cNvSpPr>
      </xdr:nvSpPr>
      <xdr:spPr bwMode="auto">
        <a:xfrm>
          <a:off x="5112287" y="9305702"/>
          <a:ext cx="115243" cy="1301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41300</xdr:colOff>
      <xdr:row>54</xdr:row>
      <xdr:rowOff>19339</xdr:rowOff>
    </xdr:from>
    <xdr:to>
      <xdr:col>8</xdr:col>
      <xdr:colOff>697606</xdr:colOff>
      <xdr:row>55</xdr:row>
      <xdr:rowOff>40248</xdr:rowOff>
    </xdr:to>
    <xdr:sp macro="" textlink="">
      <xdr:nvSpPr>
        <xdr:cNvPr id="396" name="Text Box 1664">
          <a:extLst>
            <a:ext uri="{FF2B5EF4-FFF2-40B4-BE49-F238E27FC236}">
              <a16:creationId xmlns:a16="http://schemas.microsoft.com/office/drawing/2014/main" id="{9055D207-4638-47B2-BDD5-3F5190BCDBE5}"/>
            </a:ext>
          </a:extLst>
        </xdr:cNvPr>
        <xdr:cNvSpPr txBox="1">
          <a:spLocks noChangeArrowheads="1"/>
        </xdr:cNvSpPr>
      </xdr:nvSpPr>
      <xdr:spPr bwMode="auto">
        <a:xfrm>
          <a:off x="5134000" y="9277639"/>
          <a:ext cx="656306" cy="1923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353m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372629</xdr:colOff>
      <xdr:row>50</xdr:row>
      <xdr:rowOff>160343</xdr:rowOff>
    </xdr:from>
    <xdr:to>
      <xdr:col>6</xdr:col>
      <xdr:colOff>374666</xdr:colOff>
      <xdr:row>56</xdr:row>
      <xdr:rowOff>160356</xdr:rowOff>
    </xdr:to>
    <xdr:sp macro="" textlink="">
      <xdr:nvSpPr>
        <xdr:cNvPr id="397" name="Freeform 1353">
          <a:extLst>
            <a:ext uri="{FF2B5EF4-FFF2-40B4-BE49-F238E27FC236}">
              <a16:creationId xmlns:a16="http://schemas.microsoft.com/office/drawing/2014/main" id="{1D48944B-4E1E-45CD-8AEB-E62AAAA750AF}"/>
            </a:ext>
          </a:extLst>
        </xdr:cNvPr>
        <xdr:cNvSpPr>
          <a:spLocks/>
        </xdr:cNvSpPr>
      </xdr:nvSpPr>
      <xdr:spPr bwMode="auto">
        <a:xfrm flipH="1">
          <a:off x="3350779" y="8732843"/>
          <a:ext cx="706887" cy="1028713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10000 w 10161"/>
            <a:gd name="connsiteY0" fmla="*/ 10000 h 10000"/>
            <a:gd name="connsiteX1" fmla="*/ 10161 w 10161"/>
            <a:gd name="connsiteY1" fmla="*/ 9435 h 10000"/>
            <a:gd name="connsiteX2" fmla="*/ 10000 w 10161"/>
            <a:gd name="connsiteY2" fmla="*/ 4400 h 10000"/>
            <a:gd name="connsiteX3" fmla="*/ 7402 w 10161"/>
            <a:gd name="connsiteY3" fmla="*/ 2233 h 10000"/>
            <a:gd name="connsiteX4" fmla="*/ 0 w 10161"/>
            <a:gd name="connsiteY4" fmla="*/ 0 h 10000"/>
            <a:gd name="connsiteX0" fmla="*/ 10000 w 10161"/>
            <a:gd name="connsiteY0" fmla="*/ 10000 h 10000"/>
            <a:gd name="connsiteX1" fmla="*/ 10161 w 10161"/>
            <a:gd name="connsiteY1" fmla="*/ 9435 h 10000"/>
            <a:gd name="connsiteX2" fmla="*/ 10000 w 10161"/>
            <a:gd name="connsiteY2" fmla="*/ 4400 h 10000"/>
            <a:gd name="connsiteX3" fmla="*/ 7402 w 10161"/>
            <a:gd name="connsiteY3" fmla="*/ 2233 h 10000"/>
            <a:gd name="connsiteX4" fmla="*/ 0 w 10161"/>
            <a:gd name="connsiteY4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7402 w 10192"/>
            <a:gd name="connsiteY2" fmla="*/ 2233 h 10000"/>
            <a:gd name="connsiteX3" fmla="*/ 0 w 10192"/>
            <a:gd name="connsiteY3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7402 w 10192"/>
            <a:gd name="connsiteY2" fmla="*/ 2233 h 10000"/>
            <a:gd name="connsiteX3" fmla="*/ 0 w 10192"/>
            <a:gd name="connsiteY3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0 w 10192"/>
            <a:gd name="connsiteY2" fmla="*/ 0 h 10000"/>
            <a:gd name="connsiteX0" fmla="*/ 10000 w 10000"/>
            <a:gd name="connsiteY0" fmla="*/ 10000 h 10000"/>
            <a:gd name="connsiteX1" fmla="*/ 8977 w 10000"/>
            <a:gd name="connsiteY1" fmla="*/ 6362 h 10000"/>
            <a:gd name="connsiteX2" fmla="*/ 0 w 10000"/>
            <a:gd name="connsiteY2" fmla="*/ 0 h 10000"/>
            <a:gd name="connsiteX0" fmla="*/ 10000 w 10192"/>
            <a:gd name="connsiteY0" fmla="*/ 10000 h 10000"/>
            <a:gd name="connsiteX1" fmla="*/ 10000 w 10192"/>
            <a:gd name="connsiteY1" fmla="*/ 6362 h 10000"/>
            <a:gd name="connsiteX2" fmla="*/ 0 w 10192"/>
            <a:gd name="connsiteY2" fmla="*/ 0 h 10000"/>
            <a:gd name="connsiteX0" fmla="*/ 51617 w 51809"/>
            <a:gd name="connsiteY0" fmla="*/ 12355 h 12355"/>
            <a:gd name="connsiteX1" fmla="*/ 51617 w 51809"/>
            <a:gd name="connsiteY1" fmla="*/ 8717 h 12355"/>
            <a:gd name="connsiteX2" fmla="*/ 0 w 51809"/>
            <a:gd name="connsiteY2" fmla="*/ 0 h 12355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0 w 36458"/>
            <a:gd name="connsiteY2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19060 w 36458"/>
            <a:gd name="connsiteY2" fmla="*/ 5965 h 14160"/>
            <a:gd name="connsiteX3" fmla="*/ 0 w 36458"/>
            <a:gd name="connsiteY3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0 w 36458"/>
            <a:gd name="connsiteY3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5649 w 36458"/>
            <a:gd name="connsiteY3" fmla="*/ 5180 h 14160"/>
            <a:gd name="connsiteX4" fmla="*/ 0 w 36458"/>
            <a:gd name="connsiteY4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0 w 36458"/>
            <a:gd name="connsiteY5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3943 w 36458"/>
            <a:gd name="connsiteY4" fmla="*/ 4788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9401 w 36458"/>
            <a:gd name="connsiteY3" fmla="*/ 5573 h 14160"/>
            <a:gd name="connsiteX4" fmla="*/ 13943 w 36458"/>
            <a:gd name="connsiteY4" fmla="*/ 4788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9401 w 36458"/>
            <a:gd name="connsiteY3" fmla="*/ 5573 h 14160"/>
            <a:gd name="connsiteX4" fmla="*/ 13943 w 36458"/>
            <a:gd name="connsiteY4" fmla="*/ 4788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567 h 14567"/>
            <a:gd name="connsiteX1" fmla="*/ 36266 w 36458"/>
            <a:gd name="connsiteY1" fmla="*/ 10522 h 14567"/>
            <a:gd name="connsiteX2" fmla="*/ 25541 w 36458"/>
            <a:gd name="connsiteY2" fmla="*/ 8241 h 14567"/>
            <a:gd name="connsiteX3" fmla="*/ 19401 w 36458"/>
            <a:gd name="connsiteY3" fmla="*/ 5573 h 14567"/>
            <a:gd name="connsiteX4" fmla="*/ 13943 w 36458"/>
            <a:gd name="connsiteY4" fmla="*/ 4788 h 14567"/>
            <a:gd name="connsiteX5" fmla="*/ 10191 w 36458"/>
            <a:gd name="connsiteY5" fmla="*/ 2669 h 14567"/>
            <a:gd name="connsiteX6" fmla="*/ 0 w 36458"/>
            <a:gd name="connsiteY6" fmla="*/ 0 h 14567"/>
            <a:gd name="connsiteX0" fmla="*/ 42081 w 42273"/>
            <a:gd name="connsiteY0" fmla="*/ 13021 h 13021"/>
            <a:gd name="connsiteX1" fmla="*/ 42081 w 42273"/>
            <a:gd name="connsiteY1" fmla="*/ 8976 h 13021"/>
            <a:gd name="connsiteX2" fmla="*/ 31356 w 42273"/>
            <a:gd name="connsiteY2" fmla="*/ 6695 h 13021"/>
            <a:gd name="connsiteX3" fmla="*/ 25216 w 42273"/>
            <a:gd name="connsiteY3" fmla="*/ 4027 h 13021"/>
            <a:gd name="connsiteX4" fmla="*/ 19758 w 42273"/>
            <a:gd name="connsiteY4" fmla="*/ 3242 h 13021"/>
            <a:gd name="connsiteX5" fmla="*/ 16006 w 42273"/>
            <a:gd name="connsiteY5" fmla="*/ 1123 h 13021"/>
            <a:gd name="connsiteX6" fmla="*/ 0 w 42273"/>
            <a:gd name="connsiteY6" fmla="*/ 0 h 13021"/>
            <a:gd name="connsiteX0" fmla="*/ 42081 w 42273"/>
            <a:gd name="connsiteY0" fmla="*/ 13021 h 13021"/>
            <a:gd name="connsiteX1" fmla="*/ 42081 w 42273"/>
            <a:gd name="connsiteY1" fmla="*/ 8976 h 13021"/>
            <a:gd name="connsiteX2" fmla="*/ 31356 w 42273"/>
            <a:gd name="connsiteY2" fmla="*/ 6695 h 13021"/>
            <a:gd name="connsiteX3" fmla="*/ 25216 w 42273"/>
            <a:gd name="connsiteY3" fmla="*/ 4027 h 13021"/>
            <a:gd name="connsiteX4" fmla="*/ 19758 w 42273"/>
            <a:gd name="connsiteY4" fmla="*/ 3242 h 13021"/>
            <a:gd name="connsiteX5" fmla="*/ 16006 w 42273"/>
            <a:gd name="connsiteY5" fmla="*/ 1123 h 13021"/>
            <a:gd name="connsiteX6" fmla="*/ 0 w 42273"/>
            <a:gd name="connsiteY6" fmla="*/ 0 h 13021"/>
            <a:gd name="connsiteX0" fmla="*/ 44261 w 44453"/>
            <a:gd name="connsiteY0" fmla="*/ 13672 h 13672"/>
            <a:gd name="connsiteX1" fmla="*/ 44261 w 44453"/>
            <a:gd name="connsiteY1" fmla="*/ 9627 h 13672"/>
            <a:gd name="connsiteX2" fmla="*/ 33536 w 44453"/>
            <a:gd name="connsiteY2" fmla="*/ 7346 h 13672"/>
            <a:gd name="connsiteX3" fmla="*/ 27396 w 44453"/>
            <a:gd name="connsiteY3" fmla="*/ 4678 h 13672"/>
            <a:gd name="connsiteX4" fmla="*/ 21938 w 44453"/>
            <a:gd name="connsiteY4" fmla="*/ 3893 h 13672"/>
            <a:gd name="connsiteX5" fmla="*/ 18186 w 44453"/>
            <a:gd name="connsiteY5" fmla="*/ 1774 h 13672"/>
            <a:gd name="connsiteX6" fmla="*/ 0 w 44453"/>
            <a:gd name="connsiteY6" fmla="*/ 0 h 13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44453" h="13672">
              <a:moveTo>
                <a:pt x="44261" y="13672"/>
              </a:moveTo>
              <a:cubicBezTo>
                <a:pt x="44261" y="12505"/>
                <a:pt x="44694" y="10921"/>
                <a:pt x="44261" y="9627"/>
              </a:cubicBezTo>
              <a:cubicBezTo>
                <a:pt x="38867" y="8108"/>
                <a:pt x="38930" y="8865"/>
                <a:pt x="33536" y="7346"/>
              </a:cubicBezTo>
              <a:cubicBezTo>
                <a:pt x="30466" y="6404"/>
                <a:pt x="30466" y="5620"/>
                <a:pt x="27396" y="4678"/>
              </a:cubicBezTo>
              <a:lnTo>
                <a:pt x="21938" y="3893"/>
              </a:lnTo>
              <a:cubicBezTo>
                <a:pt x="20005" y="3239"/>
                <a:pt x="20119" y="2428"/>
                <a:pt x="18186" y="1774"/>
              </a:cubicBezTo>
              <a:cubicBezTo>
                <a:pt x="7314" y="1448"/>
                <a:pt x="6808" y="1832"/>
                <a:pt x="0" y="0"/>
              </a:cubicBez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11549</xdr:colOff>
      <xdr:row>53</xdr:row>
      <xdr:rowOff>16579</xdr:rowOff>
    </xdr:from>
    <xdr:to>
      <xdr:col>6</xdr:col>
      <xdr:colOff>398812</xdr:colOff>
      <xdr:row>53</xdr:row>
      <xdr:rowOff>167411</xdr:rowOff>
    </xdr:to>
    <xdr:sp macro="" textlink="">
      <xdr:nvSpPr>
        <xdr:cNvPr id="398" name="Text Box 1563">
          <a:extLst>
            <a:ext uri="{FF2B5EF4-FFF2-40B4-BE49-F238E27FC236}">
              <a16:creationId xmlns:a16="http://schemas.microsoft.com/office/drawing/2014/main" id="{09AE7D61-4B44-4E03-8185-434FD234E02E}"/>
            </a:ext>
          </a:extLst>
        </xdr:cNvPr>
        <xdr:cNvSpPr txBox="1">
          <a:spLocks noChangeArrowheads="1"/>
        </xdr:cNvSpPr>
      </xdr:nvSpPr>
      <xdr:spPr bwMode="auto">
        <a:xfrm>
          <a:off x="3694549" y="9103429"/>
          <a:ext cx="387263" cy="15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5</xdr:col>
      <xdr:colOff>723032</xdr:colOff>
      <xdr:row>54</xdr:row>
      <xdr:rowOff>58191</xdr:rowOff>
    </xdr:from>
    <xdr:to>
      <xdr:col>6</xdr:col>
      <xdr:colOff>577452</xdr:colOff>
      <xdr:row>55</xdr:row>
      <xdr:rowOff>84535</xdr:rowOff>
    </xdr:to>
    <xdr:sp macro="" textlink="">
      <xdr:nvSpPr>
        <xdr:cNvPr id="399" name="Text Box 1664">
          <a:extLst>
            <a:ext uri="{FF2B5EF4-FFF2-40B4-BE49-F238E27FC236}">
              <a16:creationId xmlns:a16="http://schemas.microsoft.com/office/drawing/2014/main" id="{70347B45-06DA-46C4-9688-CAFF67AA62B5}"/>
            </a:ext>
          </a:extLst>
        </xdr:cNvPr>
        <xdr:cNvSpPr txBox="1">
          <a:spLocks noChangeArrowheads="1"/>
        </xdr:cNvSpPr>
      </xdr:nvSpPr>
      <xdr:spPr bwMode="auto">
        <a:xfrm>
          <a:off x="3682132" y="9316491"/>
          <a:ext cx="578320" cy="19779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廻り田池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396835</xdr:colOff>
      <xdr:row>51</xdr:row>
      <xdr:rowOff>81643</xdr:rowOff>
    </xdr:from>
    <xdr:to>
      <xdr:col>6</xdr:col>
      <xdr:colOff>44197</xdr:colOff>
      <xdr:row>52</xdr:row>
      <xdr:rowOff>34132</xdr:rowOff>
    </xdr:to>
    <xdr:sp macro="" textlink="">
      <xdr:nvSpPr>
        <xdr:cNvPr id="400" name="Text Box 1664">
          <a:extLst>
            <a:ext uri="{FF2B5EF4-FFF2-40B4-BE49-F238E27FC236}">
              <a16:creationId xmlns:a16="http://schemas.microsoft.com/office/drawing/2014/main" id="{0DCE10E3-36FD-4230-99B6-A1B06FF24BA2}"/>
            </a:ext>
          </a:extLst>
        </xdr:cNvPr>
        <xdr:cNvSpPr txBox="1">
          <a:spLocks noChangeArrowheads="1"/>
        </xdr:cNvSpPr>
      </xdr:nvSpPr>
      <xdr:spPr bwMode="auto">
        <a:xfrm>
          <a:off x="3374985" y="8825593"/>
          <a:ext cx="352212" cy="12393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神吉下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33908</xdr:colOff>
      <xdr:row>55</xdr:row>
      <xdr:rowOff>97493</xdr:rowOff>
    </xdr:from>
    <xdr:to>
      <xdr:col>5</xdr:col>
      <xdr:colOff>469794</xdr:colOff>
      <xdr:row>55</xdr:row>
      <xdr:rowOff>135591</xdr:rowOff>
    </xdr:to>
    <xdr:sp macro="" textlink="">
      <xdr:nvSpPr>
        <xdr:cNvPr id="401" name="Freeform 217">
          <a:extLst>
            <a:ext uri="{FF2B5EF4-FFF2-40B4-BE49-F238E27FC236}">
              <a16:creationId xmlns:a16="http://schemas.microsoft.com/office/drawing/2014/main" id="{33357068-8E72-4B45-8BCE-31E293358E29}"/>
            </a:ext>
          </a:extLst>
        </xdr:cNvPr>
        <xdr:cNvSpPr>
          <a:spLocks/>
        </xdr:cNvSpPr>
      </xdr:nvSpPr>
      <xdr:spPr bwMode="auto">
        <a:xfrm>
          <a:off x="3012058" y="9527243"/>
          <a:ext cx="435886" cy="3809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68" h="8333">
              <a:moveTo>
                <a:pt x="7168" y="1667"/>
              </a:moveTo>
              <a:cubicBezTo>
                <a:pt x="6726" y="1667"/>
                <a:pt x="5575" y="5000"/>
                <a:pt x="4690" y="5000"/>
              </a:cubicBezTo>
              <a:cubicBezTo>
                <a:pt x="3805" y="5000"/>
                <a:pt x="2566" y="0"/>
                <a:pt x="1681" y="0"/>
              </a:cubicBezTo>
              <a:cubicBezTo>
                <a:pt x="796" y="1667"/>
                <a:pt x="796" y="8333"/>
                <a:pt x="0" y="833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309356</xdr:colOff>
      <xdr:row>46</xdr:row>
      <xdr:rowOff>102510</xdr:rowOff>
    </xdr:from>
    <xdr:to>
      <xdr:col>3</xdr:col>
      <xdr:colOff>541535</xdr:colOff>
      <xdr:row>47</xdr:row>
      <xdr:rowOff>141935</xdr:rowOff>
    </xdr:to>
    <xdr:sp macro="" textlink="">
      <xdr:nvSpPr>
        <xdr:cNvPr id="402" name="六角形 401">
          <a:extLst>
            <a:ext uri="{FF2B5EF4-FFF2-40B4-BE49-F238E27FC236}">
              <a16:creationId xmlns:a16="http://schemas.microsoft.com/office/drawing/2014/main" id="{04A6F8F6-4B8D-45AA-87F3-47194F623020}"/>
            </a:ext>
          </a:extLst>
        </xdr:cNvPr>
        <xdr:cNvSpPr/>
      </xdr:nvSpPr>
      <xdr:spPr bwMode="auto">
        <a:xfrm>
          <a:off x="1877806" y="7989210"/>
          <a:ext cx="232179" cy="2108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121440</xdr:colOff>
      <xdr:row>51</xdr:row>
      <xdr:rowOff>108506</xdr:rowOff>
    </xdr:from>
    <xdr:to>
      <xdr:col>2</xdr:col>
      <xdr:colOff>327220</xdr:colOff>
      <xdr:row>52</xdr:row>
      <xdr:rowOff>119875</xdr:rowOff>
    </xdr:to>
    <xdr:sp macro="" textlink="">
      <xdr:nvSpPr>
        <xdr:cNvPr id="403" name="六角形 402">
          <a:extLst>
            <a:ext uri="{FF2B5EF4-FFF2-40B4-BE49-F238E27FC236}">
              <a16:creationId xmlns:a16="http://schemas.microsoft.com/office/drawing/2014/main" id="{EB6ED407-CF9A-4C4B-A75B-6A0DDE91491F}"/>
            </a:ext>
          </a:extLst>
        </xdr:cNvPr>
        <xdr:cNvSpPr/>
      </xdr:nvSpPr>
      <xdr:spPr bwMode="auto">
        <a:xfrm>
          <a:off x="985040" y="8852456"/>
          <a:ext cx="205780" cy="1828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55555</xdr:colOff>
      <xdr:row>43</xdr:row>
      <xdr:rowOff>17859</xdr:rowOff>
    </xdr:from>
    <xdr:to>
      <xdr:col>5</xdr:col>
      <xdr:colOff>287734</xdr:colOff>
      <xdr:row>44</xdr:row>
      <xdr:rowOff>57285</xdr:rowOff>
    </xdr:to>
    <xdr:sp macro="" textlink="">
      <xdr:nvSpPr>
        <xdr:cNvPr id="404" name="六角形 403">
          <a:extLst>
            <a:ext uri="{FF2B5EF4-FFF2-40B4-BE49-F238E27FC236}">
              <a16:creationId xmlns:a16="http://schemas.microsoft.com/office/drawing/2014/main" id="{6DDBC870-C4EA-4C1A-810D-EABD8AB66E3A}"/>
            </a:ext>
          </a:extLst>
        </xdr:cNvPr>
        <xdr:cNvSpPr/>
      </xdr:nvSpPr>
      <xdr:spPr bwMode="auto">
        <a:xfrm>
          <a:off x="2996399" y="7356078"/>
          <a:ext cx="232179" cy="2100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565867</xdr:colOff>
      <xdr:row>47</xdr:row>
      <xdr:rowOff>28165</xdr:rowOff>
    </xdr:from>
    <xdr:to>
      <xdr:col>6</xdr:col>
      <xdr:colOff>41773</xdr:colOff>
      <xdr:row>47</xdr:row>
      <xdr:rowOff>152535</xdr:rowOff>
    </xdr:to>
    <xdr:sp macro="" textlink="">
      <xdr:nvSpPr>
        <xdr:cNvPr id="405" name="六角形 404">
          <a:extLst>
            <a:ext uri="{FF2B5EF4-FFF2-40B4-BE49-F238E27FC236}">
              <a16:creationId xmlns:a16="http://schemas.microsoft.com/office/drawing/2014/main" id="{2DDE9D56-EDEE-4839-9560-035A3CD33A34}"/>
            </a:ext>
          </a:extLst>
        </xdr:cNvPr>
        <xdr:cNvSpPr/>
      </xdr:nvSpPr>
      <xdr:spPr bwMode="auto">
        <a:xfrm>
          <a:off x="3544017" y="8086315"/>
          <a:ext cx="180756" cy="1243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528056</xdr:colOff>
      <xdr:row>45</xdr:row>
      <xdr:rowOff>83122</xdr:rowOff>
    </xdr:from>
    <xdr:to>
      <xdr:col>8</xdr:col>
      <xdr:colOff>48329</xdr:colOff>
      <xdr:row>46</xdr:row>
      <xdr:rowOff>116594</xdr:rowOff>
    </xdr:to>
    <xdr:sp macro="" textlink="">
      <xdr:nvSpPr>
        <xdr:cNvPr id="406" name="六角形 405">
          <a:extLst>
            <a:ext uri="{FF2B5EF4-FFF2-40B4-BE49-F238E27FC236}">
              <a16:creationId xmlns:a16="http://schemas.microsoft.com/office/drawing/2014/main" id="{91AED14B-D32B-4C3D-BAC3-9DD1AF00D45B}"/>
            </a:ext>
          </a:extLst>
        </xdr:cNvPr>
        <xdr:cNvSpPr/>
      </xdr:nvSpPr>
      <xdr:spPr bwMode="auto">
        <a:xfrm>
          <a:off x="4915906" y="7798372"/>
          <a:ext cx="225123" cy="2049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509065</xdr:colOff>
      <xdr:row>45</xdr:row>
      <xdr:rowOff>140122</xdr:rowOff>
    </xdr:from>
    <xdr:to>
      <xdr:col>10</xdr:col>
      <xdr:colOff>667396</xdr:colOff>
      <xdr:row>46</xdr:row>
      <xdr:rowOff>136073</xdr:rowOff>
    </xdr:to>
    <xdr:sp macro="" textlink="">
      <xdr:nvSpPr>
        <xdr:cNvPr id="407" name="六角形 406">
          <a:extLst>
            <a:ext uri="{FF2B5EF4-FFF2-40B4-BE49-F238E27FC236}">
              <a16:creationId xmlns:a16="http://schemas.microsoft.com/office/drawing/2014/main" id="{AEBCA78B-11B4-479A-883A-FB9099429062}"/>
            </a:ext>
          </a:extLst>
        </xdr:cNvPr>
        <xdr:cNvSpPr/>
      </xdr:nvSpPr>
      <xdr:spPr bwMode="auto">
        <a:xfrm>
          <a:off x="7011465" y="7855372"/>
          <a:ext cx="158331" cy="1674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613428</xdr:colOff>
      <xdr:row>50</xdr:row>
      <xdr:rowOff>35719</xdr:rowOff>
    </xdr:from>
    <xdr:to>
      <xdr:col>6</xdr:col>
      <xdr:colOff>72161</xdr:colOff>
      <xdr:row>51</xdr:row>
      <xdr:rowOff>8660</xdr:rowOff>
    </xdr:to>
    <xdr:sp macro="" textlink="">
      <xdr:nvSpPr>
        <xdr:cNvPr id="408" name="六角形 407">
          <a:extLst>
            <a:ext uri="{FF2B5EF4-FFF2-40B4-BE49-F238E27FC236}">
              <a16:creationId xmlns:a16="http://schemas.microsoft.com/office/drawing/2014/main" id="{E664DB58-2A1B-4107-9304-5C7C9366620E}"/>
            </a:ext>
          </a:extLst>
        </xdr:cNvPr>
        <xdr:cNvSpPr/>
      </xdr:nvSpPr>
      <xdr:spPr bwMode="auto">
        <a:xfrm>
          <a:off x="3591578" y="8608219"/>
          <a:ext cx="163583" cy="144391"/>
        </a:xfrm>
        <a:prstGeom prst="hexagon">
          <a:avLst>
            <a:gd name="adj" fmla="val 2665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138724</xdr:colOff>
      <xdr:row>51</xdr:row>
      <xdr:rowOff>117986</xdr:rowOff>
    </xdr:from>
    <xdr:ext cx="232407" cy="173770"/>
    <xdr:grpSp>
      <xdr:nvGrpSpPr>
        <xdr:cNvPr id="410" name="Group 6672">
          <a:extLst>
            <a:ext uri="{FF2B5EF4-FFF2-40B4-BE49-F238E27FC236}">
              <a16:creationId xmlns:a16="http://schemas.microsoft.com/office/drawing/2014/main" id="{83311FF3-25F1-4A3A-BE60-A0FE778B5C47}"/>
            </a:ext>
          </a:extLst>
        </xdr:cNvPr>
        <xdr:cNvGrpSpPr>
          <a:grpSpLocks/>
        </xdr:cNvGrpSpPr>
      </xdr:nvGrpSpPr>
      <xdr:grpSpPr bwMode="auto">
        <a:xfrm>
          <a:off x="3779391" y="8933903"/>
          <a:ext cx="232407" cy="173770"/>
          <a:chOff x="536" y="109"/>
          <a:chExt cx="46" cy="44"/>
        </a:xfrm>
      </xdr:grpSpPr>
      <xdr:pic>
        <xdr:nvPicPr>
          <xdr:cNvPr id="411" name="Picture 6673" descr="route2">
            <a:extLst>
              <a:ext uri="{FF2B5EF4-FFF2-40B4-BE49-F238E27FC236}">
                <a16:creationId xmlns:a16="http://schemas.microsoft.com/office/drawing/2014/main" id="{89C8B52E-2108-4F9C-96F3-624A07DE94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2" name="Text Box 6674">
            <a:extLst>
              <a:ext uri="{FF2B5EF4-FFF2-40B4-BE49-F238E27FC236}">
                <a16:creationId xmlns:a16="http://schemas.microsoft.com/office/drawing/2014/main" id="{D6B809D9-0A34-434C-8EA7-E52A470094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308408</xdr:colOff>
      <xdr:row>52</xdr:row>
      <xdr:rowOff>101600</xdr:rowOff>
    </xdr:from>
    <xdr:ext cx="302079" cy="305168"/>
    <xdr:grpSp>
      <xdr:nvGrpSpPr>
        <xdr:cNvPr id="413" name="Group 6672">
          <a:extLst>
            <a:ext uri="{FF2B5EF4-FFF2-40B4-BE49-F238E27FC236}">
              <a16:creationId xmlns:a16="http://schemas.microsoft.com/office/drawing/2014/main" id="{4626B8E4-4B54-4613-A41E-6419B9473170}"/>
            </a:ext>
          </a:extLst>
        </xdr:cNvPr>
        <xdr:cNvGrpSpPr>
          <a:grpSpLocks/>
        </xdr:cNvGrpSpPr>
      </xdr:nvGrpSpPr>
      <xdr:grpSpPr bwMode="auto">
        <a:xfrm>
          <a:off x="3243519" y="9090378"/>
          <a:ext cx="302079" cy="305168"/>
          <a:chOff x="536" y="109"/>
          <a:chExt cx="46" cy="44"/>
        </a:xfrm>
      </xdr:grpSpPr>
      <xdr:pic>
        <xdr:nvPicPr>
          <xdr:cNvPr id="414" name="Picture 6673" descr="route2">
            <a:extLst>
              <a:ext uri="{FF2B5EF4-FFF2-40B4-BE49-F238E27FC236}">
                <a16:creationId xmlns:a16="http://schemas.microsoft.com/office/drawing/2014/main" id="{CA7A393C-F429-4D3E-80C2-21E32E58F8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5" name="Text Box 6674">
            <a:extLst>
              <a:ext uri="{FF2B5EF4-FFF2-40B4-BE49-F238E27FC236}">
                <a16:creationId xmlns:a16="http://schemas.microsoft.com/office/drawing/2014/main" id="{B78C380F-01E6-4B85-B8EF-61F4C160CE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40160</xdr:colOff>
      <xdr:row>54</xdr:row>
      <xdr:rowOff>168304</xdr:rowOff>
    </xdr:from>
    <xdr:ext cx="304800" cy="284189"/>
    <xdr:grpSp>
      <xdr:nvGrpSpPr>
        <xdr:cNvPr id="416" name="Group 6672">
          <a:extLst>
            <a:ext uri="{FF2B5EF4-FFF2-40B4-BE49-F238E27FC236}">
              <a16:creationId xmlns:a16="http://schemas.microsoft.com/office/drawing/2014/main" id="{6BC0899B-AE6D-4E41-8D16-F6F89039DBE0}"/>
            </a:ext>
          </a:extLst>
        </xdr:cNvPr>
        <xdr:cNvGrpSpPr>
          <a:grpSpLocks/>
        </xdr:cNvGrpSpPr>
      </xdr:nvGrpSpPr>
      <xdr:grpSpPr bwMode="auto">
        <a:xfrm>
          <a:off x="2975271" y="9502804"/>
          <a:ext cx="304800" cy="284189"/>
          <a:chOff x="536" y="109"/>
          <a:chExt cx="46" cy="44"/>
        </a:xfrm>
      </xdr:grpSpPr>
      <xdr:pic>
        <xdr:nvPicPr>
          <xdr:cNvPr id="417" name="Picture 6673" descr="route2">
            <a:extLst>
              <a:ext uri="{FF2B5EF4-FFF2-40B4-BE49-F238E27FC236}">
                <a16:creationId xmlns:a16="http://schemas.microsoft.com/office/drawing/2014/main" id="{FB5C7906-D740-4374-8B61-6084A5DEE7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8" name="Text Box 6674">
            <a:extLst>
              <a:ext uri="{FF2B5EF4-FFF2-40B4-BE49-F238E27FC236}">
                <a16:creationId xmlns:a16="http://schemas.microsoft.com/office/drawing/2014/main" id="{227C1882-32C3-49AF-B137-77389443B9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293496</xdr:colOff>
      <xdr:row>55</xdr:row>
      <xdr:rowOff>158362</xdr:rowOff>
    </xdr:from>
    <xdr:to>
      <xdr:col>5</xdr:col>
      <xdr:colOff>460978</xdr:colOff>
      <xdr:row>56</xdr:row>
      <xdr:rowOff>127000</xdr:rowOff>
    </xdr:to>
    <xdr:sp macro="" textlink="">
      <xdr:nvSpPr>
        <xdr:cNvPr id="419" name="AutoShape 148">
          <a:extLst>
            <a:ext uri="{FF2B5EF4-FFF2-40B4-BE49-F238E27FC236}">
              <a16:creationId xmlns:a16="http://schemas.microsoft.com/office/drawing/2014/main" id="{5153513D-3157-4FE7-9E2B-377D69251414}"/>
            </a:ext>
          </a:extLst>
        </xdr:cNvPr>
        <xdr:cNvSpPr>
          <a:spLocks noChangeArrowheads="1"/>
        </xdr:cNvSpPr>
      </xdr:nvSpPr>
      <xdr:spPr bwMode="auto">
        <a:xfrm>
          <a:off x="3271646" y="9588112"/>
          <a:ext cx="167482" cy="1400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25981</xdr:colOff>
      <xdr:row>33</xdr:row>
      <xdr:rowOff>17318</xdr:rowOff>
    </xdr:from>
    <xdr:to>
      <xdr:col>3</xdr:col>
      <xdr:colOff>209153</xdr:colOff>
      <xdr:row>34</xdr:row>
      <xdr:rowOff>10741</xdr:rowOff>
    </xdr:to>
    <xdr:sp macro="" textlink="">
      <xdr:nvSpPr>
        <xdr:cNvPr id="420" name="六角形 419">
          <a:extLst>
            <a:ext uri="{FF2B5EF4-FFF2-40B4-BE49-F238E27FC236}">
              <a16:creationId xmlns:a16="http://schemas.microsoft.com/office/drawing/2014/main" id="{8CB74BC2-7265-456F-AB96-4851CA878BDE}"/>
            </a:ext>
          </a:extLst>
        </xdr:cNvPr>
        <xdr:cNvSpPr/>
      </xdr:nvSpPr>
      <xdr:spPr bwMode="auto">
        <a:xfrm>
          <a:off x="1594431" y="5675168"/>
          <a:ext cx="183172" cy="16487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183172</xdr:colOff>
      <xdr:row>33</xdr:row>
      <xdr:rowOff>166605</xdr:rowOff>
    </xdr:to>
    <xdr:sp macro="" textlink="">
      <xdr:nvSpPr>
        <xdr:cNvPr id="421" name="六角形 420">
          <a:extLst>
            <a:ext uri="{FF2B5EF4-FFF2-40B4-BE49-F238E27FC236}">
              <a16:creationId xmlns:a16="http://schemas.microsoft.com/office/drawing/2014/main" id="{A781D4E8-8437-47B0-925A-DC7AF69A77AF}"/>
            </a:ext>
          </a:extLst>
        </xdr:cNvPr>
        <xdr:cNvSpPr/>
      </xdr:nvSpPr>
      <xdr:spPr bwMode="auto">
        <a:xfrm>
          <a:off x="4387850" y="56578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</a:p>
      </xdr:txBody>
    </xdr:sp>
    <xdr:clientData/>
  </xdr:twoCellAnchor>
  <xdr:twoCellAnchor>
    <xdr:from>
      <xdr:col>9</xdr:col>
      <xdr:colOff>5633</xdr:colOff>
      <xdr:row>33</xdr:row>
      <xdr:rowOff>4180</xdr:rowOff>
    </xdr:from>
    <xdr:to>
      <xdr:col>9</xdr:col>
      <xdr:colOff>187856</xdr:colOff>
      <xdr:row>34</xdr:row>
      <xdr:rowOff>9699</xdr:rowOff>
    </xdr:to>
    <xdr:sp macro="" textlink="">
      <xdr:nvSpPr>
        <xdr:cNvPr id="422" name="六角形 421">
          <a:extLst>
            <a:ext uri="{FF2B5EF4-FFF2-40B4-BE49-F238E27FC236}">
              <a16:creationId xmlns:a16="http://schemas.microsoft.com/office/drawing/2014/main" id="{FF41148E-FB46-4975-8738-EFCC1EA3FF16}"/>
            </a:ext>
          </a:extLst>
        </xdr:cNvPr>
        <xdr:cNvSpPr/>
      </xdr:nvSpPr>
      <xdr:spPr bwMode="auto">
        <a:xfrm>
          <a:off x="5772227" y="5635836"/>
          <a:ext cx="182223" cy="17617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41</xdr:row>
      <xdr:rowOff>12700</xdr:rowOff>
    </xdr:from>
    <xdr:to>
      <xdr:col>1</xdr:col>
      <xdr:colOff>183172</xdr:colOff>
      <xdr:row>42</xdr:row>
      <xdr:rowOff>7855</xdr:rowOff>
    </xdr:to>
    <xdr:sp macro="" textlink="">
      <xdr:nvSpPr>
        <xdr:cNvPr id="423" name="六角形 422">
          <a:extLst>
            <a:ext uri="{FF2B5EF4-FFF2-40B4-BE49-F238E27FC236}">
              <a16:creationId xmlns:a16="http://schemas.microsoft.com/office/drawing/2014/main" id="{0CE5CCC7-B82E-4036-B4E3-1317F89D6D8F}"/>
            </a:ext>
          </a:extLst>
        </xdr:cNvPr>
        <xdr:cNvSpPr/>
      </xdr:nvSpPr>
      <xdr:spPr bwMode="auto">
        <a:xfrm>
          <a:off x="158750" y="70421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183172</xdr:colOff>
      <xdr:row>41</xdr:row>
      <xdr:rowOff>166605</xdr:rowOff>
    </xdr:to>
    <xdr:sp macro="" textlink="">
      <xdr:nvSpPr>
        <xdr:cNvPr id="424" name="六角形 423">
          <a:extLst>
            <a:ext uri="{FF2B5EF4-FFF2-40B4-BE49-F238E27FC236}">
              <a16:creationId xmlns:a16="http://schemas.microsoft.com/office/drawing/2014/main" id="{A4646BB4-1D7A-42E3-A8A5-9CA9C81A5F4C}"/>
            </a:ext>
          </a:extLst>
        </xdr:cNvPr>
        <xdr:cNvSpPr/>
      </xdr:nvSpPr>
      <xdr:spPr bwMode="auto">
        <a:xfrm>
          <a:off x="1568450" y="7029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183172</xdr:colOff>
      <xdr:row>41</xdr:row>
      <xdr:rowOff>166605</xdr:rowOff>
    </xdr:to>
    <xdr:sp macro="" textlink="">
      <xdr:nvSpPr>
        <xdr:cNvPr id="425" name="六角形 424">
          <a:extLst>
            <a:ext uri="{FF2B5EF4-FFF2-40B4-BE49-F238E27FC236}">
              <a16:creationId xmlns:a16="http://schemas.microsoft.com/office/drawing/2014/main" id="{9DB404B0-30B4-4B45-AAB1-91BED9804D3D}"/>
            </a:ext>
          </a:extLst>
        </xdr:cNvPr>
        <xdr:cNvSpPr/>
      </xdr:nvSpPr>
      <xdr:spPr bwMode="auto">
        <a:xfrm>
          <a:off x="2978150" y="7029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705555</xdr:colOff>
      <xdr:row>41</xdr:row>
      <xdr:rowOff>0</xdr:rowOff>
    </xdr:from>
    <xdr:to>
      <xdr:col>7</xdr:col>
      <xdr:colOff>169334</xdr:colOff>
      <xdr:row>41</xdr:row>
      <xdr:rowOff>162277</xdr:rowOff>
    </xdr:to>
    <xdr:sp macro="" textlink="">
      <xdr:nvSpPr>
        <xdr:cNvPr id="426" name="六角形 425">
          <a:extLst>
            <a:ext uri="{FF2B5EF4-FFF2-40B4-BE49-F238E27FC236}">
              <a16:creationId xmlns:a16="http://schemas.microsoft.com/office/drawing/2014/main" id="{E98BAB6D-8DBC-4790-9585-32388BD52E06}"/>
            </a:ext>
          </a:extLst>
        </xdr:cNvPr>
        <xdr:cNvSpPr/>
      </xdr:nvSpPr>
      <xdr:spPr bwMode="auto">
        <a:xfrm>
          <a:off x="4388555" y="7029450"/>
          <a:ext cx="168629" cy="16227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183172</xdr:colOff>
      <xdr:row>41</xdr:row>
      <xdr:rowOff>166605</xdr:rowOff>
    </xdr:to>
    <xdr:sp macro="" textlink="">
      <xdr:nvSpPr>
        <xdr:cNvPr id="427" name="六角形 426">
          <a:extLst>
            <a:ext uri="{FF2B5EF4-FFF2-40B4-BE49-F238E27FC236}">
              <a16:creationId xmlns:a16="http://schemas.microsoft.com/office/drawing/2014/main" id="{CB9DEFA9-4C41-41B9-9462-79AB68D28C12}"/>
            </a:ext>
          </a:extLst>
        </xdr:cNvPr>
        <xdr:cNvSpPr/>
      </xdr:nvSpPr>
      <xdr:spPr bwMode="auto">
        <a:xfrm>
          <a:off x="5797550" y="7029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1</xdr:col>
      <xdr:colOff>183172</xdr:colOff>
      <xdr:row>49</xdr:row>
      <xdr:rowOff>166605</xdr:rowOff>
    </xdr:to>
    <xdr:sp macro="" textlink="">
      <xdr:nvSpPr>
        <xdr:cNvPr id="428" name="六角形 427">
          <a:extLst>
            <a:ext uri="{FF2B5EF4-FFF2-40B4-BE49-F238E27FC236}">
              <a16:creationId xmlns:a16="http://schemas.microsoft.com/office/drawing/2014/main" id="{393A12D0-1620-4919-8F9F-251B9DE2C249}"/>
            </a:ext>
          </a:extLst>
        </xdr:cNvPr>
        <xdr:cNvSpPr/>
      </xdr:nvSpPr>
      <xdr:spPr bwMode="auto">
        <a:xfrm>
          <a:off x="158750" y="84010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183172</xdr:colOff>
      <xdr:row>49</xdr:row>
      <xdr:rowOff>166605</xdr:rowOff>
    </xdr:to>
    <xdr:sp macro="" textlink="">
      <xdr:nvSpPr>
        <xdr:cNvPr id="429" name="六角形 428">
          <a:extLst>
            <a:ext uri="{FF2B5EF4-FFF2-40B4-BE49-F238E27FC236}">
              <a16:creationId xmlns:a16="http://schemas.microsoft.com/office/drawing/2014/main" id="{A0480A76-27F1-47A4-AAB5-2B250D87F2E2}"/>
            </a:ext>
          </a:extLst>
        </xdr:cNvPr>
        <xdr:cNvSpPr/>
      </xdr:nvSpPr>
      <xdr:spPr bwMode="auto">
        <a:xfrm>
          <a:off x="2978150" y="84010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</a:p>
      </xdr:txBody>
    </xdr:sp>
    <xdr:clientData/>
  </xdr:twoCellAnchor>
  <xdr:twoCellAnchor>
    <xdr:from>
      <xdr:col>7</xdr:col>
      <xdr:colOff>4200</xdr:colOff>
      <xdr:row>49</xdr:row>
      <xdr:rowOff>8285</xdr:rowOff>
    </xdr:from>
    <xdr:to>
      <xdr:col>7</xdr:col>
      <xdr:colOff>187372</xdr:colOff>
      <xdr:row>50</xdr:row>
      <xdr:rowOff>5096</xdr:rowOff>
    </xdr:to>
    <xdr:sp macro="" textlink="">
      <xdr:nvSpPr>
        <xdr:cNvPr id="430" name="六角形 429">
          <a:extLst>
            <a:ext uri="{FF2B5EF4-FFF2-40B4-BE49-F238E27FC236}">
              <a16:creationId xmlns:a16="http://schemas.microsoft.com/office/drawing/2014/main" id="{5DCFEE46-FDFF-4BB1-9C75-FBD7DAE28F06}"/>
            </a:ext>
          </a:extLst>
        </xdr:cNvPr>
        <xdr:cNvSpPr/>
      </xdr:nvSpPr>
      <xdr:spPr bwMode="auto">
        <a:xfrm>
          <a:off x="4392050" y="8409335"/>
          <a:ext cx="183172" cy="1682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107490</xdr:colOff>
      <xdr:row>50</xdr:row>
      <xdr:rowOff>96154</xdr:rowOff>
    </xdr:from>
    <xdr:to>
      <xdr:col>6</xdr:col>
      <xdr:colOff>290662</xdr:colOff>
      <xdr:row>51</xdr:row>
      <xdr:rowOff>78609</xdr:rowOff>
    </xdr:to>
    <xdr:sp macro="" textlink="">
      <xdr:nvSpPr>
        <xdr:cNvPr id="431" name="六角形 430">
          <a:extLst>
            <a:ext uri="{FF2B5EF4-FFF2-40B4-BE49-F238E27FC236}">
              <a16:creationId xmlns:a16="http://schemas.microsoft.com/office/drawing/2014/main" id="{9474FB2F-8505-41A1-B055-A57C85AC529D}"/>
            </a:ext>
          </a:extLst>
        </xdr:cNvPr>
        <xdr:cNvSpPr/>
      </xdr:nvSpPr>
      <xdr:spPr bwMode="auto">
        <a:xfrm>
          <a:off x="3790490" y="8668654"/>
          <a:ext cx="183172" cy="1539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178499</xdr:colOff>
      <xdr:row>52</xdr:row>
      <xdr:rowOff>106798</xdr:rowOff>
    </xdr:from>
    <xdr:ext cx="377825" cy="152946"/>
    <xdr:sp macro="" textlink="">
      <xdr:nvSpPr>
        <xdr:cNvPr id="433" name="Text Box 1620">
          <a:extLst>
            <a:ext uri="{FF2B5EF4-FFF2-40B4-BE49-F238E27FC236}">
              <a16:creationId xmlns:a16="http://schemas.microsoft.com/office/drawing/2014/main" id="{397ADCD7-843A-44D7-BAD7-3FA8644DDCF6}"/>
            </a:ext>
          </a:extLst>
        </xdr:cNvPr>
        <xdr:cNvSpPr txBox="1">
          <a:spLocks noChangeArrowheads="1"/>
        </xdr:cNvSpPr>
      </xdr:nvSpPr>
      <xdr:spPr bwMode="auto">
        <a:xfrm>
          <a:off x="3861499" y="9022198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↗京北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396336</xdr:colOff>
      <xdr:row>49</xdr:row>
      <xdr:rowOff>35114</xdr:rowOff>
    </xdr:from>
    <xdr:ext cx="506063" cy="140862"/>
    <xdr:sp macro="" textlink="">
      <xdr:nvSpPr>
        <xdr:cNvPr id="434" name="Text Box 1620">
          <a:extLst>
            <a:ext uri="{FF2B5EF4-FFF2-40B4-BE49-F238E27FC236}">
              <a16:creationId xmlns:a16="http://schemas.microsoft.com/office/drawing/2014/main" id="{B0E0AD40-BB0C-43DF-BB10-27A0BE32DA2B}"/>
            </a:ext>
          </a:extLst>
        </xdr:cNvPr>
        <xdr:cNvSpPr txBox="1">
          <a:spLocks noChangeArrowheads="1"/>
        </xdr:cNvSpPr>
      </xdr:nvSpPr>
      <xdr:spPr bwMode="auto">
        <a:xfrm>
          <a:off x="3374486" y="8436164"/>
          <a:ext cx="506063" cy="14086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南丹日吉↑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505265</xdr:colOff>
      <xdr:row>55</xdr:row>
      <xdr:rowOff>4180</xdr:rowOff>
    </xdr:from>
    <xdr:ext cx="302079" cy="305168"/>
    <xdr:grpSp>
      <xdr:nvGrpSpPr>
        <xdr:cNvPr id="435" name="Group 6672">
          <a:extLst>
            <a:ext uri="{FF2B5EF4-FFF2-40B4-BE49-F238E27FC236}">
              <a16:creationId xmlns:a16="http://schemas.microsoft.com/office/drawing/2014/main" id="{84247A46-CB4F-4E1C-AADF-6476F25AFC06}"/>
            </a:ext>
          </a:extLst>
        </xdr:cNvPr>
        <xdr:cNvGrpSpPr>
          <a:grpSpLocks/>
        </xdr:cNvGrpSpPr>
      </xdr:nvGrpSpPr>
      <xdr:grpSpPr bwMode="auto">
        <a:xfrm>
          <a:off x="4851487" y="9511541"/>
          <a:ext cx="302079" cy="305168"/>
          <a:chOff x="536" y="109"/>
          <a:chExt cx="46" cy="44"/>
        </a:xfrm>
      </xdr:grpSpPr>
      <xdr:pic>
        <xdr:nvPicPr>
          <xdr:cNvPr id="436" name="Picture 6673" descr="route2">
            <a:extLst>
              <a:ext uri="{FF2B5EF4-FFF2-40B4-BE49-F238E27FC236}">
                <a16:creationId xmlns:a16="http://schemas.microsoft.com/office/drawing/2014/main" id="{EA61913F-A7A8-4F21-A1D9-18B11AEF15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7" name="Text Box 6674">
            <a:extLst>
              <a:ext uri="{FF2B5EF4-FFF2-40B4-BE49-F238E27FC236}">
                <a16:creationId xmlns:a16="http://schemas.microsoft.com/office/drawing/2014/main" id="{76C2177E-21B9-4F23-870B-109437F5B4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501650</xdr:colOff>
      <xdr:row>51</xdr:row>
      <xdr:rowOff>146050</xdr:rowOff>
    </xdr:from>
    <xdr:ext cx="302079" cy="305168"/>
    <xdr:grpSp>
      <xdr:nvGrpSpPr>
        <xdr:cNvPr id="438" name="Group 6672">
          <a:extLst>
            <a:ext uri="{FF2B5EF4-FFF2-40B4-BE49-F238E27FC236}">
              <a16:creationId xmlns:a16="http://schemas.microsoft.com/office/drawing/2014/main" id="{381A9699-B024-4B33-B43B-8F98693DDA98}"/>
            </a:ext>
          </a:extLst>
        </xdr:cNvPr>
        <xdr:cNvGrpSpPr>
          <a:grpSpLocks/>
        </xdr:cNvGrpSpPr>
      </xdr:nvGrpSpPr>
      <xdr:grpSpPr bwMode="auto">
        <a:xfrm>
          <a:off x="4847872" y="8961967"/>
          <a:ext cx="302079" cy="305168"/>
          <a:chOff x="536" y="109"/>
          <a:chExt cx="46" cy="44"/>
        </a:xfrm>
      </xdr:grpSpPr>
      <xdr:pic>
        <xdr:nvPicPr>
          <xdr:cNvPr id="439" name="Picture 6673" descr="route2">
            <a:extLst>
              <a:ext uri="{FF2B5EF4-FFF2-40B4-BE49-F238E27FC236}">
                <a16:creationId xmlns:a16="http://schemas.microsoft.com/office/drawing/2014/main" id="{E67BAD10-D46C-414F-88FD-43E6ED438E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0" name="Text Box 6674">
            <a:extLst>
              <a:ext uri="{FF2B5EF4-FFF2-40B4-BE49-F238E27FC236}">
                <a16:creationId xmlns:a16="http://schemas.microsoft.com/office/drawing/2014/main" id="{C24337A3-CAD6-43FD-8F42-7DAF124E2F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203200</xdr:colOff>
      <xdr:row>52</xdr:row>
      <xdr:rowOff>94994</xdr:rowOff>
    </xdr:from>
    <xdr:to>
      <xdr:col>8</xdr:col>
      <xdr:colOff>448071</xdr:colOff>
      <xdr:row>53</xdr:row>
      <xdr:rowOff>106901</xdr:rowOff>
    </xdr:to>
    <xdr:sp macro="" textlink="">
      <xdr:nvSpPr>
        <xdr:cNvPr id="441" name="六角形 440">
          <a:extLst>
            <a:ext uri="{FF2B5EF4-FFF2-40B4-BE49-F238E27FC236}">
              <a16:creationId xmlns:a16="http://schemas.microsoft.com/office/drawing/2014/main" id="{6641B1E6-DE85-4B54-8DFD-50873AB091F3}"/>
            </a:ext>
          </a:extLst>
        </xdr:cNvPr>
        <xdr:cNvSpPr/>
      </xdr:nvSpPr>
      <xdr:spPr bwMode="auto">
        <a:xfrm>
          <a:off x="5295900" y="9010394"/>
          <a:ext cx="244871" cy="1833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50800</xdr:colOff>
      <xdr:row>52</xdr:row>
      <xdr:rowOff>93434</xdr:rowOff>
    </xdr:from>
    <xdr:to>
      <xdr:col>8</xdr:col>
      <xdr:colOff>641350</xdr:colOff>
      <xdr:row>54</xdr:row>
      <xdr:rowOff>10884</xdr:rowOff>
    </xdr:to>
    <xdr:sp macro="" textlink="">
      <xdr:nvSpPr>
        <xdr:cNvPr id="442" name="Line 547">
          <a:extLst>
            <a:ext uri="{FF2B5EF4-FFF2-40B4-BE49-F238E27FC236}">
              <a16:creationId xmlns:a16="http://schemas.microsoft.com/office/drawing/2014/main" id="{9B0294D1-5482-486F-8883-0819EBE7141B}"/>
            </a:ext>
          </a:extLst>
        </xdr:cNvPr>
        <xdr:cNvSpPr>
          <a:spLocks noChangeShapeType="1"/>
        </xdr:cNvSpPr>
      </xdr:nvSpPr>
      <xdr:spPr bwMode="auto">
        <a:xfrm flipH="1">
          <a:off x="5143500" y="9008834"/>
          <a:ext cx="590550" cy="260350"/>
        </a:xfrm>
        <a:custGeom>
          <a:avLst/>
          <a:gdLst>
            <a:gd name="connsiteX0" fmla="*/ 0 w 368300"/>
            <a:gd name="connsiteY0" fmla="*/ 0 h 127000"/>
            <a:gd name="connsiteX1" fmla="*/ 368300 w 368300"/>
            <a:gd name="connsiteY1" fmla="*/ 127000 h 12700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0550" h="273050">
              <a:moveTo>
                <a:pt x="0" y="0"/>
              </a:moveTo>
              <a:cubicBezTo>
                <a:pt x="135467" y="137583"/>
                <a:pt x="423333" y="249767"/>
                <a:pt x="590550" y="2730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299577</xdr:colOff>
      <xdr:row>44</xdr:row>
      <xdr:rowOff>143387</xdr:rowOff>
    </xdr:from>
    <xdr:to>
      <xdr:col>4</xdr:col>
      <xdr:colOff>58703</xdr:colOff>
      <xdr:row>45</xdr:row>
      <xdr:rowOff>43393</xdr:rowOff>
    </xdr:to>
    <xdr:sp macro="" textlink="">
      <xdr:nvSpPr>
        <xdr:cNvPr id="443" name="Text Box 1620">
          <a:extLst>
            <a:ext uri="{FF2B5EF4-FFF2-40B4-BE49-F238E27FC236}">
              <a16:creationId xmlns:a16="http://schemas.microsoft.com/office/drawing/2014/main" id="{9C2A7ACE-B5A8-49D2-B012-E0D00A7EFD83}"/>
            </a:ext>
          </a:extLst>
        </xdr:cNvPr>
        <xdr:cNvSpPr txBox="1">
          <a:spLocks noChangeArrowheads="1"/>
        </xdr:cNvSpPr>
      </xdr:nvSpPr>
      <xdr:spPr bwMode="auto">
        <a:xfrm flipH="1">
          <a:off x="1868027" y="7687187"/>
          <a:ext cx="463976" cy="7145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0.9km</a:t>
          </a:r>
        </a:p>
      </xdr:txBody>
    </xdr:sp>
    <xdr:clientData/>
  </xdr:twoCellAnchor>
  <xdr:twoCellAnchor>
    <xdr:from>
      <xdr:col>3</xdr:col>
      <xdr:colOff>395499</xdr:colOff>
      <xdr:row>43</xdr:row>
      <xdr:rowOff>5771</xdr:rowOff>
    </xdr:from>
    <xdr:to>
      <xdr:col>3</xdr:col>
      <xdr:colOff>573395</xdr:colOff>
      <xdr:row>47</xdr:row>
      <xdr:rowOff>169284</xdr:rowOff>
    </xdr:to>
    <xdr:sp macro="" textlink="">
      <xdr:nvSpPr>
        <xdr:cNvPr id="444" name="AutoShape 1653">
          <a:extLst>
            <a:ext uri="{FF2B5EF4-FFF2-40B4-BE49-F238E27FC236}">
              <a16:creationId xmlns:a16="http://schemas.microsoft.com/office/drawing/2014/main" id="{2E0A8326-0188-47B0-AEC3-1CAF0887CEDA}"/>
            </a:ext>
          </a:extLst>
        </xdr:cNvPr>
        <xdr:cNvSpPr>
          <a:spLocks/>
        </xdr:cNvSpPr>
      </xdr:nvSpPr>
      <xdr:spPr bwMode="auto">
        <a:xfrm rot="19680000">
          <a:off x="1963949" y="7378121"/>
          <a:ext cx="177896" cy="849313"/>
        </a:xfrm>
        <a:prstGeom prst="rightBrace">
          <a:avLst>
            <a:gd name="adj1" fmla="val 42094"/>
            <a:gd name="adj2" fmla="val 492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349674</xdr:colOff>
      <xdr:row>53</xdr:row>
      <xdr:rowOff>112708</xdr:rowOff>
    </xdr:from>
    <xdr:ext cx="377825" cy="152946"/>
    <xdr:sp macro="" textlink="">
      <xdr:nvSpPr>
        <xdr:cNvPr id="445" name="Text Box 1620">
          <a:extLst>
            <a:ext uri="{FF2B5EF4-FFF2-40B4-BE49-F238E27FC236}">
              <a16:creationId xmlns:a16="http://schemas.microsoft.com/office/drawing/2014/main" id="{6D1AAA1E-0D39-44F2-9D2E-8B53F23A4A2E}"/>
            </a:ext>
          </a:extLst>
        </xdr:cNvPr>
        <xdr:cNvSpPr txBox="1">
          <a:spLocks noChangeArrowheads="1"/>
        </xdr:cNvSpPr>
      </xdr:nvSpPr>
      <xdr:spPr bwMode="auto">
        <a:xfrm>
          <a:off x="4737524" y="9199558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↑京北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0</xdr:colOff>
      <xdr:row>48</xdr:row>
      <xdr:rowOff>181109</xdr:rowOff>
    </xdr:from>
    <xdr:to>
      <xdr:col>9</xdr:col>
      <xdr:colOff>183172</xdr:colOff>
      <xdr:row>49</xdr:row>
      <xdr:rowOff>166605</xdr:rowOff>
    </xdr:to>
    <xdr:sp macro="" textlink="">
      <xdr:nvSpPr>
        <xdr:cNvPr id="446" name="六角形 445">
          <a:extLst>
            <a:ext uri="{FF2B5EF4-FFF2-40B4-BE49-F238E27FC236}">
              <a16:creationId xmlns:a16="http://schemas.microsoft.com/office/drawing/2014/main" id="{A81C5BBC-6FB5-4418-B649-69732B2213DD}"/>
            </a:ext>
          </a:extLst>
        </xdr:cNvPr>
        <xdr:cNvSpPr/>
      </xdr:nvSpPr>
      <xdr:spPr bwMode="auto">
        <a:xfrm>
          <a:off x="5797550" y="8398009"/>
          <a:ext cx="183172" cy="16964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1106</xdr:colOff>
      <xdr:row>57</xdr:row>
      <xdr:rowOff>24847</xdr:rowOff>
    </xdr:from>
    <xdr:to>
      <xdr:col>1</xdr:col>
      <xdr:colOff>173934</xdr:colOff>
      <xdr:row>58</xdr:row>
      <xdr:rowOff>8282</xdr:rowOff>
    </xdr:to>
    <xdr:sp macro="" textlink="">
      <xdr:nvSpPr>
        <xdr:cNvPr id="447" name="六角形 446">
          <a:extLst>
            <a:ext uri="{FF2B5EF4-FFF2-40B4-BE49-F238E27FC236}">
              <a16:creationId xmlns:a16="http://schemas.microsoft.com/office/drawing/2014/main" id="{99E89A9A-0866-490D-AEAE-E96BDB945514}"/>
            </a:ext>
          </a:extLst>
        </xdr:cNvPr>
        <xdr:cNvSpPr/>
      </xdr:nvSpPr>
      <xdr:spPr bwMode="auto">
        <a:xfrm>
          <a:off x="159856" y="9797497"/>
          <a:ext cx="172828" cy="15488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61359</xdr:colOff>
      <xdr:row>54</xdr:row>
      <xdr:rowOff>68290</xdr:rowOff>
    </xdr:from>
    <xdr:to>
      <xdr:col>10</xdr:col>
      <xdr:colOff>675589</xdr:colOff>
      <xdr:row>55</xdr:row>
      <xdr:rowOff>98612</xdr:rowOff>
    </xdr:to>
    <xdr:sp macro="" textlink="">
      <xdr:nvSpPr>
        <xdr:cNvPr id="448" name="Text Box 1664">
          <a:extLst>
            <a:ext uri="{FF2B5EF4-FFF2-40B4-BE49-F238E27FC236}">
              <a16:creationId xmlns:a16="http://schemas.microsoft.com/office/drawing/2014/main" id="{85983F74-ACAA-4AD1-BAC6-A165A9B7B251}"/>
            </a:ext>
          </a:extLst>
        </xdr:cNvPr>
        <xdr:cNvSpPr txBox="1">
          <a:spLocks noChangeArrowheads="1"/>
        </xdr:cNvSpPr>
      </xdr:nvSpPr>
      <xdr:spPr bwMode="auto">
        <a:xfrm>
          <a:off x="6563759" y="9326590"/>
          <a:ext cx="614230" cy="20177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213m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751270</xdr:colOff>
      <xdr:row>51</xdr:row>
      <xdr:rowOff>114032</xdr:rowOff>
    </xdr:from>
    <xdr:ext cx="482006" cy="292492"/>
    <xdr:sp macro="" textlink="">
      <xdr:nvSpPr>
        <xdr:cNvPr id="449" name="Text Box 1620">
          <a:extLst>
            <a:ext uri="{FF2B5EF4-FFF2-40B4-BE49-F238E27FC236}">
              <a16:creationId xmlns:a16="http://schemas.microsoft.com/office/drawing/2014/main" id="{8A916D06-F7A6-417F-B22C-145DB5141E82}"/>
            </a:ext>
          </a:extLst>
        </xdr:cNvPr>
        <xdr:cNvSpPr txBox="1">
          <a:spLocks noChangeArrowheads="1"/>
        </xdr:cNvSpPr>
      </xdr:nvSpPr>
      <xdr:spPr bwMode="auto">
        <a:xfrm>
          <a:off x="6504370" y="8857982"/>
          <a:ext cx="482006" cy="2924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小浜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五条天神川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102787</xdr:colOff>
      <xdr:row>55</xdr:row>
      <xdr:rowOff>70703</xdr:rowOff>
    </xdr:from>
    <xdr:to>
      <xdr:col>9</xdr:col>
      <xdr:colOff>536623</xdr:colOff>
      <xdr:row>55</xdr:row>
      <xdr:rowOff>80494</xdr:rowOff>
    </xdr:to>
    <xdr:sp macro="" textlink="">
      <xdr:nvSpPr>
        <xdr:cNvPr id="450" name="Line 76">
          <a:extLst>
            <a:ext uri="{FF2B5EF4-FFF2-40B4-BE49-F238E27FC236}">
              <a16:creationId xmlns:a16="http://schemas.microsoft.com/office/drawing/2014/main" id="{1672C054-3A79-49D9-8220-015528FFAB2F}"/>
            </a:ext>
          </a:extLst>
        </xdr:cNvPr>
        <xdr:cNvSpPr>
          <a:spLocks noChangeShapeType="1"/>
        </xdr:cNvSpPr>
      </xdr:nvSpPr>
      <xdr:spPr bwMode="auto">
        <a:xfrm>
          <a:off x="5900337" y="9500453"/>
          <a:ext cx="433836" cy="97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20125</xdr:colOff>
      <xdr:row>53</xdr:row>
      <xdr:rowOff>160991</xdr:rowOff>
    </xdr:from>
    <xdr:to>
      <xdr:col>9</xdr:col>
      <xdr:colOff>509789</xdr:colOff>
      <xdr:row>54</xdr:row>
      <xdr:rowOff>6708</xdr:rowOff>
    </xdr:to>
    <xdr:sp macro="" textlink="">
      <xdr:nvSpPr>
        <xdr:cNvPr id="451" name="Line 76">
          <a:extLst>
            <a:ext uri="{FF2B5EF4-FFF2-40B4-BE49-F238E27FC236}">
              <a16:creationId xmlns:a16="http://schemas.microsoft.com/office/drawing/2014/main" id="{C98DFAA7-B0C0-4CDB-A625-BC9BD62AA5BD}"/>
            </a:ext>
          </a:extLst>
        </xdr:cNvPr>
        <xdr:cNvSpPr>
          <a:spLocks noChangeShapeType="1"/>
        </xdr:cNvSpPr>
      </xdr:nvSpPr>
      <xdr:spPr bwMode="auto">
        <a:xfrm>
          <a:off x="5817675" y="9247841"/>
          <a:ext cx="489664" cy="171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26831</xdr:colOff>
      <xdr:row>52</xdr:row>
      <xdr:rowOff>134156</xdr:rowOff>
    </xdr:from>
    <xdr:to>
      <xdr:col>9</xdr:col>
      <xdr:colOff>704315</xdr:colOff>
      <xdr:row>52</xdr:row>
      <xdr:rowOff>140865</xdr:rowOff>
    </xdr:to>
    <xdr:sp macro="" textlink="">
      <xdr:nvSpPr>
        <xdr:cNvPr id="452" name="Line 76">
          <a:extLst>
            <a:ext uri="{FF2B5EF4-FFF2-40B4-BE49-F238E27FC236}">
              <a16:creationId xmlns:a16="http://schemas.microsoft.com/office/drawing/2014/main" id="{4D0CFBD4-0737-4F14-8CAD-F28398F91D45}"/>
            </a:ext>
          </a:extLst>
        </xdr:cNvPr>
        <xdr:cNvSpPr>
          <a:spLocks noChangeShapeType="1"/>
        </xdr:cNvSpPr>
      </xdr:nvSpPr>
      <xdr:spPr bwMode="auto">
        <a:xfrm flipV="1">
          <a:off x="5824381" y="9049556"/>
          <a:ext cx="677484" cy="67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764635</xdr:colOff>
      <xdr:row>54</xdr:row>
      <xdr:rowOff>6</xdr:rowOff>
    </xdr:from>
    <xdr:to>
      <xdr:col>9</xdr:col>
      <xdr:colOff>536572</xdr:colOff>
      <xdr:row>55</xdr:row>
      <xdr:rowOff>134161</xdr:rowOff>
    </xdr:to>
    <xdr:sp macro="" textlink="">
      <xdr:nvSpPr>
        <xdr:cNvPr id="453" name="Text Box 1664">
          <a:extLst>
            <a:ext uri="{FF2B5EF4-FFF2-40B4-BE49-F238E27FC236}">
              <a16:creationId xmlns:a16="http://schemas.microsoft.com/office/drawing/2014/main" id="{279BC2DD-951C-4B4B-AE37-73F4F0590998}"/>
            </a:ext>
          </a:extLst>
        </xdr:cNvPr>
        <xdr:cNvSpPr txBox="1">
          <a:spLocks noChangeArrowheads="1"/>
        </xdr:cNvSpPr>
      </xdr:nvSpPr>
      <xdr:spPr bwMode="auto">
        <a:xfrm>
          <a:off x="5800185" y="9258306"/>
          <a:ext cx="533937" cy="3056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ﾛｰﾄﾞﾊﾟｰｸ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61488</xdr:colOff>
      <xdr:row>51</xdr:row>
      <xdr:rowOff>134357</xdr:rowOff>
    </xdr:from>
    <xdr:to>
      <xdr:col>10</xdr:col>
      <xdr:colOff>668160</xdr:colOff>
      <xdr:row>55</xdr:row>
      <xdr:rowOff>3335</xdr:rowOff>
    </xdr:to>
    <xdr:sp macro="" textlink="">
      <xdr:nvSpPr>
        <xdr:cNvPr id="454" name="Freeform 217">
          <a:extLst>
            <a:ext uri="{FF2B5EF4-FFF2-40B4-BE49-F238E27FC236}">
              <a16:creationId xmlns:a16="http://schemas.microsoft.com/office/drawing/2014/main" id="{DD669279-CA02-45F0-A24C-F0B0AE831DF3}"/>
            </a:ext>
          </a:extLst>
        </xdr:cNvPr>
        <xdr:cNvSpPr>
          <a:spLocks/>
        </xdr:cNvSpPr>
      </xdr:nvSpPr>
      <xdr:spPr bwMode="auto">
        <a:xfrm rot="17332423">
          <a:off x="6237410" y="8499935"/>
          <a:ext cx="554778" cy="13115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3816 w 13816"/>
            <a:gd name="connsiteY0" fmla="*/ 10421 h 10421"/>
            <a:gd name="connsiteX1" fmla="*/ 9490 w 13816"/>
            <a:gd name="connsiteY1" fmla="*/ 10127 h 10421"/>
            <a:gd name="connsiteX2" fmla="*/ 6924 w 13816"/>
            <a:gd name="connsiteY2" fmla="*/ 10204 h 10421"/>
            <a:gd name="connsiteX3" fmla="*/ 5431 w 13816"/>
            <a:gd name="connsiteY3" fmla="*/ 4681 h 10421"/>
            <a:gd name="connsiteX4" fmla="*/ 0 w 13816"/>
            <a:gd name="connsiteY4" fmla="*/ 206 h 10421"/>
            <a:gd name="connsiteX0" fmla="*/ 13816 w 13816"/>
            <a:gd name="connsiteY0" fmla="*/ 10355 h 10533"/>
            <a:gd name="connsiteX1" fmla="*/ 9490 w 13816"/>
            <a:gd name="connsiteY1" fmla="*/ 10061 h 10533"/>
            <a:gd name="connsiteX2" fmla="*/ 6924 w 13816"/>
            <a:gd name="connsiteY2" fmla="*/ 10138 h 10533"/>
            <a:gd name="connsiteX3" fmla="*/ 4166 w 13816"/>
            <a:gd name="connsiteY3" fmla="*/ 4835 h 10533"/>
            <a:gd name="connsiteX4" fmla="*/ 0 w 13816"/>
            <a:gd name="connsiteY4" fmla="*/ 140 h 10533"/>
            <a:gd name="connsiteX0" fmla="*/ 13816 w 13816"/>
            <a:gd name="connsiteY0" fmla="*/ 10215 h 10393"/>
            <a:gd name="connsiteX1" fmla="*/ 9490 w 13816"/>
            <a:gd name="connsiteY1" fmla="*/ 9921 h 10393"/>
            <a:gd name="connsiteX2" fmla="*/ 6924 w 13816"/>
            <a:gd name="connsiteY2" fmla="*/ 9998 h 10393"/>
            <a:gd name="connsiteX3" fmla="*/ 4166 w 13816"/>
            <a:gd name="connsiteY3" fmla="*/ 4695 h 10393"/>
            <a:gd name="connsiteX4" fmla="*/ 0 w 13816"/>
            <a:gd name="connsiteY4" fmla="*/ 0 h 10393"/>
            <a:gd name="connsiteX0" fmla="*/ 13341 w 13341"/>
            <a:gd name="connsiteY0" fmla="*/ 10298 h 10476"/>
            <a:gd name="connsiteX1" fmla="*/ 9015 w 13341"/>
            <a:gd name="connsiteY1" fmla="*/ 10004 h 10476"/>
            <a:gd name="connsiteX2" fmla="*/ 6449 w 13341"/>
            <a:gd name="connsiteY2" fmla="*/ 10081 h 10476"/>
            <a:gd name="connsiteX3" fmla="*/ 3691 w 13341"/>
            <a:gd name="connsiteY3" fmla="*/ 4778 h 10476"/>
            <a:gd name="connsiteX4" fmla="*/ 0 w 13341"/>
            <a:gd name="connsiteY4" fmla="*/ 0 h 10476"/>
            <a:gd name="connsiteX0" fmla="*/ 13004 w 13004"/>
            <a:gd name="connsiteY0" fmla="*/ 9008 h 9186"/>
            <a:gd name="connsiteX1" fmla="*/ 8678 w 13004"/>
            <a:gd name="connsiteY1" fmla="*/ 8714 h 9186"/>
            <a:gd name="connsiteX2" fmla="*/ 6112 w 13004"/>
            <a:gd name="connsiteY2" fmla="*/ 8791 h 9186"/>
            <a:gd name="connsiteX3" fmla="*/ 3354 w 13004"/>
            <a:gd name="connsiteY3" fmla="*/ 3488 h 9186"/>
            <a:gd name="connsiteX4" fmla="*/ 0 w 13004"/>
            <a:gd name="connsiteY4" fmla="*/ 0 h 9186"/>
            <a:gd name="connsiteX0" fmla="*/ 9805 w 9805"/>
            <a:gd name="connsiteY0" fmla="*/ 10539 h 10733"/>
            <a:gd name="connsiteX1" fmla="*/ 6478 w 9805"/>
            <a:gd name="connsiteY1" fmla="*/ 10219 h 10733"/>
            <a:gd name="connsiteX2" fmla="*/ 4505 w 9805"/>
            <a:gd name="connsiteY2" fmla="*/ 10303 h 10733"/>
            <a:gd name="connsiteX3" fmla="*/ 2384 w 9805"/>
            <a:gd name="connsiteY3" fmla="*/ 4530 h 10733"/>
            <a:gd name="connsiteX4" fmla="*/ 0 w 9805"/>
            <a:gd name="connsiteY4" fmla="*/ 0 h 10733"/>
            <a:gd name="connsiteX0" fmla="*/ 10001 w 10001"/>
            <a:gd name="connsiteY0" fmla="*/ 9819 h 10000"/>
            <a:gd name="connsiteX1" fmla="*/ 6608 w 10001"/>
            <a:gd name="connsiteY1" fmla="*/ 9521 h 10000"/>
            <a:gd name="connsiteX2" fmla="*/ 4596 w 10001"/>
            <a:gd name="connsiteY2" fmla="*/ 9599 h 10000"/>
            <a:gd name="connsiteX3" fmla="*/ 2432 w 10001"/>
            <a:gd name="connsiteY3" fmla="*/ 4221 h 10000"/>
            <a:gd name="connsiteX4" fmla="*/ 1 w 10001"/>
            <a:gd name="connsiteY4" fmla="*/ 0 h 10000"/>
            <a:gd name="connsiteX0" fmla="*/ 10000 w 10000"/>
            <a:gd name="connsiteY0" fmla="*/ 9819 h 10000"/>
            <a:gd name="connsiteX1" fmla="*/ 6607 w 10000"/>
            <a:gd name="connsiteY1" fmla="*/ 9521 h 10000"/>
            <a:gd name="connsiteX2" fmla="*/ 4595 w 10000"/>
            <a:gd name="connsiteY2" fmla="*/ 9599 h 10000"/>
            <a:gd name="connsiteX3" fmla="*/ 2431 w 10000"/>
            <a:gd name="connsiteY3" fmla="*/ 4221 h 10000"/>
            <a:gd name="connsiteX4" fmla="*/ 0 w 10000"/>
            <a:gd name="connsiteY4" fmla="*/ 0 h 10000"/>
            <a:gd name="connsiteX0" fmla="*/ 10006 w 10006"/>
            <a:gd name="connsiteY0" fmla="*/ 10365 h 10546"/>
            <a:gd name="connsiteX1" fmla="*/ 6613 w 10006"/>
            <a:gd name="connsiteY1" fmla="*/ 10067 h 10546"/>
            <a:gd name="connsiteX2" fmla="*/ 4601 w 10006"/>
            <a:gd name="connsiteY2" fmla="*/ 10145 h 10546"/>
            <a:gd name="connsiteX3" fmla="*/ 2437 w 10006"/>
            <a:gd name="connsiteY3" fmla="*/ 4767 h 10546"/>
            <a:gd name="connsiteX4" fmla="*/ 0 w 10006"/>
            <a:gd name="connsiteY4" fmla="*/ 0 h 10546"/>
            <a:gd name="connsiteX0" fmla="*/ 10006 w 10006"/>
            <a:gd name="connsiteY0" fmla="*/ 10365 h 10365"/>
            <a:gd name="connsiteX1" fmla="*/ 6613 w 10006"/>
            <a:gd name="connsiteY1" fmla="*/ 10067 h 10365"/>
            <a:gd name="connsiteX2" fmla="*/ 5179 w 10006"/>
            <a:gd name="connsiteY2" fmla="*/ 9924 h 10365"/>
            <a:gd name="connsiteX3" fmla="*/ 2437 w 10006"/>
            <a:gd name="connsiteY3" fmla="*/ 4767 h 10365"/>
            <a:gd name="connsiteX4" fmla="*/ 0 w 10006"/>
            <a:gd name="connsiteY4" fmla="*/ 0 h 10365"/>
            <a:gd name="connsiteX0" fmla="*/ 10006 w 10006"/>
            <a:gd name="connsiteY0" fmla="*/ 10365 h 14621"/>
            <a:gd name="connsiteX1" fmla="*/ 7039 w 10006"/>
            <a:gd name="connsiteY1" fmla="*/ 14621 h 14621"/>
            <a:gd name="connsiteX2" fmla="*/ 5179 w 10006"/>
            <a:gd name="connsiteY2" fmla="*/ 9924 h 14621"/>
            <a:gd name="connsiteX3" fmla="*/ 2437 w 10006"/>
            <a:gd name="connsiteY3" fmla="*/ 4767 h 14621"/>
            <a:gd name="connsiteX4" fmla="*/ 0 w 10006"/>
            <a:gd name="connsiteY4" fmla="*/ 0 h 14621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336 w 11336"/>
            <a:gd name="connsiteY0" fmla="*/ 17725 h 17725"/>
            <a:gd name="connsiteX1" fmla="*/ 7039 w 11336"/>
            <a:gd name="connsiteY1" fmla="*/ 14621 h 17725"/>
            <a:gd name="connsiteX2" fmla="*/ 5179 w 11336"/>
            <a:gd name="connsiteY2" fmla="*/ 9924 h 17725"/>
            <a:gd name="connsiteX3" fmla="*/ 2437 w 11336"/>
            <a:gd name="connsiteY3" fmla="*/ 4767 h 17725"/>
            <a:gd name="connsiteX4" fmla="*/ 0 w 11336"/>
            <a:gd name="connsiteY4" fmla="*/ 0 h 17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336" h="17725">
              <a:moveTo>
                <a:pt x="11336" y="17725"/>
              </a:moveTo>
              <a:cubicBezTo>
                <a:pt x="9382" y="17388"/>
                <a:pt x="8065" y="15921"/>
                <a:pt x="7039" y="14621"/>
              </a:cubicBezTo>
              <a:cubicBezTo>
                <a:pt x="6013" y="13321"/>
                <a:pt x="5946" y="11566"/>
                <a:pt x="5179" y="9924"/>
              </a:cubicBezTo>
              <a:cubicBezTo>
                <a:pt x="4412" y="8282"/>
                <a:pt x="3035" y="5232"/>
                <a:pt x="2437" y="4767"/>
              </a:cubicBezTo>
              <a:cubicBezTo>
                <a:pt x="1227" y="1699"/>
                <a:pt x="782" y="159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442767</xdr:colOff>
      <xdr:row>52</xdr:row>
      <xdr:rowOff>160984</xdr:rowOff>
    </xdr:from>
    <xdr:to>
      <xdr:col>9</xdr:col>
      <xdr:colOff>613934</xdr:colOff>
      <xdr:row>53</xdr:row>
      <xdr:rowOff>154792</xdr:rowOff>
    </xdr:to>
    <xdr:sp macro="" textlink="">
      <xdr:nvSpPr>
        <xdr:cNvPr id="455" name="Text Box 1620">
          <a:extLst>
            <a:ext uri="{FF2B5EF4-FFF2-40B4-BE49-F238E27FC236}">
              <a16:creationId xmlns:a16="http://schemas.microsoft.com/office/drawing/2014/main" id="{4CB32AC4-3D78-405D-9E96-DF419C6C1D12}"/>
            </a:ext>
          </a:extLst>
        </xdr:cNvPr>
        <xdr:cNvSpPr txBox="1">
          <a:spLocks noChangeArrowheads="1"/>
        </xdr:cNvSpPr>
      </xdr:nvSpPr>
      <xdr:spPr bwMode="auto">
        <a:xfrm>
          <a:off x="6240317" y="9076384"/>
          <a:ext cx="171167" cy="1652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113112</xdr:colOff>
      <xdr:row>51</xdr:row>
      <xdr:rowOff>20398</xdr:rowOff>
    </xdr:from>
    <xdr:to>
      <xdr:col>10</xdr:col>
      <xdr:colOff>666440</xdr:colOff>
      <xdr:row>54</xdr:row>
      <xdr:rowOff>62261</xdr:rowOff>
    </xdr:to>
    <xdr:sp macro="" textlink="">
      <xdr:nvSpPr>
        <xdr:cNvPr id="456" name="Freeform 217">
          <a:extLst>
            <a:ext uri="{FF2B5EF4-FFF2-40B4-BE49-F238E27FC236}">
              <a16:creationId xmlns:a16="http://schemas.microsoft.com/office/drawing/2014/main" id="{4C190348-0810-47E3-9042-C95B1512704D}"/>
            </a:ext>
          </a:extLst>
        </xdr:cNvPr>
        <xdr:cNvSpPr>
          <a:spLocks/>
        </xdr:cNvSpPr>
      </xdr:nvSpPr>
      <xdr:spPr bwMode="auto">
        <a:xfrm rot="17332423">
          <a:off x="6261644" y="8413366"/>
          <a:ext cx="556213" cy="12581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8513 w 8513"/>
            <a:gd name="connsiteY0" fmla="*/ 32985 h 32985"/>
            <a:gd name="connsiteX1" fmla="*/ 5674 w 8513"/>
            <a:gd name="connsiteY1" fmla="*/ 9706 h 32985"/>
            <a:gd name="connsiteX2" fmla="*/ 3108 w 8513"/>
            <a:gd name="connsiteY2" fmla="*/ 9783 h 32985"/>
            <a:gd name="connsiteX3" fmla="*/ 1615 w 8513"/>
            <a:gd name="connsiteY3" fmla="*/ 4260 h 32985"/>
            <a:gd name="connsiteX4" fmla="*/ 0 w 8513"/>
            <a:gd name="connsiteY4" fmla="*/ 470 h 32985"/>
            <a:gd name="connsiteX0" fmla="*/ 10000 w 10000"/>
            <a:gd name="connsiteY0" fmla="*/ 10000 h 10000"/>
            <a:gd name="connsiteX1" fmla="*/ 7074 w 10000"/>
            <a:gd name="connsiteY1" fmla="*/ 8367 h 10000"/>
            <a:gd name="connsiteX2" fmla="*/ 3651 w 10000"/>
            <a:gd name="connsiteY2" fmla="*/ 2966 h 10000"/>
            <a:gd name="connsiteX3" fmla="*/ 1897 w 10000"/>
            <a:gd name="connsiteY3" fmla="*/ 1291 h 10000"/>
            <a:gd name="connsiteX4" fmla="*/ 0 w 10000"/>
            <a:gd name="connsiteY4" fmla="*/ 142 h 10000"/>
            <a:gd name="connsiteX0" fmla="*/ 10000 w 10000"/>
            <a:gd name="connsiteY0" fmla="*/ 10000 h 10000"/>
            <a:gd name="connsiteX1" fmla="*/ 7074 w 10000"/>
            <a:gd name="connsiteY1" fmla="*/ 8367 h 10000"/>
            <a:gd name="connsiteX2" fmla="*/ 3964 w 10000"/>
            <a:gd name="connsiteY2" fmla="*/ 3156 h 10000"/>
            <a:gd name="connsiteX3" fmla="*/ 1897 w 10000"/>
            <a:gd name="connsiteY3" fmla="*/ 1291 h 10000"/>
            <a:gd name="connsiteX4" fmla="*/ 0 w 10000"/>
            <a:gd name="connsiteY4" fmla="*/ 142 h 10000"/>
            <a:gd name="connsiteX0" fmla="*/ 10000 w 10000"/>
            <a:gd name="connsiteY0" fmla="*/ 10000 h 10000"/>
            <a:gd name="connsiteX1" fmla="*/ 7140 w 10000"/>
            <a:gd name="connsiteY1" fmla="*/ 8673 h 10000"/>
            <a:gd name="connsiteX2" fmla="*/ 3964 w 10000"/>
            <a:gd name="connsiteY2" fmla="*/ 3156 h 10000"/>
            <a:gd name="connsiteX3" fmla="*/ 1897 w 10000"/>
            <a:gd name="connsiteY3" fmla="*/ 1291 h 10000"/>
            <a:gd name="connsiteX4" fmla="*/ 0 w 10000"/>
            <a:gd name="connsiteY4" fmla="*/ 142 h 10000"/>
            <a:gd name="connsiteX0" fmla="*/ 10000 w 10000"/>
            <a:gd name="connsiteY0" fmla="*/ 10291 h 10291"/>
            <a:gd name="connsiteX1" fmla="*/ 7140 w 10000"/>
            <a:gd name="connsiteY1" fmla="*/ 8964 h 10291"/>
            <a:gd name="connsiteX2" fmla="*/ 3964 w 10000"/>
            <a:gd name="connsiteY2" fmla="*/ 3447 h 10291"/>
            <a:gd name="connsiteX3" fmla="*/ 2325 w 10000"/>
            <a:gd name="connsiteY3" fmla="*/ 1043 h 10291"/>
            <a:gd name="connsiteX4" fmla="*/ 0 w 10000"/>
            <a:gd name="connsiteY4" fmla="*/ 433 h 10291"/>
            <a:gd name="connsiteX0" fmla="*/ 8663 w 8663"/>
            <a:gd name="connsiteY0" fmla="*/ 11974 h 11974"/>
            <a:gd name="connsiteX1" fmla="*/ 5803 w 8663"/>
            <a:gd name="connsiteY1" fmla="*/ 10647 h 11974"/>
            <a:gd name="connsiteX2" fmla="*/ 2627 w 8663"/>
            <a:gd name="connsiteY2" fmla="*/ 5130 h 11974"/>
            <a:gd name="connsiteX3" fmla="*/ 988 w 8663"/>
            <a:gd name="connsiteY3" fmla="*/ 2726 h 11974"/>
            <a:gd name="connsiteX4" fmla="*/ 190 w 8663"/>
            <a:gd name="connsiteY4" fmla="*/ 0 h 11974"/>
            <a:gd name="connsiteX0" fmla="*/ 9900 w 9900"/>
            <a:gd name="connsiteY0" fmla="*/ 10000 h 10000"/>
            <a:gd name="connsiteX1" fmla="*/ 6599 w 9900"/>
            <a:gd name="connsiteY1" fmla="*/ 8892 h 10000"/>
            <a:gd name="connsiteX2" fmla="*/ 2932 w 9900"/>
            <a:gd name="connsiteY2" fmla="*/ 4284 h 10000"/>
            <a:gd name="connsiteX3" fmla="*/ 1215 w 9900"/>
            <a:gd name="connsiteY3" fmla="*/ 2036 h 10000"/>
            <a:gd name="connsiteX4" fmla="*/ 119 w 9900"/>
            <a:gd name="connsiteY4" fmla="*/ 0 h 10000"/>
            <a:gd name="connsiteX0" fmla="*/ 10000 w 10000"/>
            <a:gd name="connsiteY0" fmla="*/ 10000 h 10000"/>
            <a:gd name="connsiteX1" fmla="*/ 6666 w 10000"/>
            <a:gd name="connsiteY1" fmla="*/ 8892 h 10000"/>
            <a:gd name="connsiteX2" fmla="*/ 2962 w 10000"/>
            <a:gd name="connsiteY2" fmla="*/ 4284 h 10000"/>
            <a:gd name="connsiteX3" fmla="*/ 1227 w 10000"/>
            <a:gd name="connsiteY3" fmla="*/ 2036 h 10000"/>
            <a:gd name="connsiteX4" fmla="*/ 120 w 10000"/>
            <a:gd name="connsiteY4" fmla="*/ 0 h 10000"/>
            <a:gd name="connsiteX0" fmla="*/ 9880 w 9880"/>
            <a:gd name="connsiteY0" fmla="*/ 10000 h 10000"/>
            <a:gd name="connsiteX1" fmla="*/ 6546 w 9880"/>
            <a:gd name="connsiteY1" fmla="*/ 8892 h 10000"/>
            <a:gd name="connsiteX2" fmla="*/ 2842 w 9880"/>
            <a:gd name="connsiteY2" fmla="*/ 4284 h 10000"/>
            <a:gd name="connsiteX3" fmla="*/ 1107 w 9880"/>
            <a:gd name="connsiteY3" fmla="*/ 2036 h 10000"/>
            <a:gd name="connsiteX4" fmla="*/ 0 w 988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80" h="10000">
              <a:moveTo>
                <a:pt x="9880" y="10000"/>
              </a:moveTo>
              <a:cubicBezTo>
                <a:pt x="8685" y="9594"/>
                <a:pt x="7718" y="9845"/>
                <a:pt x="6546" y="8892"/>
              </a:cubicBezTo>
              <a:cubicBezTo>
                <a:pt x="5372" y="7939"/>
                <a:pt x="3748" y="5427"/>
                <a:pt x="2842" y="4284"/>
              </a:cubicBezTo>
              <a:cubicBezTo>
                <a:pt x="1936" y="3141"/>
                <a:pt x="2049" y="2490"/>
                <a:pt x="1107" y="2036"/>
              </a:cubicBezTo>
              <a:cubicBezTo>
                <a:pt x="-172" y="386"/>
                <a:pt x="322" y="4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452380</xdr:colOff>
      <xdr:row>52</xdr:row>
      <xdr:rowOff>155672</xdr:rowOff>
    </xdr:from>
    <xdr:to>
      <xdr:col>9</xdr:col>
      <xdr:colOff>595449</xdr:colOff>
      <xdr:row>53</xdr:row>
      <xdr:rowOff>152450</xdr:rowOff>
    </xdr:to>
    <xdr:sp macro="" textlink="">
      <xdr:nvSpPr>
        <xdr:cNvPr id="457" name="Text Box 1620">
          <a:extLst>
            <a:ext uri="{FF2B5EF4-FFF2-40B4-BE49-F238E27FC236}">
              <a16:creationId xmlns:a16="http://schemas.microsoft.com/office/drawing/2014/main" id="{380BA651-F301-4A2E-90FA-2071FDC62FD7}"/>
            </a:ext>
          </a:extLst>
        </xdr:cNvPr>
        <xdr:cNvSpPr txBox="1">
          <a:spLocks noChangeArrowheads="1"/>
        </xdr:cNvSpPr>
      </xdr:nvSpPr>
      <xdr:spPr bwMode="auto">
        <a:xfrm>
          <a:off x="6249930" y="9071072"/>
          <a:ext cx="143069" cy="1682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450247</xdr:colOff>
      <xdr:row>52</xdr:row>
      <xdr:rowOff>164857</xdr:rowOff>
    </xdr:from>
    <xdr:to>
      <xdr:col>9</xdr:col>
      <xdr:colOff>605189</xdr:colOff>
      <xdr:row>53</xdr:row>
      <xdr:rowOff>155832</xdr:rowOff>
    </xdr:to>
    <xdr:grpSp>
      <xdr:nvGrpSpPr>
        <xdr:cNvPr id="458" name="Group 405">
          <a:extLst>
            <a:ext uri="{FF2B5EF4-FFF2-40B4-BE49-F238E27FC236}">
              <a16:creationId xmlns:a16="http://schemas.microsoft.com/office/drawing/2014/main" id="{CE9C693A-CC64-449E-8D48-534A603B2875}"/>
            </a:ext>
          </a:extLst>
        </xdr:cNvPr>
        <xdr:cNvGrpSpPr>
          <a:grpSpLocks/>
        </xdr:cNvGrpSpPr>
      </xdr:nvGrpSpPr>
      <xdr:grpSpPr bwMode="auto">
        <a:xfrm>
          <a:off x="6207580" y="9153635"/>
          <a:ext cx="154942" cy="163836"/>
          <a:chOff x="718" y="97"/>
          <a:chExt cx="23" cy="15"/>
        </a:xfrm>
      </xdr:grpSpPr>
      <xdr:sp macro="" textlink="">
        <xdr:nvSpPr>
          <xdr:cNvPr id="459" name="Freeform 406">
            <a:extLst>
              <a:ext uri="{FF2B5EF4-FFF2-40B4-BE49-F238E27FC236}">
                <a16:creationId xmlns:a16="http://schemas.microsoft.com/office/drawing/2014/main" id="{29B3ACDF-D871-4B91-9ECB-C4A8BEDBB7B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60" name="Freeform 407">
            <a:extLst>
              <a:ext uri="{FF2B5EF4-FFF2-40B4-BE49-F238E27FC236}">
                <a16:creationId xmlns:a16="http://schemas.microsoft.com/office/drawing/2014/main" id="{5CFC6E0F-B2B8-4F61-96A6-4D5907F8A92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528875</xdr:colOff>
      <xdr:row>51</xdr:row>
      <xdr:rowOff>13359</xdr:rowOff>
    </xdr:from>
    <xdr:to>
      <xdr:col>10</xdr:col>
      <xdr:colOff>458661</xdr:colOff>
      <xdr:row>56</xdr:row>
      <xdr:rowOff>166744</xdr:rowOff>
    </xdr:to>
    <xdr:sp macro="" textlink="">
      <xdr:nvSpPr>
        <xdr:cNvPr id="461" name="Freeform 705">
          <a:extLst>
            <a:ext uri="{FF2B5EF4-FFF2-40B4-BE49-F238E27FC236}">
              <a16:creationId xmlns:a16="http://schemas.microsoft.com/office/drawing/2014/main" id="{FECB3496-FBEC-4CE1-B11B-E035EDAD9C68}"/>
            </a:ext>
          </a:extLst>
        </xdr:cNvPr>
        <xdr:cNvSpPr>
          <a:spLocks/>
        </xdr:cNvSpPr>
      </xdr:nvSpPr>
      <xdr:spPr bwMode="auto">
        <a:xfrm flipH="1">
          <a:off x="6326425" y="8757309"/>
          <a:ext cx="634636" cy="101063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14511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3182 w 23182"/>
            <a:gd name="connsiteY0" fmla="*/ 14889 h 15577"/>
            <a:gd name="connsiteX1" fmla="*/ 10152 w 23182"/>
            <a:gd name="connsiteY1" fmla="*/ 14511 h 15577"/>
            <a:gd name="connsiteX2" fmla="*/ 10000 w 23182"/>
            <a:gd name="connsiteY2" fmla="*/ 0 h 15577"/>
            <a:gd name="connsiteX3" fmla="*/ 0 w 23182"/>
            <a:gd name="connsiteY3" fmla="*/ 0 h 15577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5061"/>
            <a:gd name="connsiteX1" fmla="*/ 10000 w 23182"/>
            <a:gd name="connsiteY1" fmla="*/ 11199 h 15061"/>
            <a:gd name="connsiteX2" fmla="*/ 10000 w 23182"/>
            <a:gd name="connsiteY2" fmla="*/ 0 h 15061"/>
            <a:gd name="connsiteX3" fmla="*/ 0 w 23182"/>
            <a:gd name="connsiteY3" fmla="*/ 0 h 15061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0000 w 22879"/>
            <a:gd name="connsiteY2" fmla="*/ 0 h 14348"/>
            <a:gd name="connsiteX3" fmla="*/ 0 w 22879"/>
            <a:gd name="connsiteY3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83 w 22879"/>
            <a:gd name="connsiteY2" fmla="*/ 9724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2914 w 22879"/>
            <a:gd name="connsiteY2" fmla="*/ 9742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097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213 w 22879"/>
            <a:gd name="connsiteY2" fmla="*/ 9631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6266 w 7671"/>
            <a:gd name="connsiteY0" fmla="*/ 18074 h 18148"/>
            <a:gd name="connsiteX1" fmla="*/ 7420 w 7671"/>
            <a:gd name="connsiteY1" fmla="*/ 11263 h 18148"/>
            <a:gd name="connsiteX2" fmla="*/ 6633 w 7671"/>
            <a:gd name="connsiteY2" fmla="*/ 9695 h 18148"/>
            <a:gd name="connsiteX3" fmla="*/ 7671 w 7671"/>
            <a:gd name="connsiteY3" fmla="*/ 7760 h 18148"/>
            <a:gd name="connsiteX4" fmla="*/ 7420 w 7671"/>
            <a:gd name="connsiteY4" fmla="*/ 64 h 18148"/>
            <a:gd name="connsiteX5" fmla="*/ 0 w 7671"/>
            <a:gd name="connsiteY5" fmla="*/ 0 h 18148"/>
            <a:gd name="connsiteX0" fmla="*/ 8168 w 10000"/>
            <a:gd name="connsiteY0" fmla="*/ 9959 h 9959"/>
            <a:gd name="connsiteX1" fmla="*/ 8647 w 10000"/>
            <a:gd name="connsiteY1" fmla="*/ 5342 h 9959"/>
            <a:gd name="connsiteX2" fmla="*/ 10000 w 10000"/>
            <a:gd name="connsiteY2" fmla="*/ 4276 h 9959"/>
            <a:gd name="connsiteX3" fmla="*/ 9673 w 10000"/>
            <a:gd name="connsiteY3" fmla="*/ 35 h 9959"/>
            <a:gd name="connsiteX4" fmla="*/ 0 w 10000"/>
            <a:gd name="connsiteY4" fmla="*/ 0 h 9959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156"/>
            <a:gd name="connsiteY0" fmla="*/ 10000 h 10000"/>
            <a:gd name="connsiteX1" fmla="*/ 8647 w 10156"/>
            <a:gd name="connsiteY1" fmla="*/ 5364 h 10000"/>
            <a:gd name="connsiteX2" fmla="*/ 9673 w 10156"/>
            <a:gd name="connsiteY2" fmla="*/ 35 h 10000"/>
            <a:gd name="connsiteX3" fmla="*/ 0 w 10156"/>
            <a:gd name="connsiteY3" fmla="*/ 0 h 10000"/>
            <a:gd name="connsiteX0" fmla="*/ 0 w 1988"/>
            <a:gd name="connsiteY0" fmla="*/ 9965 h 9965"/>
            <a:gd name="connsiteX1" fmla="*/ 479 w 1988"/>
            <a:gd name="connsiteY1" fmla="*/ 5329 h 9965"/>
            <a:gd name="connsiteX2" fmla="*/ 1505 w 1988"/>
            <a:gd name="connsiteY2" fmla="*/ 0 h 9965"/>
            <a:gd name="connsiteX0" fmla="*/ 0 w 8217"/>
            <a:gd name="connsiteY0" fmla="*/ 10724 h 10724"/>
            <a:gd name="connsiteX1" fmla="*/ 2409 w 8217"/>
            <a:gd name="connsiteY1" fmla="*/ 6072 h 10724"/>
            <a:gd name="connsiteX2" fmla="*/ 109 w 8217"/>
            <a:gd name="connsiteY2" fmla="*/ 0 h 10724"/>
            <a:gd name="connsiteX0" fmla="*/ 0 w 10000"/>
            <a:gd name="connsiteY0" fmla="*/ 10000 h 10000"/>
            <a:gd name="connsiteX1" fmla="*/ 2932 w 10000"/>
            <a:gd name="connsiteY1" fmla="*/ 5662 h 10000"/>
            <a:gd name="connsiteX2" fmla="*/ 133 w 10000"/>
            <a:gd name="connsiteY2" fmla="*/ 0 h 10000"/>
            <a:gd name="connsiteX0" fmla="*/ 0 w 17140"/>
            <a:gd name="connsiteY0" fmla="*/ 10310 h 10310"/>
            <a:gd name="connsiteX1" fmla="*/ 11897 w 17140"/>
            <a:gd name="connsiteY1" fmla="*/ 5662 h 10310"/>
            <a:gd name="connsiteX2" fmla="*/ 9098 w 17140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  <a:gd name="connsiteX0" fmla="*/ 6054 w 7638"/>
            <a:gd name="connsiteY0" fmla="*/ 10441 h 10441"/>
            <a:gd name="connsiteX1" fmla="*/ 2799 w 7638"/>
            <a:gd name="connsiteY1" fmla="*/ 5662 h 10441"/>
            <a:gd name="connsiteX2" fmla="*/ 0 w 7638"/>
            <a:gd name="connsiteY2" fmla="*/ 0 h 10441"/>
            <a:gd name="connsiteX0" fmla="*/ 7926 w 8421"/>
            <a:gd name="connsiteY0" fmla="*/ 10000 h 10000"/>
            <a:gd name="connsiteX1" fmla="*/ 3665 w 8421"/>
            <a:gd name="connsiteY1" fmla="*/ 5423 h 10000"/>
            <a:gd name="connsiteX2" fmla="*/ 0 w 8421"/>
            <a:gd name="connsiteY2" fmla="*/ 0 h 10000"/>
            <a:gd name="connsiteX0" fmla="*/ 9412 w 10000"/>
            <a:gd name="connsiteY0" fmla="*/ 10000 h 10000"/>
            <a:gd name="connsiteX1" fmla="*/ 4352 w 10000"/>
            <a:gd name="connsiteY1" fmla="*/ 6989 h 10000"/>
            <a:gd name="connsiteX2" fmla="*/ 0 w 10000"/>
            <a:gd name="connsiteY2" fmla="*/ 0 h 10000"/>
            <a:gd name="connsiteX0" fmla="*/ 4150 w 10627"/>
            <a:gd name="connsiteY0" fmla="*/ 10000 h 10000"/>
            <a:gd name="connsiteX1" fmla="*/ 4979 w 10627"/>
            <a:gd name="connsiteY1" fmla="*/ 6989 h 10000"/>
            <a:gd name="connsiteX2" fmla="*/ 627 w 10627"/>
            <a:gd name="connsiteY2" fmla="*/ 0 h 10000"/>
            <a:gd name="connsiteX0" fmla="*/ 5498 w 11975"/>
            <a:gd name="connsiteY0" fmla="*/ 10000 h 10000"/>
            <a:gd name="connsiteX1" fmla="*/ 6327 w 11975"/>
            <a:gd name="connsiteY1" fmla="*/ 6989 h 10000"/>
            <a:gd name="connsiteX2" fmla="*/ 1975 w 11975"/>
            <a:gd name="connsiteY2" fmla="*/ 0 h 10000"/>
            <a:gd name="connsiteX0" fmla="*/ 5498 w 6545"/>
            <a:gd name="connsiteY0" fmla="*/ 10000 h 10000"/>
            <a:gd name="connsiteX1" fmla="*/ 6327 w 6545"/>
            <a:gd name="connsiteY1" fmla="*/ 6989 h 10000"/>
            <a:gd name="connsiteX2" fmla="*/ 4005 w 6545"/>
            <a:gd name="connsiteY2" fmla="*/ 5185 h 10000"/>
            <a:gd name="connsiteX3" fmla="*/ 1975 w 6545"/>
            <a:gd name="connsiteY3" fmla="*/ 0 h 10000"/>
            <a:gd name="connsiteX0" fmla="*/ 8400 w 12935"/>
            <a:gd name="connsiteY0" fmla="*/ 10000 h 10000"/>
            <a:gd name="connsiteX1" fmla="*/ 9667 w 12935"/>
            <a:gd name="connsiteY1" fmla="*/ 6989 h 10000"/>
            <a:gd name="connsiteX2" fmla="*/ 12867 w 12935"/>
            <a:gd name="connsiteY2" fmla="*/ 4246 h 10000"/>
            <a:gd name="connsiteX3" fmla="*/ 6119 w 12935"/>
            <a:gd name="connsiteY3" fmla="*/ 5185 h 10000"/>
            <a:gd name="connsiteX4" fmla="*/ 3018 w 12935"/>
            <a:gd name="connsiteY4" fmla="*/ 0 h 10000"/>
            <a:gd name="connsiteX0" fmla="*/ 8400 w 12935"/>
            <a:gd name="connsiteY0" fmla="*/ 10000 h 10000"/>
            <a:gd name="connsiteX1" fmla="*/ 9667 w 12935"/>
            <a:gd name="connsiteY1" fmla="*/ 6989 h 10000"/>
            <a:gd name="connsiteX2" fmla="*/ 12867 w 12935"/>
            <a:gd name="connsiteY2" fmla="*/ 4246 h 10000"/>
            <a:gd name="connsiteX3" fmla="*/ 10618 w 12935"/>
            <a:gd name="connsiteY3" fmla="*/ 5373 h 10000"/>
            <a:gd name="connsiteX4" fmla="*/ 6119 w 12935"/>
            <a:gd name="connsiteY4" fmla="*/ 5185 h 10000"/>
            <a:gd name="connsiteX5" fmla="*/ 3018 w 12935"/>
            <a:gd name="connsiteY5" fmla="*/ 0 h 10000"/>
            <a:gd name="connsiteX0" fmla="*/ 8400 w 12935"/>
            <a:gd name="connsiteY0" fmla="*/ 10000 h 10000"/>
            <a:gd name="connsiteX1" fmla="*/ 9667 w 12935"/>
            <a:gd name="connsiteY1" fmla="*/ 6989 h 10000"/>
            <a:gd name="connsiteX2" fmla="*/ 12867 w 12935"/>
            <a:gd name="connsiteY2" fmla="*/ 4246 h 10000"/>
            <a:gd name="connsiteX3" fmla="*/ 6119 w 12935"/>
            <a:gd name="connsiteY3" fmla="*/ 5185 h 10000"/>
            <a:gd name="connsiteX4" fmla="*/ 3018 w 12935"/>
            <a:gd name="connsiteY4" fmla="*/ 0 h 10000"/>
            <a:gd name="connsiteX0" fmla="*/ 8400 w 12935"/>
            <a:gd name="connsiteY0" fmla="*/ 10000 h 10000"/>
            <a:gd name="connsiteX1" fmla="*/ 9667 w 12935"/>
            <a:gd name="connsiteY1" fmla="*/ 6989 h 10000"/>
            <a:gd name="connsiteX2" fmla="*/ 12867 w 12935"/>
            <a:gd name="connsiteY2" fmla="*/ 4246 h 10000"/>
            <a:gd name="connsiteX3" fmla="*/ 6119 w 12935"/>
            <a:gd name="connsiteY3" fmla="*/ 5185 h 10000"/>
            <a:gd name="connsiteX4" fmla="*/ 3018 w 12935"/>
            <a:gd name="connsiteY4" fmla="*/ 0 h 10000"/>
            <a:gd name="connsiteX0" fmla="*/ 8400 w 13062"/>
            <a:gd name="connsiteY0" fmla="*/ 10000 h 10000"/>
            <a:gd name="connsiteX1" fmla="*/ 9667 w 13062"/>
            <a:gd name="connsiteY1" fmla="*/ 6989 h 10000"/>
            <a:gd name="connsiteX2" fmla="*/ 12867 w 13062"/>
            <a:gd name="connsiteY2" fmla="*/ 4246 h 10000"/>
            <a:gd name="connsiteX3" fmla="*/ 3018 w 13062"/>
            <a:gd name="connsiteY3" fmla="*/ 0 h 10000"/>
            <a:gd name="connsiteX0" fmla="*/ 8400 w 10988"/>
            <a:gd name="connsiteY0" fmla="*/ 10000 h 10000"/>
            <a:gd name="connsiteX1" fmla="*/ 9667 w 10988"/>
            <a:gd name="connsiteY1" fmla="*/ 6989 h 10000"/>
            <a:gd name="connsiteX2" fmla="*/ 10617 w 10988"/>
            <a:gd name="connsiteY2" fmla="*/ 3933 h 10000"/>
            <a:gd name="connsiteX3" fmla="*/ 3018 w 10988"/>
            <a:gd name="connsiteY3" fmla="*/ 0 h 10000"/>
            <a:gd name="connsiteX0" fmla="*/ 232595 w 235183"/>
            <a:gd name="connsiteY0" fmla="*/ 9687 h 9687"/>
            <a:gd name="connsiteX1" fmla="*/ 233862 w 235183"/>
            <a:gd name="connsiteY1" fmla="*/ 6676 h 9687"/>
            <a:gd name="connsiteX2" fmla="*/ 234812 w 235183"/>
            <a:gd name="connsiteY2" fmla="*/ 3620 h 9687"/>
            <a:gd name="connsiteX3" fmla="*/ 0 w 235183"/>
            <a:gd name="connsiteY3" fmla="*/ 0 h 9687"/>
            <a:gd name="connsiteX0" fmla="*/ 9890 w 9999"/>
            <a:gd name="connsiteY0" fmla="*/ 10000 h 10000"/>
            <a:gd name="connsiteX1" fmla="*/ 9944 w 9999"/>
            <a:gd name="connsiteY1" fmla="*/ 6892 h 10000"/>
            <a:gd name="connsiteX2" fmla="*/ 9984 w 9999"/>
            <a:gd name="connsiteY2" fmla="*/ 3737 h 10000"/>
            <a:gd name="connsiteX3" fmla="*/ 0 w 9999"/>
            <a:gd name="connsiteY3" fmla="*/ 0 h 10000"/>
            <a:gd name="connsiteX0" fmla="*/ 9891 w 10000"/>
            <a:gd name="connsiteY0" fmla="*/ 10015 h 10015"/>
            <a:gd name="connsiteX1" fmla="*/ 9945 w 10000"/>
            <a:gd name="connsiteY1" fmla="*/ 6907 h 10015"/>
            <a:gd name="connsiteX2" fmla="*/ 9985 w 10000"/>
            <a:gd name="connsiteY2" fmla="*/ 3752 h 10015"/>
            <a:gd name="connsiteX3" fmla="*/ 0 w 10000"/>
            <a:gd name="connsiteY3" fmla="*/ 15 h 100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15">
              <a:moveTo>
                <a:pt x="9891" y="10015"/>
              </a:moveTo>
              <a:cubicBezTo>
                <a:pt x="9212" y="9044"/>
                <a:pt x="9657" y="9163"/>
                <a:pt x="9945" y="6907"/>
              </a:cubicBezTo>
              <a:cubicBezTo>
                <a:pt x="9961" y="6111"/>
                <a:pt x="10032" y="4955"/>
                <a:pt x="9985" y="3752"/>
              </a:cubicBezTo>
              <a:cubicBezTo>
                <a:pt x="9938" y="2549"/>
                <a:pt x="10897" y="-235"/>
                <a:pt x="0" y="1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677095</xdr:colOff>
      <xdr:row>53</xdr:row>
      <xdr:rowOff>114822</xdr:rowOff>
    </xdr:from>
    <xdr:to>
      <xdr:col>9</xdr:col>
      <xdr:colOff>722407</xdr:colOff>
      <xdr:row>56</xdr:row>
      <xdr:rowOff>159510</xdr:rowOff>
    </xdr:to>
    <xdr:sp macro="" textlink="">
      <xdr:nvSpPr>
        <xdr:cNvPr id="462" name="Freeform 217">
          <a:extLst>
            <a:ext uri="{FF2B5EF4-FFF2-40B4-BE49-F238E27FC236}">
              <a16:creationId xmlns:a16="http://schemas.microsoft.com/office/drawing/2014/main" id="{53E3AFCF-E81C-4CEA-9112-F76566BADB2A}"/>
            </a:ext>
          </a:extLst>
        </xdr:cNvPr>
        <xdr:cNvSpPr>
          <a:spLocks/>
        </xdr:cNvSpPr>
      </xdr:nvSpPr>
      <xdr:spPr bwMode="auto">
        <a:xfrm rot="5400000">
          <a:off x="6208257" y="9468060"/>
          <a:ext cx="559038" cy="2626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9911"/>
            <a:gd name="connsiteX1" fmla="*/ 7522 w 10000"/>
            <a:gd name="connsiteY1" fmla="*/ 5000 h 9911"/>
            <a:gd name="connsiteX2" fmla="*/ 4513 w 10000"/>
            <a:gd name="connsiteY2" fmla="*/ 0 h 9911"/>
            <a:gd name="connsiteX3" fmla="*/ 2832 w 10000"/>
            <a:gd name="connsiteY3" fmla="*/ 8333 h 9911"/>
            <a:gd name="connsiteX4" fmla="*/ 1877 w 10000"/>
            <a:gd name="connsiteY4" fmla="*/ 9826 h 9911"/>
            <a:gd name="connsiteX5" fmla="*/ 0 w 10000"/>
            <a:gd name="connsiteY5" fmla="*/ 6667 h 9911"/>
            <a:gd name="connsiteX0" fmla="*/ 7522 w 7522"/>
            <a:gd name="connsiteY0" fmla="*/ 5045 h 10000"/>
            <a:gd name="connsiteX1" fmla="*/ 4513 w 7522"/>
            <a:gd name="connsiteY1" fmla="*/ 0 h 10000"/>
            <a:gd name="connsiteX2" fmla="*/ 2832 w 7522"/>
            <a:gd name="connsiteY2" fmla="*/ 8408 h 10000"/>
            <a:gd name="connsiteX3" fmla="*/ 1877 w 7522"/>
            <a:gd name="connsiteY3" fmla="*/ 9914 h 10000"/>
            <a:gd name="connsiteX4" fmla="*/ 0 w 7522"/>
            <a:gd name="connsiteY4" fmla="*/ 6727 h 10000"/>
            <a:gd name="connsiteX0" fmla="*/ 11190 w 11190"/>
            <a:gd name="connsiteY0" fmla="*/ 5045 h 10000"/>
            <a:gd name="connsiteX1" fmla="*/ 6000 w 11190"/>
            <a:gd name="connsiteY1" fmla="*/ 0 h 10000"/>
            <a:gd name="connsiteX2" fmla="*/ 3765 w 11190"/>
            <a:gd name="connsiteY2" fmla="*/ 8408 h 10000"/>
            <a:gd name="connsiteX3" fmla="*/ 2495 w 11190"/>
            <a:gd name="connsiteY3" fmla="*/ 9914 h 10000"/>
            <a:gd name="connsiteX4" fmla="*/ 0 w 11190"/>
            <a:gd name="connsiteY4" fmla="*/ 672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190" h="10000">
              <a:moveTo>
                <a:pt x="11190" y="5045"/>
              </a:moveTo>
              <a:cubicBezTo>
                <a:pt x="10013" y="5045"/>
                <a:pt x="7176" y="0"/>
                <a:pt x="6000" y="0"/>
              </a:cubicBezTo>
              <a:cubicBezTo>
                <a:pt x="4823" y="1682"/>
                <a:pt x="4823" y="8408"/>
                <a:pt x="3765" y="8408"/>
              </a:cubicBezTo>
              <a:cubicBezTo>
                <a:pt x="3292" y="9813"/>
                <a:pt x="3123" y="10195"/>
                <a:pt x="2495" y="9914"/>
              </a:cubicBezTo>
              <a:cubicBezTo>
                <a:pt x="1868" y="9634"/>
                <a:pt x="526" y="7011"/>
                <a:pt x="0" y="672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469542</xdr:colOff>
      <xdr:row>55</xdr:row>
      <xdr:rowOff>87657</xdr:rowOff>
    </xdr:from>
    <xdr:to>
      <xdr:col>9</xdr:col>
      <xdr:colOff>614305</xdr:colOff>
      <xdr:row>56</xdr:row>
      <xdr:rowOff>60369</xdr:rowOff>
    </xdr:to>
    <xdr:sp macro="" textlink="">
      <xdr:nvSpPr>
        <xdr:cNvPr id="463" name="AutoShape 492">
          <a:extLst>
            <a:ext uri="{FF2B5EF4-FFF2-40B4-BE49-F238E27FC236}">
              <a16:creationId xmlns:a16="http://schemas.microsoft.com/office/drawing/2014/main" id="{C6969B50-BF17-4CF3-8855-06492AF7FF5B}"/>
            </a:ext>
          </a:extLst>
        </xdr:cNvPr>
        <xdr:cNvSpPr>
          <a:spLocks noChangeArrowheads="1"/>
        </xdr:cNvSpPr>
      </xdr:nvSpPr>
      <xdr:spPr bwMode="auto">
        <a:xfrm>
          <a:off x="6267092" y="9517407"/>
          <a:ext cx="144763" cy="1441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632895</xdr:colOff>
      <xdr:row>49</xdr:row>
      <xdr:rowOff>67078</xdr:rowOff>
    </xdr:from>
    <xdr:ext cx="590282" cy="146234"/>
    <xdr:sp macro="" textlink="">
      <xdr:nvSpPr>
        <xdr:cNvPr id="464" name="Text Box 1620">
          <a:extLst>
            <a:ext uri="{FF2B5EF4-FFF2-40B4-BE49-F238E27FC236}">
              <a16:creationId xmlns:a16="http://schemas.microsoft.com/office/drawing/2014/main" id="{F5419415-4F5F-4730-9A67-E0F217D19CD6}"/>
            </a:ext>
          </a:extLst>
        </xdr:cNvPr>
        <xdr:cNvSpPr txBox="1">
          <a:spLocks noChangeArrowheads="1"/>
        </xdr:cNvSpPr>
      </xdr:nvSpPr>
      <xdr:spPr bwMode="auto">
        <a:xfrm>
          <a:off x="6430445" y="8468128"/>
          <a:ext cx="590282" cy="14623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↖南丹日吉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471179</xdr:colOff>
      <xdr:row>49</xdr:row>
      <xdr:rowOff>42332</xdr:rowOff>
    </xdr:from>
    <xdr:to>
      <xdr:col>9</xdr:col>
      <xdr:colOff>737837</xdr:colOff>
      <xdr:row>51</xdr:row>
      <xdr:rowOff>67079</xdr:rowOff>
    </xdr:to>
    <xdr:sp macro="" textlink="">
      <xdr:nvSpPr>
        <xdr:cNvPr id="465" name="Line 547">
          <a:extLst>
            <a:ext uri="{FF2B5EF4-FFF2-40B4-BE49-F238E27FC236}">
              <a16:creationId xmlns:a16="http://schemas.microsoft.com/office/drawing/2014/main" id="{6670332B-D3B2-4825-9200-F5709574E452}"/>
            </a:ext>
          </a:extLst>
        </xdr:cNvPr>
        <xdr:cNvSpPr>
          <a:spLocks noChangeShapeType="1"/>
        </xdr:cNvSpPr>
      </xdr:nvSpPr>
      <xdr:spPr bwMode="auto">
        <a:xfrm rot="16200000" flipH="1">
          <a:off x="6202359" y="8509752"/>
          <a:ext cx="367647" cy="234908"/>
        </a:xfrm>
        <a:custGeom>
          <a:avLst/>
          <a:gdLst>
            <a:gd name="connsiteX0" fmla="*/ 0 w 368300"/>
            <a:gd name="connsiteY0" fmla="*/ 0 h 127000"/>
            <a:gd name="connsiteX1" fmla="*/ 368300 w 368300"/>
            <a:gd name="connsiteY1" fmla="*/ 127000 h 12700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0550" h="273050">
              <a:moveTo>
                <a:pt x="0" y="0"/>
              </a:moveTo>
              <a:cubicBezTo>
                <a:pt x="135467" y="137583"/>
                <a:pt x="423333" y="249767"/>
                <a:pt x="590550" y="2730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451367</xdr:colOff>
      <xdr:row>50</xdr:row>
      <xdr:rowOff>6957</xdr:rowOff>
    </xdr:from>
    <xdr:to>
      <xdr:col>9</xdr:col>
      <xdr:colOff>650653</xdr:colOff>
      <xdr:row>50</xdr:row>
      <xdr:rowOff>167692</xdr:rowOff>
    </xdr:to>
    <xdr:sp macro="" textlink="">
      <xdr:nvSpPr>
        <xdr:cNvPr id="466" name="六角形 465">
          <a:extLst>
            <a:ext uri="{FF2B5EF4-FFF2-40B4-BE49-F238E27FC236}">
              <a16:creationId xmlns:a16="http://schemas.microsoft.com/office/drawing/2014/main" id="{8BBB14CC-1332-4131-B2CE-D85085B504D4}"/>
            </a:ext>
          </a:extLst>
        </xdr:cNvPr>
        <xdr:cNvSpPr/>
      </xdr:nvSpPr>
      <xdr:spPr bwMode="auto">
        <a:xfrm>
          <a:off x="6248917" y="8579457"/>
          <a:ext cx="199286" cy="1607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364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142462</xdr:colOff>
      <xdr:row>51</xdr:row>
      <xdr:rowOff>158885</xdr:rowOff>
    </xdr:from>
    <xdr:to>
      <xdr:col>9</xdr:col>
      <xdr:colOff>504430</xdr:colOff>
      <xdr:row>52</xdr:row>
      <xdr:rowOff>142326</xdr:rowOff>
    </xdr:to>
    <xdr:sp macro="" textlink="">
      <xdr:nvSpPr>
        <xdr:cNvPr id="467" name="Text Box 1664">
          <a:extLst>
            <a:ext uri="{FF2B5EF4-FFF2-40B4-BE49-F238E27FC236}">
              <a16:creationId xmlns:a16="http://schemas.microsoft.com/office/drawing/2014/main" id="{65B5C50B-A9E4-46AE-8374-7DDB0B9F9A9E}"/>
            </a:ext>
          </a:extLst>
        </xdr:cNvPr>
        <xdr:cNvSpPr txBox="1">
          <a:spLocks noChangeArrowheads="1"/>
        </xdr:cNvSpPr>
      </xdr:nvSpPr>
      <xdr:spPr bwMode="auto">
        <a:xfrm>
          <a:off x="5940012" y="8902835"/>
          <a:ext cx="361968" cy="15489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日吉橋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281736</xdr:colOff>
      <xdr:row>54</xdr:row>
      <xdr:rowOff>26832</xdr:rowOff>
    </xdr:from>
    <xdr:ext cx="187807" cy="114031"/>
    <xdr:sp macro="" textlink="">
      <xdr:nvSpPr>
        <xdr:cNvPr id="468" name="Text Box 303">
          <a:extLst>
            <a:ext uri="{FF2B5EF4-FFF2-40B4-BE49-F238E27FC236}">
              <a16:creationId xmlns:a16="http://schemas.microsoft.com/office/drawing/2014/main" id="{212507F8-3758-4964-A5EE-F311FB575A99}"/>
            </a:ext>
          </a:extLst>
        </xdr:cNvPr>
        <xdr:cNvSpPr txBox="1">
          <a:spLocks noChangeArrowheads="1"/>
        </xdr:cNvSpPr>
      </xdr:nvSpPr>
      <xdr:spPr bwMode="auto">
        <a:xfrm>
          <a:off x="6079286" y="9285132"/>
          <a:ext cx="187807" cy="11403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</xdr:col>
      <xdr:colOff>596996</xdr:colOff>
      <xdr:row>60</xdr:row>
      <xdr:rowOff>122671</xdr:rowOff>
    </xdr:from>
    <xdr:to>
      <xdr:col>2</xdr:col>
      <xdr:colOff>472641</xdr:colOff>
      <xdr:row>64</xdr:row>
      <xdr:rowOff>164354</xdr:rowOff>
    </xdr:to>
    <xdr:sp macro="" textlink="">
      <xdr:nvSpPr>
        <xdr:cNvPr id="469" name="Freeform 705">
          <a:extLst>
            <a:ext uri="{FF2B5EF4-FFF2-40B4-BE49-F238E27FC236}">
              <a16:creationId xmlns:a16="http://schemas.microsoft.com/office/drawing/2014/main" id="{EA3CF1C6-A1BF-46EC-AE85-E503F633BB7E}"/>
            </a:ext>
          </a:extLst>
        </xdr:cNvPr>
        <xdr:cNvSpPr>
          <a:spLocks/>
        </xdr:cNvSpPr>
      </xdr:nvSpPr>
      <xdr:spPr bwMode="auto">
        <a:xfrm flipH="1">
          <a:off x="755746" y="10409671"/>
          <a:ext cx="580495" cy="727483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14511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3182 w 23182"/>
            <a:gd name="connsiteY0" fmla="*/ 14889 h 15577"/>
            <a:gd name="connsiteX1" fmla="*/ 10152 w 23182"/>
            <a:gd name="connsiteY1" fmla="*/ 14511 h 15577"/>
            <a:gd name="connsiteX2" fmla="*/ 10000 w 23182"/>
            <a:gd name="connsiteY2" fmla="*/ 0 h 15577"/>
            <a:gd name="connsiteX3" fmla="*/ 0 w 23182"/>
            <a:gd name="connsiteY3" fmla="*/ 0 h 15577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5061"/>
            <a:gd name="connsiteX1" fmla="*/ 10000 w 23182"/>
            <a:gd name="connsiteY1" fmla="*/ 11199 h 15061"/>
            <a:gd name="connsiteX2" fmla="*/ 10000 w 23182"/>
            <a:gd name="connsiteY2" fmla="*/ 0 h 15061"/>
            <a:gd name="connsiteX3" fmla="*/ 0 w 23182"/>
            <a:gd name="connsiteY3" fmla="*/ 0 h 15061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0000 w 22879"/>
            <a:gd name="connsiteY2" fmla="*/ 0 h 14348"/>
            <a:gd name="connsiteX3" fmla="*/ 0 w 22879"/>
            <a:gd name="connsiteY3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83 w 22879"/>
            <a:gd name="connsiteY2" fmla="*/ 9724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2914 w 22879"/>
            <a:gd name="connsiteY2" fmla="*/ 9742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097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213 w 22879"/>
            <a:gd name="connsiteY2" fmla="*/ 9631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6266 w 7671"/>
            <a:gd name="connsiteY0" fmla="*/ 18074 h 18148"/>
            <a:gd name="connsiteX1" fmla="*/ 7420 w 7671"/>
            <a:gd name="connsiteY1" fmla="*/ 11263 h 18148"/>
            <a:gd name="connsiteX2" fmla="*/ 6633 w 7671"/>
            <a:gd name="connsiteY2" fmla="*/ 9695 h 18148"/>
            <a:gd name="connsiteX3" fmla="*/ 7671 w 7671"/>
            <a:gd name="connsiteY3" fmla="*/ 7760 h 18148"/>
            <a:gd name="connsiteX4" fmla="*/ 7420 w 7671"/>
            <a:gd name="connsiteY4" fmla="*/ 64 h 18148"/>
            <a:gd name="connsiteX5" fmla="*/ 0 w 7671"/>
            <a:gd name="connsiteY5" fmla="*/ 0 h 18148"/>
            <a:gd name="connsiteX0" fmla="*/ 8168 w 10000"/>
            <a:gd name="connsiteY0" fmla="*/ 9959 h 9959"/>
            <a:gd name="connsiteX1" fmla="*/ 8647 w 10000"/>
            <a:gd name="connsiteY1" fmla="*/ 5342 h 9959"/>
            <a:gd name="connsiteX2" fmla="*/ 10000 w 10000"/>
            <a:gd name="connsiteY2" fmla="*/ 4276 h 9959"/>
            <a:gd name="connsiteX3" fmla="*/ 9673 w 10000"/>
            <a:gd name="connsiteY3" fmla="*/ 35 h 9959"/>
            <a:gd name="connsiteX4" fmla="*/ 0 w 10000"/>
            <a:gd name="connsiteY4" fmla="*/ 0 h 9959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156"/>
            <a:gd name="connsiteY0" fmla="*/ 10000 h 10000"/>
            <a:gd name="connsiteX1" fmla="*/ 8647 w 10156"/>
            <a:gd name="connsiteY1" fmla="*/ 5364 h 10000"/>
            <a:gd name="connsiteX2" fmla="*/ 9673 w 10156"/>
            <a:gd name="connsiteY2" fmla="*/ 35 h 10000"/>
            <a:gd name="connsiteX3" fmla="*/ 0 w 10156"/>
            <a:gd name="connsiteY3" fmla="*/ 0 h 10000"/>
            <a:gd name="connsiteX0" fmla="*/ 0 w 1988"/>
            <a:gd name="connsiteY0" fmla="*/ 9965 h 9965"/>
            <a:gd name="connsiteX1" fmla="*/ 479 w 1988"/>
            <a:gd name="connsiteY1" fmla="*/ 5329 h 9965"/>
            <a:gd name="connsiteX2" fmla="*/ 1505 w 1988"/>
            <a:gd name="connsiteY2" fmla="*/ 0 h 9965"/>
            <a:gd name="connsiteX0" fmla="*/ 0 w 8217"/>
            <a:gd name="connsiteY0" fmla="*/ 10724 h 10724"/>
            <a:gd name="connsiteX1" fmla="*/ 2409 w 8217"/>
            <a:gd name="connsiteY1" fmla="*/ 6072 h 10724"/>
            <a:gd name="connsiteX2" fmla="*/ 109 w 8217"/>
            <a:gd name="connsiteY2" fmla="*/ 0 h 10724"/>
            <a:gd name="connsiteX0" fmla="*/ 0 w 10000"/>
            <a:gd name="connsiteY0" fmla="*/ 10000 h 10000"/>
            <a:gd name="connsiteX1" fmla="*/ 2932 w 10000"/>
            <a:gd name="connsiteY1" fmla="*/ 5662 h 10000"/>
            <a:gd name="connsiteX2" fmla="*/ 133 w 10000"/>
            <a:gd name="connsiteY2" fmla="*/ 0 h 10000"/>
            <a:gd name="connsiteX0" fmla="*/ 0 w 17140"/>
            <a:gd name="connsiteY0" fmla="*/ 10310 h 10310"/>
            <a:gd name="connsiteX1" fmla="*/ 11897 w 17140"/>
            <a:gd name="connsiteY1" fmla="*/ 5662 h 10310"/>
            <a:gd name="connsiteX2" fmla="*/ 9098 w 17140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  <a:gd name="connsiteX0" fmla="*/ 0 w 34635"/>
            <a:gd name="connsiteY0" fmla="*/ 10507 h 10507"/>
            <a:gd name="connsiteX1" fmla="*/ 11897 w 34635"/>
            <a:gd name="connsiteY1" fmla="*/ 5859 h 10507"/>
            <a:gd name="connsiteX2" fmla="*/ 32773 w 34635"/>
            <a:gd name="connsiteY2" fmla="*/ 0 h 10507"/>
            <a:gd name="connsiteX0" fmla="*/ 0 w 32773"/>
            <a:gd name="connsiteY0" fmla="*/ 10507 h 10507"/>
            <a:gd name="connsiteX1" fmla="*/ 11897 w 32773"/>
            <a:gd name="connsiteY1" fmla="*/ 5859 h 10507"/>
            <a:gd name="connsiteX2" fmla="*/ 32773 w 32773"/>
            <a:gd name="connsiteY2" fmla="*/ 0 h 10507"/>
            <a:gd name="connsiteX0" fmla="*/ 0 w 32773"/>
            <a:gd name="connsiteY0" fmla="*/ 10507 h 10507"/>
            <a:gd name="connsiteX1" fmla="*/ 11897 w 32773"/>
            <a:gd name="connsiteY1" fmla="*/ 5859 h 10507"/>
            <a:gd name="connsiteX2" fmla="*/ 32773 w 32773"/>
            <a:gd name="connsiteY2" fmla="*/ 0 h 10507"/>
            <a:gd name="connsiteX0" fmla="*/ 0 w 43190"/>
            <a:gd name="connsiteY0" fmla="*/ 12153 h 12153"/>
            <a:gd name="connsiteX1" fmla="*/ 11897 w 43190"/>
            <a:gd name="connsiteY1" fmla="*/ 7505 h 12153"/>
            <a:gd name="connsiteX2" fmla="*/ 43190 w 43190"/>
            <a:gd name="connsiteY2" fmla="*/ 0 h 12153"/>
            <a:gd name="connsiteX0" fmla="*/ 0 w 43190"/>
            <a:gd name="connsiteY0" fmla="*/ 12153 h 12153"/>
            <a:gd name="connsiteX1" fmla="*/ 11897 w 43190"/>
            <a:gd name="connsiteY1" fmla="*/ 7505 h 12153"/>
            <a:gd name="connsiteX2" fmla="*/ 43190 w 43190"/>
            <a:gd name="connsiteY2" fmla="*/ 0 h 12153"/>
            <a:gd name="connsiteX0" fmla="*/ 0 w 43190"/>
            <a:gd name="connsiteY0" fmla="*/ 12153 h 12153"/>
            <a:gd name="connsiteX1" fmla="*/ 11897 w 43190"/>
            <a:gd name="connsiteY1" fmla="*/ 7505 h 12153"/>
            <a:gd name="connsiteX2" fmla="*/ 43190 w 43190"/>
            <a:gd name="connsiteY2" fmla="*/ 0 h 12153"/>
            <a:gd name="connsiteX0" fmla="*/ 78186 w 90157"/>
            <a:gd name="connsiteY0" fmla="*/ 7479 h 7479"/>
            <a:gd name="connsiteX1" fmla="*/ 90083 w 90157"/>
            <a:gd name="connsiteY1" fmla="*/ 2831 h 7479"/>
            <a:gd name="connsiteX2" fmla="*/ 161 w 90157"/>
            <a:gd name="connsiteY2" fmla="*/ 0 h 7479"/>
            <a:gd name="connsiteX0" fmla="*/ 8683 w 10011"/>
            <a:gd name="connsiteY0" fmla="*/ 10000 h 10000"/>
            <a:gd name="connsiteX1" fmla="*/ 10003 w 10011"/>
            <a:gd name="connsiteY1" fmla="*/ 3785 h 10000"/>
            <a:gd name="connsiteX2" fmla="*/ 29 w 10011"/>
            <a:gd name="connsiteY2" fmla="*/ 0 h 10000"/>
            <a:gd name="connsiteX0" fmla="*/ 8654 w 9982"/>
            <a:gd name="connsiteY0" fmla="*/ 10000 h 10000"/>
            <a:gd name="connsiteX1" fmla="*/ 9974 w 9982"/>
            <a:gd name="connsiteY1" fmla="*/ 3785 h 10000"/>
            <a:gd name="connsiteX2" fmla="*/ 0 w 9982"/>
            <a:gd name="connsiteY2" fmla="*/ 0 h 10000"/>
            <a:gd name="connsiteX0" fmla="*/ 8670 w 10000"/>
            <a:gd name="connsiteY0" fmla="*/ 10000 h 10000"/>
            <a:gd name="connsiteX1" fmla="*/ 9992 w 10000"/>
            <a:gd name="connsiteY1" fmla="*/ 3785 h 10000"/>
            <a:gd name="connsiteX2" fmla="*/ 0 w 10000"/>
            <a:gd name="connsiteY2" fmla="*/ 0 h 10000"/>
            <a:gd name="connsiteX0" fmla="*/ 8670 w 10000"/>
            <a:gd name="connsiteY0" fmla="*/ 10000 h 10000"/>
            <a:gd name="connsiteX1" fmla="*/ 9992 w 10000"/>
            <a:gd name="connsiteY1" fmla="*/ 3785 h 10000"/>
            <a:gd name="connsiteX2" fmla="*/ 0 w 10000"/>
            <a:gd name="connsiteY2" fmla="*/ 0 h 10000"/>
            <a:gd name="connsiteX0" fmla="*/ 8670 w 10000"/>
            <a:gd name="connsiteY0" fmla="*/ 10000 h 10000"/>
            <a:gd name="connsiteX1" fmla="*/ 9992 w 10000"/>
            <a:gd name="connsiteY1" fmla="*/ 37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8670" y="10000"/>
              </a:moveTo>
              <a:cubicBezTo>
                <a:pt x="9187" y="9037"/>
                <a:pt x="10096" y="8761"/>
                <a:pt x="9992" y="3785"/>
              </a:cubicBezTo>
              <a:cubicBezTo>
                <a:pt x="8605" y="2537"/>
                <a:pt x="4348" y="393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538467</xdr:colOff>
      <xdr:row>62</xdr:row>
      <xdr:rowOff>73082</xdr:rowOff>
    </xdr:from>
    <xdr:to>
      <xdr:col>1</xdr:col>
      <xdr:colOff>653039</xdr:colOff>
      <xdr:row>63</xdr:row>
      <xdr:rowOff>28864</xdr:rowOff>
    </xdr:to>
    <xdr:sp macro="" textlink="">
      <xdr:nvSpPr>
        <xdr:cNvPr id="470" name="AutoShape 492">
          <a:extLst>
            <a:ext uri="{FF2B5EF4-FFF2-40B4-BE49-F238E27FC236}">
              <a16:creationId xmlns:a16="http://schemas.microsoft.com/office/drawing/2014/main" id="{79FC8643-746E-4E50-BC4A-EBBAF4DDB304}"/>
            </a:ext>
          </a:extLst>
        </xdr:cNvPr>
        <xdr:cNvSpPr>
          <a:spLocks noChangeArrowheads="1"/>
        </xdr:cNvSpPr>
      </xdr:nvSpPr>
      <xdr:spPr bwMode="auto">
        <a:xfrm>
          <a:off x="697217" y="10702982"/>
          <a:ext cx="114572" cy="1272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304489</xdr:colOff>
      <xdr:row>63</xdr:row>
      <xdr:rowOff>779</xdr:rowOff>
    </xdr:from>
    <xdr:ext cx="302079" cy="305168"/>
    <xdr:grpSp>
      <xdr:nvGrpSpPr>
        <xdr:cNvPr id="471" name="Group 6672">
          <a:extLst>
            <a:ext uri="{FF2B5EF4-FFF2-40B4-BE49-F238E27FC236}">
              <a16:creationId xmlns:a16="http://schemas.microsoft.com/office/drawing/2014/main" id="{E90ACBAC-8F17-428A-B371-AF611B0E27AE}"/>
            </a:ext>
          </a:extLst>
        </xdr:cNvPr>
        <xdr:cNvGrpSpPr>
          <a:grpSpLocks/>
        </xdr:cNvGrpSpPr>
      </xdr:nvGrpSpPr>
      <xdr:grpSpPr bwMode="auto">
        <a:xfrm>
          <a:off x="417378" y="10891029"/>
          <a:ext cx="302079" cy="305168"/>
          <a:chOff x="536" y="109"/>
          <a:chExt cx="46" cy="44"/>
        </a:xfrm>
      </xdr:grpSpPr>
      <xdr:pic>
        <xdr:nvPicPr>
          <xdr:cNvPr id="472" name="Picture 6673" descr="route2">
            <a:extLst>
              <a:ext uri="{FF2B5EF4-FFF2-40B4-BE49-F238E27FC236}">
                <a16:creationId xmlns:a16="http://schemas.microsoft.com/office/drawing/2014/main" id="{1770B017-136B-4AD1-82B6-1544F13745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3" name="Text Box 6674">
            <a:extLst>
              <a:ext uri="{FF2B5EF4-FFF2-40B4-BE49-F238E27FC236}">
                <a16:creationId xmlns:a16="http://schemas.microsoft.com/office/drawing/2014/main" id="{52393F4A-C670-4273-A904-751A8513DE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246614</xdr:colOff>
      <xdr:row>58</xdr:row>
      <xdr:rowOff>108565</xdr:rowOff>
    </xdr:from>
    <xdr:to>
      <xdr:col>2</xdr:col>
      <xdr:colOff>83930</xdr:colOff>
      <xdr:row>61</xdr:row>
      <xdr:rowOff>83542</xdr:rowOff>
    </xdr:to>
    <xdr:sp macro="" textlink="">
      <xdr:nvSpPr>
        <xdr:cNvPr id="474" name="Line 547">
          <a:extLst>
            <a:ext uri="{FF2B5EF4-FFF2-40B4-BE49-F238E27FC236}">
              <a16:creationId xmlns:a16="http://schemas.microsoft.com/office/drawing/2014/main" id="{D17FBCBC-86E3-429D-A335-E665CAE52383}"/>
            </a:ext>
          </a:extLst>
        </xdr:cNvPr>
        <xdr:cNvSpPr>
          <a:spLocks noChangeShapeType="1"/>
        </xdr:cNvSpPr>
      </xdr:nvSpPr>
      <xdr:spPr bwMode="auto">
        <a:xfrm rot="18396717" flipH="1">
          <a:off x="431783" y="10026246"/>
          <a:ext cx="489327" cy="542166"/>
        </a:xfrm>
        <a:custGeom>
          <a:avLst/>
          <a:gdLst>
            <a:gd name="connsiteX0" fmla="*/ 0 w 368300"/>
            <a:gd name="connsiteY0" fmla="*/ 0 h 127000"/>
            <a:gd name="connsiteX1" fmla="*/ 368300 w 368300"/>
            <a:gd name="connsiteY1" fmla="*/ 127000 h 12700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11597"/>
            <a:gd name="connsiteY0" fmla="*/ 0 h 624246"/>
            <a:gd name="connsiteX1" fmla="*/ 511597 w 511597"/>
            <a:gd name="connsiteY1" fmla="*/ 624246 h 6242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11597" h="624246">
              <a:moveTo>
                <a:pt x="0" y="0"/>
              </a:moveTo>
              <a:cubicBezTo>
                <a:pt x="135467" y="137583"/>
                <a:pt x="344380" y="600963"/>
                <a:pt x="511597" y="62424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104632</xdr:colOff>
      <xdr:row>61</xdr:row>
      <xdr:rowOff>75766</xdr:rowOff>
    </xdr:from>
    <xdr:ext cx="598694" cy="135768"/>
    <xdr:sp macro="" textlink="">
      <xdr:nvSpPr>
        <xdr:cNvPr id="475" name="Text Box 1620">
          <a:extLst>
            <a:ext uri="{FF2B5EF4-FFF2-40B4-BE49-F238E27FC236}">
              <a16:creationId xmlns:a16="http://schemas.microsoft.com/office/drawing/2014/main" id="{B09F7282-0638-45B0-B655-B2B84A19C72E}"/>
            </a:ext>
          </a:extLst>
        </xdr:cNvPr>
        <xdr:cNvSpPr txBox="1">
          <a:spLocks noChangeArrowheads="1"/>
        </xdr:cNvSpPr>
      </xdr:nvSpPr>
      <xdr:spPr bwMode="auto">
        <a:xfrm>
          <a:off x="263382" y="10534216"/>
          <a:ext cx="598694" cy="13576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87922</xdr:colOff>
      <xdr:row>51</xdr:row>
      <xdr:rowOff>115685</xdr:rowOff>
    </xdr:from>
    <xdr:to>
      <xdr:col>5</xdr:col>
      <xdr:colOff>381000</xdr:colOff>
      <xdr:row>52</xdr:row>
      <xdr:rowOff>91925</xdr:rowOff>
    </xdr:to>
    <xdr:sp macro="" textlink="">
      <xdr:nvSpPr>
        <xdr:cNvPr id="476" name="Text Box 1664">
          <a:extLst>
            <a:ext uri="{FF2B5EF4-FFF2-40B4-BE49-F238E27FC236}">
              <a16:creationId xmlns:a16="http://schemas.microsoft.com/office/drawing/2014/main" id="{7DEE379A-274C-46EC-BC03-9D7707D49140}"/>
            </a:ext>
          </a:extLst>
        </xdr:cNvPr>
        <xdr:cNvSpPr txBox="1">
          <a:spLocks noChangeArrowheads="1"/>
        </xdr:cNvSpPr>
      </xdr:nvSpPr>
      <xdr:spPr bwMode="auto">
        <a:xfrm>
          <a:off x="3066072" y="8859635"/>
          <a:ext cx="293078" cy="1476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328m</a:t>
          </a:r>
        </a:p>
      </xdr:txBody>
    </xdr:sp>
    <xdr:clientData/>
  </xdr:twoCellAnchor>
  <xdr:twoCellAnchor editAs="oneCell">
    <xdr:from>
      <xdr:col>1</xdr:col>
      <xdr:colOff>646105</xdr:colOff>
      <xdr:row>56</xdr:row>
      <xdr:rowOff>146066</xdr:rowOff>
    </xdr:from>
    <xdr:to>
      <xdr:col>2</xdr:col>
      <xdr:colOff>216324</xdr:colOff>
      <xdr:row>60</xdr:row>
      <xdr:rowOff>17384</xdr:rowOff>
    </xdr:to>
    <xdr:pic>
      <xdr:nvPicPr>
        <xdr:cNvPr id="477" name="図 476">
          <a:extLst>
            <a:ext uri="{FF2B5EF4-FFF2-40B4-BE49-F238E27FC236}">
              <a16:creationId xmlns:a16="http://schemas.microsoft.com/office/drawing/2014/main" id="{1DF24DCD-95ED-42E0-892A-D90A40355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3582112">
          <a:off x="663831" y="9888290"/>
          <a:ext cx="557118" cy="275069"/>
        </a:xfrm>
        <a:prstGeom prst="rect">
          <a:avLst/>
        </a:prstGeom>
      </xdr:spPr>
    </xdr:pic>
    <xdr:clientData/>
  </xdr:twoCellAnchor>
  <xdr:twoCellAnchor>
    <xdr:from>
      <xdr:col>5</xdr:col>
      <xdr:colOff>587654</xdr:colOff>
      <xdr:row>58</xdr:row>
      <xdr:rowOff>57757</xdr:rowOff>
    </xdr:from>
    <xdr:to>
      <xdr:col>5</xdr:col>
      <xdr:colOff>639773</xdr:colOff>
      <xdr:row>64</xdr:row>
      <xdr:rowOff>26751</xdr:rowOff>
    </xdr:to>
    <xdr:sp macro="" textlink="">
      <xdr:nvSpPr>
        <xdr:cNvPr id="478" name="Freeform 217">
          <a:extLst>
            <a:ext uri="{FF2B5EF4-FFF2-40B4-BE49-F238E27FC236}">
              <a16:creationId xmlns:a16="http://schemas.microsoft.com/office/drawing/2014/main" id="{4C5F6DBF-C7C6-4DEF-884A-7D33F3B94693}"/>
            </a:ext>
          </a:extLst>
        </xdr:cNvPr>
        <xdr:cNvSpPr>
          <a:spLocks/>
        </xdr:cNvSpPr>
      </xdr:nvSpPr>
      <xdr:spPr bwMode="auto">
        <a:xfrm rot="5400000">
          <a:off x="3093017" y="10474644"/>
          <a:ext cx="997694" cy="521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7855 w 7855"/>
            <a:gd name="connsiteY0" fmla="*/ 23168 h 24782"/>
            <a:gd name="connsiteX1" fmla="*/ 6178 w 7855"/>
            <a:gd name="connsiteY1" fmla="*/ 23975 h 24782"/>
            <a:gd name="connsiteX2" fmla="*/ 4143 w 7855"/>
            <a:gd name="connsiteY2" fmla="*/ 22767 h 24782"/>
            <a:gd name="connsiteX3" fmla="*/ 3006 w 7855"/>
            <a:gd name="connsiteY3" fmla="*/ 24779 h 24782"/>
            <a:gd name="connsiteX4" fmla="*/ 380 w 7855"/>
            <a:gd name="connsiteY4" fmla="*/ 19111 h 24782"/>
            <a:gd name="connsiteX5" fmla="*/ 172 w 7855"/>
            <a:gd name="connsiteY5" fmla="*/ 0 h 24782"/>
            <a:gd name="connsiteX0" fmla="*/ 9781 w 9781"/>
            <a:gd name="connsiteY0" fmla="*/ 9349 h 10000"/>
            <a:gd name="connsiteX1" fmla="*/ 7646 w 9781"/>
            <a:gd name="connsiteY1" fmla="*/ 9674 h 10000"/>
            <a:gd name="connsiteX2" fmla="*/ 5055 w 9781"/>
            <a:gd name="connsiteY2" fmla="*/ 9187 h 10000"/>
            <a:gd name="connsiteX3" fmla="*/ 3608 w 9781"/>
            <a:gd name="connsiteY3" fmla="*/ 9999 h 10000"/>
            <a:gd name="connsiteX4" fmla="*/ 675 w 9781"/>
            <a:gd name="connsiteY4" fmla="*/ 7712 h 10000"/>
            <a:gd name="connsiteX5" fmla="*/ 0 w 9781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754 w 10754"/>
            <a:gd name="connsiteY0" fmla="*/ 8355 h 9006"/>
            <a:gd name="connsiteX1" fmla="*/ 8571 w 10754"/>
            <a:gd name="connsiteY1" fmla="*/ 8680 h 9006"/>
            <a:gd name="connsiteX2" fmla="*/ 5922 w 10754"/>
            <a:gd name="connsiteY2" fmla="*/ 8193 h 9006"/>
            <a:gd name="connsiteX3" fmla="*/ 4443 w 10754"/>
            <a:gd name="connsiteY3" fmla="*/ 9005 h 9006"/>
            <a:gd name="connsiteX4" fmla="*/ 1444 w 10754"/>
            <a:gd name="connsiteY4" fmla="*/ 6718 h 9006"/>
            <a:gd name="connsiteX5" fmla="*/ 0 w 10754"/>
            <a:gd name="connsiteY5" fmla="*/ 0 h 9006"/>
            <a:gd name="connsiteX0" fmla="*/ 10000 w 10000"/>
            <a:gd name="connsiteY0" fmla="*/ 9277 h 10001"/>
            <a:gd name="connsiteX1" fmla="*/ 7970 w 10000"/>
            <a:gd name="connsiteY1" fmla="*/ 9638 h 10001"/>
            <a:gd name="connsiteX2" fmla="*/ 5507 w 10000"/>
            <a:gd name="connsiteY2" fmla="*/ 9097 h 10001"/>
            <a:gd name="connsiteX3" fmla="*/ 4131 w 10000"/>
            <a:gd name="connsiteY3" fmla="*/ 9999 h 10001"/>
            <a:gd name="connsiteX4" fmla="*/ 1109 w 10000"/>
            <a:gd name="connsiteY4" fmla="*/ 8563 h 10001"/>
            <a:gd name="connsiteX5" fmla="*/ 0 w 10000"/>
            <a:gd name="connsiteY5" fmla="*/ 0 h 10001"/>
            <a:gd name="connsiteX0" fmla="*/ 8891 w 8891"/>
            <a:gd name="connsiteY0" fmla="*/ 729 h 1453"/>
            <a:gd name="connsiteX1" fmla="*/ 6861 w 8891"/>
            <a:gd name="connsiteY1" fmla="*/ 1090 h 1453"/>
            <a:gd name="connsiteX2" fmla="*/ 4398 w 8891"/>
            <a:gd name="connsiteY2" fmla="*/ 549 h 1453"/>
            <a:gd name="connsiteX3" fmla="*/ 3022 w 8891"/>
            <a:gd name="connsiteY3" fmla="*/ 1451 h 1453"/>
            <a:gd name="connsiteX4" fmla="*/ 0 w 8891"/>
            <a:gd name="connsiteY4" fmla="*/ 15 h 1453"/>
            <a:gd name="connsiteX0" fmla="*/ 10000 w 10000"/>
            <a:gd name="connsiteY0" fmla="*/ 5097 h 7582"/>
            <a:gd name="connsiteX1" fmla="*/ 7717 w 10000"/>
            <a:gd name="connsiteY1" fmla="*/ 7582 h 7582"/>
            <a:gd name="connsiteX2" fmla="*/ 4947 w 10000"/>
            <a:gd name="connsiteY2" fmla="*/ 3858 h 7582"/>
            <a:gd name="connsiteX3" fmla="*/ 3487 w 10000"/>
            <a:gd name="connsiteY3" fmla="*/ 4368 h 7582"/>
            <a:gd name="connsiteX4" fmla="*/ 0 w 10000"/>
            <a:gd name="connsiteY4" fmla="*/ 183 h 7582"/>
            <a:gd name="connsiteX0" fmla="*/ 10000 w 10000"/>
            <a:gd name="connsiteY0" fmla="*/ 6723 h 8019"/>
            <a:gd name="connsiteX1" fmla="*/ 7674 w 10000"/>
            <a:gd name="connsiteY1" fmla="*/ 8019 h 8019"/>
            <a:gd name="connsiteX2" fmla="*/ 4947 w 10000"/>
            <a:gd name="connsiteY2" fmla="*/ 5088 h 8019"/>
            <a:gd name="connsiteX3" fmla="*/ 3487 w 10000"/>
            <a:gd name="connsiteY3" fmla="*/ 5761 h 8019"/>
            <a:gd name="connsiteX4" fmla="*/ 0 w 10000"/>
            <a:gd name="connsiteY4" fmla="*/ 241 h 80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8019">
              <a:moveTo>
                <a:pt x="10000" y="6723"/>
              </a:moveTo>
              <a:cubicBezTo>
                <a:pt x="9592" y="6723"/>
                <a:pt x="8489" y="8019"/>
                <a:pt x="7674" y="8019"/>
              </a:cubicBezTo>
              <a:cubicBezTo>
                <a:pt x="6861" y="8019"/>
                <a:pt x="5762" y="5088"/>
                <a:pt x="4947" y="5088"/>
              </a:cubicBezTo>
              <a:cubicBezTo>
                <a:pt x="4132" y="6723"/>
                <a:pt x="4220" y="5761"/>
                <a:pt x="3487" y="5761"/>
              </a:cubicBezTo>
              <a:cubicBezTo>
                <a:pt x="2814" y="6434"/>
                <a:pt x="2046" y="-1465"/>
                <a:pt x="0" y="24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542239</xdr:colOff>
      <xdr:row>58</xdr:row>
      <xdr:rowOff>120740</xdr:rowOff>
    </xdr:from>
    <xdr:to>
      <xdr:col>5</xdr:col>
      <xdr:colOff>585251</xdr:colOff>
      <xdr:row>64</xdr:row>
      <xdr:rowOff>49990</xdr:rowOff>
    </xdr:to>
    <xdr:sp macro="" textlink="">
      <xdr:nvSpPr>
        <xdr:cNvPr id="479" name="Freeform 217">
          <a:extLst>
            <a:ext uri="{FF2B5EF4-FFF2-40B4-BE49-F238E27FC236}">
              <a16:creationId xmlns:a16="http://schemas.microsoft.com/office/drawing/2014/main" id="{FB57A5E7-7160-4508-81D9-4FA49A10EEBC}"/>
            </a:ext>
          </a:extLst>
        </xdr:cNvPr>
        <xdr:cNvSpPr>
          <a:spLocks/>
        </xdr:cNvSpPr>
      </xdr:nvSpPr>
      <xdr:spPr bwMode="auto">
        <a:xfrm rot="5400000">
          <a:off x="3062920" y="10522309"/>
          <a:ext cx="957950" cy="4301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10193 w 10193"/>
            <a:gd name="connsiteY0" fmla="*/ 23168 h 24782"/>
            <a:gd name="connsiteX1" fmla="*/ 8516 w 10193"/>
            <a:gd name="connsiteY1" fmla="*/ 23975 h 24782"/>
            <a:gd name="connsiteX2" fmla="*/ 6481 w 10193"/>
            <a:gd name="connsiteY2" fmla="*/ 22767 h 24782"/>
            <a:gd name="connsiteX3" fmla="*/ 5344 w 10193"/>
            <a:gd name="connsiteY3" fmla="*/ 24779 h 24782"/>
            <a:gd name="connsiteX4" fmla="*/ 2718 w 10193"/>
            <a:gd name="connsiteY4" fmla="*/ 19111 h 24782"/>
            <a:gd name="connsiteX5" fmla="*/ 0 w 10193"/>
            <a:gd name="connsiteY5" fmla="*/ 0 h 24782"/>
            <a:gd name="connsiteX0" fmla="*/ 10193 w 10193"/>
            <a:gd name="connsiteY0" fmla="*/ 24292 h 25906"/>
            <a:gd name="connsiteX1" fmla="*/ 8516 w 10193"/>
            <a:gd name="connsiteY1" fmla="*/ 25099 h 25906"/>
            <a:gd name="connsiteX2" fmla="*/ 6481 w 10193"/>
            <a:gd name="connsiteY2" fmla="*/ 23891 h 25906"/>
            <a:gd name="connsiteX3" fmla="*/ 5344 w 10193"/>
            <a:gd name="connsiteY3" fmla="*/ 25903 h 25906"/>
            <a:gd name="connsiteX4" fmla="*/ 2718 w 10193"/>
            <a:gd name="connsiteY4" fmla="*/ 20235 h 25906"/>
            <a:gd name="connsiteX5" fmla="*/ 0 w 10193"/>
            <a:gd name="connsiteY5" fmla="*/ 1124 h 25906"/>
            <a:gd name="connsiteX0" fmla="*/ 8841 w 8841"/>
            <a:gd name="connsiteY0" fmla="*/ 30283 h 31897"/>
            <a:gd name="connsiteX1" fmla="*/ 7164 w 8841"/>
            <a:gd name="connsiteY1" fmla="*/ 31090 h 31897"/>
            <a:gd name="connsiteX2" fmla="*/ 5129 w 8841"/>
            <a:gd name="connsiteY2" fmla="*/ 29882 h 31897"/>
            <a:gd name="connsiteX3" fmla="*/ 3992 w 8841"/>
            <a:gd name="connsiteY3" fmla="*/ 31894 h 31897"/>
            <a:gd name="connsiteX4" fmla="*/ 1366 w 8841"/>
            <a:gd name="connsiteY4" fmla="*/ 26226 h 31897"/>
            <a:gd name="connsiteX5" fmla="*/ 0 w 8841"/>
            <a:gd name="connsiteY5" fmla="*/ 956 h 31897"/>
            <a:gd name="connsiteX0" fmla="*/ 10000 w 10000"/>
            <a:gd name="connsiteY0" fmla="*/ 9194 h 9700"/>
            <a:gd name="connsiteX1" fmla="*/ 8103 w 10000"/>
            <a:gd name="connsiteY1" fmla="*/ 9447 h 9700"/>
            <a:gd name="connsiteX2" fmla="*/ 5801 w 10000"/>
            <a:gd name="connsiteY2" fmla="*/ 9068 h 9700"/>
            <a:gd name="connsiteX3" fmla="*/ 4515 w 10000"/>
            <a:gd name="connsiteY3" fmla="*/ 9699 h 9700"/>
            <a:gd name="connsiteX4" fmla="*/ 1545 w 10000"/>
            <a:gd name="connsiteY4" fmla="*/ 7922 h 9700"/>
            <a:gd name="connsiteX5" fmla="*/ 0 w 10000"/>
            <a:gd name="connsiteY5" fmla="*/ 0 h 9700"/>
            <a:gd name="connsiteX0" fmla="*/ 8455 w 8455"/>
            <a:gd name="connsiteY0" fmla="*/ 1318 h 1840"/>
            <a:gd name="connsiteX1" fmla="*/ 6558 w 8455"/>
            <a:gd name="connsiteY1" fmla="*/ 1579 h 1840"/>
            <a:gd name="connsiteX2" fmla="*/ 4256 w 8455"/>
            <a:gd name="connsiteY2" fmla="*/ 1188 h 1840"/>
            <a:gd name="connsiteX3" fmla="*/ 2970 w 8455"/>
            <a:gd name="connsiteY3" fmla="*/ 1839 h 1840"/>
            <a:gd name="connsiteX4" fmla="*/ 0 w 8455"/>
            <a:gd name="connsiteY4" fmla="*/ 7 h 1840"/>
            <a:gd name="connsiteX0" fmla="*/ 11119 w 11119"/>
            <a:gd name="connsiteY0" fmla="*/ 7161 h 9998"/>
            <a:gd name="connsiteX1" fmla="*/ 8875 w 11119"/>
            <a:gd name="connsiteY1" fmla="*/ 8580 h 9998"/>
            <a:gd name="connsiteX2" fmla="*/ 6153 w 11119"/>
            <a:gd name="connsiteY2" fmla="*/ 6455 h 9998"/>
            <a:gd name="connsiteX3" fmla="*/ 4632 w 11119"/>
            <a:gd name="connsiteY3" fmla="*/ 9993 h 9998"/>
            <a:gd name="connsiteX4" fmla="*/ 0 w 11119"/>
            <a:gd name="connsiteY4" fmla="*/ 36 h 9998"/>
            <a:gd name="connsiteX0" fmla="*/ 10000 w 10000"/>
            <a:gd name="connsiteY0" fmla="*/ 7189 h 8609"/>
            <a:gd name="connsiteX1" fmla="*/ 7982 w 10000"/>
            <a:gd name="connsiteY1" fmla="*/ 8609 h 8609"/>
            <a:gd name="connsiteX2" fmla="*/ 5534 w 10000"/>
            <a:gd name="connsiteY2" fmla="*/ 6483 h 8609"/>
            <a:gd name="connsiteX3" fmla="*/ 3934 w 10000"/>
            <a:gd name="connsiteY3" fmla="*/ 5011 h 8609"/>
            <a:gd name="connsiteX4" fmla="*/ 0 w 10000"/>
            <a:gd name="connsiteY4" fmla="*/ 63 h 8609"/>
            <a:gd name="connsiteX0" fmla="*/ 9613 w 9613"/>
            <a:gd name="connsiteY0" fmla="*/ 6057 h 7706"/>
            <a:gd name="connsiteX1" fmla="*/ 7595 w 9613"/>
            <a:gd name="connsiteY1" fmla="*/ 7706 h 7706"/>
            <a:gd name="connsiteX2" fmla="*/ 5147 w 9613"/>
            <a:gd name="connsiteY2" fmla="*/ 5236 h 7706"/>
            <a:gd name="connsiteX3" fmla="*/ 3547 w 9613"/>
            <a:gd name="connsiteY3" fmla="*/ 3527 h 7706"/>
            <a:gd name="connsiteX4" fmla="*/ 0 w 9613"/>
            <a:gd name="connsiteY4" fmla="*/ 107 h 7706"/>
            <a:gd name="connsiteX0" fmla="*/ 10000 w 10000"/>
            <a:gd name="connsiteY0" fmla="*/ 7860 h 9084"/>
            <a:gd name="connsiteX1" fmla="*/ 7855 w 10000"/>
            <a:gd name="connsiteY1" fmla="*/ 9084 h 9084"/>
            <a:gd name="connsiteX2" fmla="*/ 5354 w 10000"/>
            <a:gd name="connsiteY2" fmla="*/ 6795 h 9084"/>
            <a:gd name="connsiteX3" fmla="*/ 3690 w 10000"/>
            <a:gd name="connsiteY3" fmla="*/ 4577 h 9084"/>
            <a:gd name="connsiteX4" fmla="*/ 0 w 10000"/>
            <a:gd name="connsiteY4" fmla="*/ 139 h 9084"/>
            <a:gd name="connsiteX0" fmla="*/ 10205 w 10205"/>
            <a:gd name="connsiteY0" fmla="*/ 9661 h 10104"/>
            <a:gd name="connsiteX1" fmla="*/ 7855 w 10205"/>
            <a:gd name="connsiteY1" fmla="*/ 10000 h 10104"/>
            <a:gd name="connsiteX2" fmla="*/ 5354 w 10205"/>
            <a:gd name="connsiteY2" fmla="*/ 7480 h 10104"/>
            <a:gd name="connsiteX3" fmla="*/ 3690 w 10205"/>
            <a:gd name="connsiteY3" fmla="*/ 5039 h 10104"/>
            <a:gd name="connsiteX4" fmla="*/ 0 w 10205"/>
            <a:gd name="connsiteY4" fmla="*/ 153 h 1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05" h="10104">
              <a:moveTo>
                <a:pt x="10205" y="9661"/>
              </a:moveTo>
              <a:cubicBezTo>
                <a:pt x="9831" y="9661"/>
                <a:pt x="8663" y="10363"/>
                <a:pt x="7855" y="10000"/>
              </a:cubicBezTo>
              <a:cubicBezTo>
                <a:pt x="7047" y="9637"/>
                <a:pt x="6104" y="7480"/>
                <a:pt x="5354" y="7480"/>
              </a:cubicBezTo>
              <a:cubicBezTo>
                <a:pt x="4605" y="8653"/>
                <a:pt x="4364" y="5039"/>
                <a:pt x="3690" y="5039"/>
              </a:cubicBezTo>
              <a:cubicBezTo>
                <a:pt x="3070" y="5524"/>
                <a:pt x="1882" y="-1073"/>
                <a:pt x="0" y="15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514811</xdr:colOff>
      <xdr:row>61</xdr:row>
      <xdr:rowOff>10809</xdr:rowOff>
    </xdr:from>
    <xdr:to>
      <xdr:col>6</xdr:col>
      <xdr:colOff>12872</xdr:colOff>
      <xdr:row>61</xdr:row>
      <xdr:rowOff>111557</xdr:rowOff>
    </xdr:to>
    <xdr:sp macro="" textlink="">
      <xdr:nvSpPr>
        <xdr:cNvPr id="480" name="Text Box 1620">
          <a:extLst>
            <a:ext uri="{FF2B5EF4-FFF2-40B4-BE49-F238E27FC236}">
              <a16:creationId xmlns:a16="http://schemas.microsoft.com/office/drawing/2014/main" id="{4488ACC5-221A-4742-9498-994FDFE37764}"/>
            </a:ext>
          </a:extLst>
        </xdr:cNvPr>
        <xdr:cNvSpPr txBox="1">
          <a:spLocks noChangeArrowheads="1"/>
        </xdr:cNvSpPr>
      </xdr:nvSpPr>
      <xdr:spPr bwMode="auto">
        <a:xfrm>
          <a:off x="3492961" y="10469259"/>
          <a:ext cx="202911" cy="10074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481830</xdr:colOff>
      <xdr:row>58</xdr:row>
      <xdr:rowOff>41148</xdr:rowOff>
    </xdr:from>
    <xdr:to>
      <xdr:col>5</xdr:col>
      <xdr:colOff>519061</xdr:colOff>
      <xdr:row>61</xdr:row>
      <xdr:rowOff>83546</xdr:rowOff>
    </xdr:to>
    <xdr:sp macro="" textlink="">
      <xdr:nvSpPr>
        <xdr:cNvPr id="482" name="Line 1668">
          <a:extLst>
            <a:ext uri="{FF2B5EF4-FFF2-40B4-BE49-F238E27FC236}">
              <a16:creationId xmlns:a16="http://schemas.microsoft.com/office/drawing/2014/main" id="{AEF211EA-1D7F-443A-AE51-CD08FAC338C2}"/>
            </a:ext>
          </a:extLst>
        </xdr:cNvPr>
        <xdr:cNvSpPr>
          <a:spLocks noChangeShapeType="1"/>
        </xdr:cNvSpPr>
      </xdr:nvSpPr>
      <xdr:spPr bwMode="auto">
        <a:xfrm>
          <a:off x="3459980" y="9985248"/>
          <a:ext cx="37231" cy="556748"/>
        </a:xfrm>
        <a:custGeom>
          <a:avLst/>
          <a:gdLst>
            <a:gd name="connsiteX0" fmla="*/ 0 w 206375"/>
            <a:gd name="connsiteY0" fmla="*/ 0 h 436563"/>
            <a:gd name="connsiteX1" fmla="*/ 206375 w 206375"/>
            <a:gd name="connsiteY1" fmla="*/ 436563 h 436563"/>
            <a:gd name="connsiteX0" fmla="*/ 0 w 206375"/>
            <a:gd name="connsiteY0" fmla="*/ 0 h 436563"/>
            <a:gd name="connsiteX1" fmla="*/ 111125 w 206375"/>
            <a:gd name="connsiteY1" fmla="*/ 365138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25451 h 436563"/>
            <a:gd name="connsiteX2" fmla="*/ 206375 w 206375"/>
            <a:gd name="connsiteY2" fmla="*/ 436563 h 436563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66362 w 151679"/>
            <a:gd name="connsiteY0" fmla="*/ 0 h 489754"/>
            <a:gd name="connsiteX1" fmla="*/ 129862 w 151679"/>
            <a:gd name="connsiteY1" fmla="*/ 309576 h 489754"/>
            <a:gd name="connsiteX2" fmla="*/ 21382 w 151679"/>
            <a:gd name="connsiteY2" fmla="*/ 489754 h 489754"/>
            <a:gd name="connsiteX0" fmla="*/ 67267 w 147865"/>
            <a:gd name="connsiteY0" fmla="*/ 0 h 489754"/>
            <a:gd name="connsiteX1" fmla="*/ 124963 w 147865"/>
            <a:gd name="connsiteY1" fmla="*/ 165165 h 489754"/>
            <a:gd name="connsiteX2" fmla="*/ 22287 w 147865"/>
            <a:gd name="connsiteY2" fmla="*/ 489754 h 489754"/>
            <a:gd name="connsiteX0" fmla="*/ 71046 w 151644"/>
            <a:gd name="connsiteY0" fmla="*/ 0 h 489754"/>
            <a:gd name="connsiteX1" fmla="*/ 128742 w 151644"/>
            <a:gd name="connsiteY1" fmla="*/ 165165 h 489754"/>
            <a:gd name="connsiteX2" fmla="*/ 26066 w 151644"/>
            <a:gd name="connsiteY2" fmla="*/ 489754 h 489754"/>
            <a:gd name="connsiteX0" fmla="*/ 71046 w 128742"/>
            <a:gd name="connsiteY0" fmla="*/ 0 h 489754"/>
            <a:gd name="connsiteX1" fmla="*/ 128742 w 128742"/>
            <a:gd name="connsiteY1" fmla="*/ 165165 h 489754"/>
            <a:gd name="connsiteX2" fmla="*/ 26066 w 128742"/>
            <a:gd name="connsiteY2" fmla="*/ 489754 h 489754"/>
            <a:gd name="connsiteX0" fmla="*/ 0 w 105919"/>
            <a:gd name="connsiteY0" fmla="*/ 0 h 348667"/>
            <a:gd name="connsiteX1" fmla="*/ 57696 w 105919"/>
            <a:gd name="connsiteY1" fmla="*/ 165165 h 348667"/>
            <a:gd name="connsiteX2" fmla="*/ 105919 w 105919"/>
            <a:gd name="connsiteY2" fmla="*/ 326507 h 348667"/>
            <a:gd name="connsiteX0" fmla="*/ 0 w 105919"/>
            <a:gd name="connsiteY0" fmla="*/ 0 h 326507"/>
            <a:gd name="connsiteX1" fmla="*/ 57696 w 105919"/>
            <a:gd name="connsiteY1" fmla="*/ 165165 h 326507"/>
            <a:gd name="connsiteX2" fmla="*/ 105919 w 105919"/>
            <a:gd name="connsiteY2" fmla="*/ 326507 h 326507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112951 w 122212"/>
            <a:gd name="connsiteY0" fmla="*/ 0 h 427205"/>
            <a:gd name="connsiteX1" fmla="*/ 3136 w 122212"/>
            <a:gd name="connsiteY1" fmla="*/ 265863 h 427205"/>
            <a:gd name="connsiteX2" fmla="*/ 51359 w 122212"/>
            <a:gd name="connsiteY2" fmla="*/ 427205 h 427205"/>
            <a:gd name="connsiteX0" fmla="*/ 112951 w 122212"/>
            <a:gd name="connsiteY0" fmla="*/ 0 h 483878"/>
            <a:gd name="connsiteX1" fmla="*/ 3136 w 122212"/>
            <a:gd name="connsiteY1" fmla="*/ 265863 h 483878"/>
            <a:gd name="connsiteX2" fmla="*/ 46033 w 122212"/>
            <a:gd name="connsiteY2" fmla="*/ 483878 h 483878"/>
            <a:gd name="connsiteX0" fmla="*/ 115392 w 115392"/>
            <a:gd name="connsiteY0" fmla="*/ 0 h 483878"/>
            <a:gd name="connsiteX1" fmla="*/ 5577 w 115392"/>
            <a:gd name="connsiteY1" fmla="*/ 265863 h 483878"/>
            <a:gd name="connsiteX2" fmla="*/ 48474 w 115392"/>
            <a:gd name="connsiteY2" fmla="*/ 483878 h 483878"/>
            <a:gd name="connsiteX0" fmla="*/ 109815 w 109815"/>
            <a:gd name="connsiteY0" fmla="*/ 0 h 483878"/>
            <a:gd name="connsiteX1" fmla="*/ 0 w 109815"/>
            <a:gd name="connsiteY1" fmla="*/ 265863 h 483878"/>
            <a:gd name="connsiteX2" fmla="*/ 42897 w 109815"/>
            <a:gd name="connsiteY2" fmla="*/ 483878 h 483878"/>
            <a:gd name="connsiteX0" fmla="*/ 120468 w 120468"/>
            <a:gd name="connsiteY0" fmla="*/ 0 h 483878"/>
            <a:gd name="connsiteX1" fmla="*/ 0 w 120468"/>
            <a:gd name="connsiteY1" fmla="*/ 284754 h 483878"/>
            <a:gd name="connsiteX2" fmla="*/ 53550 w 120468"/>
            <a:gd name="connsiteY2" fmla="*/ 483878 h 483878"/>
            <a:gd name="connsiteX0" fmla="*/ 66918 w 66918"/>
            <a:gd name="connsiteY0" fmla="*/ 0 h 483878"/>
            <a:gd name="connsiteX1" fmla="*/ 0 w 66918"/>
            <a:gd name="connsiteY1" fmla="*/ 483878 h 483878"/>
            <a:gd name="connsiteX0" fmla="*/ 66918 w 66918"/>
            <a:gd name="connsiteY0" fmla="*/ 0 h 471284"/>
            <a:gd name="connsiteX1" fmla="*/ 0 w 66918"/>
            <a:gd name="connsiteY1" fmla="*/ 471284 h 471284"/>
            <a:gd name="connsiteX0" fmla="*/ 66918 w 66918"/>
            <a:gd name="connsiteY0" fmla="*/ 0 h 471284"/>
            <a:gd name="connsiteX1" fmla="*/ 0 w 66918"/>
            <a:gd name="connsiteY1" fmla="*/ 471284 h 471284"/>
            <a:gd name="connsiteX0" fmla="*/ 50938 w 50938"/>
            <a:gd name="connsiteY0" fmla="*/ 0 h 521661"/>
            <a:gd name="connsiteX1" fmla="*/ 0 w 50938"/>
            <a:gd name="connsiteY1" fmla="*/ 521661 h 521661"/>
            <a:gd name="connsiteX0" fmla="*/ 18979 w 18979"/>
            <a:gd name="connsiteY0" fmla="*/ 0 h 490176"/>
            <a:gd name="connsiteX1" fmla="*/ 0 w 18979"/>
            <a:gd name="connsiteY1" fmla="*/ 490176 h 490176"/>
            <a:gd name="connsiteX0" fmla="*/ 5701 w 16310"/>
            <a:gd name="connsiteY0" fmla="*/ 0 h 515364"/>
            <a:gd name="connsiteX1" fmla="*/ 8029 w 16310"/>
            <a:gd name="connsiteY1" fmla="*/ 515364 h 515364"/>
            <a:gd name="connsiteX0" fmla="*/ 4559 w 29565"/>
            <a:gd name="connsiteY0" fmla="*/ 0 h 540552"/>
            <a:gd name="connsiteX1" fmla="*/ 22867 w 29565"/>
            <a:gd name="connsiteY1" fmla="*/ 540552 h 5405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565" h="540552">
              <a:moveTo>
                <a:pt x="4559" y="0"/>
              </a:moveTo>
              <a:cubicBezTo>
                <a:pt x="-17747" y="157095"/>
                <a:pt x="50500" y="326783"/>
                <a:pt x="22867" y="54055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527735</xdr:colOff>
      <xdr:row>61</xdr:row>
      <xdr:rowOff>6</xdr:rowOff>
    </xdr:from>
    <xdr:to>
      <xdr:col>5</xdr:col>
      <xdr:colOff>654306</xdr:colOff>
      <xdr:row>61</xdr:row>
      <xdr:rowOff>130865</xdr:rowOff>
    </xdr:to>
    <xdr:grpSp>
      <xdr:nvGrpSpPr>
        <xdr:cNvPr id="483" name="Group 405">
          <a:extLst>
            <a:ext uri="{FF2B5EF4-FFF2-40B4-BE49-F238E27FC236}">
              <a16:creationId xmlns:a16="http://schemas.microsoft.com/office/drawing/2014/main" id="{650F007F-A766-4B77-AF32-594F2E733362}"/>
            </a:ext>
          </a:extLst>
        </xdr:cNvPr>
        <xdr:cNvGrpSpPr>
          <a:grpSpLocks/>
        </xdr:cNvGrpSpPr>
      </xdr:nvGrpSpPr>
      <xdr:grpSpPr bwMode="auto">
        <a:xfrm rot="5400000">
          <a:off x="3460702" y="10546678"/>
          <a:ext cx="130859" cy="126571"/>
          <a:chOff x="718" y="97"/>
          <a:chExt cx="23" cy="15"/>
        </a:xfrm>
      </xdr:grpSpPr>
      <xdr:sp macro="" textlink="">
        <xdr:nvSpPr>
          <xdr:cNvPr id="484" name="Freeform 406">
            <a:extLst>
              <a:ext uri="{FF2B5EF4-FFF2-40B4-BE49-F238E27FC236}">
                <a16:creationId xmlns:a16="http://schemas.microsoft.com/office/drawing/2014/main" id="{92303446-4A93-41C5-BCE2-C022BFE4646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5" name="Freeform 407">
            <a:extLst>
              <a:ext uri="{FF2B5EF4-FFF2-40B4-BE49-F238E27FC236}">
                <a16:creationId xmlns:a16="http://schemas.microsoft.com/office/drawing/2014/main" id="{CE0DD1DB-B61C-4A28-A993-54240EC075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154746</xdr:colOff>
      <xdr:row>61</xdr:row>
      <xdr:rowOff>8032</xdr:rowOff>
    </xdr:from>
    <xdr:to>
      <xdr:col>6</xdr:col>
      <xdr:colOff>626092</xdr:colOff>
      <xdr:row>61</xdr:row>
      <xdr:rowOff>139221</xdr:rowOff>
    </xdr:to>
    <xdr:sp macro="" textlink="">
      <xdr:nvSpPr>
        <xdr:cNvPr id="486" name="Text Box 1664">
          <a:extLst>
            <a:ext uri="{FF2B5EF4-FFF2-40B4-BE49-F238E27FC236}">
              <a16:creationId xmlns:a16="http://schemas.microsoft.com/office/drawing/2014/main" id="{76B53A87-8200-462A-BDED-BEA3820C897F}"/>
            </a:ext>
          </a:extLst>
        </xdr:cNvPr>
        <xdr:cNvSpPr txBox="1">
          <a:spLocks noChangeArrowheads="1"/>
        </xdr:cNvSpPr>
      </xdr:nvSpPr>
      <xdr:spPr bwMode="auto">
        <a:xfrm>
          <a:off x="3802027" y="10418063"/>
          <a:ext cx="471346" cy="131189"/>
        </a:xfrm>
        <a:prstGeom prst="rect">
          <a:avLst/>
        </a:prstGeom>
        <a:solidFill>
          <a:schemeClr val="bg1">
            <a:alpha val="46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八千代橋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682396</xdr:colOff>
      <xdr:row>59</xdr:row>
      <xdr:rowOff>78696</xdr:rowOff>
    </xdr:from>
    <xdr:to>
      <xdr:col>6</xdr:col>
      <xdr:colOff>117459</xdr:colOff>
      <xdr:row>61</xdr:row>
      <xdr:rowOff>66052</xdr:rowOff>
    </xdr:to>
    <xdr:sp macro="" textlink="">
      <xdr:nvSpPr>
        <xdr:cNvPr id="488" name="Line 76">
          <a:extLst>
            <a:ext uri="{FF2B5EF4-FFF2-40B4-BE49-F238E27FC236}">
              <a16:creationId xmlns:a16="http://schemas.microsoft.com/office/drawing/2014/main" id="{6FF6700F-594B-4109-8B2B-66572BBF646B}"/>
            </a:ext>
          </a:extLst>
        </xdr:cNvPr>
        <xdr:cNvSpPr>
          <a:spLocks noChangeShapeType="1"/>
        </xdr:cNvSpPr>
      </xdr:nvSpPr>
      <xdr:spPr bwMode="auto">
        <a:xfrm flipV="1">
          <a:off x="3660546" y="10194246"/>
          <a:ext cx="139913" cy="330256"/>
        </a:xfrm>
        <a:custGeom>
          <a:avLst/>
          <a:gdLst>
            <a:gd name="connsiteX0" fmla="*/ 0 w 315258"/>
            <a:gd name="connsiteY0" fmla="*/ 0 h 301836"/>
            <a:gd name="connsiteX1" fmla="*/ 315258 w 315258"/>
            <a:gd name="connsiteY1" fmla="*/ 301836 h 301836"/>
            <a:gd name="connsiteX0" fmla="*/ 0 w 315258"/>
            <a:gd name="connsiteY0" fmla="*/ 601 h 302437"/>
            <a:gd name="connsiteX1" fmla="*/ 315258 w 315258"/>
            <a:gd name="connsiteY1" fmla="*/ 302437 h 302437"/>
            <a:gd name="connsiteX0" fmla="*/ 0 w 241473"/>
            <a:gd name="connsiteY0" fmla="*/ 584 h 309128"/>
            <a:gd name="connsiteX1" fmla="*/ 241473 w 241473"/>
            <a:gd name="connsiteY1" fmla="*/ 309128 h 309128"/>
            <a:gd name="connsiteX0" fmla="*/ 0 w 241473"/>
            <a:gd name="connsiteY0" fmla="*/ 784 h 309328"/>
            <a:gd name="connsiteX1" fmla="*/ 241473 w 241473"/>
            <a:gd name="connsiteY1" fmla="*/ 309328 h 3093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1473" h="309328">
              <a:moveTo>
                <a:pt x="0" y="784"/>
              </a:moveTo>
              <a:cubicBezTo>
                <a:pt x="152041" y="-12636"/>
                <a:pt x="183341" y="148346"/>
                <a:pt x="241473" y="3093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263083</xdr:colOff>
      <xdr:row>61</xdr:row>
      <xdr:rowOff>64238</xdr:rowOff>
    </xdr:from>
    <xdr:to>
      <xdr:col>5</xdr:col>
      <xdr:colOff>625274</xdr:colOff>
      <xdr:row>61</xdr:row>
      <xdr:rowOff>70948</xdr:rowOff>
    </xdr:to>
    <xdr:sp macro="" textlink="">
      <xdr:nvSpPr>
        <xdr:cNvPr id="490" name="Line 76">
          <a:extLst>
            <a:ext uri="{FF2B5EF4-FFF2-40B4-BE49-F238E27FC236}">
              <a16:creationId xmlns:a16="http://schemas.microsoft.com/office/drawing/2014/main" id="{84E6DF8C-6903-43E0-B5E7-0EC45AC17C38}"/>
            </a:ext>
          </a:extLst>
        </xdr:cNvPr>
        <xdr:cNvSpPr>
          <a:spLocks noChangeShapeType="1"/>
        </xdr:cNvSpPr>
      </xdr:nvSpPr>
      <xdr:spPr bwMode="auto">
        <a:xfrm>
          <a:off x="3241233" y="10522688"/>
          <a:ext cx="362191" cy="67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329120</xdr:colOff>
      <xdr:row>62</xdr:row>
      <xdr:rowOff>167290</xdr:rowOff>
    </xdr:from>
    <xdr:ext cx="196469" cy="294889"/>
    <xdr:sp macro="" textlink="">
      <xdr:nvSpPr>
        <xdr:cNvPr id="491" name="Text Box 1620">
          <a:extLst>
            <a:ext uri="{FF2B5EF4-FFF2-40B4-BE49-F238E27FC236}">
              <a16:creationId xmlns:a16="http://schemas.microsoft.com/office/drawing/2014/main" id="{0EC66A5F-4488-4B88-BE00-87B8F5470DBD}"/>
            </a:ext>
          </a:extLst>
        </xdr:cNvPr>
        <xdr:cNvSpPr txBox="1">
          <a:spLocks noChangeArrowheads="1"/>
        </xdr:cNvSpPr>
      </xdr:nvSpPr>
      <xdr:spPr bwMode="auto">
        <a:xfrm>
          <a:off x="3307270" y="10797190"/>
          <a:ext cx="196469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 </a:t>
          </a:r>
          <a:r>
            <a:rPr lang="ja-JP" altLang="en-US" sz="1000" b="1" i="1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339845</xdr:colOff>
      <xdr:row>62</xdr:row>
      <xdr:rowOff>155823</xdr:rowOff>
    </xdr:from>
    <xdr:ext cx="302079" cy="305168"/>
    <xdr:grpSp>
      <xdr:nvGrpSpPr>
        <xdr:cNvPr id="492" name="Group 6672">
          <a:extLst>
            <a:ext uri="{FF2B5EF4-FFF2-40B4-BE49-F238E27FC236}">
              <a16:creationId xmlns:a16="http://schemas.microsoft.com/office/drawing/2014/main" id="{DE1F87BE-0885-4FD5-B9E0-F3A68A25ABB6}"/>
            </a:ext>
          </a:extLst>
        </xdr:cNvPr>
        <xdr:cNvGrpSpPr>
          <a:grpSpLocks/>
        </xdr:cNvGrpSpPr>
      </xdr:nvGrpSpPr>
      <xdr:grpSpPr bwMode="auto">
        <a:xfrm>
          <a:off x="5391623" y="10873212"/>
          <a:ext cx="302079" cy="305168"/>
          <a:chOff x="536" y="109"/>
          <a:chExt cx="46" cy="44"/>
        </a:xfrm>
      </xdr:grpSpPr>
      <xdr:pic>
        <xdr:nvPicPr>
          <xdr:cNvPr id="493" name="Picture 6673" descr="route2">
            <a:extLst>
              <a:ext uri="{FF2B5EF4-FFF2-40B4-BE49-F238E27FC236}">
                <a16:creationId xmlns:a16="http://schemas.microsoft.com/office/drawing/2014/main" id="{BE01AAA6-4732-4093-9C41-4968ADA8CA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4" name="Text Box 6674">
            <a:extLst>
              <a:ext uri="{FF2B5EF4-FFF2-40B4-BE49-F238E27FC236}">
                <a16:creationId xmlns:a16="http://schemas.microsoft.com/office/drawing/2014/main" id="{0C9FE9E8-7132-4C12-99B4-C9CD74D19D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17318</xdr:colOff>
      <xdr:row>57</xdr:row>
      <xdr:rowOff>1</xdr:rowOff>
    </xdr:from>
    <xdr:to>
      <xdr:col>5</xdr:col>
      <xdr:colOff>183172</xdr:colOff>
      <xdr:row>57</xdr:row>
      <xdr:rowOff>164523</xdr:rowOff>
    </xdr:to>
    <xdr:sp macro="" textlink="">
      <xdr:nvSpPr>
        <xdr:cNvPr id="495" name="六角形 494">
          <a:extLst>
            <a:ext uri="{FF2B5EF4-FFF2-40B4-BE49-F238E27FC236}">
              <a16:creationId xmlns:a16="http://schemas.microsoft.com/office/drawing/2014/main" id="{05ACE941-9D0D-400D-8CB7-5D6527DD35CA}"/>
            </a:ext>
          </a:extLst>
        </xdr:cNvPr>
        <xdr:cNvSpPr/>
      </xdr:nvSpPr>
      <xdr:spPr bwMode="auto">
        <a:xfrm>
          <a:off x="2995468" y="9772651"/>
          <a:ext cx="165854" cy="16452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</a:p>
      </xdr:txBody>
    </xdr:sp>
    <xdr:clientData/>
  </xdr:twoCellAnchor>
  <xdr:twoCellAnchor>
    <xdr:from>
      <xdr:col>7</xdr:col>
      <xdr:colOff>26236</xdr:colOff>
      <xdr:row>57</xdr:row>
      <xdr:rowOff>965</xdr:rowOff>
    </xdr:from>
    <xdr:to>
      <xdr:col>7</xdr:col>
      <xdr:colOff>210052</xdr:colOff>
      <xdr:row>57</xdr:row>
      <xdr:rowOff>166605</xdr:rowOff>
    </xdr:to>
    <xdr:sp macro="" textlink="">
      <xdr:nvSpPr>
        <xdr:cNvPr id="496" name="六角形 495">
          <a:extLst>
            <a:ext uri="{FF2B5EF4-FFF2-40B4-BE49-F238E27FC236}">
              <a16:creationId xmlns:a16="http://schemas.microsoft.com/office/drawing/2014/main" id="{BF51F9E0-6D92-4855-B0B5-D2A873FD0A22}"/>
            </a:ext>
          </a:extLst>
        </xdr:cNvPr>
        <xdr:cNvSpPr/>
      </xdr:nvSpPr>
      <xdr:spPr bwMode="auto">
        <a:xfrm>
          <a:off x="4379955" y="9728371"/>
          <a:ext cx="183816" cy="16564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183172</xdr:colOff>
      <xdr:row>1</xdr:row>
      <xdr:rowOff>166605</xdr:rowOff>
    </xdr:to>
    <xdr:sp macro="" textlink="">
      <xdr:nvSpPr>
        <xdr:cNvPr id="497" name="六角形 496">
          <a:extLst>
            <a:ext uri="{FF2B5EF4-FFF2-40B4-BE49-F238E27FC236}">
              <a16:creationId xmlns:a16="http://schemas.microsoft.com/office/drawing/2014/main" id="{52802B4C-8DAA-4180-8FE1-9ACB2CDC7D06}"/>
            </a:ext>
          </a:extLst>
        </xdr:cNvPr>
        <xdr:cNvSpPr/>
      </xdr:nvSpPr>
      <xdr:spPr bwMode="auto">
        <a:xfrm>
          <a:off x="11436350" y="171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23516</xdr:colOff>
      <xdr:row>2</xdr:row>
      <xdr:rowOff>117588</xdr:rowOff>
    </xdr:from>
    <xdr:to>
      <xdr:col>13</xdr:col>
      <xdr:colOff>631707</xdr:colOff>
      <xdr:row>8</xdr:row>
      <xdr:rowOff>55869</xdr:rowOff>
    </xdr:to>
    <xdr:sp macro="" textlink="">
      <xdr:nvSpPr>
        <xdr:cNvPr id="498" name="Line 148">
          <a:extLst>
            <a:ext uri="{FF2B5EF4-FFF2-40B4-BE49-F238E27FC236}">
              <a16:creationId xmlns:a16="http://schemas.microsoft.com/office/drawing/2014/main" id="{E925A379-92FA-4065-B4A8-42DEEF05A38F}"/>
            </a:ext>
          </a:extLst>
        </xdr:cNvPr>
        <xdr:cNvSpPr>
          <a:spLocks noChangeShapeType="1"/>
        </xdr:cNvSpPr>
      </xdr:nvSpPr>
      <xdr:spPr bwMode="auto">
        <a:xfrm flipH="1" flipV="1">
          <a:off x="11459866" y="460488"/>
          <a:ext cx="608191" cy="966981"/>
        </a:xfrm>
        <a:custGeom>
          <a:avLst/>
          <a:gdLst>
            <a:gd name="connsiteX0" fmla="*/ 0 w 20986"/>
            <a:gd name="connsiteY0" fmla="*/ 0 h 1136021"/>
            <a:gd name="connsiteX1" fmla="*/ 20986 w 20986"/>
            <a:gd name="connsiteY1" fmla="*/ 1136021 h 1136021"/>
            <a:gd name="connsiteX0" fmla="*/ 73325 w 73726"/>
            <a:gd name="connsiteY0" fmla="*/ 0 h 1129313"/>
            <a:gd name="connsiteX1" fmla="*/ 402 w 73726"/>
            <a:gd name="connsiteY1" fmla="*/ 1129313 h 1129313"/>
            <a:gd name="connsiteX0" fmla="*/ 87257 w 87257"/>
            <a:gd name="connsiteY0" fmla="*/ 0 h 1129313"/>
            <a:gd name="connsiteX1" fmla="*/ 14334 w 87257"/>
            <a:gd name="connsiteY1" fmla="*/ 1129313 h 1129313"/>
            <a:gd name="connsiteX0" fmla="*/ 80063 w 80063"/>
            <a:gd name="connsiteY0" fmla="*/ 0 h 1303714"/>
            <a:gd name="connsiteX1" fmla="*/ 20556 w 80063"/>
            <a:gd name="connsiteY1" fmla="*/ 1303714 h 1303714"/>
            <a:gd name="connsiteX0" fmla="*/ 80063 w 80063"/>
            <a:gd name="connsiteY0" fmla="*/ 0 h 1337253"/>
            <a:gd name="connsiteX1" fmla="*/ 20556 w 80063"/>
            <a:gd name="connsiteY1" fmla="*/ 1337253 h 1337253"/>
            <a:gd name="connsiteX0" fmla="*/ 91285 w 91285"/>
            <a:gd name="connsiteY0" fmla="*/ 0 h 1357376"/>
            <a:gd name="connsiteX1" fmla="*/ 11655 w 91285"/>
            <a:gd name="connsiteY1" fmla="*/ 1357376 h 1357376"/>
            <a:gd name="connsiteX0" fmla="*/ 99944 w 99944"/>
            <a:gd name="connsiteY0" fmla="*/ 0 h 1357376"/>
            <a:gd name="connsiteX1" fmla="*/ 20314 w 99944"/>
            <a:gd name="connsiteY1" fmla="*/ 1357376 h 1357376"/>
            <a:gd name="connsiteX0" fmla="*/ 60768 w 68339"/>
            <a:gd name="connsiteY0" fmla="*/ 0 h 1169560"/>
            <a:gd name="connsiteX1" fmla="*/ 68339 w 68339"/>
            <a:gd name="connsiteY1" fmla="*/ 1169560 h 1169560"/>
            <a:gd name="connsiteX0" fmla="*/ 11310 w 18881"/>
            <a:gd name="connsiteY0" fmla="*/ 0 h 1169560"/>
            <a:gd name="connsiteX1" fmla="*/ 18881 w 18881"/>
            <a:gd name="connsiteY1" fmla="*/ 1169560 h 1169560"/>
            <a:gd name="connsiteX0" fmla="*/ 8457 w 22735"/>
            <a:gd name="connsiteY0" fmla="*/ 0 h 1129314"/>
            <a:gd name="connsiteX1" fmla="*/ 22735 w 22735"/>
            <a:gd name="connsiteY1" fmla="*/ 1129314 h 1129314"/>
            <a:gd name="connsiteX0" fmla="*/ 0 w 14278"/>
            <a:gd name="connsiteY0" fmla="*/ 0 h 1129314"/>
            <a:gd name="connsiteX1" fmla="*/ 14278 w 14278"/>
            <a:gd name="connsiteY1" fmla="*/ 1129314 h 1129314"/>
            <a:gd name="connsiteX0" fmla="*/ 489810 w 490071"/>
            <a:gd name="connsiteY0" fmla="*/ 0 h 914666"/>
            <a:gd name="connsiteX1" fmla="*/ 1007 w 490071"/>
            <a:gd name="connsiteY1" fmla="*/ 914666 h 914666"/>
            <a:gd name="connsiteX0" fmla="*/ 488803 w 512692"/>
            <a:gd name="connsiteY0" fmla="*/ 0 h 914666"/>
            <a:gd name="connsiteX1" fmla="*/ 0 w 512692"/>
            <a:gd name="connsiteY1" fmla="*/ 914666 h 914666"/>
            <a:gd name="connsiteX0" fmla="*/ 542465 w 554976"/>
            <a:gd name="connsiteY0" fmla="*/ 0 h 981743"/>
            <a:gd name="connsiteX1" fmla="*/ 0 w 554976"/>
            <a:gd name="connsiteY1" fmla="*/ 981743 h 981743"/>
            <a:gd name="connsiteX0" fmla="*/ 542465 w 543683"/>
            <a:gd name="connsiteY0" fmla="*/ 0 h 981743"/>
            <a:gd name="connsiteX1" fmla="*/ 0 w 543683"/>
            <a:gd name="connsiteY1" fmla="*/ 981743 h 981743"/>
            <a:gd name="connsiteX0" fmla="*/ 542465 w 543683"/>
            <a:gd name="connsiteY0" fmla="*/ 0 h 894543"/>
            <a:gd name="connsiteX1" fmla="*/ 0 w 543683"/>
            <a:gd name="connsiteY1" fmla="*/ 894543 h 894543"/>
            <a:gd name="connsiteX0" fmla="*/ 542465 w 542465"/>
            <a:gd name="connsiteY0" fmla="*/ 0 h 894543"/>
            <a:gd name="connsiteX1" fmla="*/ 0 w 542465"/>
            <a:gd name="connsiteY1" fmla="*/ 894543 h 894543"/>
            <a:gd name="connsiteX0" fmla="*/ 542465 w 542465"/>
            <a:gd name="connsiteY0" fmla="*/ 0 h 894543"/>
            <a:gd name="connsiteX1" fmla="*/ 0 w 542465"/>
            <a:gd name="connsiteY1" fmla="*/ 894543 h 894543"/>
            <a:gd name="connsiteX0" fmla="*/ 757425 w 757425"/>
            <a:gd name="connsiteY0" fmla="*/ 0 h 894543"/>
            <a:gd name="connsiteX1" fmla="*/ 0 w 757425"/>
            <a:gd name="connsiteY1" fmla="*/ 894543 h 894543"/>
            <a:gd name="connsiteX0" fmla="*/ 757425 w 757425"/>
            <a:gd name="connsiteY0" fmla="*/ 0 h 899303"/>
            <a:gd name="connsiteX1" fmla="*/ 0 w 757425"/>
            <a:gd name="connsiteY1" fmla="*/ 894543 h 899303"/>
            <a:gd name="connsiteX0" fmla="*/ 757425 w 757425"/>
            <a:gd name="connsiteY0" fmla="*/ 0 h 922392"/>
            <a:gd name="connsiteX1" fmla="*/ 309795 w 757425"/>
            <a:gd name="connsiteY1" fmla="*/ 922392 h 922392"/>
            <a:gd name="connsiteX2" fmla="*/ 0 w 757425"/>
            <a:gd name="connsiteY2" fmla="*/ 894543 h 922392"/>
            <a:gd name="connsiteX0" fmla="*/ 757425 w 757425"/>
            <a:gd name="connsiteY0" fmla="*/ 0 h 941252"/>
            <a:gd name="connsiteX1" fmla="*/ 309795 w 757425"/>
            <a:gd name="connsiteY1" fmla="*/ 922392 h 941252"/>
            <a:gd name="connsiteX2" fmla="*/ 0 w 757425"/>
            <a:gd name="connsiteY2" fmla="*/ 894543 h 941252"/>
            <a:gd name="connsiteX0" fmla="*/ 801681 w 801681"/>
            <a:gd name="connsiteY0" fmla="*/ 0 h 983663"/>
            <a:gd name="connsiteX1" fmla="*/ 354051 w 801681"/>
            <a:gd name="connsiteY1" fmla="*/ 922392 h 983663"/>
            <a:gd name="connsiteX2" fmla="*/ 0 w 801681"/>
            <a:gd name="connsiteY2" fmla="*/ 968814 h 983663"/>
            <a:gd name="connsiteX0" fmla="*/ 801681 w 801681"/>
            <a:gd name="connsiteY0" fmla="*/ 0 h 968814"/>
            <a:gd name="connsiteX1" fmla="*/ 354051 w 801681"/>
            <a:gd name="connsiteY1" fmla="*/ 922392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354051 w 801681"/>
            <a:gd name="connsiteY1" fmla="*/ 922392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354051 w 801681"/>
            <a:gd name="connsiteY1" fmla="*/ 922392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354051 w 801681"/>
            <a:gd name="connsiteY1" fmla="*/ 922392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0953 w 801681"/>
            <a:gd name="connsiteY1" fmla="*/ 894540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0953 w 801681"/>
            <a:gd name="connsiteY1" fmla="*/ 894540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0953 w 801681"/>
            <a:gd name="connsiteY1" fmla="*/ 894540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12167"/>
            <a:gd name="connsiteY0" fmla="*/ 0 h 968814"/>
            <a:gd name="connsiteX1" fmla="*/ 417275 w 812167"/>
            <a:gd name="connsiteY1" fmla="*/ 866689 h 968814"/>
            <a:gd name="connsiteX2" fmla="*/ 0 w 812167"/>
            <a:gd name="connsiteY2" fmla="*/ 968814 h 968814"/>
            <a:gd name="connsiteX0" fmla="*/ 801681 w 812167"/>
            <a:gd name="connsiteY0" fmla="*/ 0 h 987381"/>
            <a:gd name="connsiteX1" fmla="*/ 417275 w 812167"/>
            <a:gd name="connsiteY1" fmla="*/ 885256 h 987381"/>
            <a:gd name="connsiteX2" fmla="*/ 0 w 812167"/>
            <a:gd name="connsiteY2" fmla="*/ 987381 h 987381"/>
            <a:gd name="connsiteX0" fmla="*/ 801681 w 809366"/>
            <a:gd name="connsiteY0" fmla="*/ 0 h 987381"/>
            <a:gd name="connsiteX1" fmla="*/ 417275 w 809366"/>
            <a:gd name="connsiteY1" fmla="*/ 885256 h 987381"/>
            <a:gd name="connsiteX2" fmla="*/ 0 w 809366"/>
            <a:gd name="connsiteY2" fmla="*/ 987381 h 987381"/>
            <a:gd name="connsiteX0" fmla="*/ 801681 w 801681"/>
            <a:gd name="connsiteY0" fmla="*/ 0 h 987381"/>
            <a:gd name="connsiteX1" fmla="*/ 417275 w 801681"/>
            <a:gd name="connsiteY1" fmla="*/ 885256 h 987381"/>
            <a:gd name="connsiteX2" fmla="*/ 0 w 801681"/>
            <a:gd name="connsiteY2" fmla="*/ 987381 h 987381"/>
            <a:gd name="connsiteX0" fmla="*/ 801681 w 801681"/>
            <a:gd name="connsiteY0" fmla="*/ 0 h 987381"/>
            <a:gd name="connsiteX1" fmla="*/ 417275 w 801681"/>
            <a:gd name="connsiteY1" fmla="*/ 885256 h 987381"/>
            <a:gd name="connsiteX2" fmla="*/ 0 w 801681"/>
            <a:gd name="connsiteY2" fmla="*/ 987381 h 987381"/>
            <a:gd name="connsiteX0" fmla="*/ 801681 w 860983"/>
            <a:gd name="connsiteY0" fmla="*/ 0 h 987381"/>
            <a:gd name="connsiteX1" fmla="*/ 417275 w 860983"/>
            <a:gd name="connsiteY1" fmla="*/ 885256 h 987381"/>
            <a:gd name="connsiteX2" fmla="*/ 0 w 860983"/>
            <a:gd name="connsiteY2" fmla="*/ 987381 h 987381"/>
            <a:gd name="connsiteX0" fmla="*/ 801681 w 868424"/>
            <a:gd name="connsiteY0" fmla="*/ 0 h 987381"/>
            <a:gd name="connsiteX1" fmla="*/ 417275 w 868424"/>
            <a:gd name="connsiteY1" fmla="*/ 885256 h 987381"/>
            <a:gd name="connsiteX2" fmla="*/ 0 w 868424"/>
            <a:gd name="connsiteY2" fmla="*/ 987381 h 987381"/>
            <a:gd name="connsiteX0" fmla="*/ 801681 w 813406"/>
            <a:gd name="connsiteY0" fmla="*/ 0 h 987381"/>
            <a:gd name="connsiteX1" fmla="*/ 417275 w 813406"/>
            <a:gd name="connsiteY1" fmla="*/ 885256 h 987381"/>
            <a:gd name="connsiteX2" fmla="*/ 0 w 813406"/>
            <a:gd name="connsiteY2" fmla="*/ 987381 h 987381"/>
            <a:gd name="connsiteX0" fmla="*/ 801681 w 809540"/>
            <a:gd name="connsiteY0" fmla="*/ 0 h 987381"/>
            <a:gd name="connsiteX1" fmla="*/ 417275 w 809540"/>
            <a:gd name="connsiteY1" fmla="*/ 885256 h 987381"/>
            <a:gd name="connsiteX2" fmla="*/ 0 w 809540"/>
            <a:gd name="connsiteY2" fmla="*/ 987381 h 987381"/>
            <a:gd name="connsiteX0" fmla="*/ 801681 w 855134"/>
            <a:gd name="connsiteY0" fmla="*/ 0 h 987381"/>
            <a:gd name="connsiteX1" fmla="*/ 543722 w 855134"/>
            <a:gd name="connsiteY1" fmla="*/ 875972 h 987381"/>
            <a:gd name="connsiteX2" fmla="*/ 0 w 855134"/>
            <a:gd name="connsiteY2" fmla="*/ 987381 h 987381"/>
            <a:gd name="connsiteX0" fmla="*/ 801681 w 805798"/>
            <a:gd name="connsiteY0" fmla="*/ 0 h 987381"/>
            <a:gd name="connsiteX1" fmla="*/ 543722 w 805798"/>
            <a:gd name="connsiteY1" fmla="*/ 875972 h 987381"/>
            <a:gd name="connsiteX2" fmla="*/ 0 w 805798"/>
            <a:gd name="connsiteY2" fmla="*/ 987381 h 987381"/>
            <a:gd name="connsiteX0" fmla="*/ 801681 w 801681"/>
            <a:gd name="connsiteY0" fmla="*/ 0 h 987381"/>
            <a:gd name="connsiteX1" fmla="*/ 543722 w 801681"/>
            <a:gd name="connsiteY1" fmla="*/ 875972 h 987381"/>
            <a:gd name="connsiteX2" fmla="*/ 0 w 801681"/>
            <a:gd name="connsiteY2" fmla="*/ 987381 h 987381"/>
            <a:gd name="connsiteX0" fmla="*/ 801681 w 802620"/>
            <a:gd name="connsiteY0" fmla="*/ 0 h 987381"/>
            <a:gd name="connsiteX1" fmla="*/ 543722 w 802620"/>
            <a:gd name="connsiteY1" fmla="*/ 875972 h 987381"/>
            <a:gd name="connsiteX2" fmla="*/ 0 w 802620"/>
            <a:gd name="connsiteY2" fmla="*/ 987381 h 987381"/>
            <a:gd name="connsiteX0" fmla="*/ 801681 w 887961"/>
            <a:gd name="connsiteY0" fmla="*/ 0 h 987381"/>
            <a:gd name="connsiteX1" fmla="*/ 783971 w 887961"/>
            <a:gd name="connsiteY1" fmla="*/ 476766 h 987381"/>
            <a:gd name="connsiteX2" fmla="*/ 0 w 887961"/>
            <a:gd name="connsiteY2" fmla="*/ 987381 h 987381"/>
            <a:gd name="connsiteX0" fmla="*/ 42355 w 752920"/>
            <a:gd name="connsiteY0" fmla="*/ 0 h 746000"/>
            <a:gd name="connsiteX1" fmla="*/ 24645 w 752920"/>
            <a:gd name="connsiteY1" fmla="*/ 476766 h 746000"/>
            <a:gd name="connsiteX2" fmla="*/ 726429 w 752920"/>
            <a:gd name="connsiteY2" fmla="*/ 746000 h 746000"/>
            <a:gd name="connsiteX0" fmla="*/ 42355 w 752920"/>
            <a:gd name="connsiteY0" fmla="*/ 0 h 746000"/>
            <a:gd name="connsiteX1" fmla="*/ 24645 w 752920"/>
            <a:gd name="connsiteY1" fmla="*/ 476766 h 746000"/>
            <a:gd name="connsiteX2" fmla="*/ 726429 w 752920"/>
            <a:gd name="connsiteY2" fmla="*/ 746000 h 746000"/>
            <a:gd name="connsiteX0" fmla="*/ 17710 w 744008"/>
            <a:gd name="connsiteY0" fmla="*/ 0 h 746000"/>
            <a:gd name="connsiteX1" fmla="*/ 0 w 744008"/>
            <a:gd name="connsiteY1" fmla="*/ 476766 h 746000"/>
            <a:gd name="connsiteX2" fmla="*/ 701784 w 744008"/>
            <a:gd name="connsiteY2" fmla="*/ 746000 h 746000"/>
            <a:gd name="connsiteX0" fmla="*/ 17710 w 701784"/>
            <a:gd name="connsiteY0" fmla="*/ 0 h 746000"/>
            <a:gd name="connsiteX1" fmla="*/ 0 w 701784"/>
            <a:gd name="connsiteY1" fmla="*/ 476766 h 746000"/>
            <a:gd name="connsiteX2" fmla="*/ 701784 w 701784"/>
            <a:gd name="connsiteY2" fmla="*/ 746000 h 746000"/>
            <a:gd name="connsiteX0" fmla="*/ 17710 w 396469"/>
            <a:gd name="connsiteY0" fmla="*/ 0 h 718150"/>
            <a:gd name="connsiteX1" fmla="*/ 0 w 396469"/>
            <a:gd name="connsiteY1" fmla="*/ 476766 h 718150"/>
            <a:gd name="connsiteX2" fmla="*/ 132785 w 396469"/>
            <a:gd name="connsiteY2" fmla="*/ 718150 h 718150"/>
            <a:gd name="connsiteX3" fmla="*/ 385679 w 396469"/>
            <a:gd name="connsiteY3" fmla="*/ 467486 h 718150"/>
            <a:gd name="connsiteX0" fmla="*/ 17710 w 675751"/>
            <a:gd name="connsiteY0" fmla="*/ 0 h 841577"/>
            <a:gd name="connsiteX1" fmla="*/ 0 w 675751"/>
            <a:gd name="connsiteY1" fmla="*/ 476766 h 841577"/>
            <a:gd name="connsiteX2" fmla="*/ 132785 w 675751"/>
            <a:gd name="connsiteY2" fmla="*/ 718150 h 841577"/>
            <a:gd name="connsiteX3" fmla="*/ 670185 w 675751"/>
            <a:gd name="connsiteY3" fmla="*/ 829557 h 841577"/>
            <a:gd name="connsiteX0" fmla="*/ 17710 w 670185"/>
            <a:gd name="connsiteY0" fmla="*/ 0 h 829557"/>
            <a:gd name="connsiteX1" fmla="*/ 0 w 670185"/>
            <a:gd name="connsiteY1" fmla="*/ 476766 h 829557"/>
            <a:gd name="connsiteX2" fmla="*/ 132785 w 670185"/>
            <a:gd name="connsiteY2" fmla="*/ 718150 h 829557"/>
            <a:gd name="connsiteX3" fmla="*/ 670185 w 670185"/>
            <a:gd name="connsiteY3" fmla="*/ 829557 h 829557"/>
            <a:gd name="connsiteX0" fmla="*/ 17710 w 670185"/>
            <a:gd name="connsiteY0" fmla="*/ 0 h 829557"/>
            <a:gd name="connsiteX1" fmla="*/ 0 w 670185"/>
            <a:gd name="connsiteY1" fmla="*/ 476766 h 829557"/>
            <a:gd name="connsiteX2" fmla="*/ 132785 w 670185"/>
            <a:gd name="connsiteY2" fmla="*/ 718150 h 829557"/>
            <a:gd name="connsiteX3" fmla="*/ 670185 w 670185"/>
            <a:gd name="connsiteY3" fmla="*/ 829557 h 829557"/>
            <a:gd name="connsiteX0" fmla="*/ 17710 w 670185"/>
            <a:gd name="connsiteY0" fmla="*/ 0 h 829557"/>
            <a:gd name="connsiteX1" fmla="*/ 0 w 670185"/>
            <a:gd name="connsiteY1" fmla="*/ 476766 h 829557"/>
            <a:gd name="connsiteX2" fmla="*/ 132785 w 670185"/>
            <a:gd name="connsiteY2" fmla="*/ 718150 h 829557"/>
            <a:gd name="connsiteX3" fmla="*/ 670185 w 670185"/>
            <a:gd name="connsiteY3" fmla="*/ 829557 h 829557"/>
            <a:gd name="connsiteX0" fmla="*/ 17710 w 670185"/>
            <a:gd name="connsiteY0" fmla="*/ 0 h 829557"/>
            <a:gd name="connsiteX1" fmla="*/ 0 w 670185"/>
            <a:gd name="connsiteY1" fmla="*/ 476766 h 829557"/>
            <a:gd name="connsiteX2" fmla="*/ 132785 w 670185"/>
            <a:gd name="connsiteY2" fmla="*/ 718150 h 829557"/>
            <a:gd name="connsiteX3" fmla="*/ 670185 w 670185"/>
            <a:gd name="connsiteY3" fmla="*/ 829557 h 829557"/>
            <a:gd name="connsiteX0" fmla="*/ 17710 w 518448"/>
            <a:gd name="connsiteY0" fmla="*/ 0 h 1191628"/>
            <a:gd name="connsiteX1" fmla="*/ 0 w 518448"/>
            <a:gd name="connsiteY1" fmla="*/ 476766 h 1191628"/>
            <a:gd name="connsiteX2" fmla="*/ 132785 w 518448"/>
            <a:gd name="connsiteY2" fmla="*/ 718150 h 1191628"/>
            <a:gd name="connsiteX3" fmla="*/ 518448 w 518448"/>
            <a:gd name="connsiteY3" fmla="*/ 1191628 h 1191628"/>
            <a:gd name="connsiteX0" fmla="*/ 19248 w 519986"/>
            <a:gd name="connsiteY0" fmla="*/ 0 h 1191628"/>
            <a:gd name="connsiteX1" fmla="*/ 1538 w 519986"/>
            <a:gd name="connsiteY1" fmla="*/ 476766 h 1191628"/>
            <a:gd name="connsiteX2" fmla="*/ 134323 w 519986"/>
            <a:gd name="connsiteY2" fmla="*/ 718150 h 1191628"/>
            <a:gd name="connsiteX3" fmla="*/ 519986 w 519986"/>
            <a:gd name="connsiteY3" fmla="*/ 1191628 h 1191628"/>
            <a:gd name="connsiteX0" fmla="*/ 21176 w 521914"/>
            <a:gd name="connsiteY0" fmla="*/ 0 h 1191628"/>
            <a:gd name="connsiteX1" fmla="*/ 3466 w 521914"/>
            <a:gd name="connsiteY1" fmla="*/ 476766 h 1191628"/>
            <a:gd name="connsiteX2" fmla="*/ 136251 w 521914"/>
            <a:gd name="connsiteY2" fmla="*/ 718150 h 1191628"/>
            <a:gd name="connsiteX3" fmla="*/ 521914 w 521914"/>
            <a:gd name="connsiteY3" fmla="*/ 1191628 h 1191628"/>
            <a:gd name="connsiteX0" fmla="*/ 12260 w 525642"/>
            <a:gd name="connsiteY0" fmla="*/ 0 h 1228764"/>
            <a:gd name="connsiteX1" fmla="*/ 7194 w 525642"/>
            <a:gd name="connsiteY1" fmla="*/ 513902 h 1228764"/>
            <a:gd name="connsiteX2" fmla="*/ 139979 w 525642"/>
            <a:gd name="connsiteY2" fmla="*/ 755286 h 1228764"/>
            <a:gd name="connsiteX3" fmla="*/ 525642 w 525642"/>
            <a:gd name="connsiteY3" fmla="*/ 1228764 h 1228764"/>
            <a:gd name="connsiteX0" fmla="*/ 12260 w 525642"/>
            <a:gd name="connsiteY0" fmla="*/ 0 h 1228764"/>
            <a:gd name="connsiteX1" fmla="*/ 7194 w 525642"/>
            <a:gd name="connsiteY1" fmla="*/ 513902 h 1228764"/>
            <a:gd name="connsiteX2" fmla="*/ 139979 w 525642"/>
            <a:gd name="connsiteY2" fmla="*/ 755286 h 1228764"/>
            <a:gd name="connsiteX3" fmla="*/ 439522 w 525642"/>
            <a:gd name="connsiteY3" fmla="*/ 972283 h 1228764"/>
            <a:gd name="connsiteX4" fmla="*/ 525642 w 525642"/>
            <a:gd name="connsiteY4" fmla="*/ 1228764 h 12287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139979 w 838803"/>
            <a:gd name="connsiteY2" fmla="*/ 755286 h 1219264"/>
            <a:gd name="connsiteX3" fmla="*/ 439522 w 838803"/>
            <a:gd name="connsiteY3" fmla="*/ 972283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139979 w 838803"/>
            <a:gd name="connsiteY2" fmla="*/ 755286 h 1219264"/>
            <a:gd name="connsiteX3" fmla="*/ 439522 w 838803"/>
            <a:gd name="connsiteY3" fmla="*/ 972283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139979 w 838803"/>
            <a:gd name="connsiteY2" fmla="*/ 755286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850279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850279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502154 w 838803"/>
            <a:gd name="connsiteY3" fmla="*/ 1171766 h 1219264"/>
            <a:gd name="connsiteX4" fmla="*/ 838803 w 838803"/>
            <a:gd name="connsiteY4" fmla="*/ 1219264 h 1219264"/>
            <a:gd name="connsiteX0" fmla="*/ 12260 w 838803"/>
            <a:gd name="connsiteY0" fmla="*/ 0 h 1485241"/>
            <a:gd name="connsiteX1" fmla="*/ 7194 w 838803"/>
            <a:gd name="connsiteY1" fmla="*/ 513902 h 1485241"/>
            <a:gd name="connsiteX2" fmla="*/ 85176 w 838803"/>
            <a:gd name="connsiteY2" fmla="*/ 926272 h 1485241"/>
            <a:gd name="connsiteX3" fmla="*/ 502154 w 838803"/>
            <a:gd name="connsiteY3" fmla="*/ 1171766 h 1485241"/>
            <a:gd name="connsiteX4" fmla="*/ 838803 w 838803"/>
            <a:gd name="connsiteY4" fmla="*/ 1485241 h 1485241"/>
            <a:gd name="connsiteX0" fmla="*/ 12260 w 838803"/>
            <a:gd name="connsiteY0" fmla="*/ 0 h 1485241"/>
            <a:gd name="connsiteX1" fmla="*/ 7194 w 838803"/>
            <a:gd name="connsiteY1" fmla="*/ 513902 h 1485241"/>
            <a:gd name="connsiteX2" fmla="*/ 85176 w 838803"/>
            <a:gd name="connsiteY2" fmla="*/ 983266 h 1485241"/>
            <a:gd name="connsiteX3" fmla="*/ 502154 w 838803"/>
            <a:gd name="connsiteY3" fmla="*/ 1171766 h 1485241"/>
            <a:gd name="connsiteX4" fmla="*/ 838803 w 838803"/>
            <a:gd name="connsiteY4" fmla="*/ 1485241 h 14852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38803" h="1485241">
              <a:moveTo>
                <a:pt x="12260" y="0"/>
              </a:moveTo>
              <a:cubicBezTo>
                <a:pt x="-4390" y="159925"/>
                <a:pt x="-2024" y="223478"/>
                <a:pt x="7194" y="513902"/>
              </a:cubicBezTo>
              <a:cubicBezTo>
                <a:pt x="367186" y="620300"/>
                <a:pt x="86564" y="810707"/>
                <a:pt x="85176" y="983266"/>
              </a:cubicBezTo>
              <a:cubicBezTo>
                <a:pt x="154622" y="1164153"/>
                <a:pt x="437877" y="1092853"/>
                <a:pt x="502154" y="1171766"/>
              </a:cubicBezTo>
              <a:cubicBezTo>
                <a:pt x="777815" y="1184186"/>
                <a:pt x="806182" y="1451993"/>
                <a:pt x="838803" y="1485241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22608</xdr:colOff>
      <xdr:row>2</xdr:row>
      <xdr:rowOff>151854</xdr:rowOff>
    </xdr:from>
    <xdr:ext cx="302079" cy="305168"/>
    <xdr:grpSp>
      <xdr:nvGrpSpPr>
        <xdr:cNvPr id="499" name="Group 6672">
          <a:extLst>
            <a:ext uri="{FF2B5EF4-FFF2-40B4-BE49-F238E27FC236}">
              <a16:creationId xmlns:a16="http://schemas.microsoft.com/office/drawing/2014/main" id="{35E05114-6856-458B-B9CE-5C66C978F661}"/>
            </a:ext>
          </a:extLst>
        </xdr:cNvPr>
        <xdr:cNvGrpSpPr>
          <a:grpSpLocks/>
        </xdr:cNvGrpSpPr>
      </xdr:nvGrpSpPr>
      <xdr:grpSpPr bwMode="auto">
        <a:xfrm>
          <a:off x="9307719" y="497576"/>
          <a:ext cx="302079" cy="305168"/>
          <a:chOff x="536" y="109"/>
          <a:chExt cx="46" cy="44"/>
        </a:xfrm>
      </xdr:grpSpPr>
      <xdr:pic>
        <xdr:nvPicPr>
          <xdr:cNvPr id="500" name="Picture 6673" descr="route2">
            <a:extLst>
              <a:ext uri="{FF2B5EF4-FFF2-40B4-BE49-F238E27FC236}">
                <a16:creationId xmlns:a16="http://schemas.microsoft.com/office/drawing/2014/main" id="{16845350-3615-4711-8715-6E7E294C14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1" name="Text Box 6674">
            <a:extLst>
              <a:ext uri="{FF2B5EF4-FFF2-40B4-BE49-F238E27FC236}">
                <a16:creationId xmlns:a16="http://schemas.microsoft.com/office/drawing/2014/main" id="{B5BE9F0F-762B-4E79-9DC3-7CC9AF1BD5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331036</xdr:colOff>
      <xdr:row>7</xdr:row>
      <xdr:rowOff>17536</xdr:rowOff>
    </xdr:from>
    <xdr:ext cx="302079" cy="305168"/>
    <xdr:grpSp>
      <xdr:nvGrpSpPr>
        <xdr:cNvPr id="502" name="Group 6672">
          <a:extLst>
            <a:ext uri="{FF2B5EF4-FFF2-40B4-BE49-F238E27FC236}">
              <a16:creationId xmlns:a16="http://schemas.microsoft.com/office/drawing/2014/main" id="{2CBD541F-0F3D-4BF6-A891-3CB6E7D97685}"/>
            </a:ext>
          </a:extLst>
        </xdr:cNvPr>
        <xdr:cNvGrpSpPr>
          <a:grpSpLocks/>
        </xdr:cNvGrpSpPr>
      </xdr:nvGrpSpPr>
      <xdr:grpSpPr bwMode="auto">
        <a:xfrm>
          <a:off x="8910592" y="1227564"/>
          <a:ext cx="302079" cy="305168"/>
          <a:chOff x="536" y="109"/>
          <a:chExt cx="46" cy="44"/>
        </a:xfrm>
      </xdr:grpSpPr>
      <xdr:pic>
        <xdr:nvPicPr>
          <xdr:cNvPr id="503" name="Picture 6673" descr="route2">
            <a:extLst>
              <a:ext uri="{FF2B5EF4-FFF2-40B4-BE49-F238E27FC236}">
                <a16:creationId xmlns:a16="http://schemas.microsoft.com/office/drawing/2014/main" id="{9041B044-E751-4634-83BF-6EC86C34DE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4" name="Text Box 6674">
            <a:extLst>
              <a:ext uri="{FF2B5EF4-FFF2-40B4-BE49-F238E27FC236}">
                <a16:creationId xmlns:a16="http://schemas.microsoft.com/office/drawing/2014/main" id="{DF8B7C7F-E165-4CE1-947A-E5A3A1BA7B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362215</xdr:colOff>
      <xdr:row>4</xdr:row>
      <xdr:rowOff>154272</xdr:rowOff>
    </xdr:from>
    <xdr:to>
      <xdr:col>13</xdr:col>
      <xdr:colOff>568056</xdr:colOff>
      <xdr:row>5</xdr:row>
      <xdr:rowOff>152025</xdr:rowOff>
    </xdr:to>
    <xdr:sp macro="" textlink="">
      <xdr:nvSpPr>
        <xdr:cNvPr id="505" name="六角形 504">
          <a:extLst>
            <a:ext uri="{FF2B5EF4-FFF2-40B4-BE49-F238E27FC236}">
              <a16:creationId xmlns:a16="http://schemas.microsoft.com/office/drawing/2014/main" id="{A2D55A1D-E22C-4FA7-B69C-B4E671C7B50F}"/>
            </a:ext>
          </a:extLst>
        </xdr:cNvPr>
        <xdr:cNvSpPr/>
      </xdr:nvSpPr>
      <xdr:spPr bwMode="auto">
        <a:xfrm>
          <a:off x="11798565" y="840072"/>
          <a:ext cx="205841" cy="1692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559038</xdr:colOff>
      <xdr:row>6</xdr:row>
      <xdr:rowOff>90163</xdr:rowOff>
    </xdr:from>
    <xdr:to>
      <xdr:col>14</xdr:col>
      <xdr:colOff>2</xdr:colOff>
      <xdr:row>7</xdr:row>
      <xdr:rowOff>70553</xdr:rowOff>
    </xdr:to>
    <xdr:sp macro="" textlink="">
      <xdr:nvSpPr>
        <xdr:cNvPr id="506" name="AutoShape 86">
          <a:extLst>
            <a:ext uri="{FF2B5EF4-FFF2-40B4-BE49-F238E27FC236}">
              <a16:creationId xmlns:a16="http://schemas.microsoft.com/office/drawing/2014/main" id="{425F9FB0-6F66-4E2F-9486-90E9B2C8AB01}"/>
            </a:ext>
          </a:extLst>
        </xdr:cNvPr>
        <xdr:cNvSpPr>
          <a:spLocks noChangeArrowheads="1"/>
        </xdr:cNvSpPr>
      </xdr:nvSpPr>
      <xdr:spPr bwMode="auto">
        <a:xfrm>
          <a:off x="11995388" y="1118863"/>
          <a:ext cx="145814" cy="1518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46790</xdr:colOff>
      <xdr:row>5</xdr:row>
      <xdr:rowOff>162064</xdr:rowOff>
    </xdr:from>
    <xdr:to>
      <xdr:col>14</xdr:col>
      <xdr:colOff>590113</xdr:colOff>
      <xdr:row>8</xdr:row>
      <xdr:rowOff>65340</xdr:rowOff>
    </xdr:to>
    <xdr:grpSp>
      <xdr:nvGrpSpPr>
        <xdr:cNvPr id="508" name="グループ化 507">
          <a:extLst>
            <a:ext uri="{FF2B5EF4-FFF2-40B4-BE49-F238E27FC236}">
              <a16:creationId xmlns:a16="http://schemas.microsoft.com/office/drawing/2014/main" id="{6F9661B8-8CFB-4508-B611-BBBFE8662201}"/>
            </a:ext>
          </a:extLst>
        </xdr:cNvPr>
        <xdr:cNvGrpSpPr/>
      </xdr:nvGrpSpPr>
      <xdr:grpSpPr>
        <a:xfrm>
          <a:off x="9331901" y="1026370"/>
          <a:ext cx="543323" cy="421859"/>
          <a:chOff x="12571697" y="7982080"/>
          <a:chExt cx="557798" cy="437106"/>
        </a:xfrm>
      </xdr:grpSpPr>
      <xdr:sp macro="" textlink="">
        <xdr:nvSpPr>
          <xdr:cNvPr id="509" name="Text Box 1563">
            <a:extLst>
              <a:ext uri="{FF2B5EF4-FFF2-40B4-BE49-F238E27FC236}">
                <a16:creationId xmlns:a16="http://schemas.microsoft.com/office/drawing/2014/main" id="{A6E247E6-F05D-4A10-8FBF-AEEB22A3BB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71697" y="7982080"/>
            <a:ext cx="557798" cy="437106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r" rtl="0">
              <a:lnSpc>
                <a:spcPts val="900"/>
              </a:lnSpc>
              <a:defRPr sz="1000"/>
            </a:pPr>
            <a:r>
              <a:rPr lang="ja-JP" altLang="en-US" sz="900" b="1" i="0" baseline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小浜 和知</a:t>
            </a:r>
            <a:endParaRPr lang="en-US" altLang="ja-JP" sz="900" b="1" i="0" baseline="0">
              <a:solidFill>
                <a:schemeClr val="bg1"/>
              </a:solidFill>
              <a:effectLst/>
              <a:latin typeface="+mn-ea"/>
              <a:ea typeface="+mn-ea"/>
              <a:cs typeface="+mn-cs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+mj-ea"/>
              <a:ea typeface="+mj-ea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日吉</a:t>
            </a:r>
            <a:endParaRPr lang="en-US" altLang="ja-JP" sz="900" b="1" i="0" u="none" strike="noStrike" baseline="0">
              <a:solidFill>
                <a:schemeClr val="bg1"/>
              </a:solidFill>
              <a:latin typeface="+mj-ea"/>
              <a:ea typeface="+mj-ea"/>
            </a:endParaRPr>
          </a:p>
          <a:p>
            <a:pPr algn="r" rtl="0"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　　</a:t>
            </a:r>
            <a:r>
              <a:rPr lang="ja-JP" altLang="en-US" sz="800" b="1" i="0" u="none" strike="noStrike" baseline="0">
                <a:solidFill>
                  <a:schemeClr val="bg1"/>
                </a:solidFill>
                <a:latin typeface="HGP平成角ｺﾞｼｯｸ体W9" pitchFamily="50" charset="-128"/>
                <a:ea typeface="HGP平成角ｺﾞｼｯｸ体W9" pitchFamily="50" charset="-128"/>
              </a:rPr>
              <a:t> </a:t>
            </a:r>
            <a:endParaRPr lang="en-US" altLang="ja-JP" sz="800" b="1" i="0" u="none" strike="noStrike" baseline="0">
              <a:solidFill>
                <a:schemeClr val="bg1"/>
              </a:solidFill>
              <a:latin typeface="HGP平成角ｺﾞｼｯｸ体W9" pitchFamily="50" charset="-128"/>
              <a:ea typeface="HGP平成角ｺﾞｼｯｸ体W9" pitchFamily="50" charset="-128"/>
            </a:endParaRPr>
          </a:p>
        </xdr:txBody>
      </xdr:sp>
      <xdr:sp macro="" textlink="">
        <xdr:nvSpPr>
          <xdr:cNvPr id="510" name="Line 2669">
            <a:extLst>
              <a:ext uri="{FF2B5EF4-FFF2-40B4-BE49-F238E27FC236}">
                <a16:creationId xmlns:a16="http://schemas.microsoft.com/office/drawing/2014/main" id="{56AB79DC-2205-4339-A5F4-8BB364EC0028}"/>
              </a:ext>
            </a:extLst>
          </xdr:cNvPr>
          <xdr:cNvSpPr>
            <a:spLocks noChangeShapeType="1"/>
          </xdr:cNvSpPr>
        </xdr:nvSpPr>
        <xdr:spPr bwMode="auto">
          <a:xfrm rot="10550807" flipH="1" flipV="1">
            <a:off x="12864682" y="8259260"/>
            <a:ext cx="179618" cy="20898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14927 w 427197"/>
              <a:gd name="connsiteY0" fmla="*/ -2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-1 w 318310"/>
              <a:gd name="connsiteY0" fmla="*/ 2 h 134653"/>
              <a:gd name="connsiteX1" fmla="*/ 318310 w 318310"/>
              <a:gd name="connsiteY1" fmla="*/ 134653 h 134653"/>
              <a:gd name="connsiteX0" fmla="*/ 1 w 332495"/>
              <a:gd name="connsiteY0" fmla="*/ 2 h 83039"/>
              <a:gd name="connsiteX1" fmla="*/ 332495 w 332495"/>
              <a:gd name="connsiteY1" fmla="*/ 83039 h 830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32495" h="83039">
                <a:moveTo>
                  <a:pt x="1" y="2"/>
                </a:moveTo>
                <a:cubicBezTo>
                  <a:pt x="288975" y="124869"/>
                  <a:pt x="-13687" y="-54850"/>
                  <a:pt x="332495" y="83039"/>
                </a:cubicBezTo>
              </a:path>
            </a:pathLst>
          </a:custGeom>
          <a:noFill/>
          <a:ln w="25400">
            <a:solidFill>
              <a:schemeClr val="bg1"/>
            </a:solidFill>
            <a:round/>
            <a:headEnd type="triangle"/>
            <a:tailEnd type="none" w="med" len="med"/>
          </a:ln>
        </xdr:spPr>
      </xdr:sp>
      <xdr:sp macro="" textlink="">
        <xdr:nvSpPr>
          <xdr:cNvPr id="511" name="Line 148">
            <a:extLst>
              <a:ext uri="{FF2B5EF4-FFF2-40B4-BE49-F238E27FC236}">
                <a16:creationId xmlns:a16="http://schemas.microsoft.com/office/drawing/2014/main" id="{46BB5E04-44C8-4D32-8A3A-664559F20824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051206" y="8089726"/>
            <a:ext cx="0" cy="316413"/>
          </a:xfrm>
          <a:prstGeom prst="line">
            <a:avLst/>
          </a:prstGeom>
          <a:noFill/>
          <a:ln w="25400">
            <a:solidFill>
              <a:schemeClr val="bg1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653464</xdr:colOff>
      <xdr:row>6</xdr:row>
      <xdr:rowOff>81424</xdr:rowOff>
    </xdr:from>
    <xdr:to>
      <xdr:col>14</xdr:col>
      <xdr:colOff>370497</xdr:colOff>
      <xdr:row>7</xdr:row>
      <xdr:rowOff>14158</xdr:rowOff>
    </xdr:to>
    <xdr:sp macro="" textlink="">
      <xdr:nvSpPr>
        <xdr:cNvPr id="512" name="Line 547">
          <a:extLst>
            <a:ext uri="{FF2B5EF4-FFF2-40B4-BE49-F238E27FC236}">
              <a16:creationId xmlns:a16="http://schemas.microsoft.com/office/drawing/2014/main" id="{259675C0-E09D-406C-A0DD-6AA09AEE7D0F}"/>
            </a:ext>
          </a:extLst>
        </xdr:cNvPr>
        <xdr:cNvSpPr>
          <a:spLocks noChangeShapeType="1"/>
        </xdr:cNvSpPr>
      </xdr:nvSpPr>
      <xdr:spPr bwMode="auto">
        <a:xfrm flipH="1" flipV="1">
          <a:off x="12089814" y="1110124"/>
          <a:ext cx="421883" cy="1041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60432</xdr:colOff>
      <xdr:row>5</xdr:row>
      <xdr:rowOff>88410</xdr:rowOff>
    </xdr:from>
    <xdr:to>
      <xdr:col>16</xdr:col>
      <xdr:colOff>250933</xdr:colOff>
      <xdr:row>6</xdr:row>
      <xdr:rowOff>76496</xdr:rowOff>
    </xdr:to>
    <xdr:sp macro="" textlink="">
      <xdr:nvSpPr>
        <xdr:cNvPr id="514" name="六角形 513">
          <a:extLst>
            <a:ext uri="{FF2B5EF4-FFF2-40B4-BE49-F238E27FC236}">
              <a16:creationId xmlns:a16="http://schemas.microsoft.com/office/drawing/2014/main" id="{F5035DE3-F5EF-4FB7-BA5E-C9A4BB4DEFB0}"/>
            </a:ext>
          </a:extLst>
        </xdr:cNvPr>
        <xdr:cNvSpPr/>
      </xdr:nvSpPr>
      <xdr:spPr bwMode="auto">
        <a:xfrm>
          <a:off x="10719361" y="950196"/>
          <a:ext cx="190501" cy="1604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267812</xdr:colOff>
      <xdr:row>4</xdr:row>
      <xdr:rowOff>15627</xdr:rowOff>
    </xdr:from>
    <xdr:to>
      <xdr:col>15</xdr:col>
      <xdr:colOff>473653</xdr:colOff>
      <xdr:row>5</xdr:row>
      <xdr:rowOff>13379</xdr:rowOff>
    </xdr:to>
    <xdr:sp macro="" textlink="">
      <xdr:nvSpPr>
        <xdr:cNvPr id="515" name="六角形 514">
          <a:extLst>
            <a:ext uri="{FF2B5EF4-FFF2-40B4-BE49-F238E27FC236}">
              <a16:creationId xmlns:a16="http://schemas.microsoft.com/office/drawing/2014/main" id="{3AE237F7-DC24-4415-B1E2-B6D0F5567525}"/>
            </a:ext>
          </a:extLst>
        </xdr:cNvPr>
        <xdr:cNvSpPr/>
      </xdr:nvSpPr>
      <xdr:spPr bwMode="auto">
        <a:xfrm>
          <a:off x="10223705" y="705056"/>
          <a:ext cx="205841" cy="1701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225841</xdr:colOff>
      <xdr:row>7</xdr:row>
      <xdr:rowOff>98958</xdr:rowOff>
    </xdr:from>
    <xdr:to>
      <xdr:col>15</xdr:col>
      <xdr:colOff>431682</xdr:colOff>
      <xdr:row>8</xdr:row>
      <xdr:rowOff>96710</xdr:rowOff>
    </xdr:to>
    <xdr:sp macro="" textlink="">
      <xdr:nvSpPr>
        <xdr:cNvPr id="516" name="六角形 515">
          <a:extLst>
            <a:ext uri="{FF2B5EF4-FFF2-40B4-BE49-F238E27FC236}">
              <a16:creationId xmlns:a16="http://schemas.microsoft.com/office/drawing/2014/main" id="{3EE45065-2429-4381-ACC4-0C46D0716B7A}"/>
            </a:ext>
          </a:extLst>
        </xdr:cNvPr>
        <xdr:cNvSpPr/>
      </xdr:nvSpPr>
      <xdr:spPr bwMode="auto">
        <a:xfrm>
          <a:off x="10181734" y="1305458"/>
          <a:ext cx="205841" cy="1701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512054</xdr:colOff>
      <xdr:row>4</xdr:row>
      <xdr:rowOff>14316</xdr:rowOff>
    </xdr:from>
    <xdr:to>
      <xdr:col>16</xdr:col>
      <xdr:colOff>373860</xdr:colOff>
      <xdr:row>8</xdr:row>
      <xdr:rowOff>136909</xdr:rowOff>
    </xdr:to>
    <xdr:sp macro="" textlink="">
      <xdr:nvSpPr>
        <xdr:cNvPr id="517" name="Freeform 651">
          <a:extLst>
            <a:ext uri="{FF2B5EF4-FFF2-40B4-BE49-F238E27FC236}">
              <a16:creationId xmlns:a16="http://schemas.microsoft.com/office/drawing/2014/main" id="{E22B7E05-E777-4FEB-B15E-7902E9F73308}"/>
            </a:ext>
          </a:extLst>
        </xdr:cNvPr>
        <xdr:cNvSpPr>
          <a:spLocks/>
        </xdr:cNvSpPr>
      </xdr:nvSpPr>
      <xdr:spPr bwMode="auto">
        <a:xfrm>
          <a:off x="10467947" y="703745"/>
          <a:ext cx="564842" cy="812021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534" h="20192">
              <a:moveTo>
                <a:pt x="77" y="20192"/>
              </a:moveTo>
              <a:cubicBezTo>
                <a:pt x="149" y="15689"/>
                <a:pt x="-88" y="15372"/>
                <a:pt x="36" y="10192"/>
              </a:cubicBezTo>
              <a:cubicBezTo>
                <a:pt x="3727" y="7833"/>
                <a:pt x="8525" y="6630"/>
                <a:pt x="12216" y="4271"/>
              </a:cubicBezTo>
              <a:lnTo>
                <a:pt x="1553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451494</xdr:colOff>
      <xdr:row>6</xdr:row>
      <xdr:rowOff>121664</xdr:rowOff>
    </xdr:from>
    <xdr:to>
      <xdr:col>15</xdr:col>
      <xdr:colOff>570997</xdr:colOff>
      <xdr:row>7</xdr:row>
      <xdr:rowOff>71406</xdr:rowOff>
    </xdr:to>
    <xdr:sp macro="" textlink="">
      <xdr:nvSpPr>
        <xdr:cNvPr id="518" name="AutoShape 1659">
          <a:extLst>
            <a:ext uri="{FF2B5EF4-FFF2-40B4-BE49-F238E27FC236}">
              <a16:creationId xmlns:a16="http://schemas.microsoft.com/office/drawing/2014/main" id="{C5FAFE1E-9C35-4680-9E58-419AAFBFDFA7}"/>
            </a:ext>
          </a:extLst>
        </xdr:cNvPr>
        <xdr:cNvSpPr>
          <a:spLocks noChangeArrowheads="1"/>
        </xdr:cNvSpPr>
      </xdr:nvSpPr>
      <xdr:spPr bwMode="auto">
        <a:xfrm>
          <a:off x="10407387" y="1155807"/>
          <a:ext cx="119503" cy="1220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479566</xdr:colOff>
      <xdr:row>3</xdr:row>
      <xdr:rowOff>71939</xdr:rowOff>
    </xdr:from>
    <xdr:to>
      <xdr:col>15</xdr:col>
      <xdr:colOff>507599</xdr:colOff>
      <xdr:row>6</xdr:row>
      <xdr:rowOff>65257</xdr:rowOff>
    </xdr:to>
    <xdr:sp macro="" textlink="">
      <xdr:nvSpPr>
        <xdr:cNvPr id="519" name="Line 76">
          <a:extLst>
            <a:ext uri="{FF2B5EF4-FFF2-40B4-BE49-F238E27FC236}">
              <a16:creationId xmlns:a16="http://schemas.microsoft.com/office/drawing/2014/main" id="{53450942-C6EF-4E1F-8A45-38EF9E0F0069}"/>
            </a:ext>
          </a:extLst>
        </xdr:cNvPr>
        <xdr:cNvSpPr>
          <a:spLocks noChangeShapeType="1"/>
        </xdr:cNvSpPr>
      </xdr:nvSpPr>
      <xdr:spPr bwMode="auto">
        <a:xfrm>
          <a:off x="10435459" y="589010"/>
          <a:ext cx="28033" cy="5103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254040</xdr:colOff>
      <xdr:row>3</xdr:row>
      <xdr:rowOff>167687</xdr:rowOff>
    </xdr:from>
    <xdr:to>
      <xdr:col>16</xdr:col>
      <xdr:colOff>428444</xdr:colOff>
      <xdr:row>4</xdr:row>
      <xdr:rowOff>120749</xdr:rowOff>
    </xdr:to>
    <xdr:sp macro="" textlink="">
      <xdr:nvSpPr>
        <xdr:cNvPr id="520" name="Freeform 395">
          <a:extLst>
            <a:ext uri="{FF2B5EF4-FFF2-40B4-BE49-F238E27FC236}">
              <a16:creationId xmlns:a16="http://schemas.microsoft.com/office/drawing/2014/main" id="{88944A7A-BE38-4616-88C2-9BFEEAD67772}"/>
            </a:ext>
          </a:extLst>
        </xdr:cNvPr>
        <xdr:cNvSpPr>
          <a:spLocks/>
        </xdr:cNvSpPr>
      </xdr:nvSpPr>
      <xdr:spPr bwMode="auto">
        <a:xfrm rot="1205221">
          <a:off x="10912969" y="684758"/>
          <a:ext cx="174404" cy="12542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153301</xdr:colOff>
      <xdr:row>7</xdr:row>
      <xdr:rowOff>112138</xdr:rowOff>
    </xdr:from>
    <xdr:to>
      <xdr:col>18</xdr:col>
      <xdr:colOff>359142</xdr:colOff>
      <xdr:row>8</xdr:row>
      <xdr:rowOff>109890</xdr:rowOff>
    </xdr:to>
    <xdr:sp macro="" textlink="">
      <xdr:nvSpPr>
        <xdr:cNvPr id="522" name="六角形 521">
          <a:extLst>
            <a:ext uri="{FF2B5EF4-FFF2-40B4-BE49-F238E27FC236}">
              <a16:creationId xmlns:a16="http://schemas.microsoft.com/office/drawing/2014/main" id="{4090EE33-9863-4260-BB2B-703C5FA8D2A6}"/>
            </a:ext>
          </a:extLst>
        </xdr:cNvPr>
        <xdr:cNvSpPr/>
      </xdr:nvSpPr>
      <xdr:spPr bwMode="auto">
        <a:xfrm>
          <a:off x="8065401" y="2683888"/>
          <a:ext cx="205841" cy="1692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31774</xdr:colOff>
      <xdr:row>1</xdr:row>
      <xdr:rowOff>0</xdr:rowOff>
    </xdr:from>
    <xdr:to>
      <xdr:col>15</xdr:col>
      <xdr:colOff>214946</xdr:colOff>
      <xdr:row>1</xdr:row>
      <xdr:rowOff>166605</xdr:rowOff>
    </xdr:to>
    <xdr:sp macro="" textlink="">
      <xdr:nvSpPr>
        <xdr:cNvPr id="523" name="六角形 522">
          <a:extLst>
            <a:ext uri="{FF2B5EF4-FFF2-40B4-BE49-F238E27FC236}">
              <a16:creationId xmlns:a16="http://schemas.microsoft.com/office/drawing/2014/main" id="{9F2DD67E-1A46-4F82-BD4A-2BD285B4FB90}"/>
            </a:ext>
          </a:extLst>
        </xdr:cNvPr>
        <xdr:cNvSpPr/>
      </xdr:nvSpPr>
      <xdr:spPr bwMode="auto">
        <a:xfrm>
          <a:off x="12877824" y="171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183172</xdr:colOff>
      <xdr:row>1</xdr:row>
      <xdr:rowOff>166605</xdr:rowOff>
    </xdr:to>
    <xdr:sp macro="" textlink="">
      <xdr:nvSpPr>
        <xdr:cNvPr id="524" name="六角形 523">
          <a:extLst>
            <a:ext uri="{FF2B5EF4-FFF2-40B4-BE49-F238E27FC236}">
              <a16:creationId xmlns:a16="http://schemas.microsoft.com/office/drawing/2014/main" id="{086BC4CD-7BAE-46C9-AF62-8DD1D8445763}"/>
            </a:ext>
          </a:extLst>
        </xdr:cNvPr>
        <xdr:cNvSpPr/>
      </xdr:nvSpPr>
      <xdr:spPr bwMode="auto">
        <a:xfrm>
          <a:off x="7207250" y="15430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690037</xdr:colOff>
      <xdr:row>8</xdr:row>
      <xdr:rowOff>172888</xdr:rowOff>
    </xdr:from>
    <xdr:to>
      <xdr:col>17</xdr:col>
      <xdr:colOff>168564</xdr:colOff>
      <xdr:row>9</xdr:row>
      <xdr:rowOff>169404</xdr:rowOff>
    </xdr:to>
    <xdr:sp macro="" textlink="">
      <xdr:nvSpPr>
        <xdr:cNvPr id="525" name="六角形 524">
          <a:extLst>
            <a:ext uri="{FF2B5EF4-FFF2-40B4-BE49-F238E27FC236}">
              <a16:creationId xmlns:a16="http://schemas.microsoft.com/office/drawing/2014/main" id="{8B8639FE-66A2-4F48-BE00-E0183CB14F6C}"/>
            </a:ext>
          </a:extLst>
        </xdr:cNvPr>
        <xdr:cNvSpPr/>
      </xdr:nvSpPr>
      <xdr:spPr bwMode="auto">
        <a:xfrm>
          <a:off x="11408837" y="1561421"/>
          <a:ext cx="185494" cy="17008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148928</xdr:colOff>
      <xdr:row>3</xdr:row>
      <xdr:rowOff>157080</xdr:rowOff>
    </xdr:from>
    <xdr:to>
      <xdr:col>18</xdr:col>
      <xdr:colOff>171999</xdr:colOff>
      <xdr:row>8</xdr:row>
      <xdr:rowOff>132248</xdr:rowOff>
    </xdr:to>
    <xdr:sp macro="" textlink="">
      <xdr:nvSpPr>
        <xdr:cNvPr id="526" name="Freeform 651">
          <a:extLst>
            <a:ext uri="{FF2B5EF4-FFF2-40B4-BE49-F238E27FC236}">
              <a16:creationId xmlns:a16="http://schemas.microsoft.com/office/drawing/2014/main" id="{83F17D97-A80D-465F-8A5C-01F9B4A8AAD6}"/>
            </a:ext>
          </a:extLst>
        </xdr:cNvPr>
        <xdr:cNvSpPr>
          <a:spLocks/>
        </xdr:cNvSpPr>
      </xdr:nvSpPr>
      <xdr:spPr bwMode="auto">
        <a:xfrm flipH="1">
          <a:off x="7356178" y="2043030"/>
          <a:ext cx="727921" cy="832418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896 w 15534"/>
            <a:gd name="connsiteY2" fmla="*/ 7715 h 20192"/>
            <a:gd name="connsiteX3" fmla="*/ 15534 w 15534"/>
            <a:gd name="connsiteY3" fmla="*/ 0 h 20192"/>
            <a:gd name="connsiteX0" fmla="*/ 77 w 20972"/>
            <a:gd name="connsiteY0" fmla="*/ 16023 h 16023"/>
            <a:gd name="connsiteX1" fmla="*/ 36 w 20972"/>
            <a:gd name="connsiteY1" fmla="*/ 6023 h 16023"/>
            <a:gd name="connsiteX2" fmla="*/ 12896 w 20972"/>
            <a:gd name="connsiteY2" fmla="*/ 3546 h 16023"/>
            <a:gd name="connsiteX3" fmla="*/ 20972 w 20972"/>
            <a:gd name="connsiteY3" fmla="*/ 0 h 16023"/>
            <a:gd name="connsiteX0" fmla="*/ 77 w 20972"/>
            <a:gd name="connsiteY0" fmla="*/ 16023 h 16023"/>
            <a:gd name="connsiteX1" fmla="*/ 36 w 20972"/>
            <a:gd name="connsiteY1" fmla="*/ 6023 h 16023"/>
            <a:gd name="connsiteX2" fmla="*/ 12896 w 20972"/>
            <a:gd name="connsiteY2" fmla="*/ 3546 h 16023"/>
            <a:gd name="connsiteX3" fmla="*/ 20972 w 20972"/>
            <a:gd name="connsiteY3" fmla="*/ 0 h 16023"/>
            <a:gd name="connsiteX0" fmla="*/ 77 w 20972"/>
            <a:gd name="connsiteY0" fmla="*/ 16023 h 16023"/>
            <a:gd name="connsiteX1" fmla="*/ 36 w 20972"/>
            <a:gd name="connsiteY1" fmla="*/ 6023 h 16023"/>
            <a:gd name="connsiteX2" fmla="*/ 12896 w 20972"/>
            <a:gd name="connsiteY2" fmla="*/ 3546 h 16023"/>
            <a:gd name="connsiteX3" fmla="*/ 20972 w 20972"/>
            <a:gd name="connsiteY3" fmla="*/ 0 h 16023"/>
            <a:gd name="connsiteX0" fmla="*/ 77 w 20972"/>
            <a:gd name="connsiteY0" fmla="*/ 16023 h 16023"/>
            <a:gd name="connsiteX1" fmla="*/ 36 w 20972"/>
            <a:gd name="connsiteY1" fmla="*/ 6023 h 16023"/>
            <a:gd name="connsiteX2" fmla="*/ 12896 w 20972"/>
            <a:gd name="connsiteY2" fmla="*/ 3546 h 16023"/>
            <a:gd name="connsiteX3" fmla="*/ 20972 w 20972"/>
            <a:gd name="connsiteY3" fmla="*/ 0 h 16023"/>
            <a:gd name="connsiteX0" fmla="*/ 77 w 20462"/>
            <a:gd name="connsiteY0" fmla="*/ 17473 h 17473"/>
            <a:gd name="connsiteX1" fmla="*/ 36 w 20462"/>
            <a:gd name="connsiteY1" fmla="*/ 7473 h 17473"/>
            <a:gd name="connsiteX2" fmla="*/ 12896 w 20462"/>
            <a:gd name="connsiteY2" fmla="*/ 4996 h 17473"/>
            <a:gd name="connsiteX3" fmla="*/ 20462 w 20462"/>
            <a:gd name="connsiteY3" fmla="*/ 0 h 17473"/>
            <a:gd name="connsiteX0" fmla="*/ 77 w 20462"/>
            <a:gd name="connsiteY0" fmla="*/ 17473 h 17473"/>
            <a:gd name="connsiteX1" fmla="*/ 36 w 20462"/>
            <a:gd name="connsiteY1" fmla="*/ 7473 h 17473"/>
            <a:gd name="connsiteX2" fmla="*/ 12896 w 20462"/>
            <a:gd name="connsiteY2" fmla="*/ 4996 h 17473"/>
            <a:gd name="connsiteX3" fmla="*/ 20462 w 20462"/>
            <a:gd name="connsiteY3" fmla="*/ 0 h 17473"/>
            <a:gd name="connsiteX0" fmla="*/ 3782 w 20429"/>
            <a:gd name="connsiteY0" fmla="*/ 21460 h 21460"/>
            <a:gd name="connsiteX1" fmla="*/ 3 w 20429"/>
            <a:gd name="connsiteY1" fmla="*/ 7473 h 21460"/>
            <a:gd name="connsiteX2" fmla="*/ 12863 w 20429"/>
            <a:gd name="connsiteY2" fmla="*/ 4996 h 21460"/>
            <a:gd name="connsiteX3" fmla="*/ 20429 w 20429"/>
            <a:gd name="connsiteY3" fmla="*/ 0 h 21460"/>
            <a:gd name="connsiteX0" fmla="*/ 3787 w 20434"/>
            <a:gd name="connsiteY0" fmla="*/ 21460 h 21460"/>
            <a:gd name="connsiteX1" fmla="*/ 8 w 20434"/>
            <a:gd name="connsiteY1" fmla="*/ 7473 h 21460"/>
            <a:gd name="connsiteX2" fmla="*/ 12868 w 20434"/>
            <a:gd name="connsiteY2" fmla="*/ 4996 h 21460"/>
            <a:gd name="connsiteX3" fmla="*/ 20434 w 20434"/>
            <a:gd name="connsiteY3" fmla="*/ 0 h 21460"/>
            <a:gd name="connsiteX0" fmla="*/ 3810 w 20457"/>
            <a:gd name="connsiteY0" fmla="*/ 21460 h 21460"/>
            <a:gd name="connsiteX1" fmla="*/ 31 w 20457"/>
            <a:gd name="connsiteY1" fmla="*/ 7473 h 21460"/>
            <a:gd name="connsiteX2" fmla="*/ 12891 w 20457"/>
            <a:gd name="connsiteY2" fmla="*/ 4996 h 21460"/>
            <a:gd name="connsiteX3" fmla="*/ 20457 w 20457"/>
            <a:gd name="connsiteY3" fmla="*/ 0 h 21460"/>
            <a:gd name="connsiteX0" fmla="*/ 1194 w 24534"/>
            <a:gd name="connsiteY0" fmla="*/ 20574 h 20574"/>
            <a:gd name="connsiteX1" fmla="*/ 4108 w 24534"/>
            <a:gd name="connsiteY1" fmla="*/ 7473 h 20574"/>
            <a:gd name="connsiteX2" fmla="*/ 16968 w 24534"/>
            <a:gd name="connsiteY2" fmla="*/ 4996 h 20574"/>
            <a:gd name="connsiteX3" fmla="*/ 24534 w 24534"/>
            <a:gd name="connsiteY3" fmla="*/ 0 h 20574"/>
            <a:gd name="connsiteX0" fmla="*/ 0 w 23340"/>
            <a:gd name="connsiteY0" fmla="*/ 20574 h 20574"/>
            <a:gd name="connsiteX1" fmla="*/ 2914 w 23340"/>
            <a:gd name="connsiteY1" fmla="*/ 7473 h 20574"/>
            <a:gd name="connsiteX2" fmla="*/ 15774 w 23340"/>
            <a:gd name="connsiteY2" fmla="*/ 4996 h 20574"/>
            <a:gd name="connsiteX3" fmla="*/ 23340 w 23340"/>
            <a:gd name="connsiteY3" fmla="*/ 0 h 20574"/>
            <a:gd name="connsiteX0" fmla="*/ 0 w 22537"/>
            <a:gd name="connsiteY0" fmla="*/ 16439 h 16439"/>
            <a:gd name="connsiteX1" fmla="*/ 2914 w 22537"/>
            <a:gd name="connsiteY1" fmla="*/ 3338 h 16439"/>
            <a:gd name="connsiteX2" fmla="*/ 15774 w 22537"/>
            <a:gd name="connsiteY2" fmla="*/ 861 h 16439"/>
            <a:gd name="connsiteX3" fmla="*/ 22537 w 22537"/>
            <a:gd name="connsiteY3" fmla="*/ 0 h 16439"/>
            <a:gd name="connsiteX0" fmla="*/ 0 w 22537"/>
            <a:gd name="connsiteY0" fmla="*/ 16529 h 16529"/>
            <a:gd name="connsiteX1" fmla="*/ 2914 w 22537"/>
            <a:gd name="connsiteY1" fmla="*/ 3428 h 16529"/>
            <a:gd name="connsiteX2" fmla="*/ 15774 w 22537"/>
            <a:gd name="connsiteY2" fmla="*/ 951 h 16529"/>
            <a:gd name="connsiteX3" fmla="*/ 22537 w 22537"/>
            <a:gd name="connsiteY3" fmla="*/ 90 h 16529"/>
            <a:gd name="connsiteX0" fmla="*/ 0 w 21466"/>
            <a:gd name="connsiteY0" fmla="*/ 20871 h 20871"/>
            <a:gd name="connsiteX1" fmla="*/ 2914 w 21466"/>
            <a:gd name="connsiteY1" fmla="*/ 7770 h 20871"/>
            <a:gd name="connsiteX2" fmla="*/ 15774 w 21466"/>
            <a:gd name="connsiteY2" fmla="*/ 5293 h 20871"/>
            <a:gd name="connsiteX3" fmla="*/ 21466 w 21466"/>
            <a:gd name="connsiteY3" fmla="*/ 1 h 20871"/>
            <a:gd name="connsiteX0" fmla="*/ 0 w 21466"/>
            <a:gd name="connsiteY0" fmla="*/ 20871 h 20871"/>
            <a:gd name="connsiteX1" fmla="*/ 2914 w 21466"/>
            <a:gd name="connsiteY1" fmla="*/ 7770 h 20871"/>
            <a:gd name="connsiteX2" fmla="*/ 13365 w 21466"/>
            <a:gd name="connsiteY2" fmla="*/ 3521 h 20871"/>
            <a:gd name="connsiteX3" fmla="*/ 21466 w 21466"/>
            <a:gd name="connsiteY3" fmla="*/ 1 h 20871"/>
            <a:gd name="connsiteX0" fmla="*/ 0 w 20127"/>
            <a:gd name="connsiteY0" fmla="*/ 22939 h 22939"/>
            <a:gd name="connsiteX1" fmla="*/ 2914 w 20127"/>
            <a:gd name="connsiteY1" fmla="*/ 9838 h 22939"/>
            <a:gd name="connsiteX2" fmla="*/ 13365 w 20127"/>
            <a:gd name="connsiteY2" fmla="*/ 5589 h 22939"/>
            <a:gd name="connsiteX3" fmla="*/ 20127 w 20127"/>
            <a:gd name="connsiteY3" fmla="*/ 1 h 22939"/>
            <a:gd name="connsiteX0" fmla="*/ 0 w 20127"/>
            <a:gd name="connsiteY0" fmla="*/ 22939 h 22939"/>
            <a:gd name="connsiteX1" fmla="*/ 2914 w 20127"/>
            <a:gd name="connsiteY1" fmla="*/ 9838 h 22939"/>
            <a:gd name="connsiteX2" fmla="*/ 11759 w 20127"/>
            <a:gd name="connsiteY2" fmla="*/ 7361 h 22939"/>
            <a:gd name="connsiteX3" fmla="*/ 20127 w 20127"/>
            <a:gd name="connsiteY3" fmla="*/ 1 h 22939"/>
            <a:gd name="connsiteX0" fmla="*/ 0 w 20127"/>
            <a:gd name="connsiteY0" fmla="*/ 22938 h 22938"/>
            <a:gd name="connsiteX1" fmla="*/ 2914 w 20127"/>
            <a:gd name="connsiteY1" fmla="*/ 9837 h 22938"/>
            <a:gd name="connsiteX2" fmla="*/ 11759 w 20127"/>
            <a:gd name="connsiteY2" fmla="*/ 7360 h 22938"/>
            <a:gd name="connsiteX3" fmla="*/ 20127 w 20127"/>
            <a:gd name="connsiteY3" fmla="*/ 0 h 229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127" h="22938">
              <a:moveTo>
                <a:pt x="0" y="22938"/>
              </a:moveTo>
              <a:cubicBezTo>
                <a:pt x="3124" y="19140"/>
                <a:pt x="2790" y="15017"/>
                <a:pt x="2914" y="9837"/>
              </a:cubicBezTo>
              <a:cubicBezTo>
                <a:pt x="8134" y="8928"/>
                <a:pt x="8068" y="9719"/>
                <a:pt x="11759" y="7360"/>
              </a:cubicBezTo>
              <a:cubicBezTo>
                <a:pt x="13715" y="6117"/>
                <a:pt x="14377" y="2283"/>
                <a:pt x="2012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751416</xdr:colOff>
      <xdr:row>6</xdr:row>
      <xdr:rowOff>56963</xdr:rowOff>
    </xdr:from>
    <xdr:to>
      <xdr:col>18</xdr:col>
      <xdr:colOff>144047</xdr:colOff>
      <xdr:row>7</xdr:row>
      <xdr:rowOff>6705</xdr:rowOff>
    </xdr:to>
    <xdr:sp macro="" textlink="">
      <xdr:nvSpPr>
        <xdr:cNvPr id="527" name="AutoShape 1659">
          <a:extLst>
            <a:ext uri="{FF2B5EF4-FFF2-40B4-BE49-F238E27FC236}">
              <a16:creationId xmlns:a16="http://schemas.microsoft.com/office/drawing/2014/main" id="{5620A0EF-331E-4B51-96D8-0485B8885AA6}"/>
            </a:ext>
          </a:extLst>
        </xdr:cNvPr>
        <xdr:cNvSpPr>
          <a:spLocks noChangeArrowheads="1"/>
        </xdr:cNvSpPr>
      </xdr:nvSpPr>
      <xdr:spPr bwMode="auto">
        <a:xfrm>
          <a:off x="7914216" y="2457263"/>
          <a:ext cx="141931" cy="1211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9</xdr:row>
      <xdr:rowOff>11476</xdr:rowOff>
    </xdr:from>
    <xdr:to>
      <xdr:col>19</xdr:col>
      <xdr:colOff>154465</xdr:colOff>
      <xdr:row>9</xdr:row>
      <xdr:rowOff>153172</xdr:rowOff>
    </xdr:to>
    <xdr:sp macro="" textlink="">
      <xdr:nvSpPr>
        <xdr:cNvPr id="528" name="六角形 527">
          <a:extLst>
            <a:ext uri="{FF2B5EF4-FFF2-40B4-BE49-F238E27FC236}">
              <a16:creationId xmlns:a16="http://schemas.microsoft.com/office/drawing/2014/main" id="{DF127997-163A-419D-A99A-2C2FCD229ABE}"/>
            </a:ext>
          </a:extLst>
        </xdr:cNvPr>
        <xdr:cNvSpPr/>
      </xdr:nvSpPr>
      <xdr:spPr bwMode="auto">
        <a:xfrm>
          <a:off x="8616950" y="292612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79225</xdr:colOff>
      <xdr:row>9</xdr:row>
      <xdr:rowOff>72637</xdr:rowOff>
    </xdr:from>
    <xdr:to>
      <xdr:col>20</xdr:col>
      <xdr:colOff>83507</xdr:colOff>
      <xdr:row>15</xdr:row>
      <xdr:rowOff>81622</xdr:rowOff>
    </xdr:to>
    <xdr:sp macro="" textlink="">
      <xdr:nvSpPr>
        <xdr:cNvPr id="529" name="Freeform 712">
          <a:extLst>
            <a:ext uri="{FF2B5EF4-FFF2-40B4-BE49-F238E27FC236}">
              <a16:creationId xmlns:a16="http://schemas.microsoft.com/office/drawing/2014/main" id="{45745A33-D100-4631-9CB2-11FDE95E9E52}"/>
            </a:ext>
          </a:extLst>
        </xdr:cNvPr>
        <xdr:cNvSpPr>
          <a:spLocks/>
        </xdr:cNvSpPr>
      </xdr:nvSpPr>
      <xdr:spPr bwMode="auto">
        <a:xfrm flipH="1">
          <a:off x="9401025" y="2987287"/>
          <a:ext cx="4282" cy="1037685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2455 w 7759"/>
            <a:gd name="connsiteY0" fmla="*/ 11681 h 11681"/>
            <a:gd name="connsiteX1" fmla="*/ 7759 w 7759"/>
            <a:gd name="connsiteY1" fmla="*/ 0 h 11681"/>
            <a:gd name="connsiteX0" fmla="*/ 1177 w 8013"/>
            <a:gd name="connsiteY0" fmla="*/ 10000 h 10000"/>
            <a:gd name="connsiteX1" fmla="*/ 8013 w 8013"/>
            <a:gd name="connsiteY1" fmla="*/ 0 h 10000"/>
            <a:gd name="connsiteX0" fmla="*/ 1469 w 10000"/>
            <a:gd name="connsiteY0" fmla="*/ 10000 h 10000"/>
            <a:gd name="connsiteX1" fmla="*/ 1000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469" y="10000"/>
              </a:moveTo>
              <a:cubicBezTo>
                <a:pt x="17735" y="9960"/>
                <a:pt x="-15467" y="129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87712</xdr:colOff>
      <xdr:row>11</xdr:row>
      <xdr:rowOff>170083</xdr:rowOff>
    </xdr:from>
    <xdr:to>
      <xdr:col>20</xdr:col>
      <xdr:colOff>495220</xdr:colOff>
      <xdr:row>16</xdr:row>
      <xdr:rowOff>122816</xdr:rowOff>
    </xdr:to>
    <xdr:sp macro="" textlink="">
      <xdr:nvSpPr>
        <xdr:cNvPr id="530" name="Line 927">
          <a:extLst>
            <a:ext uri="{FF2B5EF4-FFF2-40B4-BE49-F238E27FC236}">
              <a16:creationId xmlns:a16="http://schemas.microsoft.com/office/drawing/2014/main" id="{D07060C5-5684-4C19-A206-22FD60AABB3B}"/>
            </a:ext>
          </a:extLst>
        </xdr:cNvPr>
        <xdr:cNvSpPr>
          <a:spLocks noChangeShapeType="1"/>
        </xdr:cNvSpPr>
      </xdr:nvSpPr>
      <xdr:spPr bwMode="auto">
        <a:xfrm flipH="1">
          <a:off x="9409512" y="3427633"/>
          <a:ext cx="407508" cy="80998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694"/>
            <a:gd name="connsiteY0" fmla="*/ 0 h 684677"/>
            <a:gd name="connsiteX1" fmla="*/ 5694 w 5694"/>
            <a:gd name="connsiteY1" fmla="*/ 684677 h 684677"/>
            <a:gd name="connsiteX0" fmla="*/ 0 w 10000"/>
            <a:gd name="connsiteY0" fmla="*/ 0 h 10037"/>
            <a:gd name="connsiteX1" fmla="*/ 10000 w 10000"/>
            <a:gd name="connsiteY1" fmla="*/ 10000 h 10037"/>
            <a:gd name="connsiteX0" fmla="*/ 0 w 10000"/>
            <a:gd name="connsiteY0" fmla="*/ 0 h 10141"/>
            <a:gd name="connsiteX1" fmla="*/ 10000 w 10000"/>
            <a:gd name="connsiteY1" fmla="*/ 10000 h 10141"/>
            <a:gd name="connsiteX0" fmla="*/ 0 w 10874"/>
            <a:gd name="connsiteY0" fmla="*/ 0 h 10141"/>
            <a:gd name="connsiteX1" fmla="*/ 10874 w 10874"/>
            <a:gd name="connsiteY1" fmla="*/ 10000 h 10141"/>
            <a:gd name="connsiteX0" fmla="*/ 0 w 11627"/>
            <a:gd name="connsiteY0" fmla="*/ 0 h 10818"/>
            <a:gd name="connsiteX1" fmla="*/ 10874 w 11627"/>
            <a:gd name="connsiteY1" fmla="*/ 10000 h 10818"/>
            <a:gd name="connsiteX2" fmla="*/ 10687 w 11627"/>
            <a:gd name="connsiteY2" fmla="*/ 10256 h 10818"/>
            <a:gd name="connsiteX0" fmla="*/ 0 w 11658"/>
            <a:gd name="connsiteY0" fmla="*/ 0 h 15357"/>
            <a:gd name="connsiteX1" fmla="*/ 10874 w 11658"/>
            <a:gd name="connsiteY1" fmla="*/ 10000 h 15357"/>
            <a:gd name="connsiteX2" fmla="*/ 10812 w 11658"/>
            <a:gd name="connsiteY2" fmla="*/ 15357 h 15357"/>
            <a:gd name="connsiteX0" fmla="*/ 0 w 10938"/>
            <a:gd name="connsiteY0" fmla="*/ 0 h 15357"/>
            <a:gd name="connsiteX1" fmla="*/ 10874 w 10938"/>
            <a:gd name="connsiteY1" fmla="*/ 10000 h 15357"/>
            <a:gd name="connsiteX2" fmla="*/ 10812 w 10938"/>
            <a:gd name="connsiteY2" fmla="*/ 15357 h 15357"/>
            <a:gd name="connsiteX0" fmla="*/ 0 w 10898"/>
            <a:gd name="connsiteY0" fmla="*/ 0 h 15446"/>
            <a:gd name="connsiteX1" fmla="*/ 10874 w 10898"/>
            <a:gd name="connsiteY1" fmla="*/ 10000 h 15446"/>
            <a:gd name="connsiteX2" fmla="*/ 10313 w 10898"/>
            <a:gd name="connsiteY2" fmla="*/ 15446 h 15446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98" h="15267">
              <a:moveTo>
                <a:pt x="0" y="0"/>
              </a:moveTo>
              <a:cubicBezTo>
                <a:pt x="5854" y="49"/>
                <a:pt x="3963" y="9365"/>
                <a:pt x="10874" y="10000"/>
              </a:cubicBezTo>
              <a:cubicBezTo>
                <a:pt x="11033" y="11977"/>
                <a:pt x="10352" y="15214"/>
                <a:pt x="10313" y="152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8465</xdr:colOff>
      <xdr:row>14</xdr:row>
      <xdr:rowOff>106632</xdr:rowOff>
    </xdr:from>
    <xdr:to>
      <xdr:col>20</xdr:col>
      <xdr:colOff>147736</xdr:colOff>
      <xdr:row>15</xdr:row>
      <xdr:rowOff>92000</xdr:rowOff>
    </xdr:to>
    <xdr:sp macro="" textlink="">
      <xdr:nvSpPr>
        <xdr:cNvPr id="531" name="Oval 565">
          <a:extLst>
            <a:ext uri="{FF2B5EF4-FFF2-40B4-BE49-F238E27FC236}">
              <a16:creationId xmlns:a16="http://schemas.microsoft.com/office/drawing/2014/main" id="{2C327C53-9E7E-43AD-AE28-C1CC0ADBADEA}"/>
            </a:ext>
          </a:extLst>
        </xdr:cNvPr>
        <xdr:cNvSpPr>
          <a:spLocks noChangeArrowheads="1"/>
        </xdr:cNvSpPr>
      </xdr:nvSpPr>
      <xdr:spPr bwMode="auto">
        <a:xfrm>
          <a:off x="9330265" y="3878532"/>
          <a:ext cx="139271" cy="1568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32308</xdr:colOff>
      <xdr:row>15</xdr:row>
      <xdr:rowOff>112857</xdr:rowOff>
    </xdr:from>
    <xdr:to>
      <xdr:col>20</xdr:col>
      <xdr:colOff>154080</xdr:colOff>
      <xdr:row>16</xdr:row>
      <xdr:rowOff>70037</xdr:rowOff>
    </xdr:to>
    <xdr:sp macro="" textlink="">
      <xdr:nvSpPr>
        <xdr:cNvPr id="532" name="AutoShape 575">
          <a:extLst>
            <a:ext uri="{FF2B5EF4-FFF2-40B4-BE49-F238E27FC236}">
              <a16:creationId xmlns:a16="http://schemas.microsoft.com/office/drawing/2014/main" id="{4C88AC10-BE86-4377-8053-8F178B25060A}"/>
            </a:ext>
          </a:extLst>
        </xdr:cNvPr>
        <xdr:cNvSpPr>
          <a:spLocks noChangeArrowheads="1"/>
        </xdr:cNvSpPr>
      </xdr:nvSpPr>
      <xdr:spPr bwMode="auto">
        <a:xfrm>
          <a:off x="9354108" y="4056207"/>
          <a:ext cx="121772" cy="1286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507665</xdr:colOff>
      <xdr:row>11</xdr:row>
      <xdr:rowOff>29278</xdr:rowOff>
    </xdr:from>
    <xdr:ext cx="302079" cy="305168"/>
    <xdr:grpSp>
      <xdr:nvGrpSpPr>
        <xdr:cNvPr id="534" name="Group 6672">
          <a:extLst>
            <a:ext uri="{FF2B5EF4-FFF2-40B4-BE49-F238E27FC236}">
              <a16:creationId xmlns:a16="http://schemas.microsoft.com/office/drawing/2014/main" id="{02F5CD9A-7B02-4F7D-B761-45A4D4EF1159}"/>
            </a:ext>
          </a:extLst>
        </xdr:cNvPr>
        <xdr:cNvGrpSpPr>
          <a:grpSpLocks/>
        </xdr:cNvGrpSpPr>
      </xdr:nvGrpSpPr>
      <xdr:grpSpPr bwMode="auto">
        <a:xfrm>
          <a:off x="13320554" y="1930750"/>
          <a:ext cx="302079" cy="305168"/>
          <a:chOff x="536" y="109"/>
          <a:chExt cx="46" cy="44"/>
        </a:xfrm>
      </xdr:grpSpPr>
      <xdr:pic>
        <xdr:nvPicPr>
          <xdr:cNvPr id="535" name="Picture 6673" descr="route2">
            <a:extLst>
              <a:ext uri="{FF2B5EF4-FFF2-40B4-BE49-F238E27FC236}">
                <a16:creationId xmlns:a16="http://schemas.microsoft.com/office/drawing/2014/main" id="{B56E5A03-2010-4C3F-9401-A5ECFCA652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6" name="Text Box 6674">
            <a:extLst>
              <a:ext uri="{FF2B5EF4-FFF2-40B4-BE49-F238E27FC236}">
                <a16:creationId xmlns:a16="http://schemas.microsoft.com/office/drawing/2014/main" id="{0028E973-C635-4823-ADF9-D0C82763F0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20</xdr:col>
      <xdr:colOff>257578</xdr:colOff>
      <xdr:row>13</xdr:row>
      <xdr:rowOff>30683</xdr:rowOff>
    </xdr:from>
    <xdr:to>
      <xdr:col>20</xdr:col>
      <xdr:colOff>432838</xdr:colOff>
      <xdr:row>14</xdr:row>
      <xdr:rowOff>19885</xdr:rowOff>
    </xdr:to>
    <xdr:sp macro="" textlink="">
      <xdr:nvSpPr>
        <xdr:cNvPr id="540" name="六角形 539">
          <a:extLst>
            <a:ext uri="{FF2B5EF4-FFF2-40B4-BE49-F238E27FC236}">
              <a16:creationId xmlns:a16="http://schemas.microsoft.com/office/drawing/2014/main" id="{E9F1827F-C595-4B90-BE32-41E2FA5B33F6}"/>
            </a:ext>
          </a:extLst>
        </xdr:cNvPr>
        <xdr:cNvSpPr/>
      </xdr:nvSpPr>
      <xdr:spPr bwMode="auto">
        <a:xfrm>
          <a:off x="13804245" y="2287050"/>
          <a:ext cx="175260" cy="1627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17</xdr:row>
      <xdr:rowOff>11476</xdr:rowOff>
    </xdr:from>
    <xdr:to>
      <xdr:col>13</xdr:col>
      <xdr:colOff>154465</xdr:colOff>
      <xdr:row>17</xdr:row>
      <xdr:rowOff>153172</xdr:rowOff>
    </xdr:to>
    <xdr:sp macro="" textlink="">
      <xdr:nvSpPr>
        <xdr:cNvPr id="542" name="六角形 541">
          <a:extLst>
            <a:ext uri="{FF2B5EF4-FFF2-40B4-BE49-F238E27FC236}">
              <a16:creationId xmlns:a16="http://schemas.microsoft.com/office/drawing/2014/main" id="{4D75D99B-4EB1-46D3-BD0D-BA7DBA9DD442}"/>
            </a:ext>
          </a:extLst>
        </xdr:cNvPr>
        <xdr:cNvSpPr/>
      </xdr:nvSpPr>
      <xdr:spPr bwMode="auto">
        <a:xfrm>
          <a:off x="11436350" y="292612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17</xdr:row>
      <xdr:rowOff>17214</xdr:rowOff>
    </xdr:from>
    <xdr:to>
      <xdr:col>15</xdr:col>
      <xdr:colOff>154465</xdr:colOff>
      <xdr:row>17</xdr:row>
      <xdr:rowOff>158910</xdr:rowOff>
    </xdr:to>
    <xdr:sp macro="" textlink="">
      <xdr:nvSpPr>
        <xdr:cNvPr id="543" name="六角形 542">
          <a:extLst>
            <a:ext uri="{FF2B5EF4-FFF2-40B4-BE49-F238E27FC236}">
              <a16:creationId xmlns:a16="http://schemas.microsoft.com/office/drawing/2014/main" id="{F3275FA4-870B-4039-B1E7-82095E02FD9F}"/>
            </a:ext>
          </a:extLst>
        </xdr:cNvPr>
        <xdr:cNvSpPr/>
      </xdr:nvSpPr>
      <xdr:spPr bwMode="auto">
        <a:xfrm>
          <a:off x="12846050" y="293186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17</xdr:row>
      <xdr:rowOff>15271</xdr:rowOff>
    </xdr:from>
    <xdr:to>
      <xdr:col>17</xdr:col>
      <xdr:colOff>154465</xdr:colOff>
      <xdr:row>17</xdr:row>
      <xdr:rowOff>156967</xdr:rowOff>
    </xdr:to>
    <xdr:sp macro="" textlink="">
      <xdr:nvSpPr>
        <xdr:cNvPr id="544" name="六角形 543">
          <a:extLst>
            <a:ext uri="{FF2B5EF4-FFF2-40B4-BE49-F238E27FC236}">
              <a16:creationId xmlns:a16="http://schemas.microsoft.com/office/drawing/2014/main" id="{583C41E6-E019-4600-8725-FEF7809B76D7}"/>
            </a:ext>
          </a:extLst>
        </xdr:cNvPr>
        <xdr:cNvSpPr/>
      </xdr:nvSpPr>
      <xdr:spPr bwMode="auto">
        <a:xfrm>
          <a:off x="7207250" y="430152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</a:p>
      </xdr:txBody>
    </xdr:sp>
    <xdr:clientData/>
  </xdr:twoCellAnchor>
  <xdr:twoCellAnchor>
    <xdr:from>
      <xdr:col>19</xdr:col>
      <xdr:colOff>902</xdr:colOff>
      <xdr:row>17</xdr:row>
      <xdr:rowOff>16399</xdr:rowOff>
    </xdr:from>
    <xdr:to>
      <xdr:col>19</xdr:col>
      <xdr:colOff>153757</xdr:colOff>
      <xdr:row>17</xdr:row>
      <xdr:rowOff>158095</xdr:rowOff>
    </xdr:to>
    <xdr:sp macro="" textlink="">
      <xdr:nvSpPr>
        <xdr:cNvPr id="545" name="六角形 544">
          <a:extLst>
            <a:ext uri="{FF2B5EF4-FFF2-40B4-BE49-F238E27FC236}">
              <a16:creationId xmlns:a16="http://schemas.microsoft.com/office/drawing/2014/main" id="{3F882791-BE21-40FD-8180-6250BCF5B8E0}"/>
            </a:ext>
          </a:extLst>
        </xdr:cNvPr>
        <xdr:cNvSpPr/>
      </xdr:nvSpPr>
      <xdr:spPr bwMode="auto">
        <a:xfrm>
          <a:off x="12768938" y="2946470"/>
          <a:ext cx="15285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</a:p>
      </xdr:txBody>
    </xdr:sp>
    <xdr:clientData/>
  </xdr:twoCellAnchor>
  <xdr:twoCellAnchor>
    <xdr:from>
      <xdr:col>13</xdr:col>
      <xdr:colOff>22339</xdr:colOff>
      <xdr:row>20</xdr:row>
      <xdr:rowOff>163876</xdr:rowOff>
    </xdr:from>
    <xdr:to>
      <xdr:col>14</xdr:col>
      <xdr:colOff>457833</xdr:colOff>
      <xdr:row>24</xdr:row>
      <xdr:rowOff>135939</xdr:rowOff>
    </xdr:to>
    <xdr:sp macro="" textlink="">
      <xdr:nvSpPr>
        <xdr:cNvPr id="546" name="Freeform 527">
          <a:extLst>
            <a:ext uri="{FF2B5EF4-FFF2-40B4-BE49-F238E27FC236}">
              <a16:creationId xmlns:a16="http://schemas.microsoft.com/office/drawing/2014/main" id="{9E3ECB69-1254-4385-87D9-098FE90730F1}"/>
            </a:ext>
          </a:extLst>
        </xdr:cNvPr>
        <xdr:cNvSpPr>
          <a:spLocks/>
        </xdr:cNvSpPr>
      </xdr:nvSpPr>
      <xdr:spPr bwMode="auto">
        <a:xfrm>
          <a:off x="11458689" y="3592876"/>
          <a:ext cx="1140344" cy="65786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25" h="12957">
              <a:moveTo>
                <a:pt x="16125" y="12957"/>
              </a:moveTo>
              <a:cubicBezTo>
                <a:pt x="9245" y="8014"/>
                <a:pt x="11594" y="6422"/>
                <a:pt x="11175" y="2149"/>
              </a:cubicBezTo>
              <a:cubicBezTo>
                <a:pt x="6947" y="2110"/>
                <a:pt x="4357" y="19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23485</xdr:colOff>
      <xdr:row>22</xdr:row>
      <xdr:rowOff>146688</xdr:rowOff>
    </xdr:from>
    <xdr:to>
      <xdr:col>14</xdr:col>
      <xdr:colOff>170718</xdr:colOff>
      <xdr:row>23</xdr:row>
      <xdr:rowOff>101357</xdr:rowOff>
    </xdr:to>
    <xdr:sp macro="" textlink="">
      <xdr:nvSpPr>
        <xdr:cNvPr id="547" name="AutoShape 70">
          <a:extLst>
            <a:ext uri="{FF2B5EF4-FFF2-40B4-BE49-F238E27FC236}">
              <a16:creationId xmlns:a16="http://schemas.microsoft.com/office/drawing/2014/main" id="{3DA0A4BB-DCAD-4C54-A633-0C5DCC4364ED}"/>
            </a:ext>
          </a:extLst>
        </xdr:cNvPr>
        <xdr:cNvSpPr>
          <a:spLocks noChangeArrowheads="1"/>
        </xdr:cNvSpPr>
      </xdr:nvSpPr>
      <xdr:spPr bwMode="auto">
        <a:xfrm>
          <a:off x="12164685" y="3918588"/>
          <a:ext cx="147233" cy="1261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133097</xdr:colOff>
      <xdr:row>21</xdr:row>
      <xdr:rowOff>124708</xdr:rowOff>
    </xdr:from>
    <xdr:to>
      <xdr:col>14</xdr:col>
      <xdr:colOff>591008</xdr:colOff>
      <xdr:row>21</xdr:row>
      <xdr:rowOff>131973</xdr:rowOff>
    </xdr:to>
    <xdr:sp macro="" textlink="">
      <xdr:nvSpPr>
        <xdr:cNvPr id="548" name="Line 120">
          <a:extLst>
            <a:ext uri="{FF2B5EF4-FFF2-40B4-BE49-F238E27FC236}">
              <a16:creationId xmlns:a16="http://schemas.microsoft.com/office/drawing/2014/main" id="{0381EBE5-DB61-4CEB-A034-B17B06C40590}"/>
            </a:ext>
          </a:extLst>
        </xdr:cNvPr>
        <xdr:cNvSpPr>
          <a:spLocks noChangeShapeType="1"/>
        </xdr:cNvSpPr>
      </xdr:nvSpPr>
      <xdr:spPr bwMode="auto">
        <a:xfrm flipH="1" flipV="1">
          <a:off x="12274297" y="3725158"/>
          <a:ext cx="457911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441822</xdr:colOff>
      <xdr:row>20</xdr:row>
      <xdr:rowOff>1</xdr:rowOff>
    </xdr:from>
    <xdr:to>
      <xdr:col>14</xdr:col>
      <xdr:colOff>124102</xdr:colOff>
      <xdr:row>21</xdr:row>
      <xdr:rowOff>97368</xdr:rowOff>
    </xdr:to>
    <xdr:sp macro="" textlink="">
      <xdr:nvSpPr>
        <xdr:cNvPr id="549" name="Line 120">
          <a:extLst>
            <a:ext uri="{FF2B5EF4-FFF2-40B4-BE49-F238E27FC236}">
              <a16:creationId xmlns:a16="http://schemas.microsoft.com/office/drawing/2014/main" id="{5D3AB5BF-4189-4ED8-BB8C-4014E694F5E0}"/>
            </a:ext>
          </a:extLst>
        </xdr:cNvPr>
        <xdr:cNvSpPr>
          <a:spLocks noChangeShapeType="1"/>
        </xdr:cNvSpPr>
      </xdr:nvSpPr>
      <xdr:spPr bwMode="auto">
        <a:xfrm flipH="1" flipV="1">
          <a:off x="11878172" y="3429001"/>
          <a:ext cx="387130" cy="268817"/>
        </a:xfrm>
        <a:custGeom>
          <a:avLst/>
          <a:gdLst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38033 w 451165"/>
            <a:gd name="connsiteY1" fmla="*/ 206389 h 269506"/>
            <a:gd name="connsiteX2" fmla="*/ 451165 w 451165"/>
            <a:gd name="connsiteY2" fmla="*/ 269506 h 2695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1165" h="269506">
              <a:moveTo>
                <a:pt x="0" y="0"/>
              </a:moveTo>
              <a:cubicBezTo>
                <a:pt x="21640" y="15272"/>
                <a:pt x="10983" y="187300"/>
                <a:pt x="38033" y="206389"/>
              </a:cubicBezTo>
              <a:cubicBezTo>
                <a:pt x="58581" y="204594"/>
                <a:pt x="260611" y="265740"/>
                <a:pt x="451165" y="2695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26002</xdr:colOff>
      <xdr:row>21</xdr:row>
      <xdr:rowOff>41447</xdr:rowOff>
    </xdr:from>
    <xdr:to>
      <xdr:col>14</xdr:col>
      <xdr:colOff>191131</xdr:colOff>
      <xdr:row>22</xdr:row>
      <xdr:rowOff>18895</xdr:rowOff>
    </xdr:to>
    <xdr:sp macro="" textlink="">
      <xdr:nvSpPr>
        <xdr:cNvPr id="550" name="Oval 383">
          <a:extLst>
            <a:ext uri="{FF2B5EF4-FFF2-40B4-BE49-F238E27FC236}">
              <a16:creationId xmlns:a16="http://schemas.microsoft.com/office/drawing/2014/main" id="{45CBBCAD-9F77-474D-975D-F6C759301064}"/>
            </a:ext>
          </a:extLst>
        </xdr:cNvPr>
        <xdr:cNvSpPr>
          <a:spLocks noChangeArrowheads="1"/>
        </xdr:cNvSpPr>
      </xdr:nvSpPr>
      <xdr:spPr bwMode="auto">
        <a:xfrm>
          <a:off x="12167202" y="3641897"/>
          <a:ext cx="16512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136488</xdr:colOff>
      <xdr:row>19</xdr:row>
      <xdr:rowOff>102052</xdr:rowOff>
    </xdr:from>
    <xdr:ext cx="504992" cy="245317"/>
    <xdr:sp macro="" textlink="">
      <xdr:nvSpPr>
        <xdr:cNvPr id="551" name="Text Box 1620">
          <a:extLst>
            <a:ext uri="{FF2B5EF4-FFF2-40B4-BE49-F238E27FC236}">
              <a16:creationId xmlns:a16="http://schemas.microsoft.com/office/drawing/2014/main" id="{EC87C751-D216-4D4F-BBE3-C717EFFA2058}"/>
            </a:ext>
          </a:extLst>
        </xdr:cNvPr>
        <xdr:cNvSpPr txBox="1">
          <a:spLocks noChangeArrowheads="1"/>
        </xdr:cNvSpPr>
      </xdr:nvSpPr>
      <xdr:spPr bwMode="auto">
        <a:xfrm>
          <a:off x="11572838" y="3359602"/>
          <a:ext cx="504992" cy="245317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288835</xdr:colOff>
      <xdr:row>21</xdr:row>
      <xdr:rowOff>4938</xdr:rowOff>
    </xdr:from>
    <xdr:to>
      <xdr:col>13</xdr:col>
      <xdr:colOff>413133</xdr:colOff>
      <xdr:row>21</xdr:row>
      <xdr:rowOff>137712</xdr:rowOff>
    </xdr:to>
    <xdr:sp macro="" textlink="">
      <xdr:nvSpPr>
        <xdr:cNvPr id="552" name="Oval 820">
          <a:extLst>
            <a:ext uri="{FF2B5EF4-FFF2-40B4-BE49-F238E27FC236}">
              <a16:creationId xmlns:a16="http://schemas.microsoft.com/office/drawing/2014/main" id="{A9EFD82D-993D-400C-8AB4-D48A31D367A2}"/>
            </a:ext>
          </a:extLst>
        </xdr:cNvPr>
        <xdr:cNvSpPr>
          <a:spLocks noChangeArrowheads="1"/>
        </xdr:cNvSpPr>
      </xdr:nvSpPr>
      <xdr:spPr bwMode="auto">
        <a:xfrm>
          <a:off x="11725185" y="3605388"/>
          <a:ext cx="124298" cy="1327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313761</xdr:colOff>
      <xdr:row>22</xdr:row>
      <xdr:rowOff>5729</xdr:rowOff>
    </xdr:from>
    <xdr:ext cx="518860" cy="165173"/>
    <xdr:sp macro="" textlink="">
      <xdr:nvSpPr>
        <xdr:cNvPr id="554" name="Text Box 1620">
          <a:extLst>
            <a:ext uri="{FF2B5EF4-FFF2-40B4-BE49-F238E27FC236}">
              <a16:creationId xmlns:a16="http://schemas.microsoft.com/office/drawing/2014/main" id="{9DE700FE-E973-45C4-877B-56C53DC4156C}"/>
            </a:ext>
          </a:extLst>
        </xdr:cNvPr>
        <xdr:cNvSpPr txBox="1">
          <a:spLocks noChangeArrowheads="1"/>
        </xdr:cNvSpPr>
      </xdr:nvSpPr>
      <xdr:spPr bwMode="auto">
        <a:xfrm>
          <a:off x="11750111" y="3777629"/>
          <a:ext cx="51886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335926</xdr:colOff>
      <xdr:row>23</xdr:row>
      <xdr:rowOff>19235</xdr:rowOff>
    </xdr:from>
    <xdr:ext cx="278130" cy="254018"/>
    <xdr:grpSp>
      <xdr:nvGrpSpPr>
        <xdr:cNvPr id="555" name="Group 6672">
          <a:extLst>
            <a:ext uri="{FF2B5EF4-FFF2-40B4-BE49-F238E27FC236}">
              <a16:creationId xmlns:a16="http://schemas.microsoft.com/office/drawing/2014/main" id="{955CAF94-9150-4C75-8B21-CC282707DC21}"/>
            </a:ext>
          </a:extLst>
        </xdr:cNvPr>
        <xdr:cNvGrpSpPr>
          <a:grpSpLocks/>
        </xdr:cNvGrpSpPr>
      </xdr:nvGrpSpPr>
      <xdr:grpSpPr bwMode="auto">
        <a:xfrm>
          <a:off x="9621037" y="3995041"/>
          <a:ext cx="278130" cy="254018"/>
          <a:chOff x="536" y="109"/>
          <a:chExt cx="46" cy="44"/>
        </a:xfrm>
      </xdr:grpSpPr>
      <xdr:pic>
        <xdr:nvPicPr>
          <xdr:cNvPr id="556" name="Picture 6673" descr="route2">
            <a:extLst>
              <a:ext uri="{FF2B5EF4-FFF2-40B4-BE49-F238E27FC236}">
                <a16:creationId xmlns:a16="http://schemas.microsoft.com/office/drawing/2014/main" id="{4E1CD279-442E-44E4-8EB8-A0B285B370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7" name="Text Box 6674">
            <a:extLst>
              <a:ext uri="{FF2B5EF4-FFF2-40B4-BE49-F238E27FC236}">
                <a16:creationId xmlns:a16="http://schemas.microsoft.com/office/drawing/2014/main" id="{A8F55999-F29B-46E4-B53F-1CBFFF21ED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235150</xdr:colOff>
      <xdr:row>20</xdr:row>
      <xdr:rowOff>103011</xdr:rowOff>
    </xdr:from>
    <xdr:ext cx="278130" cy="254018"/>
    <xdr:grpSp>
      <xdr:nvGrpSpPr>
        <xdr:cNvPr id="558" name="Group 6672">
          <a:extLst>
            <a:ext uri="{FF2B5EF4-FFF2-40B4-BE49-F238E27FC236}">
              <a16:creationId xmlns:a16="http://schemas.microsoft.com/office/drawing/2014/main" id="{7297ED9B-4FF9-4A2A-BCDD-790B231D68F4}"/>
            </a:ext>
          </a:extLst>
        </xdr:cNvPr>
        <xdr:cNvGrpSpPr>
          <a:grpSpLocks/>
        </xdr:cNvGrpSpPr>
      </xdr:nvGrpSpPr>
      <xdr:grpSpPr bwMode="auto">
        <a:xfrm>
          <a:off x="9520261" y="3560233"/>
          <a:ext cx="278130" cy="254018"/>
          <a:chOff x="536" y="109"/>
          <a:chExt cx="46" cy="44"/>
        </a:xfrm>
      </xdr:grpSpPr>
      <xdr:pic>
        <xdr:nvPicPr>
          <xdr:cNvPr id="559" name="Picture 6673" descr="route2">
            <a:extLst>
              <a:ext uri="{FF2B5EF4-FFF2-40B4-BE49-F238E27FC236}">
                <a16:creationId xmlns:a16="http://schemas.microsoft.com/office/drawing/2014/main" id="{E5B69F13-7AF4-4C79-A3C8-5A979A38E4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0" name="Text Box 6674">
            <a:extLst>
              <a:ext uri="{FF2B5EF4-FFF2-40B4-BE49-F238E27FC236}">
                <a16:creationId xmlns:a16="http://schemas.microsoft.com/office/drawing/2014/main" id="{08C95D0B-F2F9-48F5-8279-7282885816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13</xdr:col>
      <xdr:colOff>503092</xdr:colOff>
      <xdr:row>20</xdr:row>
      <xdr:rowOff>101340</xdr:rowOff>
    </xdr:from>
    <xdr:ext cx="278130" cy="254018"/>
    <xdr:grpSp>
      <xdr:nvGrpSpPr>
        <xdr:cNvPr id="561" name="Group 6672">
          <a:extLst>
            <a:ext uri="{FF2B5EF4-FFF2-40B4-BE49-F238E27FC236}">
              <a16:creationId xmlns:a16="http://schemas.microsoft.com/office/drawing/2014/main" id="{9A146A12-09B6-47F2-8732-4B4D6DEFD92E}"/>
            </a:ext>
          </a:extLst>
        </xdr:cNvPr>
        <xdr:cNvGrpSpPr>
          <a:grpSpLocks/>
        </xdr:cNvGrpSpPr>
      </xdr:nvGrpSpPr>
      <xdr:grpSpPr bwMode="auto">
        <a:xfrm>
          <a:off x="9082648" y="3558562"/>
          <a:ext cx="278130" cy="254018"/>
          <a:chOff x="536" y="109"/>
          <a:chExt cx="46" cy="44"/>
        </a:xfrm>
      </xdr:grpSpPr>
      <xdr:pic>
        <xdr:nvPicPr>
          <xdr:cNvPr id="562" name="Picture 6673" descr="route2">
            <a:extLst>
              <a:ext uri="{FF2B5EF4-FFF2-40B4-BE49-F238E27FC236}">
                <a16:creationId xmlns:a16="http://schemas.microsoft.com/office/drawing/2014/main" id="{A5E95D21-5CAC-41BC-B76B-AFD7529BCF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3" name="Text Box 6674">
            <a:extLst>
              <a:ext uri="{FF2B5EF4-FFF2-40B4-BE49-F238E27FC236}">
                <a16:creationId xmlns:a16="http://schemas.microsoft.com/office/drawing/2014/main" id="{4117A586-AB60-4BDD-9B0F-B53F2FE45D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11</xdr:col>
      <xdr:colOff>31750</xdr:colOff>
      <xdr:row>17</xdr:row>
      <xdr:rowOff>15039</xdr:rowOff>
    </xdr:from>
    <xdr:to>
      <xdr:col>11</xdr:col>
      <xdr:colOff>186215</xdr:colOff>
      <xdr:row>17</xdr:row>
      <xdr:rowOff>157914</xdr:rowOff>
    </xdr:to>
    <xdr:sp macro="" textlink="">
      <xdr:nvSpPr>
        <xdr:cNvPr id="564" name="六角形 563">
          <a:extLst>
            <a:ext uri="{FF2B5EF4-FFF2-40B4-BE49-F238E27FC236}">
              <a16:creationId xmlns:a16="http://schemas.microsoft.com/office/drawing/2014/main" id="{31073966-FB82-4B02-AA72-46D7A42A67A6}"/>
            </a:ext>
          </a:extLst>
        </xdr:cNvPr>
        <xdr:cNvSpPr/>
      </xdr:nvSpPr>
      <xdr:spPr bwMode="auto">
        <a:xfrm>
          <a:off x="10058400" y="292968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27935</xdr:colOff>
      <xdr:row>22</xdr:row>
      <xdr:rowOff>39891</xdr:rowOff>
    </xdr:from>
    <xdr:to>
      <xdr:col>11</xdr:col>
      <xdr:colOff>443815</xdr:colOff>
      <xdr:row>24</xdr:row>
      <xdr:rowOff>66722</xdr:rowOff>
    </xdr:to>
    <xdr:sp macro="" textlink="">
      <xdr:nvSpPr>
        <xdr:cNvPr id="565" name="Line 120">
          <a:extLst>
            <a:ext uri="{FF2B5EF4-FFF2-40B4-BE49-F238E27FC236}">
              <a16:creationId xmlns:a16="http://schemas.microsoft.com/office/drawing/2014/main" id="{81FAFA6D-1EB5-4C79-92B8-4AA439ACE3C9}"/>
            </a:ext>
          </a:extLst>
        </xdr:cNvPr>
        <xdr:cNvSpPr>
          <a:spLocks noChangeShapeType="1"/>
        </xdr:cNvSpPr>
      </xdr:nvSpPr>
      <xdr:spPr bwMode="auto">
        <a:xfrm flipV="1">
          <a:off x="10054585" y="3811791"/>
          <a:ext cx="415880" cy="369731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15880"/>
            <a:gd name="connsiteY0" fmla="*/ 0 h 375633"/>
            <a:gd name="connsiteX1" fmla="*/ 415880 w 415880"/>
            <a:gd name="connsiteY1" fmla="*/ 375633 h 375633"/>
            <a:gd name="connsiteX0" fmla="*/ 0 w 415880"/>
            <a:gd name="connsiteY0" fmla="*/ 0 h 375633"/>
            <a:gd name="connsiteX1" fmla="*/ 415880 w 415880"/>
            <a:gd name="connsiteY1" fmla="*/ 375633 h 3756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5880" h="375633">
              <a:moveTo>
                <a:pt x="0" y="0"/>
              </a:moveTo>
              <a:cubicBezTo>
                <a:pt x="228063" y="214648"/>
                <a:pt x="241479" y="228063"/>
                <a:pt x="415880" y="3756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357825</xdr:colOff>
      <xdr:row>18</xdr:row>
      <xdr:rowOff>32683</xdr:rowOff>
    </xdr:from>
    <xdr:to>
      <xdr:col>11</xdr:col>
      <xdr:colOff>677022</xdr:colOff>
      <xdr:row>24</xdr:row>
      <xdr:rowOff>145256</xdr:rowOff>
    </xdr:to>
    <xdr:sp macro="" textlink="">
      <xdr:nvSpPr>
        <xdr:cNvPr id="566" name="Freeform 527">
          <a:extLst>
            <a:ext uri="{FF2B5EF4-FFF2-40B4-BE49-F238E27FC236}">
              <a16:creationId xmlns:a16="http://schemas.microsoft.com/office/drawing/2014/main" id="{FEF29DE1-1711-4379-84AC-D61ABA495257}"/>
            </a:ext>
          </a:extLst>
        </xdr:cNvPr>
        <xdr:cNvSpPr>
          <a:spLocks/>
        </xdr:cNvSpPr>
      </xdr:nvSpPr>
      <xdr:spPr bwMode="auto">
        <a:xfrm>
          <a:off x="10384475" y="3118783"/>
          <a:ext cx="319197" cy="114127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  <a:gd name="connsiteX0" fmla="*/ 2820 w 10476"/>
            <a:gd name="connsiteY0" fmla="*/ 8702 h 8702"/>
            <a:gd name="connsiteX1" fmla="*/ 2865 w 10476"/>
            <a:gd name="connsiteY1" fmla="*/ 6704 h 8702"/>
            <a:gd name="connsiteX2" fmla="*/ 0 w 10476"/>
            <a:gd name="connsiteY2" fmla="*/ 3858 h 8702"/>
            <a:gd name="connsiteX3" fmla="*/ 10476 w 10476"/>
            <a:gd name="connsiteY3" fmla="*/ 0 h 8702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0 w 10000"/>
            <a:gd name="connsiteY2" fmla="*/ 4433 h 10000"/>
            <a:gd name="connsiteX3" fmla="*/ 10000 w 10000"/>
            <a:gd name="connsiteY3" fmla="*/ 0 h 10000"/>
            <a:gd name="connsiteX0" fmla="*/ 2995 w 10303"/>
            <a:gd name="connsiteY0" fmla="*/ 10000 h 10000"/>
            <a:gd name="connsiteX1" fmla="*/ 3038 w 10303"/>
            <a:gd name="connsiteY1" fmla="*/ 7704 h 10000"/>
            <a:gd name="connsiteX2" fmla="*/ 2434 w 10303"/>
            <a:gd name="connsiteY2" fmla="*/ 6382 h 10000"/>
            <a:gd name="connsiteX3" fmla="*/ 303 w 10303"/>
            <a:gd name="connsiteY3" fmla="*/ 4433 h 10000"/>
            <a:gd name="connsiteX4" fmla="*/ 10303 w 10303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131 w 10000"/>
            <a:gd name="connsiteY2" fmla="*/ 6382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282 w 10000"/>
            <a:gd name="connsiteY2" fmla="*/ 5968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  <a:gd name="connsiteX0" fmla="*/ 2692 w 8320"/>
            <a:gd name="connsiteY0" fmla="*/ 15404 h 15404"/>
            <a:gd name="connsiteX1" fmla="*/ 2735 w 8320"/>
            <a:gd name="connsiteY1" fmla="*/ 13108 h 15404"/>
            <a:gd name="connsiteX2" fmla="*/ 2282 w 8320"/>
            <a:gd name="connsiteY2" fmla="*/ 11372 h 15404"/>
            <a:gd name="connsiteX3" fmla="*/ 0 w 8320"/>
            <a:gd name="connsiteY3" fmla="*/ 9837 h 15404"/>
            <a:gd name="connsiteX4" fmla="*/ 8320 w 8320"/>
            <a:gd name="connsiteY4" fmla="*/ 0 h 15404"/>
            <a:gd name="connsiteX0" fmla="*/ 3236 w 11798"/>
            <a:gd name="connsiteY0" fmla="*/ 10000 h 10000"/>
            <a:gd name="connsiteX1" fmla="*/ 3287 w 11798"/>
            <a:gd name="connsiteY1" fmla="*/ 8509 h 10000"/>
            <a:gd name="connsiteX2" fmla="*/ 2743 w 11798"/>
            <a:gd name="connsiteY2" fmla="*/ 7382 h 10000"/>
            <a:gd name="connsiteX3" fmla="*/ 0 w 11798"/>
            <a:gd name="connsiteY3" fmla="*/ 6386 h 10000"/>
            <a:gd name="connsiteX4" fmla="*/ 10000 w 11798"/>
            <a:gd name="connsiteY4" fmla="*/ 0 h 10000"/>
            <a:gd name="connsiteX0" fmla="*/ 3236 w 10826"/>
            <a:gd name="connsiteY0" fmla="*/ 10067 h 10067"/>
            <a:gd name="connsiteX1" fmla="*/ 3287 w 10826"/>
            <a:gd name="connsiteY1" fmla="*/ 8576 h 10067"/>
            <a:gd name="connsiteX2" fmla="*/ 2743 w 10826"/>
            <a:gd name="connsiteY2" fmla="*/ 7449 h 10067"/>
            <a:gd name="connsiteX3" fmla="*/ 0 w 10826"/>
            <a:gd name="connsiteY3" fmla="*/ 6453 h 10067"/>
            <a:gd name="connsiteX4" fmla="*/ 8626 w 10826"/>
            <a:gd name="connsiteY4" fmla="*/ 0 h 10067"/>
            <a:gd name="connsiteX0" fmla="*/ 3236 w 11127"/>
            <a:gd name="connsiteY0" fmla="*/ 10067 h 10067"/>
            <a:gd name="connsiteX1" fmla="*/ 3287 w 11127"/>
            <a:gd name="connsiteY1" fmla="*/ 8576 h 10067"/>
            <a:gd name="connsiteX2" fmla="*/ 2743 w 11127"/>
            <a:gd name="connsiteY2" fmla="*/ 7449 h 10067"/>
            <a:gd name="connsiteX3" fmla="*/ 0 w 11127"/>
            <a:gd name="connsiteY3" fmla="*/ 6453 h 10067"/>
            <a:gd name="connsiteX4" fmla="*/ 8626 w 11127"/>
            <a:gd name="connsiteY4" fmla="*/ 0 h 10067"/>
            <a:gd name="connsiteX0" fmla="*/ 4152 w 11127"/>
            <a:gd name="connsiteY0" fmla="*/ 9600 h 9600"/>
            <a:gd name="connsiteX1" fmla="*/ 3287 w 11127"/>
            <a:gd name="connsiteY1" fmla="*/ 8576 h 9600"/>
            <a:gd name="connsiteX2" fmla="*/ 2743 w 11127"/>
            <a:gd name="connsiteY2" fmla="*/ 7449 h 9600"/>
            <a:gd name="connsiteX3" fmla="*/ 0 w 11127"/>
            <a:gd name="connsiteY3" fmla="*/ 6453 h 9600"/>
            <a:gd name="connsiteX4" fmla="*/ 8626 w 11127"/>
            <a:gd name="connsiteY4" fmla="*/ 0 h 9600"/>
            <a:gd name="connsiteX0" fmla="*/ 3731 w 10000"/>
            <a:gd name="connsiteY0" fmla="*/ 10000 h 10000"/>
            <a:gd name="connsiteX1" fmla="*/ 2954 w 10000"/>
            <a:gd name="connsiteY1" fmla="*/ 8933 h 10000"/>
            <a:gd name="connsiteX2" fmla="*/ 2465 w 10000"/>
            <a:gd name="connsiteY2" fmla="*/ 7759 h 10000"/>
            <a:gd name="connsiteX3" fmla="*/ 0 w 10000"/>
            <a:gd name="connsiteY3" fmla="*/ 6722 h 10000"/>
            <a:gd name="connsiteX4" fmla="*/ 7752 w 10000"/>
            <a:gd name="connsiteY4" fmla="*/ 0 h 10000"/>
            <a:gd name="connsiteX0" fmla="*/ 2954 w 10000"/>
            <a:gd name="connsiteY0" fmla="*/ 8933 h 8933"/>
            <a:gd name="connsiteX1" fmla="*/ 2465 w 10000"/>
            <a:gd name="connsiteY1" fmla="*/ 7759 h 8933"/>
            <a:gd name="connsiteX2" fmla="*/ 0 w 10000"/>
            <a:gd name="connsiteY2" fmla="*/ 6722 h 8933"/>
            <a:gd name="connsiteX3" fmla="*/ 7752 w 10000"/>
            <a:gd name="connsiteY3" fmla="*/ 0 h 8933"/>
            <a:gd name="connsiteX0" fmla="*/ 3160 w 10000"/>
            <a:gd name="connsiteY0" fmla="*/ 11088 h 11088"/>
            <a:gd name="connsiteX1" fmla="*/ 2465 w 10000"/>
            <a:gd name="connsiteY1" fmla="*/ 8686 h 11088"/>
            <a:gd name="connsiteX2" fmla="*/ 0 w 10000"/>
            <a:gd name="connsiteY2" fmla="*/ 7525 h 11088"/>
            <a:gd name="connsiteX3" fmla="*/ 7752 w 10000"/>
            <a:gd name="connsiteY3" fmla="*/ 0 h 11088"/>
            <a:gd name="connsiteX0" fmla="*/ 3160 w 9659"/>
            <a:gd name="connsiteY0" fmla="*/ 11088 h 11088"/>
            <a:gd name="connsiteX1" fmla="*/ 2465 w 9659"/>
            <a:gd name="connsiteY1" fmla="*/ 8686 h 11088"/>
            <a:gd name="connsiteX2" fmla="*/ 0 w 9659"/>
            <a:gd name="connsiteY2" fmla="*/ 7525 h 11088"/>
            <a:gd name="connsiteX3" fmla="*/ 7242 w 9659"/>
            <a:gd name="connsiteY3" fmla="*/ 0 h 110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659" h="11088">
              <a:moveTo>
                <a:pt x="3160" y="11088"/>
              </a:moveTo>
              <a:cubicBezTo>
                <a:pt x="3141" y="10748"/>
                <a:pt x="2992" y="9280"/>
                <a:pt x="2465" y="8686"/>
              </a:cubicBezTo>
              <a:cubicBezTo>
                <a:pt x="1938" y="8092"/>
                <a:pt x="464" y="8194"/>
                <a:pt x="0" y="7525"/>
              </a:cubicBezTo>
              <a:cubicBezTo>
                <a:pt x="11995" y="3112"/>
                <a:pt x="10742" y="4167"/>
                <a:pt x="724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312382</xdr:colOff>
      <xdr:row>22</xdr:row>
      <xdr:rowOff>31668</xdr:rowOff>
    </xdr:from>
    <xdr:to>
      <xdr:col>11</xdr:col>
      <xdr:colOff>504543</xdr:colOff>
      <xdr:row>23</xdr:row>
      <xdr:rowOff>30524</xdr:rowOff>
    </xdr:to>
    <xdr:sp macro="" textlink="">
      <xdr:nvSpPr>
        <xdr:cNvPr id="567" name="Oval 1295">
          <a:extLst>
            <a:ext uri="{FF2B5EF4-FFF2-40B4-BE49-F238E27FC236}">
              <a16:creationId xmlns:a16="http://schemas.microsoft.com/office/drawing/2014/main" id="{9D6B6E7F-324D-4744-996C-58DDEF535D07}"/>
            </a:ext>
          </a:extLst>
        </xdr:cNvPr>
        <xdr:cNvSpPr>
          <a:spLocks noChangeArrowheads="1"/>
        </xdr:cNvSpPr>
      </xdr:nvSpPr>
      <xdr:spPr bwMode="auto">
        <a:xfrm>
          <a:off x="10339032" y="3803568"/>
          <a:ext cx="192161" cy="1703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632183</xdr:colOff>
      <xdr:row>21</xdr:row>
      <xdr:rowOff>75864</xdr:rowOff>
    </xdr:from>
    <xdr:to>
      <xdr:col>12</xdr:col>
      <xdr:colOff>244439</xdr:colOff>
      <xdr:row>22</xdr:row>
      <xdr:rowOff>8431</xdr:rowOff>
    </xdr:to>
    <xdr:sp macro="" textlink="">
      <xdr:nvSpPr>
        <xdr:cNvPr id="569" name="Text Box 1068">
          <a:extLst>
            <a:ext uri="{FF2B5EF4-FFF2-40B4-BE49-F238E27FC236}">
              <a16:creationId xmlns:a16="http://schemas.microsoft.com/office/drawing/2014/main" id="{D831F0D1-036D-457E-8076-CABCB3600F48}"/>
            </a:ext>
          </a:extLst>
        </xdr:cNvPr>
        <xdr:cNvSpPr txBox="1">
          <a:spLocks noChangeArrowheads="1"/>
        </xdr:cNvSpPr>
      </xdr:nvSpPr>
      <xdr:spPr bwMode="auto">
        <a:xfrm>
          <a:off x="10658833" y="3676314"/>
          <a:ext cx="317106" cy="10401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1252</xdr:colOff>
      <xdr:row>20</xdr:row>
      <xdr:rowOff>48434</xdr:rowOff>
    </xdr:from>
    <xdr:to>
      <xdr:col>12</xdr:col>
      <xdr:colOff>452034</xdr:colOff>
      <xdr:row>21</xdr:row>
      <xdr:rowOff>84823</xdr:rowOff>
    </xdr:to>
    <xdr:sp macro="" textlink="">
      <xdr:nvSpPr>
        <xdr:cNvPr id="570" name="Text Box 1068">
          <a:extLst>
            <a:ext uri="{FF2B5EF4-FFF2-40B4-BE49-F238E27FC236}">
              <a16:creationId xmlns:a16="http://schemas.microsoft.com/office/drawing/2014/main" id="{5F3F705C-6FF3-4BCF-806C-7C4C53436478}"/>
            </a:ext>
          </a:extLst>
        </xdr:cNvPr>
        <xdr:cNvSpPr txBox="1">
          <a:spLocks noChangeArrowheads="1"/>
        </xdr:cNvSpPr>
      </xdr:nvSpPr>
      <xdr:spPr bwMode="auto">
        <a:xfrm>
          <a:off x="10732752" y="3477434"/>
          <a:ext cx="450782" cy="20783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694203</xdr:colOff>
      <xdr:row>18</xdr:row>
      <xdr:rowOff>159700</xdr:rowOff>
    </xdr:from>
    <xdr:to>
      <xdr:col>12</xdr:col>
      <xdr:colOff>253043</xdr:colOff>
      <xdr:row>20</xdr:row>
      <xdr:rowOff>16277</xdr:rowOff>
    </xdr:to>
    <xdr:sp macro="" textlink="">
      <xdr:nvSpPr>
        <xdr:cNvPr id="571" name="Line 72">
          <a:extLst>
            <a:ext uri="{FF2B5EF4-FFF2-40B4-BE49-F238E27FC236}">
              <a16:creationId xmlns:a16="http://schemas.microsoft.com/office/drawing/2014/main" id="{6B435CED-5B39-4519-8B9F-2FCF0CDBE389}"/>
            </a:ext>
          </a:extLst>
        </xdr:cNvPr>
        <xdr:cNvSpPr>
          <a:spLocks noChangeShapeType="1"/>
        </xdr:cNvSpPr>
      </xdr:nvSpPr>
      <xdr:spPr bwMode="auto">
        <a:xfrm flipV="1">
          <a:off x="10720853" y="3245800"/>
          <a:ext cx="263690" cy="1994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63152</xdr:colOff>
      <xdr:row>22</xdr:row>
      <xdr:rowOff>162704</xdr:rowOff>
    </xdr:from>
    <xdr:ext cx="302079" cy="305168"/>
    <xdr:grpSp>
      <xdr:nvGrpSpPr>
        <xdr:cNvPr id="572" name="Group 6672">
          <a:extLst>
            <a:ext uri="{FF2B5EF4-FFF2-40B4-BE49-F238E27FC236}">
              <a16:creationId xmlns:a16="http://schemas.microsoft.com/office/drawing/2014/main" id="{6481EDC6-7B35-4E3E-B809-739667F92989}"/>
            </a:ext>
          </a:extLst>
        </xdr:cNvPr>
        <xdr:cNvGrpSpPr>
          <a:grpSpLocks/>
        </xdr:cNvGrpSpPr>
      </xdr:nvGrpSpPr>
      <xdr:grpSpPr bwMode="auto">
        <a:xfrm>
          <a:off x="7231596" y="3965648"/>
          <a:ext cx="302079" cy="305168"/>
          <a:chOff x="536" y="109"/>
          <a:chExt cx="46" cy="44"/>
        </a:xfrm>
      </xdr:grpSpPr>
      <xdr:pic>
        <xdr:nvPicPr>
          <xdr:cNvPr id="573" name="Picture 6673" descr="route2">
            <a:extLst>
              <a:ext uri="{FF2B5EF4-FFF2-40B4-BE49-F238E27FC236}">
                <a16:creationId xmlns:a16="http://schemas.microsoft.com/office/drawing/2014/main" id="{FC1ACD11-22DA-43B1-AE28-A2EC8519FA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4" name="Text Box 6674">
            <a:extLst>
              <a:ext uri="{FF2B5EF4-FFF2-40B4-BE49-F238E27FC236}">
                <a16:creationId xmlns:a16="http://schemas.microsoft.com/office/drawing/2014/main" id="{EFDEB9C9-91B2-4FD4-AA7A-B7F5B92BB6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507191</xdr:colOff>
      <xdr:row>23</xdr:row>
      <xdr:rowOff>125167</xdr:rowOff>
    </xdr:from>
    <xdr:to>
      <xdr:col>11</xdr:col>
      <xdr:colOff>681567</xdr:colOff>
      <xdr:row>24</xdr:row>
      <xdr:rowOff>101600</xdr:rowOff>
    </xdr:to>
    <xdr:sp macro="" textlink="">
      <xdr:nvSpPr>
        <xdr:cNvPr id="575" name="六角形 574">
          <a:extLst>
            <a:ext uri="{FF2B5EF4-FFF2-40B4-BE49-F238E27FC236}">
              <a16:creationId xmlns:a16="http://schemas.microsoft.com/office/drawing/2014/main" id="{91FA5B65-6387-4051-8AAD-761AE6A76FBD}"/>
            </a:ext>
          </a:extLst>
        </xdr:cNvPr>
        <xdr:cNvSpPr/>
      </xdr:nvSpPr>
      <xdr:spPr bwMode="auto">
        <a:xfrm>
          <a:off x="7691158" y="4117200"/>
          <a:ext cx="174376" cy="1500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53410</xdr:colOff>
      <xdr:row>19</xdr:row>
      <xdr:rowOff>28018</xdr:rowOff>
    </xdr:from>
    <xdr:to>
      <xdr:col>12</xdr:col>
      <xdr:colOff>274305</xdr:colOff>
      <xdr:row>20</xdr:row>
      <xdr:rowOff>41155</xdr:rowOff>
    </xdr:to>
    <xdr:sp macro="" textlink="">
      <xdr:nvSpPr>
        <xdr:cNvPr id="576" name="六角形 575">
          <a:extLst>
            <a:ext uri="{FF2B5EF4-FFF2-40B4-BE49-F238E27FC236}">
              <a16:creationId xmlns:a16="http://schemas.microsoft.com/office/drawing/2014/main" id="{2D4829F7-EE2E-476F-BE51-2565EEEEA1CC}"/>
            </a:ext>
          </a:extLst>
        </xdr:cNvPr>
        <xdr:cNvSpPr/>
      </xdr:nvSpPr>
      <xdr:spPr bwMode="auto">
        <a:xfrm>
          <a:off x="7944343" y="3325785"/>
          <a:ext cx="220895" cy="1867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446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6060</xdr:colOff>
      <xdr:row>23</xdr:row>
      <xdr:rowOff>13824</xdr:rowOff>
    </xdr:from>
    <xdr:to>
      <xdr:col>20</xdr:col>
      <xdr:colOff>637060</xdr:colOff>
      <xdr:row>24</xdr:row>
      <xdr:rowOff>57725</xdr:rowOff>
    </xdr:to>
    <xdr:sp macro="" textlink="">
      <xdr:nvSpPr>
        <xdr:cNvPr id="579" name="Line 120">
          <a:extLst>
            <a:ext uri="{FF2B5EF4-FFF2-40B4-BE49-F238E27FC236}">
              <a16:creationId xmlns:a16="http://schemas.microsoft.com/office/drawing/2014/main" id="{F62379E4-9DD9-44F6-9D05-D42E3AF69BB9}"/>
            </a:ext>
          </a:extLst>
        </xdr:cNvPr>
        <xdr:cNvSpPr>
          <a:spLocks noChangeShapeType="1"/>
        </xdr:cNvSpPr>
      </xdr:nvSpPr>
      <xdr:spPr bwMode="auto">
        <a:xfrm flipH="1" flipV="1">
          <a:off x="8623010" y="5328774"/>
          <a:ext cx="1335850" cy="215351"/>
        </a:xfrm>
        <a:custGeom>
          <a:avLst/>
          <a:gdLst>
            <a:gd name="connsiteX0" fmla="*/ 0 w 1116585"/>
            <a:gd name="connsiteY0" fmla="*/ 0 h 144076"/>
            <a:gd name="connsiteX1" fmla="*/ 1116585 w 1116585"/>
            <a:gd name="connsiteY1" fmla="*/ 144076 h 144076"/>
            <a:gd name="connsiteX0" fmla="*/ 0 w 1120587"/>
            <a:gd name="connsiteY0" fmla="*/ 0 h 196103"/>
            <a:gd name="connsiteX1" fmla="*/ 1120587 w 1120587"/>
            <a:gd name="connsiteY1" fmla="*/ 196103 h 196103"/>
            <a:gd name="connsiteX0" fmla="*/ 0 w 1120587"/>
            <a:gd name="connsiteY0" fmla="*/ 0 h 196103"/>
            <a:gd name="connsiteX1" fmla="*/ 1120587 w 1120587"/>
            <a:gd name="connsiteY1" fmla="*/ 196103 h 1961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20587" h="196103">
              <a:moveTo>
                <a:pt x="0" y="0"/>
              </a:moveTo>
              <a:cubicBezTo>
                <a:pt x="372195" y="48025"/>
                <a:pt x="804421" y="52027"/>
                <a:pt x="1120587" y="1961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670270</xdr:colOff>
      <xdr:row>17</xdr:row>
      <xdr:rowOff>107893</xdr:rowOff>
    </xdr:from>
    <xdr:to>
      <xdr:col>17</xdr:col>
      <xdr:colOff>677597</xdr:colOff>
      <xdr:row>21</xdr:row>
      <xdr:rowOff>12640</xdr:rowOff>
    </xdr:to>
    <xdr:sp macro="" textlink="">
      <xdr:nvSpPr>
        <xdr:cNvPr id="580" name="Line 120">
          <a:extLst>
            <a:ext uri="{FF2B5EF4-FFF2-40B4-BE49-F238E27FC236}">
              <a16:creationId xmlns:a16="http://schemas.microsoft.com/office/drawing/2014/main" id="{310BEE88-CA58-449D-A31E-F3F8A47BE423}"/>
            </a:ext>
          </a:extLst>
        </xdr:cNvPr>
        <xdr:cNvSpPr>
          <a:spLocks noChangeShapeType="1"/>
        </xdr:cNvSpPr>
      </xdr:nvSpPr>
      <xdr:spPr bwMode="auto">
        <a:xfrm flipH="1" flipV="1">
          <a:off x="7877520" y="4394143"/>
          <a:ext cx="7327" cy="5905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602247</xdr:colOff>
      <xdr:row>21</xdr:row>
      <xdr:rowOff>6182</xdr:rowOff>
    </xdr:from>
    <xdr:ext cx="795578" cy="264100"/>
    <xdr:sp macro="" textlink="">
      <xdr:nvSpPr>
        <xdr:cNvPr id="581" name="Text Box 616">
          <a:extLst>
            <a:ext uri="{FF2B5EF4-FFF2-40B4-BE49-F238E27FC236}">
              <a16:creationId xmlns:a16="http://schemas.microsoft.com/office/drawing/2014/main" id="{CF0178D9-D268-4527-AFEF-DE02EE9EE812}"/>
            </a:ext>
          </a:extLst>
        </xdr:cNvPr>
        <xdr:cNvSpPr txBox="1">
          <a:spLocks noChangeArrowheads="1"/>
        </xdr:cNvSpPr>
      </xdr:nvSpPr>
      <xdr:spPr bwMode="auto">
        <a:xfrm>
          <a:off x="9219197" y="4978232"/>
          <a:ext cx="795578" cy="2641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亀岡千代川店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19</xdr:col>
      <xdr:colOff>367386</xdr:colOff>
      <xdr:row>21</xdr:row>
      <xdr:rowOff>116061</xdr:rowOff>
    </xdr:from>
    <xdr:to>
      <xdr:col>19</xdr:col>
      <xdr:colOff>651933</xdr:colOff>
      <xdr:row>24</xdr:row>
      <xdr:rowOff>160866</xdr:rowOff>
    </xdr:to>
    <xdr:sp macro="" textlink="">
      <xdr:nvSpPr>
        <xdr:cNvPr id="583" name="Freeform 601">
          <a:extLst>
            <a:ext uri="{FF2B5EF4-FFF2-40B4-BE49-F238E27FC236}">
              <a16:creationId xmlns:a16="http://schemas.microsoft.com/office/drawing/2014/main" id="{E7B81E35-9BC9-4E31-9042-E018510FA9A5}"/>
            </a:ext>
          </a:extLst>
        </xdr:cNvPr>
        <xdr:cNvSpPr>
          <a:spLocks/>
        </xdr:cNvSpPr>
      </xdr:nvSpPr>
      <xdr:spPr bwMode="auto">
        <a:xfrm rot="-5400000">
          <a:off x="13066607" y="3901440"/>
          <a:ext cx="565505" cy="28454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560848</xdr:colOff>
      <xdr:row>20</xdr:row>
      <xdr:rowOff>41964</xdr:rowOff>
    </xdr:from>
    <xdr:ext cx="446270" cy="130236"/>
    <xdr:sp macro="" textlink="">
      <xdr:nvSpPr>
        <xdr:cNvPr id="584" name="Text Box 303">
          <a:extLst>
            <a:ext uri="{FF2B5EF4-FFF2-40B4-BE49-F238E27FC236}">
              <a16:creationId xmlns:a16="http://schemas.microsoft.com/office/drawing/2014/main" id="{512839B0-FC8B-46BC-A445-293D1433DD97}"/>
            </a:ext>
          </a:extLst>
        </xdr:cNvPr>
        <xdr:cNvSpPr txBox="1">
          <a:spLocks noChangeArrowheads="1"/>
        </xdr:cNvSpPr>
      </xdr:nvSpPr>
      <xdr:spPr bwMode="auto">
        <a:xfrm>
          <a:off x="9177798" y="4842564"/>
          <a:ext cx="446270" cy="1302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0</xdr:colOff>
      <xdr:row>17</xdr:row>
      <xdr:rowOff>11476</xdr:rowOff>
    </xdr:from>
    <xdr:to>
      <xdr:col>15</xdr:col>
      <xdr:colOff>154465</xdr:colOff>
      <xdr:row>17</xdr:row>
      <xdr:rowOff>153172</xdr:rowOff>
    </xdr:to>
    <xdr:sp macro="" textlink="">
      <xdr:nvSpPr>
        <xdr:cNvPr id="585" name="六角形 584">
          <a:extLst>
            <a:ext uri="{FF2B5EF4-FFF2-40B4-BE49-F238E27FC236}">
              <a16:creationId xmlns:a16="http://schemas.microsoft.com/office/drawing/2014/main" id="{233C9CBD-D658-4A38-8302-BCF2CF9C307B}"/>
            </a:ext>
          </a:extLst>
        </xdr:cNvPr>
        <xdr:cNvSpPr/>
      </xdr:nvSpPr>
      <xdr:spPr bwMode="auto">
        <a:xfrm>
          <a:off x="12846050" y="292612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81619</xdr:colOff>
      <xdr:row>18</xdr:row>
      <xdr:rowOff>61171</xdr:rowOff>
    </xdr:from>
    <xdr:to>
      <xdr:col>16</xdr:col>
      <xdr:colOff>84264</xdr:colOff>
      <xdr:row>21</xdr:row>
      <xdr:rowOff>25846</xdr:rowOff>
    </xdr:to>
    <xdr:sp macro="" textlink="">
      <xdr:nvSpPr>
        <xdr:cNvPr id="586" name="Freeform 394">
          <a:extLst>
            <a:ext uri="{FF2B5EF4-FFF2-40B4-BE49-F238E27FC236}">
              <a16:creationId xmlns:a16="http://schemas.microsoft.com/office/drawing/2014/main" id="{86548972-7895-47E3-A392-C92290CC5181}"/>
            </a:ext>
          </a:extLst>
        </xdr:cNvPr>
        <xdr:cNvSpPr>
          <a:spLocks/>
        </xdr:cNvSpPr>
      </xdr:nvSpPr>
      <xdr:spPr bwMode="auto">
        <a:xfrm>
          <a:off x="10773014" y="3129224"/>
          <a:ext cx="2645" cy="476017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73" h="10000">
              <a:moveTo>
                <a:pt x="7343" y="10000"/>
              </a:moveTo>
              <a:cubicBezTo>
                <a:pt x="7162" y="6030"/>
                <a:pt x="13776" y="3629"/>
                <a:pt x="1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86229</xdr:colOff>
      <xdr:row>21</xdr:row>
      <xdr:rowOff>75855</xdr:rowOff>
    </xdr:from>
    <xdr:to>
      <xdr:col>16</xdr:col>
      <xdr:colOff>161707</xdr:colOff>
      <xdr:row>24</xdr:row>
      <xdr:rowOff>61353</xdr:rowOff>
    </xdr:to>
    <xdr:sp macro="" textlink="">
      <xdr:nvSpPr>
        <xdr:cNvPr id="587" name="Freeform 396">
          <a:extLst>
            <a:ext uri="{FF2B5EF4-FFF2-40B4-BE49-F238E27FC236}">
              <a16:creationId xmlns:a16="http://schemas.microsoft.com/office/drawing/2014/main" id="{63A50238-E852-4933-8F07-DBFA58054000}"/>
            </a:ext>
          </a:extLst>
        </xdr:cNvPr>
        <xdr:cNvSpPr>
          <a:spLocks/>
        </xdr:cNvSpPr>
      </xdr:nvSpPr>
      <xdr:spPr bwMode="auto">
        <a:xfrm>
          <a:off x="13637129" y="3676305"/>
          <a:ext cx="75478" cy="499848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23009</xdr:colOff>
      <xdr:row>21</xdr:row>
      <xdr:rowOff>54856</xdr:rowOff>
    </xdr:from>
    <xdr:to>
      <xdr:col>16</xdr:col>
      <xdr:colOff>147887</xdr:colOff>
      <xdr:row>22</xdr:row>
      <xdr:rowOff>46774</xdr:rowOff>
    </xdr:to>
    <xdr:sp macro="" textlink="">
      <xdr:nvSpPr>
        <xdr:cNvPr id="588" name="Freeform 395">
          <a:extLst>
            <a:ext uri="{FF2B5EF4-FFF2-40B4-BE49-F238E27FC236}">
              <a16:creationId xmlns:a16="http://schemas.microsoft.com/office/drawing/2014/main" id="{8C48DF54-4650-4E99-8B3D-3DD9D8BFC480}"/>
            </a:ext>
          </a:extLst>
        </xdr:cNvPr>
        <xdr:cNvSpPr>
          <a:spLocks/>
        </xdr:cNvSpPr>
      </xdr:nvSpPr>
      <xdr:spPr bwMode="auto">
        <a:xfrm>
          <a:off x="13573909" y="3655306"/>
          <a:ext cx="124878" cy="16336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24266</xdr:colOff>
      <xdr:row>21</xdr:row>
      <xdr:rowOff>164525</xdr:rowOff>
    </xdr:from>
    <xdr:to>
      <xdr:col>16</xdr:col>
      <xdr:colOff>158749</xdr:colOff>
      <xdr:row>22</xdr:row>
      <xdr:rowOff>116728</xdr:rowOff>
    </xdr:to>
    <xdr:sp macro="" textlink="">
      <xdr:nvSpPr>
        <xdr:cNvPr id="589" name="AutoShape 93">
          <a:extLst>
            <a:ext uri="{FF2B5EF4-FFF2-40B4-BE49-F238E27FC236}">
              <a16:creationId xmlns:a16="http://schemas.microsoft.com/office/drawing/2014/main" id="{BC32E62D-2D8C-497D-885C-B929BADF41ED}"/>
            </a:ext>
          </a:extLst>
        </xdr:cNvPr>
        <xdr:cNvSpPr>
          <a:spLocks noChangeArrowheads="1"/>
        </xdr:cNvSpPr>
      </xdr:nvSpPr>
      <xdr:spPr bwMode="auto">
        <a:xfrm>
          <a:off x="13575166" y="3764975"/>
          <a:ext cx="134483" cy="1236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167414</xdr:colOff>
      <xdr:row>19</xdr:row>
      <xdr:rowOff>100682</xdr:rowOff>
    </xdr:from>
    <xdr:ext cx="557653" cy="287771"/>
    <xdr:sp macro="" textlink="">
      <xdr:nvSpPr>
        <xdr:cNvPr id="590" name="Text Box 397">
          <a:extLst>
            <a:ext uri="{FF2B5EF4-FFF2-40B4-BE49-F238E27FC236}">
              <a16:creationId xmlns:a16="http://schemas.microsoft.com/office/drawing/2014/main" id="{3C520640-112A-413E-8813-8CC13DC9F39B}"/>
            </a:ext>
          </a:extLst>
        </xdr:cNvPr>
        <xdr:cNvSpPr txBox="1">
          <a:spLocks noChangeArrowheads="1"/>
        </xdr:cNvSpPr>
      </xdr:nvSpPr>
      <xdr:spPr bwMode="auto">
        <a:xfrm>
          <a:off x="13013464" y="3358232"/>
          <a:ext cx="557653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観音ﾄﾝﾈﾙ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endParaRPr lang="ja-JP" altLang="en-US"/>
        </a:p>
      </xdr:txBody>
    </xdr:sp>
    <xdr:clientData/>
  </xdr:oneCellAnchor>
  <xdr:oneCellAnchor>
    <xdr:from>
      <xdr:col>19</xdr:col>
      <xdr:colOff>584294</xdr:colOff>
      <xdr:row>24</xdr:row>
      <xdr:rowOff>4762</xdr:rowOff>
    </xdr:from>
    <xdr:ext cx="496260" cy="151305"/>
    <xdr:sp macro="" textlink="">
      <xdr:nvSpPr>
        <xdr:cNvPr id="592" name="Text Box 1664">
          <a:extLst>
            <a:ext uri="{FF2B5EF4-FFF2-40B4-BE49-F238E27FC236}">
              <a16:creationId xmlns:a16="http://schemas.microsoft.com/office/drawing/2014/main" id="{B2B912ED-D445-47F2-B6A2-52533A156D0D}"/>
            </a:ext>
          </a:extLst>
        </xdr:cNvPr>
        <xdr:cNvSpPr txBox="1">
          <a:spLocks noChangeArrowheads="1"/>
        </xdr:cNvSpPr>
      </xdr:nvSpPr>
      <xdr:spPr bwMode="auto">
        <a:xfrm>
          <a:off x="9201244" y="5491162"/>
          <a:ext cx="496260" cy="1513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101m</a:t>
          </a:r>
        </a:p>
      </xdr:txBody>
    </xdr:sp>
    <xdr:clientData/>
  </xdr:oneCellAnchor>
  <xdr:twoCellAnchor>
    <xdr:from>
      <xdr:col>17</xdr:col>
      <xdr:colOff>246664</xdr:colOff>
      <xdr:row>21</xdr:row>
      <xdr:rowOff>48556</xdr:rowOff>
    </xdr:from>
    <xdr:to>
      <xdr:col>17</xdr:col>
      <xdr:colOff>665666</xdr:colOff>
      <xdr:row>24</xdr:row>
      <xdr:rowOff>155212</xdr:rowOff>
    </xdr:to>
    <xdr:sp macro="" textlink="">
      <xdr:nvSpPr>
        <xdr:cNvPr id="593" name="Freeform 527">
          <a:extLst>
            <a:ext uri="{FF2B5EF4-FFF2-40B4-BE49-F238E27FC236}">
              <a16:creationId xmlns:a16="http://schemas.microsoft.com/office/drawing/2014/main" id="{1CEE6CE6-2587-40A0-9F07-322F4309D1DC}"/>
            </a:ext>
          </a:extLst>
        </xdr:cNvPr>
        <xdr:cNvSpPr>
          <a:spLocks/>
        </xdr:cNvSpPr>
      </xdr:nvSpPr>
      <xdr:spPr bwMode="auto">
        <a:xfrm>
          <a:off x="11643243" y="3627951"/>
          <a:ext cx="419002" cy="61799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8868 w 8868"/>
            <a:gd name="connsiteY0" fmla="*/ 10809 h 10809"/>
            <a:gd name="connsiteX1" fmla="*/ 3918 w 8868"/>
            <a:gd name="connsiteY1" fmla="*/ 1 h 10809"/>
            <a:gd name="connsiteX2" fmla="*/ 0 w 8868"/>
            <a:gd name="connsiteY2" fmla="*/ 350 h 10809"/>
            <a:gd name="connsiteX0" fmla="*/ 10000 w 10000"/>
            <a:gd name="connsiteY0" fmla="*/ 10000 h 10000"/>
            <a:gd name="connsiteX1" fmla="*/ 4418 w 10000"/>
            <a:gd name="connsiteY1" fmla="*/ 1 h 10000"/>
            <a:gd name="connsiteX2" fmla="*/ 0 w 10000"/>
            <a:gd name="connsiteY2" fmla="*/ 324 h 10000"/>
            <a:gd name="connsiteX0" fmla="*/ 7899 w 7899"/>
            <a:gd name="connsiteY0" fmla="*/ 10000 h 10000"/>
            <a:gd name="connsiteX1" fmla="*/ 2317 w 7899"/>
            <a:gd name="connsiteY1" fmla="*/ 1 h 10000"/>
            <a:gd name="connsiteX2" fmla="*/ 0 w 7899"/>
            <a:gd name="connsiteY2" fmla="*/ 324 h 10000"/>
            <a:gd name="connsiteX0" fmla="*/ 14060 w 14060"/>
            <a:gd name="connsiteY0" fmla="*/ 10000 h 10000"/>
            <a:gd name="connsiteX1" fmla="*/ 6993 w 14060"/>
            <a:gd name="connsiteY1" fmla="*/ 1 h 10000"/>
            <a:gd name="connsiteX2" fmla="*/ 0 w 14060"/>
            <a:gd name="connsiteY2" fmla="*/ 188 h 10000"/>
            <a:gd name="connsiteX0" fmla="*/ 14060 w 14060"/>
            <a:gd name="connsiteY0" fmla="*/ 10027 h 10027"/>
            <a:gd name="connsiteX1" fmla="*/ 6993 w 14060"/>
            <a:gd name="connsiteY1" fmla="*/ 28 h 10027"/>
            <a:gd name="connsiteX2" fmla="*/ 0 w 14060"/>
            <a:gd name="connsiteY2" fmla="*/ 215 h 10027"/>
            <a:gd name="connsiteX0" fmla="*/ 14060 w 14060"/>
            <a:gd name="connsiteY0" fmla="*/ 10002 h 10002"/>
            <a:gd name="connsiteX1" fmla="*/ 6993 w 14060"/>
            <a:gd name="connsiteY1" fmla="*/ 3 h 10002"/>
            <a:gd name="connsiteX2" fmla="*/ 0 w 14060"/>
            <a:gd name="connsiteY2" fmla="*/ 190 h 10002"/>
            <a:gd name="connsiteX0" fmla="*/ 14060 w 14060"/>
            <a:gd name="connsiteY0" fmla="*/ 9999 h 9999"/>
            <a:gd name="connsiteX1" fmla="*/ 6993 w 14060"/>
            <a:gd name="connsiteY1" fmla="*/ 0 h 9999"/>
            <a:gd name="connsiteX2" fmla="*/ 0 w 14060"/>
            <a:gd name="connsiteY2" fmla="*/ 187 h 9999"/>
            <a:gd name="connsiteX0" fmla="*/ 10000 w 10000"/>
            <a:gd name="connsiteY0" fmla="*/ 10000 h 10000"/>
            <a:gd name="connsiteX1" fmla="*/ 4974 w 10000"/>
            <a:gd name="connsiteY1" fmla="*/ 0 h 10000"/>
            <a:gd name="connsiteX2" fmla="*/ 0 w 10000"/>
            <a:gd name="connsiteY2" fmla="*/ 187 h 10000"/>
            <a:gd name="connsiteX0" fmla="*/ 2335 w 5884"/>
            <a:gd name="connsiteY0" fmla="*/ 11359 h 11359"/>
            <a:gd name="connsiteX1" fmla="*/ 5872 w 5884"/>
            <a:gd name="connsiteY1" fmla="*/ 0 h 11359"/>
            <a:gd name="connsiteX2" fmla="*/ 898 w 5884"/>
            <a:gd name="connsiteY2" fmla="*/ 187 h 11359"/>
            <a:gd name="connsiteX0" fmla="*/ 2442 w 8725"/>
            <a:gd name="connsiteY0" fmla="*/ 10000 h 10000"/>
            <a:gd name="connsiteX1" fmla="*/ 8454 w 8725"/>
            <a:gd name="connsiteY1" fmla="*/ 0 h 10000"/>
            <a:gd name="connsiteX2" fmla="*/ 0 w 8725"/>
            <a:gd name="connsiteY2" fmla="*/ 165 h 10000"/>
            <a:gd name="connsiteX0" fmla="*/ 3187 w 10387"/>
            <a:gd name="connsiteY0" fmla="*/ 10000 h 10000"/>
            <a:gd name="connsiteX1" fmla="*/ 10077 w 10387"/>
            <a:gd name="connsiteY1" fmla="*/ 0 h 10000"/>
            <a:gd name="connsiteX2" fmla="*/ 0 w 10387"/>
            <a:gd name="connsiteY2" fmla="*/ 1721 h 10000"/>
            <a:gd name="connsiteX0" fmla="*/ 3187 w 10387"/>
            <a:gd name="connsiteY0" fmla="*/ 10000 h 10000"/>
            <a:gd name="connsiteX1" fmla="*/ 10077 w 10387"/>
            <a:gd name="connsiteY1" fmla="*/ 0 h 10000"/>
            <a:gd name="connsiteX2" fmla="*/ 0 w 10387"/>
            <a:gd name="connsiteY2" fmla="*/ 1721 h 10000"/>
            <a:gd name="connsiteX0" fmla="*/ 3292 w 10492"/>
            <a:gd name="connsiteY0" fmla="*/ 10000 h 10000"/>
            <a:gd name="connsiteX1" fmla="*/ 10182 w 10492"/>
            <a:gd name="connsiteY1" fmla="*/ 0 h 10000"/>
            <a:gd name="connsiteX2" fmla="*/ 0 w 10492"/>
            <a:gd name="connsiteY2" fmla="*/ 1400 h 10000"/>
            <a:gd name="connsiteX0" fmla="*/ 3292 w 10492"/>
            <a:gd name="connsiteY0" fmla="*/ 10000 h 10000"/>
            <a:gd name="connsiteX1" fmla="*/ 10182 w 10492"/>
            <a:gd name="connsiteY1" fmla="*/ 0 h 10000"/>
            <a:gd name="connsiteX2" fmla="*/ 0 w 10492"/>
            <a:gd name="connsiteY2" fmla="*/ 1400 h 10000"/>
            <a:gd name="connsiteX0" fmla="*/ 6037 w 13237"/>
            <a:gd name="connsiteY0" fmla="*/ 10000 h 10000"/>
            <a:gd name="connsiteX1" fmla="*/ 12927 w 13237"/>
            <a:gd name="connsiteY1" fmla="*/ 0 h 10000"/>
            <a:gd name="connsiteX2" fmla="*/ 0 w 13237"/>
            <a:gd name="connsiteY2" fmla="*/ 177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7" h="10000">
              <a:moveTo>
                <a:pt x="6037" y="10000"/>
              </a:moveTo>
              <a:cubicBezTo>
                <a:pt x="13377" y="6692"/>
                <a:pt x="13757" y="3480"/>
                <a:pt x="12927" y="0"/>
              </a:cubicBezTo>
              <a:cubicBezTo>
                <a:pt x="8443" y="327"/>
                <a:pt x="3413" y="1199"/>
                <a:pt x="0" y="177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685966</xdr:colOff>
      <xdr:row>20</xdr:row>
      <xdr:rowOff>107208</xdr:rowOff>
    </xdr:from>
    <xdr:to>
      <xdr:col>18</xdr:col>
      <xdr:colOff>435016</xdr:colOff>
      <xdr:row>21</xdr:row>
      <xdr:rowOff>36536</xdr:rowOff>
    </xdr:to>
    <xdr:sp macro="" textlink="">
      <xdr:nvSpPr>
        <xdr:cNvPr id="595" name="Line 120">
          <a:extLst>
            <a:ext uri="{FF2B5EF4-FFF2-40B4-BE49-F238E27FC236}">
              <a16:creationId xmlns:a16="http://schemas.microsoft.com/office/drawing/2014/main" id="{7C324C5C-6481-4BE0-9D48-74A0B6F907F7}"/>
            </a:ext>
          </a:extLst>
        </xdr:cNvPr>
        <xdr:cNvSpPr>
          <a:spLocks noChangeShapeType="1"/>
        </xdr:cNvSpPr>
      </xdr:nvSpPr>
      <xdr:spPr bwMode="auto">
        <a:xfrm flipH="1">
          <a:off x="7893216" y="4907808"/>
          <a:ext cx="453900" cy="100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591974</xdr:colOff>
      <xdr:row>20</xdr:row>
      <xdr:rowOff>143621</xdr:rowOff>
    </xdr:from>
    <xdr:to>
      <xdr:col>18</xdr:col>
      <xdr:colOff>52067</xdr:colOff>
      <xdr:row>21</xdr:row>
      <xdr:rowOff>121069</xdr:rowOff>
    </xdr:to>
    <xdr:sp macro="" textlink="">
      <xdr:nvSpPr>
        <xdr:cNvPr id="596" name="Oval 383">
          <a:extLst>
            <a:ext uri="{FF2B5EF4-FFF2-40B4-BE49-F238E27FC236}">
              <a16:creationId xmlns:a16="http://schemas.microsoft.com/office/drawing/2014/main" id="{6ABEBF34-6886-4A45-B73C-85297DD21BE9}"/>
            </a:ext>
          </a:extLst>
        </xdr:cNvPr>
        <xdr:cNvSpPr>
          <a:spLocks noChangeArrowheads="1"/>
        </xdr:cNvSpPr>
      </xdr:nvSpPr>
      <xdr:spPr bwMode="auto">
        <a:xfrm>
          <a:off x="7799224" y="4944221"/>
          <a:ext cx="164943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519690</xdr:colOff>
      <xdr:row>17</xdr:row>
      <xdr:rowOff>137844</xdr:rowOff>
    </xdr:from>
    <xdr:ext cx="278130" cy="254018"/>
    <xdr:grpSp>
      <xdr:nvGrpSpPr>
        <xdr:cNvPr id="597" name="Group 6672">
          <a:extLst>
            <a:ext uri="{FF2B5EF4-FFF2-40B4-BE49-F238E27FC236}">
              <a16:creationId xmlns:a16="http://schemas.microsoft.com/office/drawing/2014/main" id="{6D495B0B-111D-4430-B97E-7184735388A9}"/>
            </a:ext>
          </a:extLst>
        </xdr:cNvPr>
        <xdr:cNvGrpSpPr>
          <a:grpSpLocks/>
        </xdr:cNvGrpSpPr>
      </xdr:nvGrpSpPr>
      <xdr:grpSpPr bwMode="auto">
        <a:xfrm>
          <a:off x="11921468" y="3076483"/>
          <a:ext cx="278130" cy="254018"/>
          <a:chOff x="536" y="109"/>
          <a:chExt cx="46" cy="44"/>
        </a:xfrm>
      </xdr:grpSpPr>
      <xdr:pic>
        <xdr:nvPicPr>
          <xdr:cNvPr id="598" name="Picture 6673" descr="route2">
            <a:extLst>
              <a:ext uri="{FF2B5EF4-FFF2-40B4-BE49-F238E27FC236}">
                <a16:creationId xmlns:a16="http://schemas.microsoft.com/office/drawing/2014/main" id="{319032E5-DECC-4569-AF97-306B68C826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9" name="Text Box 6674">
            <a:extLst>
              <a:ext uri="{FF2B5EF4-FFF2-40B4-BE49-F238E27FC236}">
                <a16:creationId xmlns:a16="http://schemas.microsoft.com/office/drawing/2014/main" id="{CB9F285C-DAB6-4066-9068-794EAF8175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17</xdr:col>
      <xdr:colOff>469786</xdr:colOff>
      <xdr:row>22</xdr:row>
      <xdr:rowOff>143763</xdr:rowOff>
    </xdr:from>
    <xdr:to>
      <xdr:col>17</xdr:col>
      <xdr:colOff>515255</xdr:colOff>
      <xdr:row>25</xdr:row>
      <xdr:rowOff>13725</xdr:rowOff>
    </xdr:to>
    <xdr:sp macro="" textlink="">
      <xdr:nvSpPr>
        <xdr:cNvPr id="600" name="Freeform 406">
          <a:extLst>
            <a:ext uri="{FF2B5EF4-FFF2-40B4-BE49-F238E27FC236}">
              <a16:creationId xmlns:a16="http://schemas.microsoft.com/office/drawing/2014/main" id="{1A5BACBA-A41D-4176-8266-DDD3E1EDA331}"/>
            </a:ext>
          </a:extLst>
        </xdr:cNvPr>
        <xdr:cNvSpPr>
          <a:spLocks/>
        </xdr:cNvSpPr>
      </xdr:nvSpPr>
      <xdr:spPr bwMode="auto">
        <a:xfrm rot="2193968">
          <a:off x="7677036" y="5287263"/>
          <a:ext cx="45469" cy="384312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8696"/>
            <a:gd name="connsiteX1" fmla="*/ 10000 w 10000"/>
            <a:gd name="connsiteY1" fmla="*/ 1087 h 8696"/>
            <a:gd name="connsiteX2" fmla="*/ 10000 w 10000"/>
            <a:gd name="connsiteY2" fmla="*/ 8696 h 8696"/>
            <a:gd name="connsiteX0" fmla="*/ 0 w 16091"/>
            <a:gd name="connsiteY0" fmla="*/ 0 h 10000"/>
            <a:gd name="connsiteX1" fmla="*/ 10000 w 16091"/>
            <a:gd name="connsiteY1" fmla="*/ 1250 h 10000"/>
            <a:gd name="connsiteX2" fmla="*/ 10000 w 16091"/>
            <a:gd name="connsiteY2" fmla="*/ 10000 h 10000"/>
            <a:gd name="connsiteX0" fmla="*/ 5933 w 15933"/>
            <a:gd name="connsiteY0" fmla="*/ 0 h 11688"/>
            <a:gd name="connsiteX1" fmla="*/ 15933 w 15933"/>
            <a:gd name="connsiteY1" fmla="*/ 1250 h 11688"/>
            <a:gd name="connsiteX2" fmla="*/ 0 w 15933"/>
            <a:gd name="connsiteY2" fmla="*/ 11688 h 11688"/>
            <a:gd name="connsiteX0" fmla="*/ 5933 w 18789"/>
            <a:gd name="connsiteY0" fmla="*/ 0 h 11688"/>
            <a:gd name="connsiteX1" fmla="*/ 15933 w 18789"/>
            <a:gd name="connsiteY1" fmla="*/ 1250 h 11688"/>
            <a:gd name="connsiteX2" fmla="*/ 0 w 18789"/>
            <a:gd name="connsiteY2" fmla="*/ 11688 h 11688"/>
            <a:gd name="connsiteX0" fmla="*/ 5933 w 22177"/>
            <a:gd name="connsiteY0" fmla="*/ 0 h 11688"/>
            <a:gd name="connsiteX1" fmla="*/ 15933 w 22177"/>
            <a:gd name="connsiteY1" fmla="*/ 1250 h 11688"/>
            <a:gd name="connsiteX2" fmla="*/ 0 w 22177"/>
            <a:gd name="connsiteY2" fmla="*/ 11688 h 11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177" h="11688">
              <a:moveTo>
                <a:pt x="5933" y="0"/>
              </a:moveTo>
              <a:lnTo>
                <a:pt x="15933" y="1250"/>
              </a:lnTo>
              <a:cubicBezTo>
                <a:pt x="24150" y="4231"/>
                <a:pt x="28775" y="6924"/>
                <a:pt x="0" y="11688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610309</xdr:colOff>
      <xdr:row>22</xdr:row>
      <xdr:rowOff>136600</xdr:rowOff>
    </xdr:from>
    <xdr:to>
      <xdr:col>17</xdr:col>
      <xdr:colOff>648458</xdr:colOff>
      <xdr:row>25</xdr:row>
      <xdr:rowOff>17797</xdr:rowOff>
    </xdr:to>
    <xdr:sp macro="" textlink="">
      <xdr:nvSpPr>
        <xdr:cNvPr id="601" name="Freeform 407">
          <a:extLst>
            <a:ext uri="{FF2B5EF4-FFF2-40B4-BE49-F238E27FC236}">
              <a16:creationId xmlns:a16="http://schemas.microsoft.com/office/drawing/2014/main" id="{301524CF-E8A4-46BF-B746-EDE704946865}"/>
            </a:ext>
          </a:extLst>
        </xdr:cNvPr>
        <xdr:cNvSpPr>
          <a:spLocks/>
        </xdr:cNvSpPr>
      </xdr:nvSpPr>
      <xdr:spPr bwMode="auto">
        <a:xfrm rot="2270988" flipH="1" flipV="1">
          <a:off x="7817559" y="5280100"/>
          <a:ext cx="38149" cy="395547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8645 w 10000"/>
            <a:gd name="connsiteY0" fmla="*/ 0 h 12051"/>
            <a:gd name="connsiteX1" fmla="*/ 10000 w 10000"/>
            <a:gd name="connsiteY1" fmla="*/ 10588 h 12051"/>
            <a:gd name="connsiteX2" fmla="*/ 0 w 10000"/>
            <a:gd name="connsiteY2" fmla="*/ 12051 h 12051"/>
            <a:gd name="connsiteX0" fmla="*/ 11500 w 12855"/>
            <a:gd name="connsiteY0" fmla="*/ 0 h 12051"/>
            <a:gd name="connsiteX1" fmla="*/ 12855 w 12855"/>
            <a:gd name="connsiteY1" fmla="*/ 10588 h 12051"/>
            <a:gd name="connsiteX2" fmla="*/ 2855 w 12855"/>
            <a:gd name="connsiteY2" fmla="*/ 12051 h 12051"/>
            <a:gd name="connsiteX0" fmla="*/ 13890 w 15245"/>
            <a:gd name="connsiteY0" fmla="*/ 0 h 12051"/>
            <a:gd name="connsiteX1" fmla="*/ 15245 w 15245"/>
            <a:gd name="connsiteY1" fmla="*/ 10588 h 12051"/>
            <a:gd name="connsiteX2" fmla="*/ 5245 w 15245"/>
            <a:gd name="connsiteY2" fmla="*/ 12051 h 12051"/>
            <a:gd name="connsiteX0" fmla="*/ 9252 w 10607"/>
            <a:gd name="connsiteY0" fmla="*/ 0 h 12051"/>
            <a:gd name="connsiteX1" fmla="*/ 10607 w 10607"/>
            <a:gd name="connsiteY1" fmla="*/ 10588 h 12051"/>
            <a:gd name="connsiteX2" fmla="*/ 607 w 10607"/>
            <a:gd name="connsiteY2" fmla="*/ 12051 h 12051"/>
            <a:gd name="connsiteX0" fmla="*/ 8645 w 30142"/>
            <a:gd name="connsiteY0" fmla="*/ 0 h 12051"/>
            <a:gd name="connsiteX1" fmla="*/ 30142 w 30142"/>
            <a:gd name="connsiteY1" fmla="*/ 9921 h 12051"/>
            <a:gd name="connsiteX2" fmla="*/ 0 w 30142"/>
            <a:gd name="connsiteY2" fmla="*/ 12051 h 12051"/>
            <a:gd name="connsiteX0" fmla="*/ 8645 w 39292"/>
            <a:gd name="connsiteY0" fmla="*/ 0 h 12051"/>
            <a:gd name="connsiteX1" fmla="*/ 39292 w 39292"/>
            <a:gd name="connsiteY1" fmla="*/ 10003 h 12051"/>
            <a:gd name="connsiteX2" fmla="*/ 0 w 39292"/>
            <a:gd name="connsiteY2" fmla="*/ 12051 h 12051"/>
            <a:gd name="connsiteX0" fmla="*/ 8645 w 39292"/>
            <a:gd name="connsiteY0" fmla="*/ 0 h 12051"/>
            <a:gd name="connsiteX1" fmla="*/ 39292 w 39292"/>
            <a:gd name="connsiteY1" fmla="*/ 10003 h 12051"/>
            <a:gd name="connsiteX2" fmla="*/ 0 w 39292"/>
            <a:gd name="connsiteY2" fmla="*/ 12051 h 12051"/>
            <a:gd name="connsiteX0" fmla="*/ 4457 w 35104"/>
            <a:gd name="connsiteY0" fmla="*/ 0 h 11845"/>
            <a:gd name="connsiteX1" fmla="*/ 35104 w 35104"/>
            <a:gd name="connsiteY1" fmla="*/ 10003 h 11845"/>
            <a:gd name="connsiteX2" fmla="*/ 10125 w 35104"/>
            <a:gd name="connsiteY2" fmla="*/ 11845 h 11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5104" h="11845">
              <a:moveTo>
                <a:pt x="4457" y="0"/>
              </a:moveTo>
              <a:cubicBezTo>
                <a:pt x="-11191" y="4596"/>
                <a:pt x="18070" y="6500"/>
                <a:pt x="35104" y="10003"/>
              </a:cubicBezTo>
              <a:cubicBezTo>
                <a:pt x="31771" y="10491"/>
                <a:pt x="13458" y="11357"/>
                <a:pt x="10125" y="1184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568965</xdr:colOff>
      <xdr:row>23</xdr:row>
      <xdr:rowOff>73980</xdr:rowOff>
    </xdr:from>
    <xdr:ext cx="278130" cy="254018"/>
    <xdr:grpSp>
      <xdr:nvGrpSpPr>
        <xdr:cNvPr id="603" name="Group 6672">
          <a:extLst>
            <a:ext uri="{FF2B5EF4-FFF2-40B4-BE49-F238E27FC236}">
              <a16:creationId xmlns:a16="http://schemas.microsoft.com/office/drawing/2014/main" id="{641B9F3D-7E75-4868-A20C-02BE498DEDC1}"/>
            </a:ext>
          </a:extLst>
        </xdr:cNvPr>
        <xdr:cNvGrpSpPr>
          <a:grpSpLocks/>
        </xdr:cNvGrpSpPr>
      </xdr:nvGrpSpPr>
      <xdr:grpSpPr bwMode="auto">
        <a:xfrm>
          <a:off x="11970743" y="4049786"/>
          <a:ext cx="278130" cy="254018"/>
          <a:chOff x="536" y="109"/>
          <a:chExt cx="46" cy="44"/>
        </a:xfrm>
      </xdr:grpSpPr>
      <xdr:pic>
        <xdr:nvPicPr>
          <xdr:cNvPr id="604" name="Picture 6673" descr="route2">
            <a:extLst>
              <a:ext uri="{FF2B5EF4-FFF2-40B4-BE49-F238E27FC236}">
                <a16:creationId xmlns:a16="http://schemas.microsoft.com/office/drawing/2014/main" id="{28D7C0B6-7EB6-40C6-9DDF-BA3639DD47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5" name="Text Box 6674">
            <a:extLst>
              <a:ext uri="{FF2B5EF4-FFF2-40B4-BE49-F238E27FC236}">
                <a16:creationId xmlns:a16="http://schemas.microsoft.com/office/drawing/2014/main" id="{91BD2C4A-00F5-4DB9-8FEF-DA65D3FA13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18</xdr:col>
      <xdr:colOff>260782</xdr:colOff>
      <xdr:row>20</xdr:row>
      <xdr:rowOff>143793</xdr:rowOff>
    </xdr:from>
    <xdr:to>
      <xdr:col>18</xdr:col>
      <xdr:colOff>421430</xdr:colOff>
      <xdr:row>21</xdr:row>
      <xdr:rowOff>114960</xdr:rowOff>
    </xdr:to>
    <xdr:sp macro="" textlink="">
      <xdr:nvSpPr>
        <xdr:cNvPr id="606" name="六角形 605">
          <a:extLst>
            <a:ext uri="{FF2B5EF4-FFF2-40B4-BE49-F238E27FC236}">
              <a16:creationId xmlns:a16="http://schemas.microsoft.com/office/drawing/2014/main" id="{930F7124-6094-49A7-BD65-6B7D182787F2}"/>
            </a:ext>
          </a:extLst>
        </xdr:cNvPr>
        <xdr:cNvSpPr/>
      </xdr:nvSpPr>
      <xdr:spPr bwMode="auto">
        <a:xfrm>
          <a:off x="12362545" y="3552740"/>
          <a:ext cx="160648" cy="1416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58160</xdr:colOff>
      <xdr:row>21</xdr:row>
      <xdr:rowOff>14897</xdr:rowOff>
    </xdr:from>
    <xdr:to>
      <xdr:col>17</xdr:col>
      <xdr:colOff>228979</xdr:colOff>
      <xdr:row>22</xdr:row>
      <xdr:rowOff>6469</xdr:rowOff>
    </xdr:to>
    <xdr:sp macro="" textlink="">
      <xdr:nvSpPr>
        <xdr:cNvPr id="607" name="六角形 606">
          <a:extLst>
            <a:ext uri="{FF2B5EF4-FFF2-40B4-BE49-F238E27FC236}">
              <a16:creationId xmlns:a16="http://schemas.microsoft.com/office/drawing/2014/main" id="{4B440C54-5A1C-4570-9009-D68891B3B817}"/>
            </a:ext>
          </a:extLst>
        </xdr:cNvPr>
        <xdr:cNvSpPr/>
      </xdr:nvSpPr>
      <xdr:spPr bwMode="auto">
        <a:xfrm>
          <a:off x="11454739" y="3594292"/>
          <a:ext cx="170819" cy="1620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166522</xdr:colOff>
      <xdr:row>20</xdr:row>
      <xdr:rowOff>46814</xdr:rowOff>
    </xdr:from>
    <xdr:ext cx="480252" cy="186974"/>
    <xdr:sp macro="" textlink="">
      <xdr:nvSpPr>
        <xdr:cNvPr id="608" name="Text Box 1664">
          <a:extLst>
            <a:ext uri="{FF2B5EF4-FFF2-40B4-BE49-F238E27FC236}">
              <a16:creationId xmlns:a16="http://schemas.microsoft.com/office/drawing/2014/main" id="{02239951-518F-4825-A0EC-19190B317F32}"/>
            </a:ext>
          </a:extLst>
        </xdr:cNvPr>
        <xdr:cNvSpPr txBox="1">
          <a:spLocks noChangeArrowheads="1"/>
        </xdr:cNvSpPr>
      </xdr:nvSpPr>
      <xdr:spPr bwMode="auto">
        <a:xfrm>
          <a:off x="7373772" y="4847414"/>
          <a:ext cx="48025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←馬路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701091</xdr:colOff>
      <xdr:row>21</xdr:row>
      <xdr:rowOff>71322</xdr:rowOff>
    </xdr:from>
    <xdr:ext cx="636338" cy="250005"/>
    <xdr:sp macro="" textlink="">
      <xdr:nvSpPr>
        <xdr:cNvPr id="609" name="Text Box 1664">
          <a:extLst>
            <a:ext uri="{FF2B5EF4-FFF2-40B4-BE49-F238E27FC236}">
              <a16:creationId xmlns:a16="http://schemas.microsoft.com/office/drawing/2014/main" id="{5153C50A-51BB-4404-B5C8-45A2B701C052}"/>
            </a:ext>
          </a:extLst>
        </xdr:cNvPr>
        <xdr:cNvSpPr txBox="1">
          <a:spLocks noChangeArrowheads="1"/>
        </xdr:cNvSpPr>
      </xdr:nvSpPr>
      <xdr:spPr bwMode="auto">
        <a:xfrm>
          <a:off x="7908341" y="5043372"/>
          <a:ext cx="636338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京都縦貫道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301006</xdr:colOff>
      <xdr:row>21</xdr:row>
      <xdr:rowOff>51751</xdr:rowOff>
    </xdr:from>
    <xdr:to>
      <xdr:col>20</xdr:col>
      <xdr:colOff>5993</xdr:colOff>
      <xdr:row>23</xdr:row>
      <xdr:rowOff>10308</xdr:rowOff>
    </xdr:to>
    <xdr:sp macro="" textlink="">
      <xdr:nvSpPr>
        <xdr:cNvPr id="610" name="Freeform 601">
          <a:extLst>
            <a:ext uri="{FF2B5EF4-FFF2-40B4-BE49-F238E27FC236}">
              <a16:creationId xmlns:a16="http://schemas.microsoft.com/office/drawing/2014/main" id="{711FB4CE-A69B-40BE-A46A-B223D0707F29}"/>
            </a:ext>
          </a:extLst>
        </xdr:cNvPr>
        <xdr:cNvSpPr>
          <a:spLocks/>
        </xdr:cNvSpPr>
      </xdr:nvSpPr>
      <xdr:spPr bwMode="auto">
        <a:xfrm flipH="1">
          <a:off x="8917956" y="5023801"/>
          <a:ext cx="409837" cy="30145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0077 w 10084"/>
            <a:gd name="connsiteY0" fmla="*/ 10000 h 10000"/>
            <a:gd name="connsiteX1" fmla="*/ 10000 w 10084"/>
            <a:gd name="connsiteY1" fmla="*/ 0 h 10000"/>
            <a:gd name="connsiteX2" fmla="*/ 0 w 10084"/>
            <a:gd name="connsiteY2" fmla="*/ 285 h 10000"/>
            <a:gd name="connsiteX0" fmla="*/ 10077 w 10094"/>
            <a:gd name="connsiteY0" fmla="*/ 10000 h 10000"/>
            <a:gd name="connsiteX1" fmla="*/ 10000 w 10094"/>
            <a:gd name="connsiteY1" fmla="*/ 0 h 10000"/>
            <a:gd name="connsiteX2" fmla="*/ 0 w 10094"/>
            <a:gd name="connsiteY2" fmla="*/ 285 h 10000"/>
            <a:gd name="connsiteX0" fmla="*/ 10077 w 10094"/>
            <a:gd name="connsiteY0" fmla="*/ 10048 h 10048"/>
            <a:gd name="connsiteX1" fmla="*/ 10000 w 10094"/>
            <a:gd name="connsiteY1" fmla="*/ 48 h 10048"/>
            <a:gd name="connsiteX2" fmla="*/ 0 w 10094"/>
            <a:gd name="connsiteY2" fmla="*/ 0 h 10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4" h="10048">
              <a:moveTo>
                <a:pt x="10077" y="10048"/>
              </a:moveTo>
              <a:cubicBezTo>
                <a:pt x="10163" y="7547"/>
                <a:pt x="9897" y="4215"/>
                <a:pt x="10000" y="48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274202</xdr:colOff>
      <xdr:row>23</xdr:row>
      <xdr:rowOff>35050</xdr:rowOff>
    </xdr:from>
    <xdr:to>
      <xdr:col>19</xdr:col>
      <xdr:colOff>415490</xdr:colOff>
      <xdr:row>24</xdr:row>
      <xdr:rowOff>4006</xdr:rowOff>
    </xdr:to>
    <xdr:sp macro="" textlink="">
      <xdr:nvSpPr>
        <xdr:cNvPr id="611" name="Oval 383">
          <a:extLst>
            <a:ext uri="{FF2B5EF4-FFF2-40B4-BE49-F238E27FC236}">
              <a16:creationId xmlns:a16="http://schemas.microsoft.com/office/drawing/2014/main" id="{350A2007-718A-4C8C-B566-CB86393D7908}"/>
            </a:ext>
          </a:extLst>
        </xdr:cNvPr>
        <xdr:cNvSpPr>
          <a:spLocks noChangeArrowheads="1"/>
        </xdr:cNvSpPr>
      </xdr:nvSpPr>
      <xdr:spPr bwMode="auto">
        <a:xfrm>
          <a:off x="8891152" y="5350000"/>
          <a:ext cx="141288" cy="1404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33421</xdr:colOff>
      <xdr:row>22</xdr:row>
      <xdr:rowOff>110290</xdr:rowOff>
    </xdr:from>
    <xdr:ext cx="247316" cy="188362"/>
    <xdr:grpSp>
      <xdr:nvGrpSpPr>
        <xdr:cNvPr id="612" name="Group 6672">
          <a:extLst>
            <a:ext uri="{FF2B5EF4-FFF2-40B4-BE49-F238E27FC236}">
              <a16:creationId xmlns:a16="http://schemas.microsoft.com/office/drawing/2014/main" id="{831F99B7-99EB-4C2F-AE33-A5F93A172E18}"/>
            </a:ext>
          </a:extLst>
        </xdr:cNvPr>
        <xdr:cNvGrpSpPr>
          <a:grpSpLocks/>
        </xdr:cNvGrpSpPr>
      </xdr:nvGrpSpPr>
      <xdr:grpSpPr bwMode="auto">
        <a:xfrm>
          <a:off x="12846310" y="3913234"/>
          <a:ext cx="247316" cy="188362"/>
          <a:chOff x="536" y="109"/>
          <a:chExt cx="46" cy="44"/>
        </a:xfrm>
      </xdr:grpSpPr>
      <xdr:pic>
        <xdr:nvPicPr>
          <xdr:cNvPr id="613" name="Picture 6673" descr="route2">
            <a:extLst>
              <a:ext uri="{FF2B5EF4-FFF2-40B4-BE49-F238E27FC236}">
                <a16:creationId xmlns:a16="http://schemas.microsoft.com/office/drawing/2014/main" id="{801EA8C2-20F3-49F5-BF24-7FFCB76053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4" name="Text Box 6674">
            <a:extLst>
              <a:ext uri="{FF2B5EF4-FFF2-40B4-BE49-F238E27FC236}">
                <a16:creationId xmlns:a16="http://schemas.microsoft.com/office/drawing/2014/main" id="{F9F79CEC-D235-4B9A-836F-F203678926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19</xdr:col>
      <xdr:colOff>128065</xdr:colOff>
      <xdr:row>24</xdr:row>
      <xdr:rowOff>17044</xdr:rowOff>
    </xdr:from>
    <xdr:to>
      <xdr:col>19</xdr:col>
      <xdr:colOff>314159</xdr:colOff>
      <xdr:row>24</xdr:row>
      <xdr:rowOff>130341</xdr:rowOff>
    </xdr:to>
    <xdr:sp macro="" textlink="">
      <xdr:nvSpPr>
        <xdr:cNvPr id="615" name="六角形 614">
          <a:extLst>
            <a:ext uri="{FF2B5EF4-FFF2-40B4-BE49-F238E27FC236}">
              <a16:creationId xmlns:a16="http://schemas.microsoft.com/office/drawing/2014/main" id="{B7715DCB-B523-4A3E-88F3-8AF7B252E601}"/>
            </a:ext>
          </a:extLst>
        </xdr:cNvPr>
        <xdr:cNvSpPr/>
      </xdr:nvSpPr>
      <xdr:spPr bwMode="auto">
        <a:xfrm>
          <a:off x="12935012" y="4107781"/>
          <a:ext cx="186094" cy="1132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424708</xdr:colOff>
      <xdr:row>21</xdr:row>
      <xdr:rowOff>162874</xdr:rowOff>
    </xdr:from>
    <xdr:ext cx="173529" cy="191389"/>
    <xdr:sp macro="" textlink="">
      <xdr:nvSpPr>
        <xdr:cNvPr id="619" name="Text Box 303">
          <a:extLst>
            <a:ext uri="{FF2B5EF4-FFF2-40B4-BE49-F238E27FC236}">
              <a16:creationId xmlns:a16="http://schemas.microsoft.com/office/drawing/2014/main" id="{26112079-8CF6-4836-976D-7598A6464794}"/>
            </a:ext>
          </a:extLst>
        </xdr:cNvPr>
        <xdr:cNvSpPr txBox="1">
          <a:spLocks noChangeArrowheads="1"/>
        </xdr:cNvSpPr>
      </xdr:nvSpPr>
      <xdr:spPr bwMode="auto">
        <a:xfrm>
          <a:off x="13231655" y="3742269"/>
          <a:ext cx="173529" cy="19138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oneCellAnchor>
    <xdr:from>
      <xdr:col>19</xdr:col>
      <xdr:colOff>411978</xdr:colOff>
      <xdr:row>23</xdr:row>
      <xdr:rowOff>24017</xdr:rowOff>
    </xdr:from>
    <xdr:ext cx="260167" cy="120062"/>
    <xdr:sp macro="" textlink="">
      <xdr:nvSpPr>
        <xdr:cNvPr id="620" name="Text Box 397">
          <a:extLst>
            <a:ext uri="{FF2B5EF4-FFF2-40B4-BE49-F238E27FC236}">
              <a16:creationId xmlns:a16="http://schemas.microsoft.com/office/drawing/2014/main" id="{2637AFED-5BD8-4546-B9AD-D6E1961336CE}"/>
            </a:ext>
          </a:extLst>
        </xdr:cNvPr>
        <xdr:cNvSpPr txBox="1">
          <a:spLocks noChangeArrowheads="1"/>
        </xdr:cNvSpPr>
      </xdr:nvSpPr>
      <xdr:spPr bwMode="auto">
        <a:xfrm>
          <a:off x="13224867" y="3999823"/>
          <a:ext cx="260167" cy="120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千原</a:t>
          </a:r>
        </a:p>
      </xdr:txBody>
    </xdr:sp>
    <xdr:clientData/>
  </xdr:oneCellAnchor>
  <xdr:twoCellAnchor>
    <xdr:from>
      <xdr:col>19</xdr:col>
      <xdr:colOff>404181</xdr:colOff>
      <xdr:row>23</xdr:row>
      <xdr:rowOff>148082</xdr:rowOff>
    </xdr:from>
    <xdr:to>
      <xdr:col>19</xdr:col>
      <xdr:colOff>558646</xdr:colOff>
      <xdr:row>24</xdr:row>
      <xdr:rowOff>117688</xdr:rowOff>
    </xdr:to>
    <xdr:sp macro="" textlink="">
      <xdr:nvSpPr>
        <xdr:cNvPr id="621" name="六角形 620">
          <a:extLst>
            <a:ext uri="{FF2B5EF4-FFF2-40B4-BE49-F238E27FC236}">
              <a16:creationId xmlns:a16="http://schemas.microsoft.com/office/drawing/2014/main" id="{87F3566A-4027-4FEE-A796-BE0B2C9C1917}"/>
            </a:ext>
          </a:extLst>
        </xdr:cNvPr>
        <xdr:cNvSpPr/>
      </xdr:nvSpPr>
      <xdr:spPr bwMode="auto">
        <a:xfrm>
          <a:off x="9021131" y="5463032"/>
          <a:ext cx="154465" cy="1410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</a:p>
      </xdr:txBody>
    </xdr:sp>
    <xdr:clientData/>
  </xdr:twoCellAnchor>
  <xdr:twoCellAnchor>
    <xdr:from>
      <xdr:col>19</xdr:col>
      <xdr:colOff>361510</xdr:colOff>
      <xdr:row>21</xdr:row>
      <xdr:rowOff>130048</xdr:rowOff>
    </xdr:from>
    <xdr:to>
      <xdr:col>19</xdr:col>
      <xdr:colOff>437550</xdr:colOff>
      <xdr:row>23</xdr:row>
      <xdr:rowOff>106035</xdr:rowOff>
    </xdr:to>
    <xdr:sp macro="" textlink="">
      <xdr:nvSpPr>
        <xdr:cNvPr id="622" name="AutoShape 1653">
          <a:extLst>
            <a:ext uri="{FF2B5EF4-FFF2-40B4-BE49-F238E27FC236}">
              <a16:creationId xmlns:a16="http://schemas.microsoft.com/office/drawing/2014/main" id="{87D15B3F-46A2-470C-8B81-1440F3D45CD5}"/>
            </a:ext>
          </a:extLst>
        </xdr:cNvPr>
        <xdr:cNvSpPr>
          <a:spLocks/>
        </xdr:cNvSpPr>
      </xdr:nvSpPr>
      <xdr:spPr bwMode="auto">
        <a:xfrm>
          <a:off x="13168457" y="3709443"/>
          <a:ext cx="76040" cy="31688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95115</xdr:colOff>
      <xdr:row>20</xdr:row>
      <xdr:rowOff>38224</xdr:rowOff>
    </xdr:from>
    <xdr:to>
      <xdr:col>19</xdr:col>
      <xdr:colOff>287220</xdr:colOff>
      <xdr:row>21</xdr:row>
      <xdr:rowOff>9779</xdr:rowOff>
    </xdr:to>
    <xdr:sp macro="" textlink="">
      <xdr:nvSpPr>
        <xdr:cNvPr id="623" name="六角形 622">
          <a:extLst>
            <a:ext uri="{FF2B5EF4-FFF2-40B4-BE49-F238E27FC236}">
              <a16:creationId xmlns:a16="http://schemas.microsoft.com/office/drawing/2014/main" id="{0C9279D6-C911-43E8-AD4D-B68BE499C867}"/>
            </a:ext>
          </a:extLst>
        </xdr:cNvPr>
        <xdr:cNvSpPr/>
      </xdr:nvSpPr>
      <xdr:spPr bwMode="auto">
        <a:xfrm>
          <a:off x="8712065" y="4838824"/>
          <a:ext cx="192105" cy="1430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8956</xdr:colOff>
      <xdr:row>22</xdr:row>
      <xdr:rowOff>118125</xdr:rowOff>
    </xdr:from>
    <xdr:ext cx="789447" cy="186974"/>
    <xdr:sp macro="" textlink="">
      <xdr:nvSpPr>
        <xdr:cNvPr id="624" name="Text Box 1664">
          <a:extLst>
            <a:ext uri="{FF2B5EF4-FFF2-40B4-BE49-F238E27FC236}">
              <a16:creationId xmlns:a16="http://schemas.microsoft.com/office/drawing/2014/main" id="{3E310C2D-62C9-4421-8B5E-80C38F4275D7}"/>
            </a:ext>
          </a:extLst>
        </xdr:cNvPr>
        <xdr:cNvSpPr txBox="1">
          <a:spLocks noChangeArrowheads="1"/>
        </xdr:cNvSpPr>
      </xdr:nvSpPr>
      <xdr:spPr bwMode="auto">
        <a:xfrm>
          <a:off x="12855006" y="3890025"/>
          <a:ext cx="78944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歩道無い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404101</xdr:colOff>
      <xdr:row>20</xdr:row>
      <xdr:rowOff>114079</xdr:rowOff>
    </xdr:from>
    <xdr:to>
      <xdr:col>18</xdr:col>
      <xdr:colOff>210067</xdr:colOff>
      <xdr:row>21</xdr:row>
      <xdr:rowOff>56748</xdr:rowOff>
    </xdr:to>
    <xdr:sp macro="" textlink="">
      <xdr:nvSpPr>
        <xdr:cNvPr id="625" name="Line 72">
          <a:extLst>
            <a:ext uri="{FF2B5EF4-FFF2-40B4-BE49-F238E27FC236}">
              <a16:creationId xmlns:a16="http://schemas.microsoft.com/office/drawing/2014/main" id="{F50AED25-7ADA-409E-957F-EBEB0B709DC3}"/>
            </a:ext>
          </a:extLst>
        </xdr:cNvPr>
        <xdr:cNvSpPr>
          <a:spLocks noChangeShapeType="1"/>
        </xdr:cNvSpPr>
      </xdr:nvSpPr>
      <xdr:spPr bwMode="auto">
        <a:xfrm flipH="1">
          <a:off x="7611351" y="4914679"/>
          <a:ext cx="510816" cy="114119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664" h="14067">
              <a:moveTo>
                <a:pt x="0" y="0"/>
              </a:moveTo>
              <a:lnTo>
                <a:pt x="60664" y="14067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683213</xdr:colOff>
      <xdr:row>19</xdr:row>
      <xdr:rowOff>167510</xdr:rowOff>
    </xdr:from>
    <xdr:ext cx="417702" cy="136791"/>
    <xdr:sp macro="" textlink="">
      <xdr:nvSpPr>
        <xdr:cNvPr id="626" name="Text Box 1620">
          <a:extLst>
            <a:ext uri="{FF2B5EF4-FFF2-40B4-BE49-F238E27FC236}">
              <a16:creationId xmlns:a16="http://schemas.microsoft.com/office/drawing/2014/main" id="{E0910B1B-C099-4F09-B915-C93A295CF0A0}"/>
            </a:ext>
          </a:extLst>
        </xdr:cNvPr>
        <xdr:cNvSpPr txBox="1">
          <a:spLocks noChangeArrowheads="1"/>
        </xdr:cNvSpPr>
      </xdr:nvSpPr>
      <xdr:spPr bwMode="auto">
        <a:xfrm>
          <a:off x="12045177" y="3442296"/>
          <a:ext cx="417702" cy="13679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105276</xdr:colOff>
      <xdr:row>27</xdr:row>
      <xdr:rowOff>118150</xdr:rowOff>
    </xdr:from>
    <xdr:to>
      <xdr:col>12</xdr:col>
      <xdr:colOff>271964</xdr:colOff>
      <xdr:row>30</xdr:row>
      <xdr:rowOff>112378</xdr:rowOff>
    </xdr:to>
    <xdr:sp macro="" textlink="">
      <xdr:nvSpPr>
        <xdr:cNvPr id="627" name="Line 120">
          <a:extLst>
            <a:ext uri="{FF2B5EF4-FFF2-40B4-BE49-F238E27FC236}">
              <a16:creationId xmlns:a16="http://schemas.microsoft.com/office/drawing/2014/main" id="{EAA91541-0472-46E7-9220-CAD8B511B516}"/>
            </a:ext>
          </a:extLst>
        </xdr:cNvPr>
        <xdr:cNvSpPr>
          <a:spLocks noChangeShapeType="1"/>
        </xdr:cNvSpPr>
      </xdr:nvSpPr>
      <xdr:spPr bwMode="auto">
        <a:xfrm flipH="1" flipV="1">
          <a:off x="10796671" y="4720229"/>
          <a:ext cx="166688" cy="505570"/>
        </a:xfrm>
        <a:custGeom>
          <a:avLst/>
          <a:gdLst>
            <a:gd name="connsiteX0" fmla="*/ 0 w 254000"/>
            <a:gd name="connsiteY0" fmla="*/ 0 h 365128"/>
            <a:gd name="connsiteX1" fmla="*/ 254000 w 254000"/>
            <a:gd name="connsiteY1" fmla="*/ 365128 h 365128"/>
            <a:gd name="connsiteX0" fmla="*/ 0 w 254000"/>
            <a:gd name="connsiteY0" fmla="*/ 0 h 367287"/>
            <a:gd name="connsiteX1" fmla="*/ 254000 w 254000"/>
            <a:gd name="connsiteY1" fmla="*/ 365128 h 3672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4000" h="367287">
              <a:moveTo>
                <a:pt x="0" y="0"/>
              </a:moveTo>
              <a:cubicBezTo>
                <a:pt x="84667" y="121709"/>
                <a:pt x="50271" y="394231"/>
                <a:pt x="254000" y="3651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621246</xdr:colOff>
      <xdr:row>32</xdr:row>
      <xdr:rowOff>9192</xdr:rowOff>
    </xdr:from>
    <xdr:to>
      <xdr:col>12</xdr:col>
      <xdr:colOff>325095</xdr:colOff>
      <xdr:row>32</xdr:row>
      <xdr:rowOff>16457</xdr:rowOff>
    </xdr:to>
    <xdr:sp macro="" textlink="">
      <xdr:nvSpPr>
        <xdr:cNvPr id="628" name="Line 120">
          <a:extLst>
            <a:ext uri="{FF2B5EF4-FFF2-40B4-BE49-F238E27FC236}">
              <a16:creationId xmlns:a16="http://schemas.microsoft.com/office/drawing/2014/main" id="{8CCADB75-BC95-4261-9F70-8A5958D3CC8B}"/>
            </a:ext>
          </a:extLst>
        </xdr:cNvPr>
        <xdr:cNvSpPr>
          <a:spLocks noChangeShapeType="1"/>
        </xdr:cNvSpPr>
      </xdr:nvSpPr>
      <xdr:spPr bwMode="auto">
        <a:xfrm flipH="1" flipV="1">
          <a:off x="10607457" y="5463508"/>
          <a:ext cx="409033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564811</xdr:colOff>
      <xdr:row>29</xdr:row>
      <xdr:rowOff>143384</xdr:rowOff>
    </xdr:from>
    <xdr:ext cx="150394" cy="120315"/>
    <xdr:sp macro="" textlink="">
      <xdr:nvSpPr>
        <xdr:cNvPr id="629" name="Text Box 1620">
          <a:extLst>
            <a:ext uri="{FF2B5EF4-FFF2-40B4-BE49-F238E27FC236}">
              <a16:creationId xmlns:a16="http://schemas.microsoft.com/office/drawing/2014/main" id="{4C58CBF9-A8E1-4A99-9542-A67B56B1DA0C}"/>
            </a:ext>
          </a:extLst>
        </xdr:cNvPr>
        <xdr:cNvSpPr txBox="1">
          <a:spLocks noChangeArrowheads="1"/>
        </xdr:cNvSpPr>
      </xdr:nvSpPr>
      <xdr:spPr bwMode="auto">
        <a:xfrm>
          <a:off x="12001161" y="5115434"/>
          <a:ext cx="150394" cy="1203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15985</xdr:colOff>
      <xdr:row>25</xdr:row>
      <xdr:rowOff>17316</xdr:rowOff>
    </xdr:from>
    <xdr:to>
      <xdr:col>11</xdr:col>
      <xdr:colOff>171173</xdr:colOff>
      <xdr:row>25</xdr:row>
      <xdr:rowOff>160191</xdr:rowOff>
    </xdr:to>
    <xdr:sp macro="" textlink="">
      <xdr:nvSpPr>
        <xdr:cNvPr id="630" name="六角形 629">
          <a:extLst>
            <a:ext uri="{FF2B5EF4-FFF2-40B4-BE49-F238E27FC236}">
              <a16:creationId xmlns:a16="http://schemas.microsoft.com/office/drawing/2014/main" id="{A8F5C560-DA1B-41FA-8B3B-3DF4A6A7DDDC}"/>
            </a:ext>
          </a:extLst>
        </xdr:cNvPr>
        <xdr:cNvSpPr/>
      </xdr:nvSpPr>
      <xdr:spPr bwMode="auto">
        <a:xfrm>
          <a:off x="10042635" y="4303566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28188</xdr:colOff>
      <xdr:row>25</xdr:row>
      <xdr:rowOff>167547</xdr:rowOff>
    </xdr:from>
    <xdr:to>
      <xdr:col>12</xdr:col>
      <xdr:colOff>133254</xdr:colOff>
      <xdr:row>32</xdr:row>
      <xdr:rowOff>155986</xdr:rowOff>
    </xdr:to>
    <xdr:sp macro="" textlink="">
      <xdr:nvSpPr>
        <xdr:cNvPr id="632" name="Line 75">
          <a:extLst>
            <a:ext uri="{FF2B5EF4-FFF2-40B4-BE49-F238E27FC236}">
              <a16:creationId xmlns:a16="http://schemas.microsoft.com/office/drawing/2014/main" id="{BAD0D3BD-76BF-4FB1-B98E-DBDDBD5182DC}"/>
            </a:ext>
          </a:extLst>
        </xdr:cNvPr>
        <xdr:cNvSpPr>
          <a:spLocks noChangeShapeType="1"/>
        </xdr:cNvSpPr>
      </xdr:nvSpPr>
      <xdr:spPr bwMode="auto">
        <a:xfrm rot="10800000" flipV="1">
          <a:off x="10719583" y="4428731"/>
          <a:ext cx="105066" cy="118157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5197 w 5197"/>
            <a:gd name="connsiteY0" fmla="*/ 0 h 10111"/>
            <a:gd name="connsiteX1" fmla="*/ 4974 w 5197"/>
            <a:gd name="connsiteY1" fmla="*/ 10111 h 10111"/>
            <a:gd name="connsiteX0" fmla="*/ 13036 w 13037"/>
            <a:gd name="connsiteY0" fmla="*/ 0 h 10000"/>
            <a:gd name="connsiteX1" fmla="*/ 8673 w 13037"/>
            <a:gd name="connsiteY1" fmla="*/ 10000 h 10000"/>
            <a:gd name="connsiteX0" fmla="*/ 4363 w 5856"/>
            <a:gd name="connsiteY0" fmla="*/ 0 h 10000"/>
            <a:gd name="connsiteX1" fmla="*/ 0 w 5856"/>
            <a:gd name="connsiteY1" fmla="*/ 10000 h 10000"/>
            <a:gd name="connsiteX0" fmla="*/ 22596 w 22608"/>
            <a:gd name="connsiteY0" fmla="*/ 0 h 10270"/>
            <a:gd name="connsiteX1" fmla="*/ 0 w 22608"/>
            <a:gd name="connsiteY1" fmla="*/ 10270 h 10270"/>
            <a:gd name="connsiteX0" fmla="*/ 22596 w 22596"/>
            <a:gd name="connsiteY0" fmla="*/ 0 h 10270"/>
            <a:gd name="connsiteX1" fmla="*/ 0 w 22596"/>
            <a:gd name="connsiteY1" fmla="*/ 10270 h 102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596" h="10270">
              <a:moveTo>
                <a:pt x="22596" y="0"/>
              </a:moveTo>
              <a:cubicBezTo>
                <a:pt x="-1532" y="1558"/>
                <a:pt x="16380" y="7448"/>
                <a:pt x="0" y="1027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26098</xdr:colOff>
      <xdr:row>29</xdr:row>
      <xdr:rowOff>90052</xdr:rowOff>
    </xdr:from>
    <xdr:to>
      <xdr:col>12</xdr:col>
      <xdr:colOff>169333</xdr:colOff>
      <xdr:row>30</xdr:row>
      <xdr:rowOff>46566</xdr:rowOff>
    </xdr:to>
    <xdr:sp macro="" textlink="">
      <xdr:nvSpPr>
        <xdr:cNvPr id="633" name="AutoShape 138">
          <a:extLst>
            <a:ext uri="{FF2B5EF4-FFF2-40B4-BE49-F238E27FC236}">
              <a16:creationId xmlns:a16="http://schemas.microsoft.com/office/drawing/2014/main" id="{0A66FD5A-89C8-4683-ABAB-029BE802DA0E}"/>
            </a:ext>
          </a:extLst>
        </xdr:cNvPr>
        <xdr:cNvSpPr>
          <a:spLocks noChangeArrowheads="1"/>
        </xdr:cNvSpPr>
      </xdr:nvSpPr>
      <xdr:spPr bwMode="auto">
        <a:xfrm>
          <a:off x="10744898" y="5123485"/>
          <a:ext cx="143235" cy="1300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398078</xdr:colOff>
      <xdr:row>25</xdr:row>
      <xdr:rowOff>170691</xdr:rowOff>
    </xdr:from>
    <xdr:to>
      <xdr:col>14</xdr:col>
      <xdr:colOff>455646</xdr:colOff>
      <xdr:row>32</xdr:row>
      <xdr:rowOff>152156</xdr:rowOff>
    </xdr:to>
    <xdr:sp macro="" textlink="">
      <xdr:nvSpPr>
        <xdr:cNvPr id="634" name="Freeform 527">
          <a:extLst>
            <a:ext uri="{FF2B5EF4-FFF2-40B4-BE49-F238E27FC236}">
              <a16:creationId xmlns:a16="http://schemas.microsoft.com/office/drawing/2014/main" id="{43955ECA-69B6-401E-A31E-9B1D05F138C1}"/>
            </a:ext>
          </a:extLst>
        </xdr:cNvPr>
        <xdr:cNvSpPr>
          <a:spLocks/>
        </xdr:cNvSpPr>
      </xdr:nvSpPr>
      <xdr:spPr bwMode="auto">
        <a:xfrm>
          <a:off x="8985519" y="4466279"/>
          <a:ext cx="763539" cy="118423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5118 w 5508"/>
            <a:gd name="connsiteY0" fmla="*/ 9805 h 9805"/>
            <a:gd name="connsiteX1" fmla="*/ 4740 w 5508"/>
            <a:gd name="connsiteY1" fmla="*/ 5424 h 9805"/>
            <a:gd name="connsiteX2" fmla="*/ 2268 w 5508"/>
            <a:gd name="connsiteY2" fmla="*/ 0 h 9805"/>
            <a:gd name="connsiteX0" fmla="*/ 5174 w 5883"/>
            <a:gd name="connsiteY0" fmla="*/ 10000 h 10000"/>
            <a:gd name="connsiteX1" fmla="*/ 4488 w 5883"/>
            <a:gd name="connsiteY1" fmla="*/ 5532 h 10000"/>
            <a:gd name="connsiteX2" fmla="*/ 0 w 5883"/>
            <a:gd name="connsiteY2" fmla="*/ 0 h 10000"/>
            <a:gd name="connsiteX0" fmla="*/ 11764 w 11764"/>
            <a:gd name="connsiteY0" fmla="*/ 10000 h 10000"/>
            <a:gd name="connsiteX1" fmla="*/ 10598 w 11764"/>
            <a:gd name="connsiteY1" fmla="*/ 5532 h 10000"/>
            <a:gd name="connsiteX2" fmla="*/ 2969 w 11764"/>
            <a:gd name="connsiteY2" fmla="*/ 0 h 10000"/>
            <a:gd name="connsiteX0" fmla="*/ 18551 w 18551"/>
            <a:gd name="connsiteY0" fmla="*/ 10000 h 10000"/>
            <a:gd name="connsiteX1" fmla="*/ 17385 w 18551"/>
            <a:gd name="connsiteY1" fmla="*/ 5532 h 10000"/>
            <a:gd name="connsiteX2" fmla="*/ 9756 w 18551"/>
            <a:gd name="connsiteY2" fmla="*/ 0 h 10000"/>
            <a:gd name="connsiteX0" fmla="*/ 18551 w 18551"/>
            <a:gd name="connsiteY0" fmla="*/ 10921 h 10921"/>
            <a:gd name="connsiteX1" fmla="*/ 17385 w 18551"/>
            <a:gd name="connsiteY1" fmla="*/ 6453 h 10921"/>
            <a:gd name="connsiteX2" fmla="*/ 9756 w 18551"/>
            <a:gd name="connsiteY2" fmla="*/ 0 h 10921"/>
            <a:gd name="connsiteX0" fmla="*/ 20902 w 20902"/>
            <a:gd name="connsiteY0" fmla="*/ 10921 h 10921"/>
            <a:gd name="connsiteX1" fmla="*/ 19736 w 20902"/>
            <a:gd name="connsiteY1" fmla="*/ 6453 h 10921"/>
            <a:gd name="connsiteX2" fmla="*/ 12107 w 20902"/>
            <a:gd name="connsiteY2" fmla="*/ 0 h 10921"/>
            <a:gd name="connsiteX0" fmla="*/ 20708 w 20708"/>
            <a:gd name="connsiteY0" fmla="*/ 10921 h 10921"/>
            <a:gd name="connsiteX1" fmla="*/ 19841 w 20708"/>
            <a:gd name="connsiteY1" fmla="*/ 7109 h 10921"/>
            <a:gd name="connsiteX2" fmla="*/ 11913 w 20708"/>
            <a:gd name="connsiteY2" fmla="*/ 0 h 10921"/>
            <a:gd name="connsiteX0" fmla="*/ 20400 w 20400"/>
            <a:gd name="connsiteY0" fmla="*/ 10265 h 10265"/>
            <a:gd name="connsiteX1" fmla="*/ 19533 w 20400"/>
            <a:gd name="connsiteY1" fmla="*/ 6453 h 10265"/>
            <a:gd name="connsiteX2" fmla="*/ 12502 w 20400"/>
            <a:gd name="connsiteY2" fmla="*/ 0 h 10265"/>
            <a:gd name="connsiteX0" fmla="*/ 23927 w 23927"/>
            <a:gd name="connsiteY0" fmla="*/ 10265 h 10265"/>
            <a:gd name="connsiteX1" fmla="*/ 23060 w 23927"/>
            <a:gd name="connsiteY1" fmla="*/ 6453 h 10265"/>
            <a:gd name="connsiteX2" fmla="*/ 16029 w 23927"/>
            <a:gd name="connsiteY2" fmla="*/ 0 h 10265"/>
            <a:gd name="connsiteX0" fmla="*/ 26835 w 26835"/>
            <a:gd name="connsiteY0" fmla="*/ 10356 h 10356"/>
            <a:gd name="connsiteX1" fmla="*/ 25968 w 26835"/>
            <a:gd name="connsiteY1" fmla="*/ 6544 h 10356"/>
            <a:gd name="connsiteX2" fmla="*/ 10867 w 26835"/>
            <a:gd name="connsiteY2" fmla="*/ 0 h 10356"/>
            <a:gd name="connsiteX0" fmla="*/ 23014 w 23014"/>
            <a:gd name="connsiteY0" fmla="*/ 10356 h 10356"/>
            <a:gd name="connsiteX1" fmla="*/ 22147 w 23014"/>
            <a:gd name="connsiteY1" fmla="*/ 6544 h 10356"/>
            <a:gd name="connsiteX2" fmla="*/ 7046 w 23014"/>
            <a:gd name="connsiteY2" fmla="*/ 0 h 10356"/>
            <a:gd name="connsiteX0" fmla="*/ 22109 w 22109"/>
            <a:gd name="connsiteY0" fmla="*/ 10356 h 10356"/>
            <a:gd name="connsiteX1" fmla="*/ 21242 w 22109"/>
            <a:gd name="connsiteY1" fmla="*/ 6544 h 10356"/>
            <a:gd name="connsiteX2" fmla="*/ 6141 w 22109"/>
            <a:gd name="connsiteY2" fmla="*/ 0 h 10356"/>
            <a:gd name="connsiteX0" fmla="*/ 27143 w 27143"/>
            <a:gd name="connsiteY0" fmla="*/ 10356 h 10356"/>
            <a:gd name="connsiteX1" fmla="*/ 26276 w 27143"/>
            <a:gd name="connsiteY1" fmla="*/ 6544 h 10356"/>
            <a:gd name="connsiteX2" fmla="*/ 11175 w 27143"/>
            <a:gd name="connsiteY2" fmla="*/ 0 h 10356"/>
            <a:gd name="connsiteX0" fmla="*/ 24229 w 24229"/>
            <a:gd name="connsiteY0" fmla="*/ 10356 h 10356"/>
            <a:gd name="connsiteX1" fmla="*/ 23362 w 24229"/>
            <a:gd name="connsiteY1" fmla="*/ 6544 h 10356"/>
            <a:gd name="connsiteX2" fmla="*/ 8261 w 24229"/>
            <a:gd name="connsiteY2" fmla="*/ 0 h 10356"/>
            <a:gd name="connsiteX0" fmla="*/ 20786 w 20786"/>
            <a:gd name="connsiteY0" fmla="*/ 10356 h 10356"/>
            <a:gd name="connsiteX1" fmla="*/ 19919 w 20786"/>
            <a:gd name="connsiteY1" fmla="*/ 6544 h 10356"/>
            <a:gd name="connsiteX2" fmla="*/ 4818 w 20786"/>
            <a:gd name="connsiteY2" fmla="*/ 0 h 10356"/>
            <a:gd name="connsiteX0" fmla="*/ 21620 w 21620"/>
            <a:gd name="connsiteY0" fmla="*/ 10356 h 10356"/>
            <a:gd name="connsiteX1" fmla="*/ 20753 w 21620"/>
            <a:gd name="connsiteY1" fmla="*/ 6544 h 10356"/>
            <a:gd name="connsiteX2" fmla="*/ 5652 w 21620"/>
            <a:gd name="connsiteY2" fmla="*/ 0 h 10356"/>
            <a:gd name="connsiteX0" fmla="*/ 23276 w 23276"/>
            <a:gd name="connsiteY0" fmla="*/ 10356 h 10356"/>
            <a:gd name="connsiteX1" fmla="*/ 22409 w 23276"/>
            <a:gd name="connsiteY1" fmla="*/ 6544 h 10356"/>
            <a:gd name="connsiteX2" fmla="*/ 7308 w 23276"/>
            <a:gd name="connsiteY2" fmla="*/ 0 h 10356"/>
            <a:gd name="connsiteX0" fmla="*/ 22426 w 22426"/>
            <a:gd name="connsiteY0" fmla="*/ 10356 h 10356"/>
            <a:gd name="connsiteX1" fmla="*/ 21559 w 22426"/>
            <a:gd name="connsiteY1" fmla="*/ 6544 h 10356"/>
            <a:gd name="connsiteX2" fmla="*/ 6458 w 22426"/>
            <a:gd name="connsiteY2" fmla="*/ 0 h 10356"/>
            <a:gd name="connsiteX0" fmla="*/ 23016 w 23016"/>
            <a:gd name="connsiteY0" fmla="*/ 10356 h 10356"/>
            <a:gd name="connsiteX1" fmla="*/ 22149 w 23016"/>
            <a:gd name="connsiteY1" fmla="*/ 6544 h 10356"/>
            <a:gd name="connsiteX2" fmla="*/ 7048 w 23016"/>
            <a:gd name="connsiteY2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4027 w 24027"/>
            <a:gd name="connsiteY0" fmla="*/ 10356 h 10356"/>
            <a:gd name="connsiteX1" fmla="*/ 23160 w 24027"/>
            <a:gd name="connsiteY1" fmla="*/ 6544 h 10356"/>
            <a:gd name="connsiteX2" fmla="*/ 415 w 24027"/>
            <a:gd name="connsiteY2" fmla="*/ 6451 h 10356"/>
            <a:gd name="connsiteX3" fmla="*/ 8059 w 24027"/>
            <a:gd name="connsiteY3" fmla="*/ 0 h 10356"/>
            <a:gd name="connsiteX0" fmla="*/ 23130 w 23160"/>
            <a:gd name="connsiteY0" fmla="*/ 12121 h 12121"/>
            <a:gd name="connsiteX1" fmla="*/ 23160 w 23160"/>
            <a:gd name="connsiteY1" fmla="*/ 6544 h 12121"/>
            <a:gd name="connsiteX2" fmla="*/ 415 w 23160"/>
            <a:gd name="connsiteY2" fmla="*/ 6451 h 12121"/>
            <a:gd name="connsiteX3" fmla="*/ 8059 w 23160"/>
            <a:gd name="connsiteY3" fmla="*/ 0 h 12121"/>
            <a:gd name="connsiteX0" fmla="*/ 22831 w 23160"/>
            <a:gd name="connsiteY0" fmla="*/ 10922 h 10922"/>
            <a:gd name="connsiteX1" fmla="*/ 23160 w 23160"/>
            <a:gd name="connsiteY1" fmla="*/ 6544 h 10922"/>
            <a:gd name="connsiteX2" fmla="*/ 415 w 23160"/>
            <a:gd name="connsiteY2" fmla="*/ 6451 h 10922"/>
            <a:gd name="connsiteX3" fmla="*/ 8059 w 23160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52 w 23481"/>
            <a:gd name="connsiteY0" fmla="*/ 10220 h 10220"/>
            <a:gd name="connsiteX1" fmla="*/ 23481 w 23481"/>
            <a:gd name="connsiteY1" fmla="*/ 5842 h 10220"/>
            <a:gd name="connsiteX2" fmla="*/ 437 w 23481"/>
            <a:gd name="connsiteY2" fmla="*/ 5817 h 10220"/>
            <a:gd name="connsiteX3" fmla="*/ 7483 w 23481"/>
            <a:gd name="connsiteY3" fmla="*/ 0 h 10220"/>
            <a:gd name="connsiteX0" fmla="*/ 22715 w 23044"/>
            <a:gd name="connsiteY0" fmla="*/ 4403 h 4403"/>
            <a:gd name="connsiteX1" fmla="*/ 23044 w 23044"/>
            <a:gd name="connsiteY1" fmla="*/ 25 h 4403"/>
            <a:gd name="connsiteX2" fmla="*/ 0 w 23044"/>
            <a:gd name="connsiteY2" fmla="*/ 0 h 4403"/>
            <a:gd name="connsiteX0" fmla="*/ 29942 w 30085"/>
            <a:gd name="connsiteY0" fmla="*/ 10087 h 10087"/>
            <a:gd name="connsiteX1" fmla="*/ 30085 w 30085"/>
            <a:gd name="connsiteY1" fmla="*/ 144 h 10087"/>
            <a:gd name="connsiteX2" fmla="*/ 0 w 30085"/>
            <a:gd name="connsiteY2" fmla="*/ 0 h 10087"/>
            <a:gd name="connsiteX0" fmla="*/ 30160 w 30160"/>
            <a:gd name="connsiteY0" fmla="*/ 11480 h 11480"/>
            <a:gd name="connsiteX1" fmla="*/ 30085 w 30160"/>
            <a:gd name="connsiteY1" fmla="*/ 144 h 11480"/>
            <a:gd name="connsiteX2" fmla="*/ 0 w 30160"/>
            <a:gd name="connsiteY2" fmla="*/ 0 h 11480"/>
            <a:gd name="connsiteX0" fmla="*/ 29849 w 30085"/>
            <a:gd name="connsiteY0" fmla="*/ 12442 h 12442"/>
            <a:gd name="connsiteX1" fmla="*/ 30085 w 30085"/>
            <a:gd name="connsiteY1" fmla="*/ 144 h 12442"/>
            <a:gd name="connsiteX2" fmla="*/ 0 w 30085"/>
            <a:gd name="connsiteY2" fmla="*/ 0 h 12442"/>
            <a:gd name="connsiteX0" fmla="*/ 29849 w 33925"/>
            <a:gd name="connsiteY0" fmla="*/ 12482 h 12482"/>
            <a:gd name="connsiteX1" fmla="*/ 33925 w 33925"/>
            <a:gd name="connsiteY1" fmla="*/ 0 h 12482"/>
            <a:gd name="connsiteX2" fmla="*/ 0 w 33925"/>
            <a:gd name="connsiteY2" fmla="*/ 40 h 12482"/>
            <a:gd name="connsiteX0" fmla="*/ 29849 w 33925"/>
            <a:gd name="connsiteY0" fmla="*/ 12482 h 12482"/>
            <a:gd name="connsiteX1" fmla="*/ 33925 w 33925"/>
            <a:gd name="connsiteY1" fmla="*/ 0 h 12482"/>
            <a:gd name="connsiteX2" fmla="*/ 0 w 33925"/>
            <a:gd name="connsiteY2" fmla="*/ 40 h 12482"/>
            <a:gd name="connsiteX0" fmla="*/ 34169 w 38245"/>
            <a:gd name="connsiteY0" fmla="*/ 12482 h 12482"/>
            <a:gd name="connsiteX1" fmla="*/ 38245 w 38245"/>
            <a:gd name="connsiteY1" fmla="*/ 0 h 12482"/>
            <a:gd name="connsiteX2" fmla="*/ 0 w 38245"/>
            <a:gd name="connsiteY2" fmla="*/ 1879 h 12482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0 w 44964"/>
            <a:gd name="connsiteY2" fmla="*/ 0 h 15937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0 w 44964"/>
            <a:gd name="connsiteY2" fmla="*/ 0 h 15937"/>
            <a:gd name="connsiteX0" fmla="*/ 42393 w 46469"/>
            <a:gd name="connsiteY0" fmla="*/ 15937 h 15937"/>
            <a:gd name="connsiteX1" fmla="*/ 46469 w 46469"/>
            <a:gd name="connsiteY1" fmla="*/ 3455 h 15937"/>
            <a:gd name="connsiteX2" fmla="*/ 3425 w 46469"/>
            <a:gd name="connsiteY2" fmla="*/ 5340 h 15937"/>
            <a:gd name="connsiteX3" fmla="*/ 1505 w 46469"/>
            <a:gd name="connsiteY3" fmla="*/ 0 h 15937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1920 w 44964"/>
            <a:gd name="connsiteY2" fmla="*/ 5340 h 15937"/>
            <a:gd name="connsiteX3" fmla="*/ 0 w 44964"/>
            <a:gd name="connsiteY3" fmla="*/ 0 h 15937"/>
            <a:gd name="connsiteX0" fmla="*/ 39468 w 43544"/>
            <a:gd name="connsiteY0" fmla="*/ 19800 h 19800"/>
            <a:gd name="connsiteX1" fmla="*/ 43544 w 43544"/>
            <a:gd name="connsiteY1" fmla="*/ 7318 h 19800"/>
            <a:gd name="connsiteX2" fmla="*/ 500 w 43544"/>
            <a:gd name="connsiteY2" fmla="*/ 9203 h 19800"/>
            <a:gd name="connsiteX3" fmla="*/ 2420 w 43544"/>
            <a:gd name="connsiteY3" fmla="*/ 0 h 19800"/>
            <a:gd name="connsiteX0" fmla="*/ 39468 w 43544"/>
            <a:gd name="connsiteY0" fmla="*/ 22007 h 22007"/>
            <a:gd name="connsiteX1" fmla="*/ 43544 w 43544"/>
            <a:gd name="connsiteY1" fmla="*/ 9525 h 22007"/>
            <a:gd name="connsiteX2" fmla="*/ 500 w 43544"/>
            <a:gd name="connsiteY2" fmla="*/ 11410 h 22007"/>
            <a:gd name="connsiteX3" fmla="*/ 2420 w 43544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575 w 44651"/>
            <a:gd name="connsiteY0" fmla="*/ 22007 h 22007"/>
            <a:gd name="connsiteX1" fmla="*/ 44651 w 44651"/>
            <a:gd name="connsiteY1" fmla="*/ 9525 h 22007"/>
            <a:gd name="connsiteX2" fmla="*/ 1127 w 44651"/>
            <a:gd name="connsiteY2" fmla="*/ 12146 h 22007"/>
            <a:gd name="connsiteX3" fmla="*/ 3527 w 44651"/>
            <a:gd name="connsiteY3" fmla="*/ 0 h 22007"/>
            <a:gd name="connsiteX0" fmla="*/ 41294 w 45370"/>
            <a:gd name="connsiteY0" fmla="*/ 19771 h 19771"/>
            <a:gd name="connsiteX1" fmla="*/ 45370 w 45370"/>
            <a:gd name="connsiteY1" fmla="*/ 7289 h 19771"/>
            <a:gd name="connsiteX2" fmla="*/ 1846 w 45370"/>
            <a:gd name="connsiteY2" fmla="*/ 9910 h 19771"/>
            <a:gd name="connsiteX3" fmla="*/ 2395 w 45370"/>
            <a:gd name="connsiteY3" fmla="*/ 0 h 19771"/>
            <a:gd name="connsiteX0" fmla="*/ 41294 w 45370"/>
            <a:gd name="connsiteY0" fmla="*/ 19771 h 19771"/>
            <a:gd name="connsiteX1" fmla="*/ 45370 w 45370"/>
            <a:gd name="connsiteY1" fmla="*/ 7289 h 19771"/>
            <a:gd name="connsiteX2" fmla="*/ 1846 w 45370"/>
            <a:gd name="connsiteY2" fmla="*/ 14500 h 19771"/>
            <a:gd name="connsiteX3" fmla="*/ 2395 w 45370"/>
            <a:gd name="connsiteY3" fmla="*/ 0 h 19771"/>
            <a:gd name="connsiteX0" fmla="*/ 40565 w 44641"/>
            <a:gd name="connsiteY0" fmla="*/ 19771 h 19771"/>
            <a:gd name="connsiteX1" fmla="*/ 44641 w 44641"/>
            <a:gd name="connsiteY1" fmla="*/ 7289 h 19771"/>
            <a:gd name="connsiteX2" fmla="*/ 1117 w 44641"/>
            <a:gd name="connsiteY2" fmla="*/ 14500 h 19771"/>
            <a:gd name="connsiteX3" fmla="*/ 1666 w 44641"/>
            <a:gd name="connsiteY3" fmla="*/ 0 h 19771"/>
            <a:gd name="connsiteX0" fmla="*/ 40565 w 40565"/>
            <a:gd name="connsiteY0" fmla="*/ 19771 h 19771"/>
            <a:gd name="connsiteX1" fmla="*/ 40389 w 40565"/>
            <a:gd name="connsiteY1" fmla="*/ 14295 h 19771"/>
            <a:gd name="connsiteX2" fmla="*/ 1117 w 40565"/>
            <a:gd name="connsiteY2" fmla="*/ 14500 h 19771"/>
            <a:gd name="connsiteX3" fmla="*/ 1666 w 40565"/>
            <a:gd name="connsiteY3" fmla="*/ 0 h 19771"/>
            <a:gd name="connsiteX0" fmla="*/ 40565 w 40565"/>
            <a:gd name="connsiteY0" fmla="*/ 19771 h 19771"/>
            <a:gd name="connsiteX1" fmla="*/ 40389 w 40565"/>
            <a:gd name="connsiteY1" fmla="*/ 14295 h 19771"/>
            <a:gd name="connsiteX2" fmla="*/ 1117 w 40565"/>
            <a:gd name="connsiteY2" fmla="*/ 14500 h 19771"/>
            <a:gd name="connsiteX3" fmla="*/ 1666 w 40565"/>
            <a:gd name="connsiteY3" fmla="*/ 0 h 19771"/>
            <a:gd name="connsiteX0" fmla="*/ 40565 w 40565"/>
            <a:gd name="connsiteY0" fmla="*/ 19771 h 19771"/>
            <a:gd name="connsiteX1" fmla="*/ 40389 w 40565"/>
            <a:gd name="connsiteY1" fmla="*/ 14295 h 19771"/>
            <a:gd name="connsiteX2" fmla="*/ 1117 w 40565"/>
            <a:gd name="connsiteY2" fmla="*/ 14500 h 19771"/>
            <a:gd name="connsiteX3" fmla="*/ 1666 w 40565"/>
            <a:gd name="connsiteY3" fmla="*/ 0 h 19771"/>
            <a:gd name="connsiteX0" fmla="*/ 40565 w 40565"/>
            <a:gd name="connsiteY0" fmla="*/ 19771 h 19771"/>
            <a:gd name="connsiteX1" fmla="*/ 40389 w 40565"/>
            <a:gd name="connsiteY1" fmla="*/ 14295 h 19771"/>
            <a:gd name="connsiteX2" fmla="*/ 1117 w 40565"/>
            <a:gd name="connsiteY2" fmla="*/ 14500 h 19771"/>
            <a:gd name="connsiteX3" fmla="*/ 1666 w 40565"/>
            <a:gd name="connsiteY3" fmla="*/ 0 h 19771"/>
            <a:gd name="connsiteX0" fmla="*/ 40675 w 40675"/>
            <a:gd name="connsiteY0" fmla="*/ 19771 h 19771"/>
            <a:gd name="connsiteX1" fmla="*/ 40499 w 40675"/>
            <a:gd name="connsiteY1" fmla="*/ 14295 h 19771"/>
            <a:gd name="connsiteX2" fmla="*/ 888 w 40675"/>
            <a:gd name="connsiteY2" fmla="*/ 14309 h 19771"/>
            <a:gd name="connsiteX3" fmla="*/ 1776 w 40675"/>
            <a:gd name="connsiteY3" fmla="*/ 0 h 19771"/>
            <a:gd name="connsiteX0" fmla="*/ 40675 w 40675"/>
            <a:gd name="connsiteY0" fmla="*/ 19771 h 19771"/>
            <a:gd name="connsiteX1" fmla="*/ 40499 w 40675"/>
            <a:gd name="connsiteY1" fmla="*/ 14295 h 19771"/>
            <a:gd name="connsiteX2" fmla="*/ 888 w 40675"/>
            <a:gd name="connsiteY2" fmla="*/ 14309 h 19771"/>
            <a:gd name="connsiteX3" fmla="*/ 1776 w 40675"/>
            <a:gd name="connsiteY3" fmla="*/ 0 h 19771"/>
            <a:gd name="connsiteX0" fmla="*/ 40422 w 40422"/>
            <a:gd name="connsiteY0" fmla="*/ 19771 h 19771"/>
            <a:gd name="connsiteX1" fmla="*/ 40246 w 40422"/>
            <a:gd name="connsiteY1" fmla="*/ 14295 h 19771"/>
            <a:gd name="connsiteX2" fmla="*/ 1482 w 40422"/>
            <a:gd name="connsiteY2" fmla="*/ 14118 h 19771"/>
            <a:gd name="connsiteX3" fmla="*/ 1523 w 40422"/>
            <a:gd name="connsiteY3" fmla="*/ 0 h 19771"/>
            <a:gd name="connsiteX0" fmla="*/ 41926 w 41926"/>
            <a:gd name="connsiteY0" fmla="*/ 21594 h 21594"/>
            <a:gd name="connsiteX1" fmla="*/ 40246 w 41926"/>
            <a:gd name="connsiteY1" fmla="*/ 14295 h 21594"/>
            <a:gd name="connsiteX2" fmla="*/ 1482 w 41926"/>
            <a:gd name="connsiteY2" fmla="*/ 14118 h 21594"/>
            <a:gd name="connsiteX3" fmla="*/ 1523 w 41926"/>
            <a:gd name="connsiteY3" fmla="*/ 0 h 21594"/>
            <a:gd name="connsiteX0" fmla="*/ 40422 w 40422"/>
            <a:gd name="connsiteY0" fmla="*/ 21874 h 21874"/>
            <a:gd name="connsiteX1" fmla="*/ 40246 w 40422"/>
            <a:gd name="connsiteY1" fmla="*/ 14295 h 21874"/>
            <a:gd name="connsiteX2" fmla="*/ 1482 w 40422"/>
            <a:gd name="connsiteY2" fmla="*/ 14118 h 21874"/>
            <a:gd name="connsiteX3" fmla="*/ 1523 w 40422"/>
            <a:gd name="connsiteY3" fmla="*/ 0 h 218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0422" h="21874">
              <a:moveTo>
                <a:pt x="40422" y="21874"/>
              </a:moveTo>
              <a:cubicBezTo>
                <a:pt x="40062" y="18738"/>
                <a:pt x="39872" y="17803"/>
                <a:pt x="40246" y="14295"/>
              </a:cubicBezTo>
              <a:cubicBezTo>
                <a:pt x="25399" y="14597"/>
                <a:pt x="18023" y="13880"/>
                <a:pt x="1482" y="14118"/>
              </a:cubicBezTo>
              <a:cubicBezTo>
                <a:pt x="1558" y="9380"/>
                <a:pt x="-1917" y="4201"/>
                <a:pt x="152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390159</xdr:colOff>
      <xdr:row>31</xdr:row>
      <xdr:rowOff>685</xdr:rowOff>
    </xdr:from>
    <xdr:to>
      <xdr:col>14</xdr:col>
      <xdr:colOff>508123</xdr:colOff>
      <xdr:row>31</xdr:row>
      <xdr:rowOff>106828</xdr:rowOff>
    </xdr:to>
    <xdr:sp macro="" textlink="">
      <xdr:nvSpPr>
        <xdr:cNvPr id="635" name="AutoShape 93">
          <a:extLst>
            <a:ext uri="{FF2B5EF4-FFF2-40B4-BE49-F238E27FC236}">
              <a16:creationId xmlns:a16="http://schemas.microsoft.com/office/drawing/2014/main" id="{B73420AC-3805-4CBA-8B10-7D6FF0395F23}"/>
            </a:ext>
          </a:extLst>
        </xdr:cNvPr>
        <xdr:cNvSpPr>
          <a:spLocks noChangeArrowheads="1"/>
        </xdr:cNvSpPr>
      </xdr:nvSpPr>
      <xdr:spPr bwMode="auto">
        <a:xfrm>
          <a:off x="9683571" y="5327214"/>
          <a:ext cx="117964" cy="1061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15876</xdr:colOff>
      <xdr:row>30</xdr:row>
      <xdr:rowOff>71439</xdr:rowOff>
    </xdr:from>
    <xdr:to>
      <xdr:col>14</xdr:col>
      <xdr:colOff>747126</xdr:colOff>
      <xdr:row>30</xdr:row>
      <xdr:rowOff>95249</xdr:rowOff>
    </xdr:to>
    <xdr:sp macro="" textlink="">
      <xdr:nvSpPr>
        <xdr:cNvPr id="636" name="Line 72">
          <a:extLst>
            <a:ext uri="{FF2B5EF4-FFF2-40B4-BE49-F238E27FC236}">
              <a16:creationId xmlns:a16="http://schemas.microsoft.com/office/drawing/2014/main" id="{94DF565E-CE37-445F-BD94-07629BE48A1A}"/>
            </a:ext>
          </a:extLst>
        </xdr:cNvPr>
        <xdr:cNvSpPr>
          <a:spLocks noChangeShapeType="1"/>
        </xdr:cNvSpPr>
      </xdr:nvSpPr>
      <xdr:spPr bwMode="auto">
        <a:xfrm>
          <a:off x="11452226" y="5214939"/>
          <a:ext cx="1391650" cy="238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359817</xdr:colOff>
      <xdr:row>30</xdr:row>
      <xdr:rowOff>10026</xdr:rowOff>
    </xdr:from>
    <xdr:to>
      <xdr:col>14</xdr:col>
      <xdr:colOff>506798</xdr:colOff>
      <xdr:row>30</xdr:row>
      <xdr:rowOff>162683</xdr:rowOff>
    </xdr:to>
    <xdr:sp macro="" textlink="">
      <xdr:nvSpPr>
        <xdr:cNvPr id="637" name="Oval 1295">
          <a:extLst>
            <a:ext uri="{FF2B5EF4-FFF2-40B4-BE49-F238E27FC236}">
              <a16:creationId xmlns:a16="http://schemas.microsoft.com/office/drawing/2014/main" id="{ABCAF485-C1D3-4C42-81E7-000FC9E919E2}"/>
            </a:ext>
          </a:extLst>
        </xdr:cNvPr>
        <xdr:cNvSpPr>
          <a:spLocks noChangeArrowheads="1"/>
        </xdr:cNvSpPr>
      </xdr:nvSpPr>
      <xdr:spPr bwMode="auto">
        <a:xfrm>
          <a:off x="12501017" y="5153526"/>
          <a:ext cx="146981" cy="1526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310806</xdr:colOff>
      <xdr:row>30</xdr:row>
      <xdr:rowOff>133601</xdr:rowOff>
    </xdr:from>
    <xdr:ext cx="260167" cy="120062"/>
    <xdr:sp macro="" textlink="">
      <xdr:nvSpPr>
        <xdr:cNvPr id="638" name="Text Box 397">
          <a:extLst>
            <a:ext uri="{FF2B5EF4-FFF2-40B4-BE49-F238E27FC236}">
              <a16:creationId xmlns:a16="http://schemas.microsoft.com/office/drawing/2014/main" id="{A006E81F-9A20-4AEF-BDA0-561B7C3498B1}"/>
            </a:ext>
          </a:extLst>
        </xdr:cNvPr>
        <xdr:cNvSpPr txBox="1">
          <a:spLocks noChangeArrowheads="1"/>
        </xdr:cNvSpPr>
      </xdr:nvSpPr>
      <xdr:spPr bwMode="auto">
        <a:xfrm>
          <a:off x="11747156" y="5277101"/>
          <a:ext cx="260167" cy="120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宮前</a:t>
          </a:r>
        </a:p>
      </xdr:txBody>
    </xdr:sp>
    <xdr:clientData/>
  </xdr:oneCellAnchor>
  <xdr:twoCellAnchor>
    <xdr:from>
      <xdr:col>13</xdr:col>
      <xdr:colOff>103186</xdr:colOff>
      <xdr:row>28</xdr:row>
      <xdr:rowOff>13905</xdr:rowOff>
    </xdr:from>
    <xdr:to>
      <xdr:col>14</xdr:col>
      <xdr:colOff>657016</xdr:colOff>
      <xdr:row>29</xdr:row>
      <xdr:rowOff>158749</xdr:rowOff>
    </xdr:to>
    <xdr:sp macro="" textlink="">
      <xdr:nvSpPr>
        <xdr:cNvPr id="639" name="Line 120">
          <a:extLst>
            <a:ext uri="{FF2B5EF4-FFF2-40B4-BE49-F238E27FC236}">
              <a16:creationId xmlns:a16="http://schemas.microsoft.com/office/drawing/2014/main" id="{A2127DE3-5B57-4DEE-B118-0EC2F14A1FCF}"/>
            </a:ext>
          </a:extLst>
        </xdr:cNvPr>
        <xdr:cNvSpPr>
          <a:spLocks noChangeShapeType="1"/>
        </xdr:cNvSpPr>
      </xdr:nvSpPr>
      <xdr:spPr bwMode="auto">
        <a:xfrm flipV="1">
          <a:off x="11539536" y="4814505"/>
          <a:ext cx="1258680" cy="3162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363143</xdr:colOff>
      <xdr:row>30</xdr:row>
      <xdr:rowOff>8729</xdr:rowOff>
    </xdr:from>
    <xdr:to>
      <xdr:col>13</xdr:col>
      <xdr:colOff>495440</xdr:colOff>
      <xdr:row>30</xdr:row>
      <xdr:rowOff>143053</xdr:rowOff>
    </xdr:to>
    <xdr:sp macro="" textlink="">
      <xdr:nvSpPr>
        <xdr:cNvPr id="640" name="Oval 1295">
          <a:extLst>
            <a:ext uri="{FF2B5EF4-FFF2-40B4-BE49-F238E27FC236}">
              <a16:creationId xmlns:a16="http://schemas.microsoft.com/office/drawing/2014/main" id="{A4A2CD77-E12E-439A-BCB1-BE239702246F}"/>
            </a:ext>
          </a:extLst>
        </xdr:cNvPr>
        <xdr:cNvSpPr>
          <a:spLocks noChangeArrowheads="1"/>
        </xdr:cNvSpPr>
      </xdr:nvSpPr>
      <xdr:spPr bwMode="auto">
        <a:xfrm>
          <a:off x="11799493" y="5152229"/>
          <a:ext cx="132297" cy="1343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11342</xdr:colOff>
      <xdr:row>30</xdr:row>
      <xdr:rowOff>81806</xdr:rowOff>
    </xdr:from>
    <xdr:ext cx="302079" cy="305168"/>
    <xdr:grpSp>
      <xdr:nvGrpSpPr>
        <xdr:cNvPr id="641" name="Group 6672">
          <a:extLst>
            <a:ext uri="{FF2B5EF4-FFF2-40B4-BE49-F238E27FC236}">
              <a16:creationId xmlns:a16="http://schemas.microsoft.com/office/drawing/2014/main" id="{A6BE017C-0DBA-4634-BB6E-CECA536B2C2F}"/>
            </a:ext>
          </a:extLst>
        </xdr:cNvPr>
        <xdr:cNvGrpSpPr>
          <a:grpSpLocks/>
        </xdr:cNvGrpSpPr>
      </xdr:nvGrpSpPr>
      <xdr:grpSpPr bwMode="auto">
        <a:xfrm>
          <a:off x="8590898" y="5267639"/>
          <a:ext cx="302079" cy="305168"/>
          <a:chOff x="536" y="109"/>
          <a:chExt cx="46" cy="44"/>
        </a:xfrm>
      </xdr:grpSpPr>
      <xdr:pic>
        <xdr:nvPicPr>
          <xdr:cNvPr id="642" name="Picture 6673" descr="route2">
            <a:extLst>
              <a:ext uri="{FF2B5EF4-FFF2-40B4-BE49-F238E27FC236}">
                <a16:creationId xmlns:a16="http://schemas.microsoft.com/office/drawing/2014/main" id="{F4A47690-DA9C-4E66-BA8B-488E25E9C4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3" name="Text Box 6674">
            <a:extLst>
              <a:ext uri="{FF2B5EF4-FFF2-40B4-BE49-F238E27FC236}">
                <a16:creationId xmlns:a16="http://schemas.microsoft.com/office/drawing/2014/main" id="{A70E6E18-8749-4726-A7AA-2EDBC61822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383994</xdr:colOff>
      <xdr:row>26</xdr:row>
      <xdr:rowOff>147011</xdr:rowOff>
    </xdr:from>
    <xdr:ext cx="302079" cy="305168"/>
    <xdr:grpSp>
      <xdr:nvGrpSpPr>
        <xdr:cNvPr id="644" name="Group 6672">
          <a:extLst>
            <a:ext uri="{FF2B5EF4-FFF2-40B4-BE49-F238E27FC236}">
              <a16:creationId xmlns:a16="http://schemas.microsoft.com/office/drawing/2014/main" id="{10ADC4CD-BE19-47C9-B9CE-CE8789842700}"/>
            </a:ext>
          </a:extLst>
        </xdr:cNvPr>
        <xdr:cNvGrpSpPr>
          <a:grpSpLocks/>
        </xdr:cNvGrpSpPr>
      </xdr:nvGrpSpPr>
      <xdr:grpSpPr bwMode="auto">
        <a:xfrm>
          <a:off x="8963550" y="4641400"/>
          <a:ext cx="302079" cy="305168"/>
          <a:chOff x="536" y="109"/>
          <a:chExt cx="46" cy="44"/>
        </a:xfrm>
      </xdr:grpSpPr>
      <xdr:pic>
        <xdr:nvPicPr>
          <xdr:cNvPr id="645" name="Picture 6673" descr="route2">
            <a:extLst>
              <a:ext uri="{FF2B5EF4-FFF2-40B4-BE49-F238E27FC236}">
                <a16:creationId xmlns:a16="http://schemas.microsoft.com/office/drawing/2014/main" id="{2C054905-267B-4FF3-A252-B1F86E7CAC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6" name="Text Box 6674">
            <a:extLst>
              <a:ext uri="{FF2B5EF4-FFF2-40B4-BE49-F238E27FC236}">
                <a16:creationId xmlns:a16="http://schemas.microsoft.com/office/drawing/2014/main" id="{504E8A8D-2C17-4C1F-A19B-43A415641B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334037</xdr:colOff>
      <xdr:row>31</xdr:row>
      <xdr:rowOff>96781</xdr:rowOff>
    </xdr:from>
    <xdr:to>
      <xdr:col>13</xdr:col>
      <xdr:colOff>488502</xdr:colOff>
      <xdr:row>32</xdr:row>
      <xdr:rowOff>76416</xdr:rowOff>
    </xdr:to>
    <xdr:sp macro="" textlink="">
      <xdr:nvSpPr>
        <xdr:cNvPr id="648" name="六角形 647">
          <a:extLst>
            <a:ext uri="{FF2B5EF4-FFF2-40B4-BE49-F238E27FC236}">
              <a16:creationId xmlns:a16="http://schemas.microsoft.com/office/drawing/2014/main" id="{88A71DBB-78AF-46CB-AAF1-E564101B50A1}"/>
            </a:ext>
          </a:extLst>
        </xdr:cNvPr>
        <xdr:cNvSpPr/>
      </xdr:nvSpPr>
      <xdr:spPr bwMode="auto">
        <a:xfrm>
          <a:off x="11770387" y="5411731"/>
          <a:ext cx="154465" cy="1510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twoCellAnchor>
    <xdr:from>
      <xdr:col>15</xdr:col>
      <xdr:colOff>0</xdr:colOff>
      <xdr:row>25</xdr:row>
      <xdr:rowOff>24176</xdr:rowOff>
    </xdr:from>
    <xdr:to>
      <xdr:col>15</xdr:col>
      <xdr:colOff>165100</xdr:colOff>
      <xdr:row>25</xdr:row>
      <xdr:rowOff>158750</xdr:rowOff>
    </xdr:to>
    <xdr:sp macro="" textlink="">
      <xdr:nvSpPr>
        <xdr:cNvPr id="649" name="六角形 648">
          <a:extLst>
            <a:ext uri="{FF2B5EF4-FFF2-40B4-BE49-F238E27FC236}">
              <a16:creationId xmlns:a16="http://schemas.microsoft.com/office/drawing/2014/main" id="{97C12542-4FA1-4D8C-9376-3592DCE4A4B6}"/>
            </a:ext>
          </a:extLst>
        </xdr:cNvPr>
        <xdr:cNvSpPr/>
      </xdr:nvSpPr>
      <xdr:spPr bwMode="auto">
        <a:xfrm>
          <a:off x="12846050" y="4310426"/>
          <a:ext cx="165100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254000</xdr:colOff>
      <xdr:row>28</xdr:row>
      <xdr:rowOff>63497</xdr:rowOff>
    </xdr:from>
    <xdr:to>
      <xdr:col>16</xdr:col>
      <xdr:colOff>31749</xdr:colOff>
      <xdr:row>29</xdr:row>
      <xdr:rowOff>71441</xdr:rowOff>
    </xdr:to>
    <xdr:sp macro="" textlink="">
      <xdr:nvSpPr>
        <xdr:cNvPr id="652" name="Line 72">
          <a:extLst>
            <a:ext uri="{FF2B5EF4-FFF2-40B4-BE49-F238E27FC236}">
              <a16:creationId xmlns:a16="http://schemas.microsoft.com/office/drawing/2014/main" id="{54519E13-FA80-4002-869A-D8CD4CBC4982}"/>
            </a:ext>
          </a:extLst>
        </xdr:cNvPr>
        <xdr:cNvSpPr>
          <a:spLocks noChangeShapeType="1"/>
        </xdr:cNvSpPr>
      </xdr:nvSpPr>
      <xdr:spPr bwMode="auto">
        <a:xfrm flipH="1" flipV="1">
          <a:off x="13100050" y="4864097"/>
          <a:ext cx="482599" cy="1793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17618</xdr:colOff>
      <xdr:row>26</xdr:row>
      <xdr:rowOff>36056</xdr:rowOff>
    </xdr:from>
    <xdr:to>
      <xdr:col>16</xdr:col>
      <xdr:colOff>82747</xdr:colOff>
      <xdr:row>32</xdr:row>
      <xdr:rowOff>97032</xdr:rowOff>
    </xdr:to>
    <xdr:sp macro="" textlink="">
      <xdr:nvSpPr>
        <xdr:cNvPr id="653" name="Line 75">
          <a:extLst>
            <a:ext uri="{FF2B5EF4-FFF2-40B4-BE49-F238E27FC236}">
              <a16:creationId xmlns:a16="http://schemas.microsoft.com/office/drawing/2014/main" id="{522A6023-1D37-4DEA-9AC5-C9BE9B84A77A}"/>
            </a:ext>
          </a:extLst>
        </xdr:cNvPr>
        <xdr:cNvSpPr>
          <a:spLocks noChangeShapeType="1"/>
        </xdr:cNvSpPr>
      </xdr:nvSpPr>
      <xdr:spPr bwMode="auto">
        <a:xfrm rot="10800000" flipV="1">
          <a:off x="13564285" y="4548789"/>
          <a:ext cx="65129" cy="110237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5197 w 5197"/>
            <a:gd name="connsiteY0" fmla="*/ 0 h 10111"/>
            <a:gd name="connsiteX1" fmla="*/ 4974 w 5197"/>
            <a:gd name="connsiteY1" fmla="*/ 10111 h 10111"/>
            <a:gd name="connsiteX0" fmla="*/ 13036 w 13037"/>
            <a:gd name="connsiteY0" fmla="*/ 0 h 10000"/>
            <a:gd name="connsiteX1" fmla="*/ 8673 w 13037"/>
            <a:gd name="connsiteY1" fmla="*/ 10000 h 10000"/>
            <a:gd name="connsiteX0" fmla="*/ 4363 w 5856"/>
            <a:gd name="connsiteY0" fmla="*/ 0 h 10000"/>
            <a:gd name="connsiteX1" fmla="*/ 0 w 5856"/>
            <a:gd name="connsiteY1" fmla="*/ 10000 h 10000"/>
            <a:gd name="connsiteX0" fmla="*/ 955 w 7616"/>
            <a:gd name="connsiteY0" fmla="*/ 0 h 9673"/>
            <a:gd name="connsiteX1" fmla="*/ 0 w 7616"/>
            <a:gd name="connsiteY1" fmla="*/ 9673 h 9673"/>
            <a:gd name="connsiteX0" fmla="*/ 1254 w 2209"/>
            <a:gd name="connsiteY0" fmla="*/ 0 h 10000"/>
            <a:gd name="connsiteX1" fmla="*/ 0 w 2209"/>
            <a:gd name="connsiteY1" fmla="*/ 10000 h 10000"/>
            <a:gd name="connsiteX0" fmla="*/ 0 w 8535"/>
            <a:gd name="connsiteY0" fmla="*/ 0 h 10034"/>
            <a:gd name="connsiteX1" fmla="*/ 757 w 8535"/>
            <a:gd name="connsiteY1" fmla="*/ 10034 h 10034"/>
            <a:gd name="connsiteX0" fmla="*/ 0 w 3318"/>
            <a:gd name="connsiteY0" fmla="*/ 0 h 10000"/>
            <a:gd name="connsiteX1" fmla="*/ 887 w 3318"/>
            <a:gd name="connsiteY1" fmla="*/ 10000 h 10000"/>
            <a:gd name="connsiteX0" fmla="*/ 258632 w 258782"/>
            <a:gd name="connsiteY0" fmla="*/ 0 h 9865"/>
            <a:gd name="connsiteX1" fmla="*/ 1 w 258782"/>
            <a:gd name="connsiteY1" fmla="*/ 9865 h 9865"/>
            <a:gd name="connsiteX0" fmla="*/ 9994 w 9994"/>
            <a:gd name="connsiteY0" fmla="*/ 0 h 10000"/>
            <a:gd name="connsiteX1" fmla="*/ 0 w 9994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94" h="10000">
              <a:moveTo>
                <a:pt x="9994" y="0"/>
              </a:moveTo>
              <a:cubicBezTo>
                <a:pt x="-1584" y="5276"/>
                <a:pt x="554" y="5686"/>
                <a:pt x="0" y="1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222250</xdr:colOff>
      <xdr:row>29</xdr:row>
      <xdr:rowOff>40075</xdr:rowOff>
    </xdr:from>
    <xdr:to>
      <xdr:col>16</xdr:col>
      <xdr:colOff>660805</xdr:colOff>
      <xdr:row>29</xdr:row>
      <xdr:rowOff>99298</xdr:rowOff>
    </xdr:to>
    <xdr:sp macro="" textlink="">
      <xdr:nvSpPr>
        <xdr:cNvPr id="654" name="Line 72">
          <a:extLst>
            <a:ext uri="{FF2B5EF4-FFF2-40B4-BE49-F238E27FC236}">
              <a16:creationId xmlns:a16="http://schemas.microsoft.com/office/drawing/2014/main" id="{CA0D7FA4-0B5E-41E3-B105-BAD91369400F}"/>
            </a:ext>
          </a:extLst>
        </xdr:cNvPr>
        <xdr:cNvSpPr>
          <a:spLocks noChangeShapeType="1"/>
        </xdr:cNvSpPr>
      </xdr:nvSpPr>
      <xdr:spPr bwMode="auto">
        <a:xfrm flipH="1" flipV="1">
          <a:off x="13068300" y="5012125"/>
          <a:ext cx="1143405" cy="5922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375762</xdr:colOff>
      <xdr:row>28</xdr:row>
      <xdr:rowOff>38997</xdr:rowOff>
    </xdr:from>
    <xdr:ext cx="373278" cy="135152"/>
    <xdr:sp macro="" textlink="">
      <xdr:nvSpPr>
        <xdr:cNvPr id="655" name="Text Box 1118">
          <a:extLst>
            <a:ext uri="{FF2B5EF4-FFF2-40B4-BE49-F238E27FC236}">
              <a16:creationId xmlns:a16="http://schemas.microsoft.com/office/drawing/2014/main" id="{285A6CFC-006F-42D5-B73A-0DEA6DF9D3C8}"/>
            </a:ext>
          </a:extLst>
        </xdr:cNvPr>
        <xdr:cNvSpPr txBox="1">
          <a:spLocks noChangeArrowheads="1"/>
        </xdr:cNvSpPr>
      </xdr:nvSpPr>
      <xdr:spPr bwMode="auto">
        <a:xfrm>
          <a:off x="13221812" y="4839597"/>
          <a:ext cx="373278" cy="13515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大阪府</a:t>
          </a:r>
        </a:p>
      </xdr:txBody>
    </xdr:sp>
    <xdr:clientData/>
  </xdr:oneCellAnchor>
  <xdr:twoCellAnchor editAs="oneCell">
    <xdr:from>
      <xdr:col>16</xdr:col>
      <xdr:colOff>58064</xdr:colOff>
      <xdr:row>29</xdr:row>
      <xdr:rowOff>25379</xdr:rowOff>
    </xdr:from>
    <xdr:to>
      <xdr:col>16</xdr:col>
      <xdr:colOff>577601</xdr:colOff>
      <xdr:row>30</xdr:row>
      <xdr:rowOff>116025</xdr:rowOff>
    </xdr:to>
    <xdr:pic>
      <xdr:nvPicPr>
        <xdr:cNvPr id="656" name="図 655">
          <a:extLst>
            <a:ext uri="{FF2B5EF4-FFF2-40B4-BE49-F238E27FC236}">
              <a16:creationId xmlns:a16="http://schemas.microsoft.com/office/drawing/2014/main" id="{EB53F7B2-2EF9-41C6-B9BA-4F46FE4F8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10800000">
          <a:off x="13608964" y="4997429"/>
          <a:ext cx="519537" cy="262096"/>
        </a:xfrm>
        <a:prstGeom prst="rect">
          <a:avLst/>
        </a:prstGeom>
      </xdr:spPr>
    </xdr:pic>
    <xdr:clientData/>
  </xdr:twoCellAnchor>
  <xdr:twoCellAnchor>
    <xdr:from>
      <xdr:col>17</xdr:col>
      <xdr:colOff>4233</xdr:colOff>
      <xdr:row>25</xdr:row>
      <xdr:rowOff>24176</xdr:rowOff>
    </xdr:from>
    <xdr:to>
      <xdr:col>17</xdr:col>
      <xdr:colOff>169333</xdr:colOff>
      <xdr:row>25</xdr:row>
      <xdr:rowOff>158750</xdr:rowOff>
    </xdr:to>
    <xdr:sp macro="" textlink="">
      <xdr:nvSpPr>
        <xdr:cNvPr id="657" name="六角形 656">
          <a:extLst>
            <a:ext uri="{FF2B5EF4-FFF2-40B4-BE49-F238E27FC236}">
              <a16:creationId xmlns:a16="http://schemas.microsoft.com/office/drawing/2014/main" id="{E647827A-23AA-4FBE-8D48-B660020F99FE}"/>
            </a:ext>
          </a:extLst>
        </xdr:cNvPr>
        <xdr:cNvSpPr/>
      </xdr:nvSpPr>
      <xdr:spPr bwMode="auto">
        <a:xfrm>
          <a:off x="7188200" y="5751876"/>
          <a:ext cx="165100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618269</xdr:colOff>
      <xdr:row>26</xdr:row>
      <xdr:rowOff>149750</xdr:rowOff>
    </xdr:from>
    <xdr:to>
      <xdr:col>17</xdr:col>
      <xdr:colOff>696655</xdr:colOff>
      <xdr:row>32</xdr:row>
      <xdr:rowOff>100533</xdr:rowOff>
    </xdr:to>
    <xdr:sp macro="" textlink="">
      <xdr:nvSpPr>
        <xdr:cNvPr id="658" name="Line 75">
          <a:extLst>
            <a:ext uri="{FF2B5EF4-FFF2-40B4-BE49-F238E27FC236}">
              <a16:creationId xmlns:a16="http://schemas.microsoft.com/office/drawing/2014/main" id="{45B55A65-36C1-42F2-AAB8-145EE51C6995}"/>
            </a:ext>
          </a:extLst>
        </xdr:cNvPr>
        <xdr:cNvSpPr>
          <a:spLocks noChangeShapeType="1"/>
        </xdr:cNvSpPr>
      </xdr:nvSpPr>
      <xdr:spPr bwMode="auto">
        <a:xfrm flipV="1">
          <a:off x="7825519" y="5979050"/>
          <a:ext cx="78386" cy="979483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691" h="996075">
              <a:moveTo>
                <a:pt x="96" y="0"/>
              </a:moveTo>
              <a:cubicBezTo>
                <a:pt x="4036" y="332025"/>
                <a:pt x="-25361" y="425925"/>
                <a:pt x="116691" y="9960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554773</xdr:colOff>
      <xdr:row>30</xdr:row>
      <xdr:rowOff>120686</xdr:rowOff>
    </xdr:from>
    <xdr:to>
      <xdr:col>17</xdr:col>
      <xdr:colOff>682623</xdr:colOff>
      <xdr:row>31</xdr:row>
      <xdr:rowOff>77389</xdr:rowOff>
    </xdr:to>
    <xdr:sp macro="" textlink="">
      <xdr:nvSpPr>
        <xdr:cNvPr id="659" name="AutoShape 4802">
          <a:extLst>
            <a:ext uri="{FF2B5EF4-FFF2-40B4-BE49-F238E27FC236}">
              <a16:creationId xmlns:a16="http://schemas.microsoft.com/office/drawing/2014/main" id="{271DC9D4-37AB-4806-BD6D-8583EFBD9108}"/>
            </a:ext>
          </a:extLst>
        </xdr:cNvPr>
        <xdr:cNvSpPr>
          <a:spLocks noChangeArrowheads="1"/>
        </xdr:cNvSpPr>
      </xdr:nvSpPr>
      <xdr:spPr bwMode="auto">
        <a:xfrm>
          <a:off x="7762023" y="6635786"/>
          <a:ext cx="127850" cy="1281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438840</xdr:colOff>
      <xdr:row>27</xdr:row>
      <xdr:rowOff>39686</xdr:rowOff>
    </xdr:from>
    <xdr:to>
      <xdr:col>17</xdr:col>
      <xdr:colOff>615612</xdr:colOff>
      <xdr:row>30</xdr:row>
      <xdr:rowOff>53700</xdr:rowOff>
    </xdr:to>
    <xdr:sp macro="" textlink="">
      <xdr:nvSpPr>
        <xdr:cNvPr id="660" name="Line 76">
          <a:extLst>
            <a:ext uri="{FF2B5EF4-FFF2-40B4-BE49-F238E27FC236}">
              <a16:creationId xmlns:a16="http://schemas.microsoft.com/office/drawing/2014/main" id="{447D2A36-B090-4ABF-9B41-C1C713D7B5C0}"/>
            </a:ext>
          </a:extLst>
        </xdr:cNvPr>
        <xdr:cNvSpPr>
          <a:spLocks noChangeShapeType="1"/>
        </xdr:cNvSpPr>
      </xdr:nvSpPr>
      <xdr:spPr bwMode="auto">
        <a:xfrm>
          <a:off x="7646090" y="6040436"/>
          <a:ext cx="176772" cy="528364"/>
        </a:xfrm>
        <a:custGeom>
          <a:avLst/>
          <a:gdLst>
            <a:gd name="connsiteX0" fmla="*/ 0 w 456866"/>
            <a:gd name="connsiteY0" fmla="*/ 0 h 514077"/>
            <a:gd name="connsiteX1" fmla="*/ 456866 w 456866"/>
            <a:gd name="connsiteY1" fmla="*/ 514077 h 514077"/>
            <a:gd name="connsiteX0" fmla="*/ 0 w 171116"/>
            <a:gd name="connsiteY0" fmla="*/ 0 h 537889"/>
            <a:gd name="connsiteX1" fmla="*/ 171116 w 171116"/>
            <a:gd name="connsiteY1" fmla="*/ 537889 h 537889"/>
            <a:gd name="connsiteX0" fmla="*/ 5656 w 176772"/>
            <a:gd name="connsiteY0" fmla="*/ 0 h 537889"/>
            <a:gd name="connsiteX1" fmla="*/ 176772 w 176772"/>
            <a:gd name="connsiteY1" fmla="*/ 537889 h 537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6772" h="537889">
              <a:moveTo>
                <a:pt x="5656" y="0"/>
              </a:moveTo>
              <a:cubicBezTo>
                <a:pt x="-16680" y="496797"/>
                <a:pt x="24483" y="366530"/>
                <a:pt x="176772" y="5378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535038</xdr:colOff>
      <xdr:row>29</xdr:row>
      <xdr:rowOff>144063</xdr:rowOff>
    </xdr:from>
    <xdr:to>
      <xdr:col>17</xdr:col>
      <xdr:colOff>697563</xdr:colOff>
      <xdr:row>30</xdr:row>
      <xdr:rowOff>115487</xdr:rowOff>
    </xdr:to>
    <xdr:sp macro="" textlink="">
      <xdr:nvSpPr>
        <xdr:cNvPr id="661" name="Oval 77">
          <a:extLst>
            <a:ext uri="{FF2B5EF4-FFF2-40B4-BE49-F238E27FC236}">
              <a16:creationId xmlns:a16="http://schemas.microsoft.com/office/drawing/2014/main" id="{F88A233F-8881-4864-B6A1-8A5065038990}"/>
            </a:ext>
          </a:extLst>
        </xdr:cNvPr>
        <xdr:cNvSpPr>
          <a:spLocks noChangeArrowheads="1"/>
        </xdr:cNvSpPr>
      </xdr:nvSpPr>
      <xdr:spPr bwMode="auto">
        <a:xfrm>
          <a:off x="7742288" y="6487713"/>
          <a:ext cx="162525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19356</xdr:colOff>
      <xdr:row>27</xdr:row>
      <xdr:rowOff>37161</xdr:rowOff>
    </xdr:from>
    <xdr:to>
      <xdr:col>18</xdr:col>
      <xdr:colOff>248047</xdr:colOff>
      <xdr:row>28</xdr:row>
      <xdr:rowOff>63498</xdr:rowOff>
    </xdr:to>
    <xdr:sp macro="" textlink="">
      <xdr:nvSpPr>
        <xdr:cNvPr id="662" name="六角形 661">
          <a:extLst>
            <a:ext uri="{FF2B5EF4-FFF2-40B4-BE49-F238E27FC236}">
              <a16:creationId xmlns:a16="http://schemas.microsoft.com/office/drawing/2014/main" id="{7EA9CF27-CB94-4FDC-B251-1B7715553A06}"/>
            </a:ext>
          </a:extLst>
        </xdr:cNvPr>
        <xdr:cNvSpPr/>
      </xdr:nvSpPr>
      <xdr:spPr bwMode="auto">
        <a:xfrm>
          <a:off x="7931456" y="6037911"/>
          <a:ext cx="228691" cy="1977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681747</xdr:colOff>
      <xdr:row>29</xdr:row>
      <xdr:rowOff>18487</xdr:rowOff>
    </xdr:from>
    <xdr:ext cx="150267" cy="421654"/>
    <xdr:sp macro="" textlink="">
      <xdr:nvSpPr>
        <xdr:cNvPr id="663" name="Text Box 1620">
          <a:extLst>
            <a:ext uri="{FF2B5EF4-FFF2-40B4-BE49-F238E27FC236}">
              <a16:creationId xmlns:a16="http://schemas.microsoft.com/office/drawing/2014/main" id="{EED5EB44-6796-43AC-A3B3-0B79EA248B48}"/>
            </a:ext>
          </a:extLst>
        </xdr:cNvPr>
        <xdr:cNvSpPr txBox="1">
          <a:spLocks noChangeArrowheads="1"/>
        </xdr:cNvSpPr>
      </xdr:nvSpPr>
      <xdr:spPr bwMode="auto">
        <a:xfrm>
          <a:off x="7888997" y="6362137"/>
          <a:ext cx="150267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↑杉生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163609</xdr:colOff>
      <xdr:row>27</xdr:row>
      <xdr:rowOff>117142</xdr:rowOff>
    </xdr:from>
    <xdr:ext cx="278130" cy="254018"/>
    <xdr:grpSp>
      <xdr:nvGrpSpPr>
        <xdr:cNvPr id="664" name="Group 6672">
          <a:extLst>
            <a:ext uri="{FF2B5EF4-FFF2-40B4-BE49-F238E27FC236}">
              <a16:creationId xmlns:a16="http://schemas.microsoft.com/office/drawing/2014/main" id="{7226391D-6A9C-4C2D-867C-89E44A1CAD97}"/>
            </a:ext>
          </a:extLst>
        </xdr:cNvPr>
        <xdr:cNvGrpSpPr>
          <a:grpSpLocks/>
        </xdr:cNvGrpSpPr>
      </xdr:nvGrpSpPr>
      <xdr:grpSpPr bwMode="auto">
        <a:xfrm>
          <a:off x="11565387" y="4784392"/>
          <a:ext cx="278130" cy="254018"/>
          <a:chOff x="536" y="109"/>
          <a:chExt cx="46" cy="44"/>
        </a:xfrm>
      </xdr:grpSpPr>
      <xdr:pic>
        <xdr:nvPicPr>
          <xdr:cNvPr id="665" name="Picture 6673" descr="route2">
            <a:extLst>
              <a:ext uri="{FF2B5EF4-FFF2-40B4-BE49-F238E27FC236}">
                <a16:creationId xmlns:a16="http://schemas.microsoft.com/office/drawing/2014/main" id="{3AAF99A4-A944-48C5-B1E4-C2A4488D6D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6" name="Text Box 6674">
            <a:extLst>
              <a:ext uri="{FF2B5EF4-FFF2-40B4-BE49-F238E27FC236}">
                <a16:creationId xmlns:a16="http://schemas.microsoft.com/office/drawing/2014/main" id="{9455D57D-D6EE-463C-A7F2-A59A4476E7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245804</xdr:colOff>
      <xdr:row>29</xdr:row>
      <xdr:rowOff>116046</xdr:rowOff>
    </xdr:from>
    <xdr:ext cx="331667" cy="421654"/>
    <xdr:sp macro="" textlink="">
      <xdr:nvSpPr>
        <xdr:cNvPr id="667" name="Text Box 1620">
          <a:extLst>
            <a:ext uri="{FF2B5EF4-FFF2-40B4-BE49-F238E27FC236}">
              <a16:creationId xmlns:a16="http://schemas.microsoft.com/office/drawing/2014/main" id="{B99D5C2D-2E3B-4613-ABCA-B12CF03C0A14}"/>
            </a:ext>
          </a:extLst>
        </xdr:cNvPr>
        <xdr:cNvSpPr txBox="1">
          <a:spLocks noChangeArrowheads="1"/>
        </xdr:cNvSpPr>
      </xdr:nvSpPr>
      <xdr:spPr bwMode="auto">
        <a:xfrm>
          <a:off x="7453054" y="6459696"/>
          <a:ext cx="331667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619438</xdr:colOff>
      <xdr:row>31</xdr:row>
      <xdr:rowOff>71083</xdr:rowOff>
    </xdr:from>
    <xdr:ext cx="278130" cy="254018"/>
    <xdr:grpSp>
      <xdr:nvGrpSpPr>
        <xdr:cNvPr id="668" name="Group 6672">
          <a:extLst>
            <a:ext uri="{FF2B5EF4-FFF2-40B4-BE49-F238E27FC236}">
              <a16:creationId xmlns:a16="http://schemas.microsoft.com/office/drawing/2014/main" id="{CF7C8787-3CB5-417F-B8C2-351CC0131924}"/>
            </a:ext>
          </a:extLst>
        </xdr:cNvPr>
        <xdr:cNvGrpSpPr>
          <a:grpSpLocks/>
        </xdr:cNvGrpSpPr>
      </xdr:nvGrpSpPr>
      <xdr:grpSpPr bwMode="auto">
        <a:xfrm>
          <a:off x="12021216" y="5429777"/>
          <a:ext cx="278130" cy="254018"/>
          <a:chOff x="536" y="109"/>
          <a:chExt cx="46" cy="44"/>
        </a:xfrm>
      </xdr:grpSpPr>
      <xdr:pic>
        <xdr:nvPicPr>
          <xdr:cNvPr id="669" name="Picture 6673" descr="route2">
            <a:extLst>
              <a:ext uri="{FF2B5EF4-FFF2-40B4-BE49-F238E27FC236}">
                <a16:creationId xmlns:a16="http://schemas.microsoft.com/office/drawing/2014/main" id="{BEA5398C-2ACB-4AE7-A56A-BE02C8A4BB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0" name="Text Box 6674">
            <a:extLst>
              <a:ext uri="{FF2B5EF4-FFF2-40B4-BE49-F238E27FC236}">
                <a16:creationId xmlns:a16="http://schemas.microsoft.com/office/drawing/2014/main" id="{16DD5B70-46BB-4E38-A77D-D79EEE62AC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95669</xdr:colOff>
      <xdr:row>28</xdr:row>
      <xdr:rowOff>19070</xdr:rowOff>
    </xdr:from>
    <xdr:to>
      <xdr:col>19</xdr:col>
      <xdr:colOff>703284</xdr:colOff>
      <xdr:row>28</xdr:row>
      <xdr:rowOff>64789</xdr:rowOff>
    </xdr:to>
    <xdr:sp macro="" textlink="">
      <xdr:nvSpPr>
        <xdr:cNvPr id="671" name="Freeform 217">
          <a:extLst>
            <a:ext uri="{FF2B5EF4-FFF2-40B4-BE49-F238E27FC236}">
              <a16:creationId xmlns:a16="http://schemas.microsoft.com/office/drawing/2014/main" id="{27FA46B3-80DE-4E1A-857A-98692B1B5210}"/>
            </a:ext>
          </a:extLst>
        </xdr:cNvPr>
        <xdr:cNvSpPr>
          <a:spLocks/>
        </xdr:cNvSpPr>
      </xdr:nvSpPr>
      <xdr:spPr bwMode="auto">
        <a:xfrm>
          <a:off x="8712619" y="6191270"/>
          <a:ext cx="607615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12700</xdr:colOff>
      <xdr:row>25</xdr:row>
      <xdr:rowOff>23815</xdr:rowOff>
    </xdr:from>
    <xdr:to>
      <xdr:col>19</xdr:col>
      <xdr:colOff>167165</xdr:colOff>
      <xdr:row>25</xdr:row>
      <xdr:rowOff>165511</xdr:rowOff>
    </xdr:to>
    <xdr:sp macro="" textlink="">
      <xdr:nvSpPr>
        <xdr:cNvPr id="672" name="六角形 671">
          <a:extLst>
            <a:ext uri="{FF2B5EF4-FFF2-40B4-BE49-F238E27FC236}">
              <a16:creationId xmlns:a16="http://schemas.microsoft.com/office/drawing/2014/main" id="{35C74C61-D090-44DD-A913-4D1545569252}"/>
            </a:ext>
          </a:extLst>
        </xdr:cNvPr>
        <xdr:cNvSpPr/>
      </xdr:nvSpPr>
      <xdr:spPr bwMode="auto">
        <a:xfrm>
          <a:off x="12852400" y="4362982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19</xdr:col>
      <xdr:colOff>400449</xdr:colOff>
      <xdr:row>26</xdr:row>
      <xdr:rowOff>71436</xdr:rowOff>
    </xdr:from>
    <xdr:to>
      <xdr:col>19</xdr:col>
      <xdr:colOff>621639</xdr:colOff>
      <xdr:row>27</xdr:row>
      <xdr:rowOff>119675</xdr:rowOff>
    </xdr:to>
    <xdr:sp macro="" textlink="">
      <xdr:nvSpPr>
        <xdr:cNvPr id="673" name="Line 76">
          <a:extLst>
            <a:ext uri="{FF2B5EF4-FFF2-40B4-BE49-F238E27FC236}">
              <a16:creationId xmlns:a16="http://schemas.microsoft.com/office/drawing/2014/main" id="{5234C647-13C8-4E35-AEC9-CA00C7B96D02}"/>
            </a:ext>
          </a:extLst>
        </xdr:cNvPr>
        <xdr:cNvSpPr>
          <a:spLocks noChangeShapeType="1"/>
        </xdr:cNvSpPr>
      </xdr:nvSpPr>
      <xdr:spPr bwMode="auto">
        <a:xfrm>
          <a:off x="9017399" y="5900736"/>
          <a:ext cx="221190" cy="2196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650483</xdr:colOff>
      <xdr:row>26</xdr:row>
      <xdr:rowOff>133348</xdr:rowOff>
    </xdr:from>
    <xdr:to>
      <xdr:col>20</xdr:col>
      <xdr:colOff>198444</xdr:colOff>
      <xdr:row>31</xdr:row>
      <xdr:rowOff>90486</xdr:rowOff>
    </xdr:to>
    <xdr:sp macro="" textlink="">
      <xdr:nvSpPr>
        <xdr:cNvPr id="674" name="Line 76">
          <a:extLst>
            <a:ext uri="{FF2B5EF4-FFF2-40B4-BE49-F238E27FC236}">
              <a16:creationId xmlns:a16="http://schemas.microsoft.com/office/drawing/2014/main" id="{CF27BD0D-6E05-4A32-BE03-17CC12BD6461}"/>
            </a:ext>
          </a:extLst>
        </xdr:cNvPr>
        <xdr:cNvSpPr>
          <a:spLocks noChangeShapeType="1"/>
        </xdr:cNvSpPr>
      </xdr:nvSpPr>
      <xdr:spPr bwMode="auto">
        <a:xfrm flipV="1">
          <a:off x="9267433" y="5962648"/>
          <a:ext cx="252811" cy="814388"/>
        </a:xfrm>
        <a:custGeom>
          <a:avLst/>
          <a:gdLst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823913"/>
            <a:gd name="connsiteX1" fmla="*/ 285750 w 295276"/>
            <a:gd name="connsiteY1" fmla="*/ 823913 h 823913"/>
            <a:gd name="connsiteX2" fmla="*/ 295276 w 295276"/>
            <a:gd name="connsiteY2" fmla="*/ 466725 h 823913"/>
            <a:gd name="connsiteX0" fmla="*/ 0 w 295276"/>
            <a:gd name="connsiteY0" fmla="*/ 0 h 681038"/>
            <a:gd name="connsiteX1" fmla="*/ 176213 w 295276"/>
            <a:gd name="connsiteY1" fmla="*/ 681038 h 681038"/>
            <a:gd name="connsiteX2" fmla="*/ 295276 w 295276"/>
            <a:gd name="connsiteY2" fmla="*/ 466725 h 681038"/>
            <a:gd name="connsiteX0" fmla="*/ 0 w 261939"/>
            <a:gd name="connsiteY0" fmla="*/ 0 h 847725"/>
            <a:gd name="connsiteX1" fmla="*/ 176213 w 261939"/>
            <a:gd name="connsiteY1" fmla="*/ 68103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00013 w 261939"/>
            <a:gd name="connsiteY2" fmla="*/ 242888 h 847725"/>
            <a:gd name="connsiteX3" fmla="*/ 261939 w 261939"/>
            <a:gd name="connsiteY3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38113 w 261939"/>
            <a:gd name="connsiteY2" fmla="*/ 242888 h 847725"/>
            <a:gd name="connsiteX3" fmla="*/ 261939 w 261939"/>
            <a:gd name="connsiteY3" fmla="*/ 847725 h 847725"/>
            <a:gd name="connsiteX0" fmla="*/ 0 w 271464"/>
            <a:gd name="connsiteY0" fmla="*/ 0 h 800100"/>
            <a:gd name="connsiteX1" fmla="*/ 109539 w 271464"/>
            <a:gd name="connsiteY1" fmla="*/ 61913 h 800100"/>
            <a:gd name="connsiteX2" fmla="*/ 147638 w 271464"/>
            <a:gd name="connsiteY2" fmla="*/ 195263 h 800100"/>
            <a:gd name="connsiteX3" fmla="*/ 271464 w 271464"/>
            <a:gd name="connsiteY3" fmla="*/ 800100 h 800100"/>
            <a:gd name="connsiteX0" fmla="*/ 0 w 252414"/>
            <a:gd name="connsiteY0" fmla="*/ 0 h 833438"/>
            <a:gd name="connsiteX1" fmla="*/ 90489 w 252414"/>
            <a:gd name="connsiteY1" fmla="*/ 95251 h 833438"/>
            <a:gd name="connsiteX2" fmla="*/ 128588 w 252414"/>
            <a:gd name="connsiteY2" fmla="*/ 228601 h 833438"/>
            <a:gd name="connsiteX3" fmla="*/ 252414 w 252414"/>
            <a:gd name="connsiteY3" fmla="*/ 833438 h 833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2414" h="833438">
              <a:moveTo>
                <a:pt x="0" y="0"/>
              </a:moveTo>
              <a:cubicBezTo>
                <a:pt x="16669" y="38100"/>
                <a:pt x="73820" y="54770"/>
                <a:pt x="90489" y="95251"/>
              </a:cubicBezTo>
              <a:cubicBezTo>
                <a:pt x="107158" y="135732"/>
                <a:pt x="101601" y="125414"/>
                <a:pt x="128588" y="228601"/>
              </a:cubicBezTo>
              <a:cubicBezTo>
                <a:pt x="127000" y="655638"/>
                <a:pt x="153989" y="677863"/>
                <a:pt x="252414" y="8334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114700</xdr:colOff>
      <xdr:row>28</xdr:row>
      <xdr:rowOff>142864</xdr:rowOff>
    </xdr:from>
    <xdr:to>
      <xdr:col>19</xdr:col>
      <xdr:colOff>620017</xdr:colOff>
      <xdr:row>28</xdr:row>
      <xdr:rowOff>148958</xdr:rowOff>
    </xdr:to>
    <xdr:sp macro="" textlink="">
      <xdr:nvSpPr>
        <xdr:cNvPr id="675" name="Line 76">
          <a:extLst>
            <a:ext uri="{FF2B5EF4-FFF2-40B4-BE49-F238E27FC236}">
              <a16:creationId xmlns:a16="http://schemas.microsoft.com/office/drawing/2014/main" id="{AE236249-BA76-4B6C-84A4-F99D44DB7EAD}"/>
            </a:ext>
          </a:extLst>
        </xdr:cNvPr>
        <xdr:cNvSpPr>
          <a:spLocks noChangeShapeType="1"/>
        </xdr:cNvSpPr>
      </xdr:nvSpPr>
      <xdr:spPr bwMode="auto">
        <a:xfrm>
          <a:off x="8731650" y="6315064"/>
          <a:ext cx="505317" cy="60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435081</xdr:colOff>
      <xdr:row>26</xdr:row>
      <xdr:rowOff>57748</xdr:rowOff>
    </xdr:from>
    <xdr:to>
      <xdr:col>20</xdr:col>
      <xdr:colOff>32769</xdr:colOff>
      <xdr:row>32</xdr:row>
      <xdr:rowOff>137619</xdr:rowOff>
    </xdr:to>
    <xdr:sp macro="" textlink="">
      <xdr:nvSpPr>
        <xdr:cNvPr id="676" name="Freeform 217">
          <a:extLst>
            <a:ext uri="{FF2B5EF4-FFF2-40B4-BE49-F238E27FC236}">
              <a16:creationId xmlns:a16="http://schemas.microsoft.com/office/drawing/2014/main" id="{CAC2463D-3BE3-4326-B1ED-BAB300999E8A}"/>
            </a:ext>
          </a:extLst>
        </xdr:cNvPr>
        <xdr:cNvSpPr>
          <a:spLocks/>
        </xdr:cNvSpPr>
      </xdr:nvSpPr>
      <xdr:spPr bwMode="auto">
        <a:xfrm rot="17332423">
          <a:off x="8649014" y="6290065"/>
          <a:ext cx="1108571" cy="3025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000 w 10000"/>
            <a:gd name="connsiteY0" fmla="*/ 10000 h 10000"/>
            <a:gd name="connsiteX1" fmla="*/ 8107 w 10000"/>
            <a:gd name="connsiteY1" fmla="*/ 7006 h 10000"/>
            <a:gd name="connsiteX2" fmla="*/ 3108 w 10000"/>
            <a:gd name="connsiteY2" fmla="*/ 9783 h 10000"/>
            <a:gd name="connsiteX3" fmla="*/ 1615 w 10000"/>
            <a:gd name="connsiteY3" fmla="*/ 4260 h 10000"/>
            <a:gd name="connsiteX4" fmla="*/ 0 w 10000"/>
            <a:gd name="connsiteY4" fmla="*/ 470 h 10000"/>
            <a:gd name="connsiteX0" fmla="*/ 11879 w 11879"/>
            <a:gd name="connsiteY0" fmla="*/ 7909 h 9831"/>
            <a:gd name="connsiteX1" fmla="*/ 8107 w 11879"/>
            <a:gd name="connsiteY1" fmla="*/ 7006 h 9831"/>
            <a:gd name="connsiteX2" fmla="*/ 3108 w 11879"/>
            <a:gd name="connsiteY2" fmla="*/ 9783 h 9831"/>
            <a:gd name="connsiteX3" fmla="*/ 1615 w 11879"/>
            <a:gd name="connsiteY3" fmla="*/ 4260 h 9831"/>
            <a:gd name="connsiteX4" fmla="*/ 0 w 11879"/>
            <a:gd name="connsiteY4" fmla="*/ 470 h 9831"/>
            <a:gd name="connsiteX0" fmla="*/ 10000 w 10000"/>
            <a:gd name="connsiteY0" fmla="*/ 8045 h 9978"/>
            <a:gd name="connsiteX1" fmla="*/ 6739 w 10000"/>
            <a:gd name="connsiteY1" fmla="*/ 6555 h 9978"/>
            <a:gd name="connsiteX2" fmla="*/ 2616 w 10000"/>
            <a:gd name="connsiteY2" fmla="*/ 9951 h 9978"/>
            <a:gd name="connsiteX3" fmla="*/ 1360 w 10000"/>
            <a:gd name="connsiteY3" fmla="*/ 4333 h 9978"/>
            <a:gd name="connsiteX4" fmla="*/ 0 w 10000"/>
            <a:gd name="connsiteY4" fmla="*/ 478 h 9978"/>
            <a:gd name="connsiteX0" fmla="*/ 12830 w 12830"/>
            <a:gd name="connsiteY0" fmla="*/ 5687 h 7624"/>
            <a:gd name="connsiteX1" fmla="*/ 9569 w 12830"/>
            <a:gd name="connsiteY1" fmla="*/ 4193 h 7624"/>
            <a:gd name="connsiteX2" fmla="*/ 5446 w 12830"/>
            <a:gd name="connsiteY2" fmla="*/ 7597 h 7624"/>
            <a:gd name="connsiteX3" fmla="*/ 4190 w 12830"/>
            <a:gd name="connsiteY3" fmla="*/ 1967 h 7624"/>
            <a:gd name="connsiteX4" fmla="*/ 0 w 12830"/>
            <a:gd name="connsiteY4" fmla="*/ 7221 h 7624"/>
            <a:gd name="connsiteX0" fmla="*/ 10000 w 10000"/>
            <a:gd name="connsiteY0" fmla="*/ 9729 h 12271"/>
            <a:gd name="connsiteX1" fmla="*/ 7458 w 10000"/>
            <a:gd name="connsiteY1" fmla="*/ 7770 h 12271"/>
            <a:gd name="connsiteX2" fmla="*/ 4245 w 10000"/>
            <a:gd name="connsiteY2" fmla="*/ 12235 h 12271"/>
            <a:gd name="connsiteX3" fmla="*/ 3266 w 10000"/>
            <a:gd name="connsiteY3" fmla="*/ 4850 h 12271"/>
            <a:gd name="connsiteX4" fmla="*/ 0 w 10000"/>
            <a:gd name="connsiteY4" fmla="*/ 11741 h 12271"/>
            <a:gd name="connsiteX0" fmla="*/ 9844 w 9844"/>
            <a:gd name="connsiteY0" fmla="*/ 9761 h 12303"/>
            <a:gd name="connsiteX1" fmla="*/ 7302 w 9844"/>
            <a:gd name="connsiteY1" fmla="*/ 7802 h 12303"/>
            <a:gd name="connsiteX2" fmla="*/ 4089 w 9844"/>
            <a:gd name="connsiteY2" fmla="*/ 12267 h 12303"/>
            <a:gd name="connsiteX3" fmla="*/ 3110 w 9844"/>
            <a:gd name="connsiteY3" fmla="*/ 4882 h 12303"/>
            <a:gd name="connsiteX4" fmla="*/ 0 w 9844"/>
            <a:gd name="connsiteY4" fmla="*/ 11568 h 12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44" h="12303">
              <a:moveTo>
                <a:pt x="9844" y="9761"/>
              </a:moveTo>
              <a:cubicBezTo>
                <a:pt x="9271" y="7617"/>
                <a:pt x="8261" y="7386"/>
                <a:pt x="7302" y="7802"/>
              </a:cubicBezTo>
              <a:cubicBezTo>
                <a:pt x="6343" y="8220"/>
                <a:pt x="4787" y="12753"/>
                <a:pt x="4089" y="12267"/>
              </a:cubicBezTo>
              <a:cubicBezTo>
                <a:pt x="3390" y="11780"/>
                <a:pt x="3609" y="5496"/>
                <a:pt x="3110" y="4882"/>
              </a:cubicBezTo>
              <a:cubicBezTo>
                <a:pt x="169" y="-9244"/>
                <a:pt x="154" y="11799"/>
                <a:pt x="0" y="1156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588346</xdr:colOff>
      <xdr:row>29</xdr:row>
      <xdr:rowOff>169042</xdr:rowOff>
    </xdr:from>
    <xdr:to>
      <xdr:col>19</xdr:col>
      <xdr:colOff>670952</xdr:colOff>
      <xdr:row>30</xdr:row>
      <xdr:rowOff>159043</xdr:rowOff>
    </xdr:to>
    <xdr:sp macro="" textlink="">
      <xdr:nvSpPr>
        <xdr:cNvPr id="677" name="Text Box 1620">
          <a:extLst>
            <a:ext uri="{FF2B5EF4-FFF2-40B4-BE49-F238E27FC236}">
              <a16:creationId xmlns:a16="http://schemas.microsoft.com/office/drawing/2014/main" id="{0DD4D09F-556D-458D-AE35-299A6D37CF0F}"/>
            </a:ext>
          </a:extLst>
        </xdr:cNvPr>
        <xdr:cNvSpPr txBox="1">
          <a:spLocks noChangeArrowheads="1"/>
        </xdr:cNvSpPr>
      </xdr:nvSpPr>
      <xdr:spPr bwMode="auto">
        <a:xfrm>
          <a:off x="9205296" y="6512692"/>
          <a:ext cx="82606" cy="1614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571901</xdr:colOff>
      <xdr:row>30</xdr:row>
      <xdr:rowOff>2528</xdr:rowOff>
    </xdr:from>
    <xdr:to>
      <xdr:col>19</xdr:col>
      <xdr:colOff>690201</xdr:colOff>
      <xdr:row>30</xdr:row>
      <xdr:rowOff>162238</xdr:rowOff>
    </xdr:to>
    <xdr:grpSp>
      <xdr:nvGrpSpPr>
        <xdr:cNvPr id="678" name="Group 405">
          <a:extLst>
            <a:ext uri="{FF2B5EF4-FFF2-40B4-BE49-F238E27FC236}">
              <a16:creationId xmlns:a16="http://schemas.microsoft.com/office/drawing/2014/main" id="{C3C5C62E-DEA2-492C-A321-C916F4BDBC13}"/>
            </a:ext>
          </a:extLst>
        </xdr:cNvPr>
        <xdr:cNvGrpSpPr>
          <a:grpSpLocks/>
        </xdr:cNvGrpSpPr>
      </xdr:nvGrpSpPr>
      <xdr:grpSpPr bwMode="auto">
        <a:xfrm>
          <a:off x="13384790" y="5188361"/>
          <a:ext cx="118300" cy="159710"/>
          <a:chOff x="718" y="97"/>
          <a:chExt cx="23" cy="15"/>
        </a:xfrm>
      </xdr:grpSpPr>
      <xdr:sp macro="" textlink="">
        <xdr:nvSpPr>
          <xdr:cNvPr id="679" name="Freeform 406">
            <a:extLst>
              <a:ext uri="{FF2B5EF4-FFF2-40B4-BE49-F238E27FC236}">
                <a16:creationId xmlns:a16="http://schemas.microsoft.com/office/drawing/2014/main" id="{0691B218-A0A0-4484-A80A-9B0DB16BA08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0" name="Freeform 407">
            <a:extLst>
              <a:ext uri="{FF2B5EF4-FFF2-40B4-BE49-F238E27FC236}">
                <a16:creationId xmlns:a16="http://schemas.microsoft.com/office/drawing/2014/main" id="{1245D983-A826-4500-ACEB-64BDD2657A7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385734</xdr:colOff>
      <xdr:row>30</xdr:row>
      <xdr:rowOff>88016</xdr:rowOff>
    </xdr:from>
    <xdr:to>
      <xdr:col>19</xdr:col>
      <xdr:colOff>569374</xdr:colOff>
      <xdr:row>32</xdr:row>
      <xdr:rowOff>155762</xdr:rowOff>
    </xdr:to>
    <xdr:sp macro="" textlink="">
      <xdr:nvSpPr>
        <xdr:cNvPr id="681" name="Text Box 1620">
          <a:extLst>
            <a:ext uri="{FF2B5EF4-FFF2-40B4-BE49-F238E27FC236}">
              <a16:creationId xmlns:a16="http://schemas.microsoft.com/office/drawing/2014/main" id="{066D4FD0-E405-427A-8B8B-E87E64383C34}"/>
            </a:ext>
          </a:extLst>
        </xdr:cNvPr>
        <xdr:cNvSpPr txBox="1">
          <a:spLocks noChangeArrowheads="1"/>
        </xdr:cNvSpPr>
      </xdr:nvSpPr>
      <xdr:spPr bwMode="auto">
        <a:xfrm>
          <a:off x="9002684" y="6603116"/>
          <a:ext cx="183640" cy="41064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田尻川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19</xdr:col>
      <xdr:colOff>587618</xdr:colOff>
      <xdr:row>27</xdr:row>
      <xdr:rowOff>119057</xdr:rowOff>
    </xdr:from>
    <xdr:to>
      <xdr:col>19</xdr:col>
      <xdr:colOff>670224</xdr:colOff>
      <xdr:row>28</xdr:row>
      <xdr:rowOff>109058</xdr:rowOff>
    </xdr:to>
    <xdr:sp macro="" textlink="">
      <xdr:nvSpPr>
        <xdr:cNvPr id="682" name="Text Box 1620">
          <a:extLst>
            <a:ext uri="{FF2B5EF4-FFF2-40B4-BE49-F238E27FC236}">
              <a16:creationId xmlns:a16="http://schemas.microsoft.com/office/drawing/2014/main" id="{E1471C40-BEEA-49D1-9DE3-9E9A0936E78E}"/>
            </a:ext>
          </a:extLst>
        </xdr:cNvPr>
        <xdr:cNvSpPr txBox="1">
          <a:spLocks noChangeArrowheads="1"/>
        </xdr:cNvSpPr>
      </xdr:nvSpPr>
      <xdr:spPr bwMode="auto">
        <a:xfrm>
          <a:off x="9204568" y="6119807"/>
          <a:ext cx="82606" cy="1614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569591</xdr:colOff>
      <xdr:row>27</xdr:row>
      <xdr:rowOff>121062</xdr:rowOff>
    </xdr:from>
    <xdr:to>
      <xdr:col>19</xdr:col>
      <xdr:colOff>687891</xdr:colOff>
      <xdr:row>28</xdr:row>
      <xdr:rowOff>112253</xdr:rowOff>
    </xdr:to>
    <xdr:grpSp>
      <xdr:nvGrpSpPr>
        <xdr:cNvPr id="683" name="Group 405">
          <a:extLst>
            <a:ext uri="{FF2B5EF4-FFF2-40B4-BE49-F238E27FC236}">
              <a16:creationId xmlns:a16="http://schemas.microsoft.com/office/drawing/2014/main" id="{7D422601-E9D1-4E04-BB58-9809DDC65FEE}"/>
            </a:ext>
          </a:extLst>
        </xdr:cNvPr>
        <xdr:cNvGrpSpPr>
          <a:grpSpLocks/>
        </xdr:cNvGrpSpPr>
      </xdr:nvGrpSpPr>
      <xdr:grpSpPr bwMode="auto">
        <a:xfrm>
          <a:off x="13382480" y="4788312"/>
          <a:ext cx="118300" cy="164052"/>
          <a:chOff x="718" y="97"/>
          <a:chExt cx="23" cy="15"/>
        </a:xfrm>
      </xdr:grpSpPr>
      <xdr:sp macro="" textlink="">
        <xdr:nvSpPr>
          <xdr:cNvPr id="684" name="Freeform 406">
            <a:extLst>
              <a:ext uri="{FF2B5EF4-FFF2-40B4-BE49-F238E27FC236}">
                <a16:creationId xmlns:a16="http://schemas.microsoft.com/office/drawing/2014/main" id="{001B17FB-BD5C-4522-AF27-5E85517A62D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5" name="Freeform 407">
            <a:extLst>
              <a:ext uri="{FF2B5EF4-FFF2-40B4-BE49-F238E27FC236}">
                <a16:creationId xmlns:a16="http://schemas.microsoft.com/office/drawing/2014/main" id="{F636BA7A-2BF4-42B7-AA2B-79ACD82AE5E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620786</xdr:colOff>
      <xdr:row>25</xdr:row>
      <xdr:rowOff>42022</xdr:rowOff>
    </xdr:from>
    <xdr:to>
      <xdr:col>20</xdr:col>
      <xdr:colOff>194822</xdr:colOff>
      <xdr:row>32</xdr:row>
      <xdr:rowOff>138753</xdr:rowOff>
    </xdr:to>
    <xdr:sp macro="" textlink="">
      <xdr:nvSpPr>
        <xdr:cNvPr id="686" name="Line 75">
          <a:extLst>
            <a:ext uri="{FF2B5EF4-FFF2-40B4-BE49-F238E27FC236}">
              <a16:creationId xmlns:a16="http://schemas.microsoft.com/office/drawing/2014/main" id="{F12102CF-63F7-4026-84FF-235C97F92E8B}"/>
            </a:ext>
          </a:extLst>
        </xdr:cNvPr>
        <xdr:cNvSpPr>
          <a:spLocks noChangeShapeType="1"/>
        </xdr:cNvSpPr>
      </xdr:nvSpPr>
      <xdr:spPr bwMode="auto">
        <a:xfrm flipV="1">
          <a:off x="9237736" y="5699872"/>
          <a:ext cx="278886" cy="1296881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3336" h="1343738">
              <a:moveTo>
                <a:pt x="73390" y="0"/>
              </a:moveTo>
              <a:cubicBezTo>
                <a:pt x="67034" y="17569"/>
                <a:pt x="18590" y="75939"/>
                <a:pt x="11440" y="95889"/>
              </a:cubicBezTo>
              <a:cubicBezTo>
                <a:pt x="4290" y="115839"/>
                <a:pt x="16997" y="91123"/>
                <a:pt x="16203" y="224476"/>
              </a:cubicBezTo>
              <a:cubicBezTo>
                <a:pt x="15409" y="357829"/>
                <a:pt x="-25461" y="823762"/>
                <a:pt x="25728" y="919818"/>
              </a:cubicBezTo>
              <a:cubicBezTo>
                <a:pt x="105904" y="1022587"/>
                <a:pt x="162235" y="987901"/>
                <a:pt x="323336" y="1343738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567879</xdr:colOff>
      <xdr:row>29</xdr:row>
      <xdr:rowOff>12832</xdr:rowOff>
    </xdr:from>
    <xdr:to>
      <xdr:col>19</xdr:col>
      <xdr:colOff>680641</xdr:colOff>
      <xdr:row>29</xdr:row>
      <xdr:rowOff>127000</xdr:rowOff>
    </xdr:to>
    <xdr:sp macro="" textlink="">
      <xdr:nvSpPr>
        <xdr:cNvPr id="687" name="AutoShape 4802">
          <a:extLst>
            <a:ext uri="{FF2B5EF4-FFF2-40B4-BE49-F238E27FC236}">
              <a16:creationId xmlns:a16="http://schemas.microsoft.com/office/drawing/2014/main" id="{B64E1A34-8C09-49F9-AE0B-352C755A8023}"/>
            </a:ext>
          </a:extLst>
        </xdr:cNvPr>
        <xdr:cNvSpPr>
          <a:spLocks noChangeArrowheads="1"/>
        </xdr:cNvSpPr>
      </xdr:nvSpPr>
      <xdr:spPr bwMode="auto">
        <a:xfrm>
          <a:off x="9184829" y="6356482"/>
          <a:ext cx="112762" cy="1141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128137</xdr:colOff>
      <xdr:row>30</xdr:row>
      <xdr:rowOff>9526</xdr:rowOff>
    </xdr:from>
    <xdr:ext cx="402995" cy="165173"/>
    <xdr:sp macro="" textlink="">
      <xdr:nvSpPr>
        <xdr:cNvPr id="688" name="Text Box 1620">
          <a:extLst>
            <a:ext uri="{FF2B5EF4-FFF2-40B4-BE49-F238E27FC236}">
              <a16:creationId xmlns:a16="http://schemas.microsoft.com/office/drawing/2014/main" id="{89DAD157-8DB6-4826-83F2-A168325CC393}"/>
            </a:ext>
          </a:extLst>
        </xdr:cNvPr>
        <xdr:cNvSpPr txBox="1">
          <a:spLocks noChangeArrowheads="1"/>
        </xdr:cNvSpPr>
      </xdr:nvSpPr>
      <xdr:spPr bwMode="auto">
        <a:xfrm>
          <a:off x="8745087" y="6524626"/>
          <a:ext cx="40299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永泰橋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186087</xdr:colOff>
      <xdr:row>27</xdr:row>
      <xdr:rowOff>47630</xdr:rowOff>
    </xdr:from>
    <xdr:ext cx="402994" cy="165173"/>
    <xdr:sp macro="" textlink="">
      <xdr:nvSpPr>
        <xdr:cNvPr id="689" name="Text Box 1620">
          <a:extLst>
            <a:ext uri="{FF2B5EF4-FFF2-40B4-BE49-F238E27FC236}">
              <a16:creationId xmlns:a16="http://schemas.microsoft.com/office/drawing/2014/main" id="{93D77582-7785-494F-8051-80D53245DD21}"/>
            </a:ext>
          </a:extLst>
        </xdr:cNvPr>
        <xdr:cNvSpPr txBox="1">
          <a:spLocks noChangeArrowheads="1"/>
        </xdr:cNvSpPr>
      </xdr:nvSpPr>
      <xdr:spPr bwMode="auto">
        <a:xfrm>
          <a:off x="8803037" y="6048380"/>
          <a:ext cx="40299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落合橋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688325</xdr:colOff>
      <xdr:row>31</xdr:row>
      <xdr:rowOff>81120</xdr:rowOff>
    </xdr:from>
    <xdr:to>
      <xdr:col>20</xdr:col>
      <xdr:colOff>220796</xdr:colOff>
      <xdr:row>32</xdr:row>
      <xdr:rowOff>118801</xdr:rowOff>
    </xdr:to>
    <xdr:sp macro="" textlink="">
      <xdr:nvSpPr>
        <xdr:cNvPr id="690" name="六角形 689">
          <a:extLst>
            <a:ext uri="{FF2B5EF4-FFF2-40B4-BE49-F238E27FC236}">
              <a16:creationId xmlns:a16="http://schemas.microsoft.com/office/drawing/2014/main" id="{428424A8-B9A1-4091-A491-FF3CA1C5141B}"/>
            </a:ext>
          </a:extLst>
        </xdr:cNvPr>
        <xdr:cNvSpPr/>
      </xdr:nvSpPr>
      <xdr:spPr bwMode="auto">
        <a:xfrm>
          <a:off x="13528025" y="5461687"/>
          <a:ext cx="239438" cy="2112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189050</xdr:colOff>
      <xdr:row>28</xdr:row>
      <xdr:rowOff>28551</xdr:rowOff>
    </xdr:from>
    <xdr:to>
      <xdr:col>19</xdr:col>
      <xdr:colOff>406134</xdr:colOff>
      <xdr:row>29</xdr:row>
      <xdr:rowOff>47620</xdr:rowOff>
    </xdr:to>
    <xdr:sp macro="" textlink="">
      <xdr:nvSpPr>
        <xdr:cNvPr id="691" name="六角形 690">
          <a:extLst>
            <a:ext uri="{FF2B5EF4-FFF2-40B4-BE49-F238E27FC236}">
              <a16:creationId xmlns:a16="http://schemas.microsoft.com/office/drawing/2014/main" id="{00D3C765-B57D-476D-AAB8-CA1A4B44663F}"/>
            </a:ext>
          </a:extLst>
        </xdr:cNvPr>
        <xdr:cNvSpPr/>
      </xdr:nvSpPr>
      <xdr:spPr bwMode="auto">
        <a:xfrm>
          <a:off x="13028750" y="4888418"/>
          <a:ext cx="217084" cy="1926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20047</xdr:colOff>
      <xdr:row>30</xdr:row>
      <xdr:rowOff>83306</xdr:rowOff>
    </xdr:from>
    <xdr:ext cx="670313" cy="165173"/>
    <xdr:sp macro="" textlink="">
      <xdr:nvSpPr>
        <xdr:cNvPr id="692" name="Text Box 1620">
          <a:extLst>
            <a:ext uri="{FF2B5EF4-FFF2-40B4-BE49-F238E27FC236}">
              <a16:creationId xmlns:a16="http://schemas.microsoft.com/office/drawing/2014/main" id="{715502B3-0223-4064-94FA-114251D1D877}"/>
            </a:ext>
          </a:extLst>
        </xdr:cNvPr>
        <xdr:cNvSpPr txBox="1">
          <a:spLocks noChangeArrowheads="1"/>
        </xdr:cNvSpPr>
      </xdr:nvSpPr>
      <xdr:spPr bwMode="auto">
        <a:xfrm>
          <a:off x="9341847" y="6598406"/>
          <a:ext cx="67031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↗ｸﾘｰﾝｾﾝﾀｰ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457602</xdr:colOff>
      <xdr:row>28</xdr:row>
      <xdr:rowOff>147598</xdr:rowOff>
    </xdr:from>
    <xdr:to>
      <xdr:col>19</xdr:col>
      <xdr:colOff>617942</xdr:colOff>
      <xdr:row>31</xdr:row>
      <xdr:rowOff>90487</xdr:rowOff>
    </xdr:to>
    <xdr:sp macro="" textlink="">
      <xdr:nvSpPr>
        <xdr:cNvPr id="693" name="AutoShape 1653">
          <a:extLst>
            <a:ext uri="{FF2B5EF4-FFF2-40B4-BE49-F238E27FC236}">
              <a16:creationId xmlns:a16="http://schemas.microsoft.com/office/drawing/2014/main" id="{64B2DC2C-B615-49B5-BC10-C28B6076BB62}"/>
            </a:ext>
          </a:extLst>
        </xdr:cNvPr>
        <xdr:cNvSpPr>
          <a:spLocks/>
        </xdr:cNvSpPr>
      </xdr:nvSpPr>
      <xdr:spPr bwMode="auto">
        <a:xfrm flipH="1">
          <a:off x="9074552" y="6319798"/>
          <a:ext cx="160340" cy="45723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162460</xdr:colOff>
      <xdr:row>29</xdr:row>
      <xdr:rowOff>95248</xdr:rowOff>
    </xdr:from>
    <xdr:ext cx="301885" cy="89296"/>
    <xdr:sp macro="" textlink="">
      <xdr:nvSpPr>
        <xdr:cNvPr id="694" name="Text Box 303">
          <a:extLst>
            <a:ext uri="{FF2B5EF4-FFF2-40B4-BE49-F238E27FC236}">
              <a16:creationId xmlns:a16="http://schemas.microsoft.com/office/drawing/2014/main" id="{748C2B50-37B0-413F-A1A9-5B56C4E77E0A}"/>
            </a:ext>
          </a:extLst>
        </xdr:cNvPr>
        <xdr:cNvSpPr txBox="1">
          <a:spLocks noChangeArrowheads="1"/>
        </xdr:cNvSpPr>
      </xdr:nvSpPr>
      <xdr:spPr bwMode="auto">
        <a:xfrm>
          <a:off x="8779410" y="6438898"/>
          <a:ext cx="301885" cy="89296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36000" rIns="0" bIns="0" anchor="ctr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19</xdr:col>
      <xdr:colOff>561310</xdr:colOff>
      <xdr:row>25</xdr:row>
      <xdr:rowOff>82112</xdr:rowOff>
    </xdr:from>
    <xdr:to>
      <xdr:col>20</xdr:col>
      <xdr:colOff>82114</xdr:colOff>
      <xdr:row>26</xdr:row>
      <xdr:rowOff>116858</xdr:rowOff>
    </xdr:to>
    <xdr:sp macro="" textlink="">
      <xdr:nvSpPr>
        <xdr:cNvPr id="695" name="六角形 694">
          <a:extLst>
            <a:ext uri="{FF2B5EF4-FFF2-40B4-BE49-F238E27FC236}">
              <a16:creationId xmlns:a16="http://schemas.microsoft.com/office/drawing/2014/main" id="{16B53B6F-EDB0-47CB-90D7-E1B649A2DDBA}"/>
            </a:ext>
          </a:extLst>
        </xdr:cNvPr>
        <xdr:cNvSpPr/>
      </xdr:nvSpPr>
      <xdr:spPr bwMode="auto">
        <a:xfrm>
          <a:off x="9178260" y="5739962"/>
          <a:ext cx="225654" cy="2061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604</a:t>
          </a:r>
          <a:endParaRPr kumimoji="1" lang="ja-JP" altLang="en-US" sz="1000" b="1">
            <a:solidFill>
              <a:schemeClr val="bg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 editAs="oneCell">
    <xdr:from>
      <xdr:col>20</xdr:col>
      <xdr:colOff>723900</xdr:colOff>
      <xdr:row>25</xdr:row>
      <xdr:rowOff>0</xdr:rowOff>
    </xdr:from>
    <xdr:to>
      <xdr:col>21</xdr:col>
      <xdr:colOff>26191</xdr:colOff>
      <xdr:row>26</xdr:row>
      <xdr:rowOff>31159</xdr:rowOff>
    </xdr:to>
    <xdr:sp macro="" textlink="">
      <xdr:nvSpPr>
        <xdr:cNvPr id="696" name="Text Box 1650">
          <a:extLst>
            <a:ext uri="{FF2B5EF4-FFF2-40B4-BE49-F238E27FC236}">
              <a16:creationId xmlns:a16="http://schemas.microsoft.com/office/drawing/2014/main" id="{220CA229-00EF-4358-897F-38AF0344CA1F}"/>
            </a:ext>
          </a:extLst>
        </xdr:cNvPr>
        <xdr:cNvSpPr txBox="1">
          <a:spLocks noChangeArrowheads="1"/>
        </xdr:cNvSpPr>
      </xdr:nvSpPr>
      <xdr:spPr bwMode="auto">
        <a:xfrm>
          <a:off x="10026650" y="5657850"/>
          <a:ext cx="26192" cy="2026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405835</xdr:colOff>
      <xdr:row>26</xdr:row>
      <xdr:rowOff>73479</xdr:rowOff>
    </xdr:from>
    <xdr:ext cx="302079" cy="305168"/>
    <xdr:grpSp>
      <xdr:nvGrpSpPr>
        <xdr:cNvPr id="697" name="Group 6672">
          <a:extLst>
            <a:ext uri="{FF2B5EF4-FFF2-40B4-BE49-F238E27FC236}">
              <a16:creationId xmlns:a16="http://schemas.microsoft.com/office/drawing/2014/main" id="{5D8D882E-B975-4FEC-871B-6521BC045E62}"/>
            </a:ext>
          </a:extLst>
        </xdr:cNvPr>
        <xdr:cNvGrpSpPr>
          <a:grpSpLocks/>
        </xdr:cNvGrpSpPr>
      </xdr:nvGrpSpPr>
      <xdr:grpSpPr bwMode="auto">
        <a:xfrm>
          <a:off x="10396502" y="4567868"/>
          <a:ext cx="302079" cy="305168"/>
          <a:chOff x="536" y="109"/>
          <a:chExt cx="46" cy="44"/>
        </a:xfrm>
      </xdr:grpSpPr>
      <xdr:pic>
        <xdr:nvPicPr>
          <xdr:cNvPr id="698" name="Picture 6673" descr="route2">
            <a:extLst>
              <a:ext uri="{FF2B5EF4-FFF2-40B4-BE49-F238E27FC236}">
                <a16:creationId xmlns:a16="http://schemas.microsoft.com/office/drawing/2014/main" id="{8E2067E7-CF2A-48B1-AD99-46D90DC606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9" name="Text Box 6674">
            <a:extLst>
              <a:ext uri="{FF2B5EF4-FFF2-40B4-BE49-F238E27FC236}">
                <a16:creationId xmlns:a16="http://schemas.microsoft.com/office/drawing/2014/main" id="{5AED6A0E-A1B0-4740-BD3F-37276706A0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34038</xdr:colOff>
      <xdr:row>27</xdr:row>
      <xdr:rowOff>50132</xdr:rowOff>
    </xdr:from>
    <xdr:to>
      <xdr:col>12</xdr:col>
      <xdr:colOff>150392</xdr:colOff>
      <xdr:row>27</xdr:row>
      <xdr:rowOff>160421</xdr:rowOff>
    </xdr:to>
    <xdr:sp macro="" textlink="">
      <xdr:nvSpPr>
        <xdr:cNvPr id="700" name="Oval 1295">
          <a:extLst>
            <a:ext uri="{FF2B5EF4-FFF2-40B4-BE49-F238E27FC236}">
              <a16:creationId xmlns:a16="http://schemas.microsoft.com/office/drawing/2014/main" id="{BAD6C69E-A99F-44B5-9B7E-56CECB7621F8}"/>
            </a:ext>
          </a:extLst>
        </xdr:cNvPr>
        <xdr:cNvSpPr>
          <a:spLocks noChangeArrowheads="1"/>
        </xdr:cNvSpPr>
      </xdr:nvSpPr>
      <xdr:spPr bwMode="auto">
        <a:xfrm>
          <a:off x="10725433" y="4652211"/>
          <a:ext cx="116354" cy="1102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46666</xdr:colOff>
      <xdr:row>31</xdr:row>
      <xdr:rowOff>120315</xdr:rowOff>
    </xdr:from>
    <xdr:to>
      <xdr:col>12</xdr:col>
      <xdr:colOff>163763</xdr:colOff>
      <xdr:row>32</xdr:row>
      <xdr:rowOff>66843</xdr:rowOff>
    </xdr:to>
    <xdr:sp macro="" textlink="">
      <xdr:nvSpPr>
        <xdr:cNvPr id="701" name="Oval 1295">
          <a:extLst>
            <a:ext uri="{FF2B5EF4-FFF2-40B4-BE49-F238E27FC236}">
              <a16:creationId xmlns:a16="http://schemas.microsoft.com/office/drawing/2014/main" id="{6496FDF4-FB52-4A70-929A-BFE047B1F14C}"/>
            </a:ext>
          </a:extLst>
        </xdr:cNvPr>
        <xdr:cNvSpPr>
          <a:spLocks noChangeArrowheads="1"/>
        </xdr:cNvSpPr>
      </xdr:nvSpPr>
      <xdr:spPr bwMode="auto">
        <a:xfrm>
          <a:off x="10738061" y="5404183"/>
          <a:ext cx="117097" cy="1169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106867</xdr:colOff>
      <xdr:row>28</xdr:row>
      <xdr:rowOff>134946</xdr:rowOff>
    </xdr:from>
    <xdr:ext cx="634726" cy="186974"/>
    <xdr:sp macro="" textlink="">
      <xdr:nvSpPr>
        <xdr:cNvPr id="702" name="Text Box 1664">
          <a:extLst>
            <a:ext uri="{FF2B5EF4-FFF2-40B4-BE49-F238E27FC236}">
              <a16:creationId xmlns:a16="http://schemas.microsoft.com/office/drawing/2014/main" id="{5A9512F8-08FB-4138-BCEE-E437419C98BC}"/>
            </a:ext>
          </a:extLst>
        </xdr:cNvPr>
        <xdr:cNvSpPr txBox="1">
          <a:spLocks noChangeArrowheads="1"/>
        </xdr:cNvSpPr>
      </xdr:nvSpPr>
      <xdr:spPr bwMode="auto">
        <a:xfrm>
          <a:off x="10133517" y="4935546"/>
          <a:ext cx="63472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佐々尾神社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78004</xdr:colOff>
      <xdr:row>27</xdr:row>
      <xdr:rowOff>21896</xdr:rowOff>
    </xdr:from>
    <xdr:to>
      <xdr:col>16</xdr:col>
      <xdr:colOff>164225</xdr:colOff>
      <xdr:row>29</xdr:row>
      <xdr:rowOff>59112</xdr:rowOff>
    </xdr:to>
    <xdr:sp macro="" textlink="">
      <xdr:nvSpPr>
        <xdr:cNvPr id="705" name="Line 72">
          <a:extLst>
            <a:ext uri="{FF2B5EF4-FFF2-40B4-BE49-F238E27FC236}">
              <a16:creationId xmlns:a16="http://schemas.microsoft.com/office/drawing/2014/main" id="{7AE8F635-BF2F-4180-887D-E43396FFC422}"/>
            </a:ext>
          </a:extLst>
        </xdr:cNvPr>
        <xdr:cNvSpPr>
          <a:spLocks noChangeShapeType="1"/>
        </xdr:cNvSpPr>
      </xdr:nvSpPr>
      <xdr:spPr bwMode="auto">
        <a:xfrm flipV="1">
          <a:off x="13628904" y="4651046"/>
          <a:ext cx="86221" cy="380116"/>
        </a:xfrm>
        <a:custGeom>
          <a:avLst/>
          <a:gdLst>
            <a:gd name="connsiteX0" fmla="*/ 0 w 87312"/>
            <a:gd name="connsiteY0" fmla="*/ 0 h 492126"/>
            <a:gd name="connsiteX1" fmla="*/ 87312 w 87312"/>
            <a:gd name="connsiteY1" fmla="*/ 492126 h 492126"/>
            <a:gd name="connsiteX0" fmla="*/ 0 w 87312"/>
            <a:gd name="connsiteY0" fmla="*/ 0 h 492126"/>
            <a:gd name="connsiteX1" fmla="*/ 79375 w 87312"/>
            <a:gd name="connsiteY1" fmla="*/ 55562 h 492126"/>
            <a:gd name="connsiteX2" fmla="*/ 87312 w 87312"/>
            <a:gd name="connsiteY2" fmla="*/ 492126 h 4921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7312" h="492126">
              <a:moveTo>
                <a:pt x="0" y="0"/>
              </a:moveTo>
              <a:cubicBezTo>
                <a:pt x="10583" y="52916"/>
                <a:pt x="68792" y="2646"/>
                <a:pt x="79375" y="55562"/>
              </a:cubicBezTo>
              <a:cubicBezTo>
                <a:pt x="76729" y="60855"/>
                <a:pt x="58208" y="328084"/>
                <a:pt x="87312" y="4921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12698</xdr:colOff>
      <xdr:row>25</xdr:row>
      <xdr:rowOff>21167</xdr:rowOff>
    </xdr:from>
    <xdr:to>
      <xdr:col>13</xdr:col>
      <xdr:colOff>169331</xdr:colOff>
      <xdr:row>25</xdr:row>
      <xdr:rowOff>155029</xdr:rowOff>
    </xdr:to>
    <xdr:sp macro="" textlink="">
      <xdr:nvSpPr>
        <xdr:cNvPr id="706" name="六角形 705">
          <a:extLst>
            <a:ext uri="{FF2B5EF4-FFF2-40B4-BE49-F238E27FC236}">
              <a16:creationId xmlns:a16="http://schemas.microsoft.com/office/drawing/2014/main" id="{7638A537-A70E-49A6-A8F9-BCFA66005C95}"/>
            </a:ext>
          </a:extLst>
        </xdr:cNvPr>
        <xdr:cNvSpPr/>
      </xdr:nvSpPr>
      <xdr:spPr bwMode="auto">
        <a:xfrm>
          <a:off x="8610598" y="4360334"/>
          <a:ext cx="156633" cy="13386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twoCellAnchor>
    <xdr:from>
      <xdr:col>16</xdr:col>
      <xdr:colOff>12301</xdr:colOff>
      <xdr:row>29</xdr:row>
      <xdr:rowOff>119280</xdr:rowOff>
    </xdr:from>
    <xdr:to>
      <xdr:col>16</xdr:col>
      <xdr:colOff>144226</xdr:colOff>
      <xdr:row>30</xdr:row>
      <xdr:rowOff>71192</xdr:rowOff>
    </xdr:to>
    <xdr:sp macro="" textlink="">
      <xdr:nvSpPr>
        <xdr:cNvPr id="707" name="AutoShape 138">
          <a:extLst>
            <a:ext uri="{FF2B5EF4-FFF2-40B4-BE49-F238E27FC236}">
              <a16:creationId xmlns:a16="http://schemas.microsoft.com/office/drawing/2014/main" id="{A3EACFDB-90A4-4080-8CCD-75EA820366CE}"/>
            </a:ext>
          </a:extLst>
        </xdr:cNvPr>
        <xdr:cNvSpPr>
          <a:spLocks noChangeArrowheads="1"/>
        </xdr:cNvSpPr>
      </xdr:nvSpPr>
      <xdr:spPr bwMode="auto">
        <a:xfrm>
          <a:off x="13563201" y="5091330"/>
          <a:ext cx="131925" cy="1233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503857</xdr:colOff>
      <xdr:row>31</xdr:row>
      <xdr:rowOff>149195</xdr:rowOff>
    </xdr:from>
    <xdr:to>
      <xdr:col>14</xdr:col>
      <xdr:colOff>695962</xdr:colOff>
      <xdr:row>32</xdr:row>
      <xdr:rowOff>115117</xdr:rowOff>
    </xdr:to>
    <xdr:sp macro="" textlink="">
      <xdr:nvSpPr>
        <xdr:cNvPr id="708" name="六角形 707">
          <a:extLst>
            <a:ext uri="{FF2B5EF4-FFF2-40B4-BE49-F238E27FC236}">
              <a16:creationId xmlns:a16="http://schemas.microsoft.com/office/drawing/2014/main" id="{6C908CC7-E755-4757-A881-D0D2898B5DE2}"/>
            </a:ext>
          </a:extLst>
        </xdr:cNvPr>
        <xdr:cNvSpPr/>
      </xdr:nvSpPr>
      <xdr:spPr bwMode="auto">
        <a:xfrm>
          <a:off x="12645057" y="5464145"/>
          <a:ext cx="192105" cy="1373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577260</xdr:colOff>
      <xdr:row>30</xdr:row>
      <xdr:rowOff>34250</xdr:rowOff>
    </xdr:from>
    <xdr:ext cx="263596" cy="271041"/>
    <xdr:grpSp>
      <xdr:nvGrpSpPr>
        <xdr:cNvPr id="709" name="Group 6672">
          <a:extLst>
            <a:ext uri="{FF2B5EF4-FFF2-40B4-BE49-F238E27FC236}">
              <a16:creationId xmlns:a16="http://schemas.microsoft.com/office/drawing/2014/main" id="{81FE975D-4152-46ED-8274-11E3D184FBD3}"/>
            </a:ext>
          </a:extLst>
        </xdr:cNvPr>
        <xdr:cNvGrpSpPr>
          <a:grpSpLocks/>
        </xdr:cNvGrpSpPr>
      </xdr:nvGrpSpPr>
      <xdr:grpSpPr bwMode="auto">
        <a:xfrm>
          <a:off x="9156816" y="5220083"/>
          <a:ext cx="263596" cy="271041"/>
          <a:chOff x="536" y="109"/>
          <a:chExt cx="46" cy="44"/>
        </a:xfrm>
      </xdr:grpSpPr>
      <xdr:pic>
        <xdr:nvPicPr>
          <xdr:cNvPr id="710" name="Picture 6673" descr="route2">
            <a:extLst>
              <a:ext uri="{FF2B5EF4-FFF2-40B4-BE49-F238E27FC236}">
                <a16:creationId xmlns:a16="http://schemas.microsoft.com/office/drawing/2014/main" id="{102320AA-249F-4363-9AF0-3264BD79E7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1" name="Text Box 6674">
            <a:extLst>
              <a:ext uri="{FF2B5EF4-FFF2-40B4-BE49-F238E27FC236}">
                <a16:creationId xmlns:a16="http://schemas.microsoft.com/office/drawing/2014/main" id="{9031A05D-6C73-43FE-91A1-356A9CDFDD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468929</xdr:colOff>
      <xdr:row>28</xdr:row>
      <xdr:rowOff>123955</xdr:rowOff>
    </xdr:from>
    <xdr:to>
      <xdr:col>18</xdr:col>
      <xdr:colOff>392990</xdr:colOff>
      <xdr:row>32</xdr:row>
      <xdr:rowOff>6096</xdr:rowOff>
    </xdr:to>
    <xdr:sp macro="" textlink="">
      <xdr:nvSpPr>
        <xdr:cNvPr id="712" name="Line 76">
          <a:extLst>
            <a:ext uri="{FF2B5EF4-FFF2-40B4-BE49-F238E27FC236}">
              <a16:creationId xmlns:a16="http://schemas.microsoft.com/office/drawing/2014/main" id="{7D0CBB2B-AC3E-485D-A9AB-4301460A00A6}"/>
            </a:ext>
          </a:extLst>
        </xdr:cNvPr>
        <xdr:cNvSpPr>
          <a:spLocks noChangeShapeType="1"/>
        </xdr:cNvSpPr>
      </xdr:nvSpPr>
      <xdr:spPr bwMode="auto">
        <a:xfrm>
          <a:off x="7676179" y="6296155"/>
          <a:ext cx="628911" cy="56794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991 h 912729"/>
            <a:gd name="connsiteX1" fmla="*/ 12190 w 12190"/>
            <a:gd name="connsiteY1" fmla="*/ 912729 h 912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90" h="912729">
              <a:moveTo>
                <a:pt x="0" y="991"/>
              </a:moveTo>
              <a:cubicBezTo>
                <a:pt x="5909" y="-19723"/>
                <a:pt x="11562" y="284191"/>
                <a:pt x="12190" y="912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580904</xdr:colOff>
      <xdr:row>28</xdr:row>
      <xdr:rowOff>160892</xdr:rowOff>
    </xdr:from>
    <xdr:to>
      <xdr:col>17</xdr:col>
      <xdr:colOff>698365</xdr:colOff>
      <xdr:row>29</xdr:row>
      <xdr:rowOff>134236</xdr:rowOff>
    </xdr:to>
    <xdr:grpSp>
      <xdr:nvGrpSpPr>
        <xdr:cNvPr id="713" name="Group 405">
          <a:extLst>
            <a:ext uri="{FF2B5EF4-FFF2-40B4-BE49-F238E27FC236}">
              <a16:creationId xmlns:a16="http://schemas.microsoft.com/office/drawing/2014/main" id="{4C9F5247-403B-4C6A-8CC9-D7D2C84A2667}"/>
            </a:ext>
          </a:extLst>
        </xdr:cNvPr>
        <xdr:cNvGrpSpPr>
          <a:grpSpLocks/>
        </xdr:cNvGrpSpPr>
      </xdr:nvGrpSpPr>
      <xdr:grpSpPr bwMode="auto">
        <a:xfrm rot="397074">
          <a:off x="11982682" y="5001003"/>
          <a:ext cx="117461" cy="146205"/>
          <a:chOff x="718" y="97"/>
          <a:chExt cx="23" cy="15"/>
        </a:xfrm>
      </xdr:grpSpPr>
      <xdr:sp macro="" textlink="">
        <xdr:nvSpPr>
          <xdr:cNvPr id="714" name="Freeform 406">
            <a:extLst>
              <a:ext uri="{FF2B5EF4-FFF2-40B4-BE49-F238E27FC236}">
                <a16:creationId xmlns:a16="http://schemas.microsoft.com/office/drawing/2014/main" id="{2741F604-01E6-4577-BF9F-87DA73DFFDD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15" name="Freeform 407">
            <a:extLst>
              <a:ext uri="{FF2B5EF4-FFF2-40B4-BE49-F238E27FC236}">
                <a16:creationId xmlns:a16="http://schemas.microsoft.com/office/drawing/2014/main" id="{CC6C53B3-4704-4E91-A4F9-1317E32437D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18</xdr:col>
      <xdr:colOff>160728</xdr:colOff>
      <xdr:row>31</xdr:row>
      <xdr:rowOff>119063</xdr:rowOff>
    </xdr:from>
    <xdr:ext cx="535782" cy="208360"/>
    <xdr:sp macro="" textlink="">
      <xdr:nvSpPr>
        <xdr:cNvPr id="716" name="Text Box 1620">
          <a:extLst>
            <a:ext uri="{FF2B5EF4-FFF2-40B4-BE49-F238E27FC236}">
              <a16:creationId xmlns:a16="http://schemas.microsoft.com/office/drawing/2014/main" id="{31BBA199-30F9-427D-B578-48A0E4F3C6AC}"/>
            </a:ext>
          </a:extLst>
        </xdr:cNvPr>
        <xdr:cNvSpPr txBox="1">
          <a:spLocks noChangeArrowheads="1"/>
        </xdr:cNvSpPr>
      </xdr:nvSpPr>
      <xdr:spPr bwMode="auto">
        <a:xfrm>
          <a:off x="8072828" y="6805613"/>
          <a:ext cx="535782" cy="20836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ひいらぎ峠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109905</xdr:colOff>
      <xdr:row>28</xdr:row>
      <xdr:rowOff>93269</xdr:rowOff>
    </xdr:from>
    <xdr:to>
      <xdr:col>18</xdr:col>
      <xdr:colOff>454422</xdr:colOff>
      <xdr:row>29</xdr:row>
      <xdr:rowOff>134187</xdr:rowOff>
    </xdr:to>
    <xdr:sp macro="" textlink="">
      <xdr:nvSpPr>
        <xdr:cNvPr id="717" name="Text Box 1068">
          <a:extLst>
            <a:ext uri="{FF2B5EF4-FFF2-40B4-BE49-F238E27FC236}">
              <a16:creationId xmlns:a16="http://schemas.microsoft.com/office/drawing/2014/main" id="{CC64040C-2859-4F25-B07A-CE38428334ED}"/>
            </a:ext>
          </a:extLst>
        </xdr:cNvPr>
        <xdr:cNvSpPr txBox="1">
          <a:spLocks noChangeArrowheads="1"/>
        </xdr:cNvSpPr>
      </xdr:nvSpPr>
      <xdr:spPr bwMode="auto">
        <a:xfrm>
          <a:off x="8022005" y="6265469"/>
          <a:ext cx="344517" cy="21236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131920</xdr:colOff>
      <xdr:row>27</xdr:row>
      <xdr:rowOff>124219</xdr:rowOff>
    </xdr:from>
    <xdr:to>
      <xdr:col>16</xdr:col>
      <xdr:colOff>541495</xdr:colOff>
      <xdr:row>28</xdr:row>
      <xdr:rowOff>156740</xdr:rowOff>
    </xdr:to>
    <xdr:sp macro="" textlink="">
      <xdr:nvSpPr>
        <xdr:cNvPr id="718" name="Text Box 1068">
          <a:extLst>
            <a:ext uri="{FF2B5EF4-FFF2-40B4-BE49-F238E27FC236}">
              <a16:creationId xmlns:a16="http://schemas.microsoft.com/office/drawing/2014/main" id="{4A8A7899-2BE6-4ADE-A44A-60E44863CCBE}"/>
            </a:ext>
          </a:extLst>
        </xdr:cNvPr>
        <xdr:cNvSpPr txBox="1">
          <a:spLocks noChangeArrowheads="1"/>
        </xdr:cNvSpPr>
      </xdr:nvSpPr>
      <xdr:spPr bwMode="auto">
        <a:xfrm>
          <a:off x="13678587" y="4810519"/>
          <a:ext cx="409575" cy="20608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521928</xdr:colOff>
      <xdr:row>26</xdr:row>
      <xdr:rowOff>118467</xdr:rowOff>
    </xdr:from>
    <xdr:to>
      <xdr:col>12</xdr:col>
      <xdr:colOff>8849</xdr:colOff>
      <xdr:row>27</xdr:row>
      <xdr:rowOff>77774</xdr:rowOff>
    </xdr:to>
    <xdr:sp macro="" textlink="">
      <xdr:nvSpPr>
        <xdr:cNvPr id="719" name="六角形 718">
          <a:extLst>
            <a:ext uri="{FF2B5EF4-FFF2-40B4-BE49-F238E27FC236}">
              <a16:creationId xmlns:a16="http://schemas.microsoft.com/office/drawing/2014/main" id="{F4CD4A79-321D-485E-92BA-B938965C15FD}"/>
            </a:ext>
          </a:extLst>
        </xdr:cNvPr>
        <xdr:cNvSpPr/>
      </xdr:nvSpPr>
      <xdr:spPr bwMode="auto">
        <a:xfrm>
          <a:off x="10508139" y="4550099"/>
          <a:ext cx="192105" cy="1297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</xdr:row>
      <xdr:rowOff>13904</xdr:rowOff>
    </xdr:from>
    <xdr:to>
      <xdr:col>19</xdr:col>
      <xdr:colOff>155188</xdr:colOff>
      <xdr:row>1</xdr:row>
      <xdr:rowOff>156779</xdr:rowOff>
    </xdr:to>
    <xdr:sp macro="" textlink="">
      <xdr:nvSpPr>
        <xdr:cNvPr id="720" name="六角形 719">
          <a:extLst>
            <a:ext uri="{FF2B5EF4-FFF2-40B4-BE49-F238E27FC236}">
              <a16:creationId xmlns:a16="http://schemas.microsoft.com/office/drawing/2014/main" id="{F575D867-32F2-4755-AF0D-3FCE1C445707}"/>
            </a:ext>
          </a:extLst>
        </xdr:cNvPr>
        <xdr:cNvSpPr/>
      </xdr:nvSpPr>
      <xdr:spPr bwMode="auto">
        <a:xfrm>
          <a:off x="8616950" y="1556954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327445</xdr:colOff>
      <xdr:row>33</xdr:row>
      <xdr:rowOff>154026</xdr:rowOff>
    </xdr:from>
    <xdr:to>
      <xdr:col>13</xdr:col>
      <xdr:colOff>738360</xdr:colOff>
      <xdr:row>36</xdr:row>
      <xdr:rowOff>152989</xdr:rowOff>
    </xdr:to>
    <xdr:sp macro="" textlink="">
      <xdr:nvSpPr>
        <xdr:cNvPr id="721" name="Line 76">
          <a:extLst>
            <a:ext uri="{FF2B5EF4-FFF2-40B4-BE49-F238E27FC236}">
              <a16:creationId xmlns:a16="http://schemas.microsoft.com/office/drawing/2014/main" id="{0D516CD7-E5F9-43FB-8DC2-0D103632AFFD}"/>
            </a:ext>
          </a:extLst>
        </xdr:cNvPr>
        <xdr:cNvSpPr>
          <a:spLocks noChangeShapeType="1"/>
        </xdr:cNvSpPr>
      </xdr:nvSpPr>
      <xdr:spPr bwMode="auto">
        <a:xfrm rot="16200000">
          <a:off x="11696721" y="5878950"/>
          <a:ext cx="513313" cy="379165"/>
        </a:xfrm>
        <a:custGeom>
          <a:avLst/>
          <a:gdLst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621969"/>
            <a:gd name="connsiteY0" fmla="*/ 0 h 227462"/>
            <a:gd name="connsiteX1" fmla="*/ 621969 w 621969"/>
            <a:gd name="connsiteY1" fmla="*/ 227462 h 227462"/>
            <a:gd name="connsiteX0" fmla="*/ 204 w 622173"/>
            <a:gd name="connsiteY0" fmla="*/ 0 h 227462"/>
            <a:gd name="connsiteX1" fmla="*/ 622173 w 622173"/>
            <a:gd name="connsiteY1" fmla="*/ 227462 h 227462"/>
            <a:gd name="connsiteX0" fmla="*/ 295 w 494316"/>
            <a:gd name="connsiteY0" fmla="*/ 0 h 401613"/>
            <a:gd name="connsiteX1" fmla="*/ 494316 w 494316"/>
            <a:gd name="connsiteY1" fmla="*/ 401613 h 401613"/>
            <a:gd name="connsiteX0" fmla="*/ 21634 w 515655"/>
            <a:gd name="connsiteY0" fmla="*/ 0 h 401613"/>
            <a:gd name="connsiteX1" fmla="*/ 515655 w 515655"/>
            <a:gd name="connsiteY1" fmla="*/ 401613 h 401613"/>
            <a:gd name="connsiteX0" fmla="*/ 48066 w 542087"/>
            <a:gd name="connsiteY0" fmla="*/ 0 h 401613"/>
            <a:gd name="connsiteX1" fmla="*/ 542087 w 542087"/>
            <a:gd name="connsiteY1" fmla="*/ 401613 h 401613"/>
            <a:gd name="connsiteX0" fmla="*/ 41856 w 535877"/>
            <a:gd name="connsiteY0" fmla="*/ 0 h 401942"/>
            <a:gd name="connsiteX1" fmla="*/ 535877 w 535877"/>
            <a:gd name="connsiteY1" fmla="*/ 401613 h 401942"/>
            <a:gd name="connsiteX0" fmla="*/ 41087 w 535108"/>
            <a:gd name="connsiteY0" fmla="*/ 0 h 408849"/>
            <a:gd name="connsiteX1" fmla="*/ 535108 w 535108"/>
            <a:gd name="connsiteY1" fmla="*/ 401613 h 408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5108" h="408849">
              <a:moveTo>
                <a:pt x="41087" y="0"/>
              </a:moveTo>
              <a:cubicBezTo>
                <a:pt x="-157942" y="214430"/>
                <a:pt x="424931" y="453739"/>
                <a:pt x="535108" y="4016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255022</xdr:colOff>
      <xdr:row>33</xdr:row>
      <xdr:rowOff>6129</xdr:rowOff>
    </xdr:from>
    <xdr:to>
      <xdr:col>14</xdr:col>
      <xdr:colOff>248759</xdr:colOff>
      <xdr:row>40</xdr:row>
      <xdr:rowOff>163713</xdr:rowOff>
    </xdr:to>
    <xdr:grpSp>
      <xdr:nvGrpSpPr>
        <xdr:cNvPr id="722" name="グループ化 721">
          <a:extLst>
            <a:ext uri="{FF2B5EF4-FFF2-40B4-BE49-F238E27FC236}">
              <a16:creationId xmlns:a16="http://schemas.microsoft.com/office/drawing/2014/main" id="{07D34598-6DEA-4B96-9DAA-A6F0FC3ECF22}"/>
            </a:ext>
          </a:extLst>
        </xdr:cNvPr>
        <xdr:cNvGrpSpPr/>
      </xdr:nvGrpSpPr>
      <xdr:grpSpPr>
        <a:xfrm rot="16200000">
          <a:off x="8500418" y="6044706"/>
          <a:ext cx="1367611" cy="699292"/>
          <a:chOff x="12578334" y="3088132"/>
          <a:chExt cx="1398625" cy="762234"/>
        </a:xfrm>
      </xdr:grpSpPr>
      <xdr:sp macro="" textlink="">
        <xdr:nvSpPr>
          <xdr:cNvPr id="723" name="Freeform 527">
            <a:extLst>
              <a:ext uri="{FF2B5EF4-FFF2-40B4-BE49-F238E27FC236}">
                <a16:creationId xmlns:a16="http://schemas.microsoft.com/office/drawing/2014/main" id="{C710C7BF-C297-4C70-9D0E-481ECDB24FAA}"/>
              </a:ext>
            </a:extLst>
          </xdr:cNvPr>
          <xdr:cNvSpPr>
            <a:spLocks/>
          </xdr:cNvSpPr>
        </xdr:nvSpPr>
        <xdr:spPr bwMode="auto">
          <a:xfrm>
            <a:off x="12578334" y="3088132"/>
            <a:ext cx="1398625" cy="76223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1726"/>
              <a:gd name="connsiteY0" fmla="*/ 10000 h 10000"/>
              <a:gd name="connsiteX1" fmla="*/ 0 w 11726"/>
              <a:gd name="connsiteY1" fmla="*/ 0 h 10000"/>
              <a:gd name="connsiteX2" fmla="*/ 11726 w 11726"/>
              <a:gd name="connsiteY2" fmla="*/ 0 h 10000"/>
              <a:gd name="connsiteX0" fmla="*/ 0 w 11726"/>
              <a:gd name="connsiteY0" fmla="*/ 12166 h 12166"/>
              <a:gd name="connsiteX1" fmla="*/ 0 w 11726"/>
              <a:gd name="connsiteY1" fmla="*/ 2166 h 12166"/>
              <a:gd name="connsiteX2" fmla="*/ 11726 w 11726"/>
              <a:gd name="connsiteY2" fmla="*/ 2166 h 12166"/>
              <a:gd name="connsiteX0" fmla="*/ 0 w 11726"/>
              <a:gd name="connsiteY0" fmla="*/ 12176 h 12176"/>
              <a:gd name="connsiteX1" fmla="*/ 0 w 11726"/>
              <a:gd name="connsiteY1" fmla="*/ 2176 h 12176"/>
              <a:gd name="connsiteX2" fmla="*/ 11726 w 11726"/>
              <a:gd name="connsiteY2" fmla="*/ 2176 h 12176"/>
              <a:gd name="connsiteX0" fmla="*/ 0 w 11726"/>
              <a:gd name="connsiteY0" fmla="*/ 11111 h 11111"/>
              <a:gd name="connsiteX1" fmla="*/ 136 w 11726"/>
              <a:gd name="connsiteY1" fmla="*/ 2677 h 11111"/>
              <a:gd name="connsiteX2" fmla="*/ 11726 w 11726"/>
              <a:gd name="connsiteY2" fmla="*/ 1111 h 11111"/>
              <a:gd name="connsiteX0" fmla="*/ 0 w 11726"/>
              <a:gd name="connsiteY0" fmla="*/ 11912 h 11912"/>
              <a:gd name="connsiteX1" fmla="*/ 136 w 11726"/>
              <a:gd name="connsiteY1" fmla="*/ 3478 h 11912"/>
              <a:gd name="connsiteX2" fmla="*/ 11726 w 11726"/>
              <a:gd name="connsiteY2" fmla="*/ 1912 h 11912"/>
              <a:gd name="connsiteX0" fmla="*/ 0 w 11726"/>
              <a:gd name="connsiteY0" fmla="*/ 12232 h 12232"/>
              <a:gd name="connsiteX1" fmla="*/ 136 w 11726"/>
              <a:gd name="connsiteY1" fmla="*/ 3319 h 12232"/>
              <a:gd name="connsiteX2" fmla="*/ 11726 w 11726"/>
              <a:gd name="connsiteY2" fmla="*/ 2232 h 12232"/>
              <a:gd name="connsiteX0" fmla="*/ 0 w 11726"/>
              <a:gd name="connsiteY0" fmla="*/ 13445 h 13445"/>
              <a:gd name="connsiteX1" fmla="*/ 136 w 11726"/>
              <a:gd name="connsiteY1" fmla="*/ 4532 h 13445"/>
              <a:gd name="connsiteX2" fmla="*/ 4406 w 11726"/>
              <a:gd name="connsiteY2" fmla="*/ 7 h 13445"/>
              <a:gd name="connsiteX3" fmla="*/ 11726 w 11726"/>
              <a:gd name="connsiteY3" fmla="*/ 3445 h 13445"/>
              <a:gd name="connsiteX0" fmla="*/ 0 w 11726"/>
              <a:gd name="connsiteY0" fmla="*/ 14139 h 14139"/>
              <a:gd name="connsiteX1" fmla="*/ 136 w 11726"/>
              <a:gd name="connsiteY1" fmla="*/ 5226 h 14139"/>
              <a:gd name="connsiteX2" fmla="*/ 4406 w 11726"/>
              <a:gd name="connsiteY2" fmla="*/ 5 h 14139"/>
              <a:gd name="connsiteX3" fmla="*/ 11726 w 11726"/>
              <a:gd name="connsiteY3" fmla="*/ 4139 h 14139"/>
              <a:gd name="connsiteX0" fmla="*/ 0 w 11726"/>
              <a:gd name="connsiteY0" fmla="*/ 14134 h 14134"/>
              <a:gd name="connsiteX1" fmla="*/ 136 w 11726"/>
              <a:gd name="connsiteY1" fmla="*/ 5221 h 14134"/>
              <a:gd name="connsiteX2" fmla="*/ 4406 w 11726"/>
              <a:gd name="connsiteY2" fmla="*/ 0 h 14134"/>
              <a:gd name="connsiteX3" fmla="*/ 11726 w 11726"/>
              <a:gd name="connsiteY3" fmla="*/ 4134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634"/>
              <a:gd name="connsiteY0" fmla="*/ 14569 h 14569"/>
              <a:gd name="connsiteX1" fmla="*/ 136 w 13634"/>
              <a:gd name="connsiteY1" fmla="*/ 5656 h 14569"/>
              <a:gd name="connsiteX2" fmla="*/ 4724 w 13634"/>
              <a:gd name="connsiteY2" fmla="*/ 0 h 14569"/>
              <a:gd name="connsiteX3" fmla="*/ 13634 w 13634"/>
              <a:gd name="connsiteY3" fmla="*/ 5222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4134"/>
              <a:gd name="connsiteY0" fmla="*/ 14569 h 14569"/>
              <a:gd name="connsiteX1" fmla="*/ 136 w 14134"/>
              <a:gd name="connsiteY1" fmla="*/ 5656 h 14569"/>
              <a:gd name="connsiteX2" fmla="*/ 4724 w 14134"/>
              <a:gd name="connsiteY2" fmla="*/ 0 h 14569"/>
              <a:gd name="connsiteX3" fmla="*/ 12220 w 14134"/>
              <a:gd name="connsiteY3" fmla="*/ 5831 h 14569"/>
              <a:gd name="connsiteX4" fmla="*/ 14134 w 14134"/>
              <a:gd name="connsiteY4" fmla="*/ 6310 h 14569"/>
              <a:gd name="connsiteX0" fmla="*/ 0 w 14089"/>
              <a:gd name="connsiteY0" fmla="*/ 14569 h 14569"/>
              <a:gd name="connsiteX1" fmla="*/ 136 w 14089"/>
              <a:gd name="connsiteY1" fmla="*/ 5656 h 14569"/>
              <a:gd name="connsiteX2" fmla="*/ 4724 w 14089"/>
              <a:gd name="connsiteY2" fmla="*/ 0 h 14569"/>
              <a:gd name="connsiteX3" fmla="*/ 12220 w 14089"/>
              <a:gd name="connsiteY3" fmla="*/ 5831 h 14569"/>
              <a:gd name="connsiteX4" fmla="*/ 14089 w 14089"/>
              <a:gd name="connsiteY4" fmla="*/ 6484 h 14569"/>
              <a:gd name="connsiteX0" fmla="*/ 0 w 14044"/>
              <a:gd name="connsiteY0" fmla="*/ 14569 h 14569"/>
              <a:gd name="connsiteX1" fmla="*/ 136 w 14044"/>
              <a:gd name="connsiteY1" fmla="*/ 5656 h 14569"/>
              <a:gd name="connsiteX2" fmla="*/ 4724 w 14044"/>
              <a:gd name="connsiteY2" fmla="*/ 0 h 14569"/>
              <a:gd name="connsiteX3" fmla="*/ 12220 w 14044"/>
              <a:gd name="connsiteY3" fmla="*/ 5831 h 14569"/>
              <a:gd name="connsiteX4" fmla="*/ 14044 w 14044"/>
              <a:gd name="connsiteY4" fmla="*/ 6615 h 14569"/>
              <a:gd name="connsiteX0" fmla="*/ 0 w 17817"/>
              <a:gd name="connsiteY0" fmla="*/ 9375 h 9375"/>
              <a:gd name="connsiteX1" fmla="*/ 3909 w 17817"/>
              <a:gd name="connsiteY1" fmla="*/ 5656 h 9375"/>
              <a:gd name="connsiteX2" fmla="*/ 8497 w 17817"/>
              <a:gd name="connsiteY2" fmla="*/ 0 h 9375"/>
              <a:gd name="connsiteX3" fmla="*/ 15993 w 17817"/>
              <a:gd name="connsiteY3" fmla="*/ 5831 h 9375"/>
              <a:gd name="connsiteX4" fmla="*/ 17817 w 17817"/>
              <a:gd name="connsiteY4" fmla="*/ 6615 h 9375"/>
              <a:gd name="connsiteX0" fmla="*/ 0 w 10000"/>
              <a:gd name="connsiteY0" fmla="*/ 10000 h 10083"/>
              <a:gd name="connsiteX1" fmla="*/ 2201 w 10000"/>
              <a:gd name="connsiteY1" fmla="*/ 9821 h 10083"/>
              <a:gd name="connsiteX2" fmla="*/ 2194 w 10000"/>
              <a:gd name="connsiteY2" fmla="*/ 6033 h 10083"/>
              <a:gd name="connsiteX3" fmla="*/ 4769 w 10000"/>
              <a:gd name="connsiteY3" fmla="*/ 0 h 10083"/>
              <a:gd name="connsiteX4" fmla="*/ 8976 w 10000"/>
              <a:gd name="connsiteY4" fmla="*/ 6220 h 10083"/>
              <a:gd name="connsiteX5" fmla="*/ 10000 w 10000"/>
              <a:gd name="connsiteY5" fmla="*/ 7056 h 10083"/>
              <a:gd name="connsiteX0" fmla="*/ 0 w 10376"/>
              <a:gd name="connsiteY0" fmla="*/ 9877 h 10059"/>
              <a:gd name="connsiteX1" fmla="*/ 2577 w 10376"/>
              <a:gd name="connsiteY1" fmla="*/ 9821 h 10059"/>
              <a:gd name="connsiteX2" fmla="*/ 2570 w 10376"/>
              <a:gd name="connsiteY2" fmla="*/ 6033 h 10059"/>
              <a:gd name="connsiteX3" fmla="*/ 5145 w 10376"/>
              <a:gd name="connsiteY3" fmla="*/ 0 h 10059"/>
              <a:gd name="connsiteX4" fmla="*/ 9352 w 10376"/>
              <a:gd name="connsiteY4" fmla="*/ 6220 h 10059"/>
              <a:gd name="connsiteX5" fmla="*/ 10376 w 10376"/>
              <a:gd name="connsiteY5" fmla="*/ 7056 h 10059"/>
              <a:gd name="connsiteX0" fmla="*/ 0 w 10376"/>
              <a:gd name="connsiteY0" fmla="*/ 9877 h 9877"/>
              <a:gd name="connsiteX1" fmla="*/ 2577 w 10376"/>
              <a:gd name="connsiteY1" fmla="*/ 9821 h 9877"/>
              <a:gd name="connsiteX2" fmla="*/ 2570 w 10376"/>
              <a:gd name="connsiteY2" fmla="*/ 6033 h 9877"/>
              <a:gd name="connsiteX3" fmla="*/ 5145 w 10376"/>
              <a:gd name="connsiteY3" fmla="*/ 0 h 9877"/>
              <a:gd name="connsiteX4" fmla="*/ 9352 w 10376"/>
              <a:gd name="connsiteY4" fmla="*/ 6220 h 9877"/>
              <a:gd name="connsiteX5" fmla="*/ 10376 w 10376"/>
              <a:gd name="connsiteY5" fmla="*/ 7056 h 9877"/>
              <a:gd name="connsiteX0" fmla="*/ 0 w 10099"/>
              <a:gd name="connsiteY0" fmla="*/ 9938 h 9959"/>
              <a:gd name="connsiteX1" fmla="*/ 2583 w 10099"/>
              <a:gd name="connsiteY1" fmla="*/ 9943 h 9959"/>
              <a:gd name="connsiteX2" fmla="*/ 2576 w 10099"/>
              <a:gd name="connsiteY2" fmla="*/ 6108 h 9959"/>
              <a:gd name="connsiteX3" fmla="*/ 5058 w 10099"/>
              <a:gd name="connsiteY3" fmla="*/ 0 h 9959"/>
              <a:gd name="connsiteX4" fmla="*/ 9112 w 10099"/>
              <a:gd name="connsiteY4" fmla="*/ 6297 h 9959"/>
              <a:gd name="connsiteX5" fmla="*/ 10099 w 10099"/>
              <a:gd name="connsiteY5" fmla="*/ 7144 h 9959"/>
              <a:gd name="connsiteX0" fmla="*/ 0 w 10000"/>
              <a:gd name="connsiteY0" fmla="*/ 9979 h 10051"/>
              <a:gd name="connsiteX1" fmla="*/ 2558 w 10000"/>
              <a:gd name="connsiteY1" fmla="*/ 9984 h 10051"/>
              <a:gd name="connsiteX2" fmla="*/ 2551 w 10000"/>
              <a:gd name="connsiteY2" fmla="*/ 6133 h 10051"/>
              <a:gd name="connsiteX3" fmla="*/ 5008 w 10000"/>
              <a:gd name="connsiteY3" fmla="*/ 0 h 10051"/>
              <a:gd name="connsiteX4" fmla="*/ 9023 w 10000"/>
              <a:gd name="connsiteY4" fmla="*/ 6323 h 10051"/>
              <a:gd name="connsiteX5" fmla="*/ 10000 w 10000"/>
              <a:gd name="connsiteY5" fmla="*/ 7173 h 10051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9580"/>
              <a:gd name="connsiteY0" fmla="*/ 9777 h 10001"/>
              <a:gd name="connsiteX1" fmla="*/ 2138 w 9580"/>
              <a:gd name="connsiteY1" fmla="*/ 9984 h 10001"/>
              <a:gd name="connsiteX2" fmla="*/ 2131 w 9580"/>
              <a:gd name="connsiteY2" fmla="*/ 6133 h 10001"/>
              <a:gd name="connsiteX3" fmla="*/ 4588 w 9580"/>
              <a:gd name="connsiteY3" fmla="*/ 0 h 10001"/>
              <a:gd name="connsiteX4" fmla="*/ 8603 w 9580"/>
              <a:gd name="connsiteY4" fmla="*/ 6323 h 10001"/>
              <a:gd name="connsiteX5" fmla="*/ 9580 w 9580"/>
              <a:gd name="connsiteY5" fmla="*/ 7173 h 100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580" h="10001">
                <a:moveTo>
                  <a:pt x="0" y="9777"/>
                </a:moveTo>
                <a:cubicBezTo>
                  <a:pt x="1128" y="9663"/>
                  <a:pt x="1560" y="10093"/>
                  <a:pt x="2138" y="9984"/>
                </a:cubicBezTo>
                <a:cubicBezTo>
                  <a:pt x="2160" y="8937"/>
                  <a:pt x="2043" y="7777"/>
                  <a:pt x="2131" y="6133"/>
                </a:cubicBezTo>
                <a:cubicBezTo>
                  <a:pt x="2564" y="4011"/>
                  <a:pt x="3554" y="196"/>
                  <a:pt x="4588" y="0"/>
                </a:cubicBezTo>
                <a:cubicBezTo>
                  <a:pt x="5796" y="622"/>
                  <a:pt x="8424" y="5245"/>
                  <a:pt x="8603" y="6323"/>
                </a:cubicBezTo>
                <a:cubicBezTo>
                  <a:pt x="9415" y="7307"/>
                  <a:pt x="9494" y="7125"/>
                  <a:pt x="9580" y="7173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24" name="Freeform 395">
            <a:extLst>
              <a:ext uri="{FF2B5EF4-FFF2-40B4-BE49-F238E27FC236}">
                <a16:creationId xmlns:a16="http://schemas.microsoft.com/office/drawing/2014/main" id="{73341C6B-AA7C-44EC-A9E3-D7F3526B3D78}"/>
              </a:ext>
            </a:extLst>
          </xdr:cNvPr>
          <xdr:cNvSpPr>
            <a:spLocks/>
          </xdr:cNvSpPr>
        </xdr:nvSpPr>
        <xdr:spPr bwMode="auto">
          <a:xfrm>
            <a:off x="12925219" y="3106319"/>
            <a:ext cx="177720" cy="84867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164508</xdr:colOff>
      <xdr:row>38</xdr:row>
      <xdr:rowOff>121550</xdr:rowOff>
    </xdr:from>
    <xdr:to>
      <xdr:col>14</xdr:col>
      <xdr:colOff>309420</xdr:colOff>
      <xdr:row>39</xdr:row>
      <xdr:rowOff>96026</xdr:rowOff>
    </xdr:to>
    <xdr:sp macro="" textlink="">
      <xdr:nvSpPr>
        <xdr:cNvPr id="725" name="Oval 1295">
          <a:extLst>
            <a:ext uri="{FF2B5EF4-FFF2-40B4-BE49-F238E27FC236}">
              <a16:creationId xmlns:a16="http://schemas.microsoft.com/office/drawing/2014/main" id="{C47C3AA8-CA09-4B2E-BA25-DCC93670B4B7}"/>
            </a:ext>
          </a:extLst>
        </xdr:cNvPr>
        <xdr:cNvSpPr>
          <a:spLocks noChangeArrowheads="1"/>
        </xdr:cNvSpPr>
      </xdr:nvSpPr>
      <xdr:spPr bwMode="auto">
        <a:xfrm>
          <a:off x="12305708" y="6636650"/>
          <a:ext cx="144912" cy="145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390522</xdr:colOff>
      <xdr:row>35</xdr:row>
      <xdr:rowOff>35573</xdr:rowOff>
    </xdr:from>
    <xdr:to>
      <xdr:col>12</xdr:col>
      <xdr:colOff>379225</xdr:colOff>
      <xdr:row>40</xdr:row>
      <xdr:rowOff>116390</xdr:rowOff>
    </xdr:to>
    <xdr:sp macro="" textlink="">
      <xdr:nvSpPr>
        <xdr:cNvPr id="726" name="Line 75">
          <a:extLst>
            <a:ext uri="{FF2B5EF4-FFF2-40B4-BE49-F238E27FC236}">
              <a16:creationId xmlns:a16="http://schemas.microsoft.com/office/drawing/2014/main" id="{D9BAE20F-0D19-41F3-BFE6-E89614D0250C}"/>
            </a:ext>
          </a:extLst>
        </xdr:cNvPr>
        <xdr:cNvSpPr>
          <a:spLocks noChangeShapeType="1"/>
        </xdr:cNvSpPr>
      </xdr:nvSpPr>
      <xdr:spPr bwMode="auto">
        <a:xfrm flipV="1">
          <a:off x="10417172" y="6036323"/>
          <a:ext cx="693553" cy="938067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  <a:gd name="connsiteX0" fmla="*/ 330406 w 330406"/>
            <a:gd name="connsiteY0" fmla="*/ 0 h 1253251"/>
            <a:gd name="connsiteX1" fmla="*/ 268456 w 330406"/>
            <a:gd name="connsiteY1" fmla="*/ 95889 h 1253251"/>
            <a:gd name="connsiteX2" fmla="*/ 273219 w 330406"/>
            <a:gd name="connsiteY2" fmla="*/ 224476 h 1253251"/>
            <a:gd name="connsiteX3" fmla="*/ 282744 w 330406"/>
            <a:gd name="connsiteY3" fmla="*/ 919818 h 1253251"/>
            <a:gd name="connsiteX4" fmla="*/ 32665 w 330406"/>
            <a:gd name="connsiteY4" fmla="*/ 1253251 h 1253251"/>
            <a:gd name="connsiteX0" fmla="*/ 332955 w 332955"/>
            <a:gd name="connsiteY0" fmla="*/ 0 h 1253251"/>
            <a:gd name="connsiteX1" fmla="*/ 271005 w 332955"/>
            <a:gd name="connsiteY1" fmla="*/ 95889 h 1253251"/>
            <a:gd name="connsiteX2" fmla="*/ 275768 w 332955"/>
            <a:gd name="connsiteY2" fmla="*/ 224476 h 1253251"/>
            <a:gd name="connsiteX3" fmla="*/ 242431 w 332955"/>
            <a:gd name="connsiteY3" fmla="*/ 776943 h 1253251"/>
            <a:gd name="connsiteX4" fmla="*/ 35214 w 332955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80906 w 380906"/>
            <a:gd name="connsiteY0" fmla="*/ 0 h 1253251"/>
            <a:gd name="connsiteX1" fmla="*/ 318956 w 380906"/>
            <a:gd name="connsiteY1" fmla="*/ 95889 h 1253251"/>
            <a:gd name="connsiteX2" fmla="*/ 323719 w 380906"/>
            <a:gd name="connsiteY2" fmla="*/ 224476 h 1253251"/>
            <a:gd name="connsiteX3" fmla="*/ 252282 w 380906"/>
            <a:gd name="connsiteY3" fmla="*/ 762655 h 1253251"/>
            <a:gd name="connsiteX4" fmla="*/ 83165 w 380906"/>
            <a:gd name="connsiteY4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304896 w 304896"/>
            <a:gd name="connsiteY0" fmla="*/ 0 h 1253251"/>
            <a:gd name="connsiteX1" fmla="*/ 242946 w 304896"/>
            <a:gd name="connsiteY1" fmla="*/ 95889 h 1253251"/>
            <a:gd name="connsiteX2" fmla="*/ 247709 w 304896"/>
            <a:gd name="connsiteY2" fmla="*/ 224476 h 1253251"/>
            <a:gd name="connsiteX3" fmla="*/ 176272 w 304896"/>
            <a:gd name="connsiteY3" fmla="*/ 762655 h 1253251"/>
            <a:gd name="connsiteX4" fmla="*/ 19073 w 304896"/>
            <a:gd name="connsiteY4" fmla="*/ 133972 h 1253251"/>
            <a:gd name="connsiteX5" fmla="*/ 7155 w 304896"/>
            <a:gd name="connsiteY5" fmla="*/ 1253251 h 1253251"/>
            <a:gd name="connsiteX0" fmla="*/ 425849 w 425849"/>
            <a:gd name="connsiteY0" fmla="*/ 0 h 1253251"/>
            <a:gd name="connsiteX1" fmla="*/ 363899 w 425849"/>
            <a:gd name="connsiteY1" fmla="*/ 95889 h 1253251"/>
            <a:gd name="connsiteX2" fmla="*/ 368662 w 425849"/>
            <a:gd name="connsiteY2" fmla="*/ 224476 h 1253251"/>
            <a:gd name="connsiteX3" fmla="*/ 297225 w 425849"/>
            <a:gd name="connsiteY3" fmla="*/ 762655 h 1253251"/>
            <a:gd name="connsiteX4" fmla="*/ 140026 w 425849"/>
            <a:gd name="connsiteY4" fmla="*/ 133972 h 1253251"/>
            <a:gd name="connsiteX5" fmla="*/ 128108 w 425849"/>
            <a:gd name="connsiteY5" fmla="*/ 1253251 h 1253251"/>
            <a:gd name="connsiteX0" fmla="*/ 546477 w 546477"/>
            <a:gd name="connsiteY0" fmla="*/ 0 h 762713"/>
            <a:gd name="connsiteX1" fmla="*/ 484527 w 546477"/>
            <a:gd name="connsiteY1" fmla="*/ 95889 h 762713"/>
            <a:gd name="connsiteX2" fmla="*/ 489290 w 546477"/>
            <a:gd name="connsiteY2" fmla="*/ 224476 h 762713"/>
            <a:gd name="connsiteX3" fmla="*/ 417853 w 546477"/>
            <a:gd name="connsiteY3" fmla="*/ 762655 h 762713"/>
            <a:gd name="connsiteX4" fmla="*/ 260654 w 546477"/>
            <a:gd name="connsiteY4" fmla="*/ 133972 h 762713"/>
            <a:gd name="connsiteX5" fmla="*/ 5848 w 546477"/>
            <a:gd name="connsiteY5" fmla="*/ 762713 h 762713"/>
            <a:gd name="connsiteX0" fmla="*/ 540629 w 540629"/>
            <a:gd name="connsiteY0" fmla="*/ 0 h 762713"/>
            <a:gd name="connsiteX1" fmla="*/ 478679 w 540629"/>
            <a:gd name="connsiteY1" fmla="*/ 95889 h 762713"/>
            <a:gd name="connsiteX2" fmla="*/ 483442 w 540629"/>
            <a:gd name="connsiteY2" fmla="*/ 224476 h 762713"/>
            <a:gd name="connsiteX3" fmla="*/ 412005 w 540629"/>
            <a:gd name="connsiteY3" fmla="*/ 762655 h 762713"/>
            <a:gd name="connsiteX4" fmla="*/ 254806 w 540629"/>
            <a:gd name="connsiteY4" fmla="*/ 133972 h 762713"/>
            <a:gd name="connsiteX5" fmla="*/ 0 w 540629"/>
            <a:gd name="connsiteY5" fmla="*/ 762713 h 762713"/>
            <a:gd name="connsiteX0" fmla="*/ 540629 w 540629"/>
            <a:gd name="connsiteY0" fmla="*/ 0 h 779129"/>
            <a:gd name="connsiteX1" fmla="*/ 478679 w 540629"/>
            <a:gd name="connsiteY1" fmla="*/ 95889 h 779129"/>
            <a:gd name="connsiteX2" fmla="*/ 483442 w 540629"/>
            <a:gd name="connsiteY2" fmla="*/ 224476 h 779129"/>
            <a:gd name="connsiteX3" fmla="*/ 412005 w 540629"/>
            <a:gd name="connsiteY3" fmla="*/ 762655 h 779129"/>
            <a:gd name="connsiteX4" fmla="*/ 254806 w 540629"/>
            <a:gd name="connsiteY4" fmla="*/ 133972 h 779129"/>
            <a:gd name="connsiteX5" fmla="*/ 121457 w 540629"/>
            <a:gd name="connsiteY5" fmla="*/ 724522 h 779129"/>
            <a:gd name="connsiteX6" fmla="*/ 0 w 540629"/>
            <a:gd name="connsiteY6" fmla="*/ 762713 h 779129"/>
            <a:gd name="connsiteX0" fmla="*/ 754941 w 754941"/>
            <a:gd name="connsiteY0" fmla="*/ 0 h 780919"/>
            <a:gd name="connsiteX1" fmla="*/ 692991 w 754941"/>
            <a:gd name="connsiteY1" fmla="*/ 95889 h 780919"/>
            <a:gd name="connsiteX2" fmla="*/ 697754 w 754941"/>
            <a:gd name="connsiteY2" fmla="*/ 224476 h 780919"/>
            <a:gd name="connsiteX3" fmla="*/ 626317 w 754941"/>
            <a:gd name="connsiteY3" fmla="*/ 762655 h 780919"/>
            <a:gd name="connsiteX4" fmla="*/ 469118 w 754941"/>
            <a:gd name="connsiteY4" fmla="*/ 133972 h 780919"/>
            <a:gd name="connsiteX5" fmla="*/ 335769 w 754941"/>
            <a:gd name="connsiteY5" fmla="*/ 724522 h 780919"/>
            <a:gd name="connsiteX6" fmla="*/ 0 w 754941"/>
            <a:gd name="connsiteY6" fmla="*/ 767475 h 780919"/>
            <a:gd name="connsiteX0" fmla="*/ 754941 w 754941"/>
            <a:gd name="connsiteY0" fmla="*/ 0 h 807323"/>
            <a:gd name="connsiteX1" fmla="*/ 692991 w 754941"/>
            <a:gd name="connsiteY1" fmla="*/ 95889 h 807323"/>
            <a:gd name="connsiteX2" fmla="*/ 697754 w 754941"/>
            <a:gd name="connsiteY2" fmla="*/ 224476 h 807323"/>
            <a:gd name="connsiteX3" fmla="*/ 626317 w 754941"/>
            <a:gd name="connsiteY3" fmla="*/ 762655 h 807323"/>
            <a:gd name="connsiteX4" fmla="*/ 469118 w 754941"/>
            <a:gd name="connsiteY4" fmla="*/ 133972 h 807323"/>
            <a:gd name="connsiteX5" fmla="*/ 178606 w 754941"/>
            <a:gd name="connsiteY5" fmla="*/ 762622 h 807323"/>
            <a:gd name="connsiteX6" fmla="*/ 0 w 754941"/>
            <a:gd name="connsiteY6" fmla="*/ 767475 h 807323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1555 w 754941"/>
            <a:gd name="connsiteY3" fmla="*/ 70550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843595"/>
            <a:gd name="connsiteX1" fmla="*/ 692991 w 754941"/>
            <a:gd name="connsiteY1" fmla="*/ 95889 h 843595"/>
            <a:gd name="connsiteX2" fmla="*/ 697754 w 754941"/>
            <a:gd name="connsiteY2" fmla="*/ 224476 h 843595"/>
            <a:gd name="connsiteX3" fmla="*/ 621555 w 754941"/>
            <a:gd name="connsiteY3" fmla="*/ 705505 h 843595"/>
            <a:gd name="connsiteX4" fmla="*/ 469118 w 754941"/>
            <a:gd name="connsiteY4" fmla="*/ 133972 h 843595"/>
            <a:gd name="connsiteX5" fmla="*/ 192760 w 754941"/>
            <a:gd name="connsiteY5" fmla="*/ 843595 h 843595"/>
            <a:gd name="connsiteX6" fmla="*/ 0 w 754941"/>
            <a:gd name="connsiteY6" fmla="*/ 767475 h 84359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43595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60605 w 769094"/>
            <a:gd name="connsiteY4" fmla="*/ 124447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205433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15303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360605 w 769094"/>
            <a:gd name="connsiteY6" fmla="*/ 124447 h 877025"/>
            <a:gd name="connsiteX7" fmla="*/ 206913 w 769094"/>
            <a:gd name="connsiteY7" fmla="*/ 876937 h 877025"/>
            <a:gd name="connsiteX8" fmla="*/ 0 w 769094"/>
            <a:gd name="connsiteY8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60605 w 769094"/>
            <a:gd name="connsiteY7" fmla="*/ 124447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924568"/>
            <a:gd name="connsiteX1" fmla="*/ 707144 w 769094"/>
            <a:gd name="connsiteY1" fmla="*/ 95889 h 924568"/>
            <a:gd name="connsiteX2" fmla="*/ 721343 w 769094"/>
            <a:gd name="connsiteY2" fmla="*/ 262581 h 924568"/>
            <a:gd name="connsiteX3" fmla="*/ 588529 w 769094"/>
            <a:gd name="connsiteY3" fmla="*/ 700742 h 924568"/>
            <a:gd name="connsiteX4" fmla="*/ 467075 w 769094"/>
            <a:gd name="connsiteY4" fmla="*/ 305458 h 924568"/>
            <a:gd name="connsiteX5" fmla="*/ 500100 w 769094"/>
            <a:gd name="connsiteY5" fmla="*/ 153038 h 924568"/>
            <a:gd name="connsiteX6" fmla="*/ 467075 w 769094"/>
            <a:gd name="connsiteY6" fmla="*/ 67305 h 924568"/>
            <a:gd name="connsiteX7" fmla="*/ 341733 w 769094"/>
            <a:gd name="connsiteY7" fmla="*/ 176841 h 924568"/>
            <a:gd name="connsiteX8" fmla="*/ 221067 w 769094"/>
            <a:gd name="connsiteY8" fmla="*/ 924568 h 924568"/>
            <a:gd name="connsiteX9" fmla="*/ 0 w 769094"/>
            <a:gd name="connsiteY9" fmla="*/ 877025 h 924568"/>
            <a:gd name="connsiteX0" fmla="*/ 764377 w 764377"/>
            <a:gd name="connsiteY0" fmla="*/ 0 h 943708"/>
            <a:gd name="connsiteX1" fmla="*/ 702427 w 764377"/>
            <a:gd name="connsiteY1" fmla="*/ 95889 h 943708"/>
            <a:gd name="connsiteX2" fmla="*/ 716626 w 764377"/>
            <a:gd name="connsiteY2" fmla="*/ 262581 h 943708"/>
            <a:gd name="connsiteX3" fmla="*/ 583812 w 764377"/>
            <a:gd name="connsiteY3" fmla="*/ 700742 h 943708"/>
            <a:gd name="connsiteX4" fmla="*/ 462358 w 764377"/>
            <a:gd name="connsiteY4" fmla="*/ 305458 h 943708"/>
            <a:gd name="connsiteX5" fmla="*/ 495383 w 764377"/>
            <a:gd name="connsiteY5" fmla="*/ 153038 h 943708"/>
            <a:gd name="connsiteX6" fmla="*/ 462358 w 764377"/>
            <a:gd name="connsiteY6" fmla="*/ 67305 h 943708"/>
            <a:gd name="connsiteX7" fmla="*/ 337016 w 764377"/>
            <a:gd name="connsiteY7" fmla="*/ 176841 h 943708"/>
            <a:gd name="connsiteX8" fmla="*/ 216350 w 764377"/>
            <a:gd name="connsiteY8" fmla="*/ 924568 h 943708"/>
            <a:gd name="connsiteX9" fmla="*/ 0 w 764377"/>
            <a:gd name="connsiteY9" fmla="*/ 943708 h 943708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  <a:gd name="connsiteX0" fmla="*/ 753308 w 753308"/>
            <a:gd name="connsiteY0" fmla="*/ 0 h 957245"/>
            <a:gd name="connsiteX1" fmla="*/ 683555 w 753308"/>
            <a:gd name="connsiteY1" fmla="*/ 118952 h 957245"/>
            <a:gd name="connsiteX2" fmla="*/ 697754 w 753308"/>
            <a:gd name="connsiteY2" fmla="*/ 285644 h 957245"/>
            <a:gd name="connsiteX3" fmla="*/ 564940 w 753308"/>
            <a:gd name="connsiteY3" fmla="*/ 723805 h 957245"/>
            <a:gd name="connsiteX4" fmla="*/ 443486 w 753308"/>
            <a:gd name="connsiteY4" fmla="*/ 328521 h 957245"/>
            <a:gd name="connsiteX5" fmla="*/ 476511 w 753308"/>
            <a:gd name="connsiteY5" fmla="*/ 176101 h 957245"/>
            <a:gd name="connsiteX6" fmla="*/ 443486 w 753308"/>
            <a:gd name="connsiteY6" fmla="*/ 90368 h 957245"/>
            <a:gd name="connsiteX7" fmla="*/ 318144 w 753308"/>
            <a:gd name="connsiteY7" fmla="*/ 199904 h 957245"/>
            <a:gd name="connsiteX8" fmla="*/ 197478 w 753308"/>
            <a:gd name="connsiteY8" fmla="*/ 947631 h 957245"/>
            <a:gd name="connsiteX9" fmla="*/ 0 w 753308"/>
            <a:gd name="connsiteY9" fmla="*/ 957245 h 9572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753308" h="957245">
              <a:moveTo>
                <a:pt x="753308" y="0"/>
              </a:moveTo>
              <a:cubicBezTo>
                <a:pt x="746952" y="17569"/>
                <a:pt x="692814" y="71345"/>
                <a:pt x="683555" y="118952"/>
              </a:cubicBezTo>
              <a:cubicBezTo>
                <a:pt x="674296" y="166559"/>
                <a:pt x="698548" y="152291"/>
                <a:pt x="697754" y="285644"/>
              </a:cubicBezTo>
              <a:cubicBezTo>
                <a:pt x="696960" y="418997"/>
                <a:pt x="601027" y="717453"/>
                <a:pt x="564940" y="723805"/>
              </a:cubicBezTo>
              <a:cubicBezTo>
                <a:pt x="448647" y="706342"/>
                <a:pt x="458224" y="419805"/>
                <a:pt x="443486" y="328521"/>
              </a:cubicBezTo>
              <a:cubicBezTo>
                <a:pt x="428748" y="237237"/>
                <a:pt x="473366" y="203886"/>
                <a:pt x="476511" y="176101"/>
              </a:cubicBezTo>
              <a:cubicBezTo>
                <a:pt x="479656" y="148316"/>
                <a:pt x="466735" y="95133"/>
                <a:pt x="443486" y="90368"/>
              </a:cubicBezTo>
              <a:cubicBezTo>
                <a:pt x="420237" y="85603"/>
                <a:pt x="364650" y="76873"/>
                <a:pt x="318144" y="199904"/>
              </a:cubicBezTo>
              <a:cubicBezTo>
                <a:pt x="291303" y="452341"/>
                <a:pt x="206474" y="495152"/>
                <a:pt x="197478" y="947631"/>
              </a:cubicBezTo>
              <a:cubicBezTo>
                <a:pt x="83572" y="952410"/>
                <a:pt x="10718" y="942942"/>
                <a:pt x="0" y="95724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547067</xdr:colOff>
      <xdr:row>35</xdr:row>
      <xdr:rowOff>83114</xdr:rowOff>
    </xdr:from>
    <xdr:to>
      <xdr:col>11</xdr:col>
      <xdr:colOff>646017</xdr:colOff>
      <xdr:row>41</xdr:row>
      <xdr:rowOff>357</xdr:rowOff>
    </xdr:to>
    <xdr:sp macro="" textlink="">
      <xdr:nvSpPr>
        <xdr:cNvPr id="727" name="Freeform 217">
          <a:extLst>
            <a:ext uri="{FF2B5EF4-FFF2-40B4-BE49-F238E27FC236}">
              <a16:creationId xmlns:a16="http://schemas.microsoft.com/office/drawing/2014/main" id="{674C18CB-93FA-462E-AA0B-686B786F40FF}"/>
            </a:ext>
          </a:extLst>
        </xdr:cNvPr>
        <xdr:cNvSpPr>
          <a:spLocks/>
        </xdr:cNvSpPr>
      </xdr:nvSpPr>
      <xdr:spPr bwMode="auto">
        <a:xfrm rot="5039461">
          <a:off x="10150220" y="6507361"/>
          <a:ext cx="945943" cy="989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64 w 12664"/>
            <a:gd name="connsiteY0" fmla="*/ 16279 h 16279"/>
            <a:gd name="connsiteX1" fmla="*/ 7522 w 12664"/>
            <a:gd name="connsiteY1" fmla="*/ 5000 h 16279"/>
            <a:gd name="connsiteX2" fmla="*/ 4513 w 12664"/>
            <a:gd name="connsiteY2" fmla="*/ 0 h 16279"/>
            <a:gd name="connsiteX3" fmla="*/ 2832 w 12664"/>
            <a:gd name="connsiteY3" fmla="*/ 8333 h 16279"/>
            <a:gd name="connsiteX4" fmla="*/ 0 w 12664"/>
            <a:gd name="connsiteY4" fmla="*/ 6667 h 16279"/>
            <a:gd name="connsiteX0" fmla="*/ 12664 w 12664"/>
            <a:gd name="connsiteY0" fmla="*/ 21990 h 21990"/>
            <a:gd name="connsiteX1" fmla="*/ 10433 w 12664"/>
            <a:gd name="connsiteY1" fmla="*/ 569 h 21990"/>
            <a:gd name="connsiteX2" fmla="*/ 4513 w 12664"/>
            <a:gd name="connsiteY2" fmla="*/ 5711 h 21990"/>
            <a:gd name="connsiteX3" fmla="*/ 2832 w 12664"/>
            <a:gd name="connsiteY3" fmla="*/ 14044 h 21990"/>
            <a:gd name="connsiteX4" fmla="*/ 0 w 12664"/>
            <a:gd name="connsiteY4" fmla="*/ 12378 h 21990"/>
            <a:gd name="connsiteX0" fmla="*/ 12664 w 12664"/>
            <a:gd name="connsiteY0" fmla="*/ 21486 h 21486"/>
            <a:gd name="connsiteX1" fmla="*/ 10433 w 12664"/>
            <a:gd name="connsiteY1" fmla="*/ 65 h 21486"/>
            <a:gd name="connsiteX2" fmla="*/ 4513 w 12664"/>
            <a:gd name="connsiteY2" fmla="*/ 5207 h 21486"/>
            <a:gd name="connsiteX3" fmla="*/ 2832 w 12664"/>
            <a:gd name="connsiteY3" fmla="*/ 13540 h 21486"/>
            <a:gd name="connsiteX4" fmla="*/ 0 w 12664"/>
            <a:gd name="connsiteY4" fmla="*/ 11874 h 21486"/>
            <a:gd name="connsiteX0" fmla="*/ 12664 w 12664"/>
            <a:gd name="connsiteY0" fmla="*/ 21643 h 21643"/>
            <a:gd name="connsiteX1" fmla="*/ 10433 w 12664"/>
            <a:gd name="connsiteY1" fmla="*/ 222 h 21643"/>
            <a:gd name="connsiteX2" fmla="*/ 5403 w 12664"/>
            <a:gd name="connsiteY2" fmla="*/ 9890 h 21643"/>
            <a:gd name="connsiteX3" fmla="*/ 2832 w 12664"/>
            <a:gd name="connsiteY3" fmla="*/ 13697 h 21643"/>
            <a:gd name="connsiteX4" fmla="*/ 0 w 12664"/>
            <a:gd name="connsiteY4" fmla="*/ 12031 h 21643"/>
            <a:gd name="connsiteX0" fmla="*/ 14253 w 14253"/>
            <a:gd name="connsiteY0" fmla="*/ 21643 h 21643"/>
            <a:gd name="connsiteX1" fmla="*/ 12022 w 14253"/>
            <a:gd name="connsiteY1" fmla="*/ 222 h 21643"/>
            <a:gd name="connsiteX2" fmla="*/ 6992 w 14253"/>
            <a:gd name="connsiteY2" fmla="*/ 9890 h 21643"/>
            <a:gd name="connsiteX3" fmla="*/ 4421 w 14253"/>
            <a:gd name="connsiteY3" fmla="*/ 13697 h 21643"/>
            <a:gd name="connsiteX4" fmla="*/ 0 w 14253"/>
            <a:gd name="connsiteY4" fmla="*/ 15848 h 216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53" h="21643">
              <a:moveTo>
                <a:pt x="14253" y="21643"/>
              </a:moveTo>
              <a:cubicBezTo>
                <a:pt x="13811" y="21643"/>
                <a:pt x="13232" y="2181"/>
                <a:pt x="12022" y="222"/>
              </a:cubicBezTo>
              <a:cubicBezTo>
                <a:pt x="10812" y="-1737"/>
                <a:pt x="7877" y="9890"/>
                <a:pt x="6992" y="9890"/>
              </a:cubicBezTo>
              <a:cubicBezTo>
                <a:pt x="6107" y="11557"/>
                <a:pt x="5217" y="13697"/>
                <a:pt x="4421" y="13697"/>
              </a:cubicBezTo>
              <a:cubicBezTo>
                <a:pt x="3536" y="15364"/>
                <a:pt x="885" y="17514"/>
                <a:pt x="0" y="158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11</xdr:col>
      <xdr:colOff>508079</xdr:colOff>
      <xdr:row>38</xdr:row>
      <xdr:rowOff>118307</xdr:rowOff>
    </xdr:from>
    <xdr:ext cx="387292" cy="76952"/>
    <xdr:sp macro="" textlink="">
      <xdr:nvSpPr>
        <xdr:cNvPr id="728" name="Text Box 303">
          <a:extLst>
            <a:ext uri="{FF2B5EF4-FFF2-40B4-BE49-F238E27FC236}">
              <a16:creationId xmlns:a16="http://schemas.microsoft.com/office/drawing/2014/main" id="{1C387044-8EED-4016-9143-745E5CE2E76A}"/>
            </a:ext>
          </a:extLst>
        </xdr:cNvPr>
        <xdr:cNvSpPr txBox="1">
          <a:spLocks noChangeArrowheads="1"/>
        </xdr:cNvSpPr>
      </xdr:nvSpPr>
      <xdr:spPr bwMode="auto">
        <a:xfrm>
          <a:off x="10534729" y="6633407"/>
          <a:ext cx="387292" cy="769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12</xdr:col>
      <xdr:colOff>485591</xdr:colOff>
      <xdr:row>36</xdr:row>
      <xdr:rowOff>173056</xdr:rowOff>
    </xdr:from>
    <xdr:ext cx="209929" cy="223651"/>
    <xdr:sp macro="" textlink="">
      <xdr:nvSpPr>
        <xdr:cNvPr id="729" name="Text Box 303">
          <a:extLst>
            <a:ext uri="{FF2B5EF4-FFF2-40B4-BE49-F238E27FC236}">
              <a16:creationId xmlns:a16="http://schemas.microsoft.com/office/drawing/2014/main" id="{BE1411BA-21B6-453A-9B62-4283E8AA78EC}"/>
            </a:ext>
          </a:extLst>
        </xdr:cNvPr>
        <xdr:cNvSpPr txBox="1">
          <a:spLocks noChangeArrowheads="1"/>
        </xdr:cNvSpPr>
      </xdr:nvSpPr>
      <xdr:spPr bwMode="auto">
        <a:xfrm>
          <a:off x="11204391" y="6421456"/>
          <a:ext cx="209929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14</xdr:col>
      <xdr:colOff>321468</xdr:colOff>
      <xdr:row>39</xdr:row>
      <xdr:rowOff>23815</xdr:rowOff>
    </xdr:from>
    <xdr:to>
      <xdr:col>14</xdr:col>
      <xdr:colOff>678656</xdr:colOff>
      <xdr:row>39</xdr:row>
      <xdr:rowOff>27784</xdr:rowOff>
    </xdr:to>
    <xdr:sp macro="" textlink="">
      <xdr:nvSpPr>
        <xdr:cNvPr id="730" name="Line 72">
          <a:extLst>
            <a:ext uri="{FF2B5EF4-FFF2-40B4-BE49-F238E27FC236}">
              <a16:creationId xmlns:a16="http://schemas.microsoft.com/office/drawing/2014/main" id="{221643C5-5913-4B13-BFC8-9A96F30DA6CF}"/>
            </a:ext>
          </a:extLst>
        </xdr:cNvPr>
        <xdr:cNvSpPr>
          <a:spLocks noChangeShapeType="1"/>
        </xdr:cNvSpPr>
      </xdr:nvSpPr>
      <xdr:spPr bwMode="auto">
        <a:xfrm flipV="1">
          <a:off x="12462668" y="6710365"/>
          <a:ext cx="357188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312632</xdr:colOff>
      <xdr:row>38</xdr:row>
      <xdr:rowOff>30436</xdr:rowOff>
    </xdr:from>
    <xdr:ext cx="267564" cy="92524"/>
    <xdr:sp macro="" textlink="">
      <xdr:nvSpPr>
        <xdr:cNvPr id="731" name="Text Box 1620">
          <a:extLst>
            <a:ext uri="{FF2B5EF4-FFF2-40B4-BE49-F238E27FC236}">
              <a16:creationId xmlns:a16="http://schemas.microsoft.com/office/drawing/2014/main" id="{11C8874C-4770-4C25-B86B-35FB925EF5BE}"/>
            </a:ext>
          </a:extLst>
        </xdr:cNvPr>
        <xdr:cNvSpPr txBox="1">
          <a:spLocks noChangeArrowheads="1"/>
        </xdr:cNvSpPr>
      </xdr:nvSpPr>
      <xdr:spPr bwMode="auto">
        <a:xfrm rot="-120000">
          <a:off x="11748982" y="6545536"/>
          <a:ext cx="267564" cy="9252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628100</xdr:colOff>
      <xdr:row>38</xdr:row>
      <xdr:rowOff>60071</xdr:rowOff>
    </xdr:from>
    <xdr:to>
      <xdr:col>14</xdr:col>
      <xdr:colOff>628100</xdr:colOff>
      <xdr:row>38</xdr:row>
      <xdr:rowOff>93225</xdr:rowOff>
    </xdr:to>
    <xdr:sp macro="" textlink="">
      <xdr:nvSpPr>
        <xdr:cNvPr id="732" name="Line 813">
          <a:extLst>
            <a:ext uri="{FF2B5EF4-FFF2-40B4-BE49-F238E27FC236}">
              <a16:creationId xmlns:a16="http://schemas.microsoft.com/office/drawing/2014/main" id="{FE5ABCD2-AEA5-4A6A-B821-EB71C1F7BDAC}"/>
            </a:ext>
          </a:extLst>
        </xdr:cNvPr>
        <xdr:cNvSpPr>
          <a:spLocks noChangeShapeType="1"/>
        </xdr:cNvSpPr>
      </xdr:nvSpPr>
      <xdr:spPr bwMode="auto">
        <a:xfrm rot="5400000" flipV="1">
          <a:off x="12752723" y="6591748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564596</xdr:colOff>
      <xdr:row>38</xdr:row>
      <xdr:rowOff>61150</xdr:rowOff>
    </xdr:from>
    <xdr:to>
      <xdr:col>14</xdr:col>
      <xdr:colOff>564596</xdr:colOff>
      <xdr:row>38</xdr:row>
      <xdr:rowOff>94304</xdr:rowOff>
    </xdr:to>
    <xdr:sp macro="" textlink="">
      <xdr:nvSpPr>
        <xdr:cNvPr id="733" name="Line 814">
          <a:extLst>
            <a:ext uri="{FF2B5EF4-FFF2-40B4-BE49-F238E27FC236}">
              <a16:creationId xmlns:a16="http://schemas.microsoft.com/office/drawing/2014/main" id="{B1F1B969-58AA-4C10-B3AF-7E8F07CB6C62}"/>
            </a:ext>
          </a:extLst>
        </xdr:cNvPr>
        <xdr:cNvSpPr>
          <a:spLocks noChangeShapeType="1"/>
        </xdr:cNvSpPr>
      </xdr:nvSpPr>
      <xdr:spPr bwMode="auto">
        <a:xfrm rot="5400000" flipV="1">
          <a:off x="12689219" y="6592827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474704</xdr:colOff>
      <xdr:row>37</xdr:row>
      <xdr:rowOff>86815</xdr:rowOff>
    </xdr:from>
    <xdr:ext cx="871253" cy="165173"/>
    <xdr:sp macro="" textlink="">
      <xdr:nvSpPr>
        <xdr:cNvPr id="735" name="Text Box 1416">
          <a:extLst>
            <a:ext uri="{FF2B5EF4-FFF2-40B4-BE49-F238E27FC236}">
              <a16:creationId xmlns:a16="http://schemas.microsoft.com/office/drawing/2014/main" id="{1C259F85-3674-4DF7-A61F-2400A2FE38FA}"/>
            </a:ext>
          </a:extLst>
        </xdr:cNvPr>
        <xdr:cNvSpPr txBox="1">
          <a:spLocks noChangeArrowheads="1"/>
        </xdr:cNvSpPr>
      </xdr:nvSpPr>
      <xdr:spPr bwMode="auto">
        <a:xfrm>
          <a:off x="11900471" y="6508782"/>
          <a:ext cx="87125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能勢電鉄日生線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133350</xdr:colOff>
      <xdr:row>37</xdr:row>
      <xdr:rowOff>123821</xdr:rowOff>
    </xdr:from>
    <xdr:to>
      <xdr:col>12</xdr:col>
      <xdr:colOff>701675</xdr:colOff>
      <xdr:row>38</xdr:row>
      <xdr:rowOff>157418</xdr:rowOff>
    </xdr:to>
    <xdr:sp macro="" textlink="">
      <xdr:nvSpPr>
        <xdr:cNvPr id="736" name="Line 120">
          <a:extLst>
            <a:ext uri="{FF2B5EF4-FFF2-40B4-BE49-F238E27FC236}">
              <a16:creationId xmlns:a16="http://schemas.microsoft.com/office/drawing/2014/main" id="{E42E4591-6775-4535-90A3-7F6A030E6774}"/>
            </a:ext>
          </a:extLst>
        </xdr:cNvPr>
        <xdr:cNvSpPr>
          <a:spLocks noChangeShapeType="1"/>
        </xdr:cNvSpPr>
      </xdr:nvSpPr>
      <xdr:spPr bwMode="auto">
        <a:xfrm>
          <a:off x="10160000" y="6467471"/>
          <a:ext cx="1273175" cy="205047"/>
        </a:xfrm>
        <a:custGeom>
          <a:avLst/>
          <a:gdLst>
            <a:gd name="connsiteX0" fmla="*/ 0 w 1119187"/>
            <a:gd name="connsiteY0" fmla="*/ 0 h 42863"/>
            <a:gd name="connsiteX1" fmla="*/ 1119187 w 1119187"/>
            <a:gd name="connsiteY1" fmla="*/ 42863 h 42863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207636"/>
            <a:gd name="connsiteX1" fmla="*/ 1281112 w 1281112"/>
            <a:gd name="connsiteY1" fmla="*/ 185738 h 207636"/>
            <a:gd name="connsiteX0" fmla="*/ 0 w 1352550"/>
            <a:gd name="connsiteY0" fmla="*/ 0 h 205047"/>
            <a:gd name="connsiteX1" fmla="*/ 1352550 w 1352550"/>
            <a:gd name="connsiteY1" fmla="*/ 180975 h 205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52550" h="205047">
              <a:moveTo>
                <a:pt x="0" y="0"/>
              </a:moveTo>
              <a:cubicBezTo>
                <a:pt x="173036" y="319088"/>
                <a:pt x="979488" y="166687"/>
                <a:pt x="1352550" y="1809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456181</xdr:colOff>
      <xdr:row>38</xdr:row>
      <xdr:rowOff>84113</xdr:rowOff>
    </xdr:from>
    <xdr:to>
      <xdr:col>12</xdr:col>
      <xdr:colOff>152855</xdr:colOff>
      <xdr:row>39</xdr:row>
      <xdr:rowOff>42856</xdr:rowOff>
    </xdr:to>
    <xdr:grpSp>
      <xdr:nvGrpSpPr>
        <xdr:cNvPr id="737" name="Group 405">
          <a:extLst>
            <a:ext uri="{FF2B5EF4-FFF2-40B4-BE49-F238E27FC236}">
              <a16:creationId xmlns:a16="http://schemas.microsoft.com/office/drawing/2014/main" id="{67B689B9-D413-4F8D-9A7B-FCE6EF8E3AC6}"/>
            </a:ext>
          </a:extLst>
        </xdr:cNvPr>
        <xdr:cNvGrpSpPr>
          <a:grpSpLocks/>
        </xdr:cNvGrpSpPr>
      </xdr:nvGrpSpPr>
      <xdr:grpSpPr bwMode="auto">
        <a:xfrm rot="16200000">
          <a:off x="7759938" y="6517522"/>
          <a:ext cx="131604" cy="402230"/>
          <a:chOff x="718" y="97"/>
          <a:chExt cx="23" cy="15"/>
        </a:xfrm>
      </xdr:grpSpPr>
      <xdr:sp macro="" textlink="">
        <xdr:nvSpPr>
          <xdr:cNvPr id="738" name="Freeform 406">
            <a:extLst>
              <a:ext uri="{FF2B5EF4-FFF2-40B4-BE49-F238E27FC236}">
                <a16:creationId xmlns:a16="http://schemas.microsoft.com/office/drawing/2014/main" id="{9B5120A5-13AF-4709-9417-16E4C53985B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39" name="Freeform 407">
            <a:extLst>
              <a:ext uri="{FF2B5EF4-FFF2-40B4-BE49-F238E27FC236}">
                <a16:creationId xmlns:a16="http://schemas.microsoft.com/office/drawing/2014/main" id="{BAB022D9-2FF4-4F3F-96C5-04C944D3ECA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173971</xdr:colOff>
      <xdr:row>35</xdr:row>
      <xdr:rowOff>33337</xdr:rowOff>
    </xdr:from>
    <xdr:to>
      <xdr:col>12</xdr:col>
      <xdr:colOff>197805</xdr:colOff>
      <xdr:row>36</xdr:row>
      <xdr:rowOff>85714</xdr:rowOff>
    </xdr:to>
    <xdr:sp macro="" textlink="">
      <xdr:nvSpPr>
        <xdr:cNvPr id="740" name="Line 120">
          <a:extLst>
            <a:ext uri="{FF2B5EF4-FFF2-40B4-BE49-F238E27FC236}">
              <a16:creationId xmlns:a16="http://schemas.microsoft.com/office/drawing/2014/main" id="{6FE2F54B-28B5-4CCC-9B47-4EFBD6FDDB1D}"/>
            </a:ext>
          </a:extLst>
        </xdr:cNvPr>
        <xdr:cNvSpPr>
          <a:spLocks noChangeShapeType="1"/>
        </xdr:cNvSpPr>
      </xdr:nvSpPr>
      <xdr:spPr bwMode="auto">
        <a:xfrm flipH="1" flipV="1">
          <a:off x="10905471" y="6034087"/>
          <a:ext cx="23834" cy="2238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585849</xdr:colOff>
      <xdr:row>33</xdr:row>
      <xdr:rowOff>38100</xdr:rowOff>
    </xdr:from>
    <xdr:to>
      <xdr:col>11</xdr:col>
      <xdr:colOff>609600</xdr:colOff>
      <xdr:row>35</xdr:row>
      <xdr:rowOff>19034</xdr:rowOff>
    </xdr:to>
    <xdr:sp macro="" textlink="">
      <xdr:nvSpPr>
        <xdr:cNvPr id="741" name="Line 120">
          <a:extLst>
            <a:ext uri="{FF2B5EF4-FFF2-40B4-BE49-F238E27FC236}">
              <a16:creationId xmlns:a16="http://schemas.microsoft.com/office/drawing/2014/main" id="{392D40ED-EB49-496C-8E9A-4CEACEFD0B0F}"/>
            </a:ext>
          </a:extLst>
        </xdr:cNvPr>
        <xdr:cNvSpPr>
          <a:spLocks noChangeShapeType="1"/>
        </xdr:cNvSpPr>
      </xdr:nvSpPr>
      <xdr:spPr bwMode="auto">
        <a:xfrm flipV="1">
          <a:off x="10612499" y="5695950"/>
          <a:ext cx="23751" cy="3238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604838</xdr:colOff>
      <xdr:row>34</xdr:row>
      <xdr:rowOff>47619</xdr:rowOff>
    </xdr:from>
    <xdr:to>
      <xdr:col>12</xdr:col>
      <xdr:colOff>14288</xdr:colOff>
      <xdr:row>34</xdr:row>
      <xdr:rowOff>161919</xdr:rowOff>
    </xdr:to>
    <xdr:sp macro="" textlink="">
      <xdr:nvSpPr>
        <xdr:cNvPr id="742" name="Line 120">
          <a:extLst>
            <a:ext uri="{FF2B5EF4-FFF2-40B4-BE49-F238E27FC236}">
              <a16:creationId xmlns:a16="http://schemas.microsoft.com/office/drawing/2014/main" id="{DB3E71A7-7952-408D-821F-D27345A48F9D}"/>
            </a:ext>
          </a:extLst>
        </xdr:cNvPr>
        <xdr:cNvSpPr>
          <a:spLocks noChangeShapeType="1"/>
        </xdr:cNvSpPr>
      </xdr:nvSpPr>
      <xdr:spPr bwMode="auto">
        <a:xfrm flipV="1">
          <a:off x="10631488" y="5876919"/>
          <a:ext cx="1143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242913</xdr:colOff>
      <xdr:row>38</xdr:row>
      <xdr:rowOff>61937</xdr:rowOff>
    </xdr:from>
    <xdr:to>
      <xdr:col>12</xdr:col>
      <xdr:colOff>387825</xdr:colOff>
      <xdr:row>39</xdr:row>
      <xdr:rowOff>35620</xdr:rowOff>
    </xdr:to>
    <xdr:sp macro="" textlink="">
      <xdr:nvSpPr>
        <xdr:cNvPr id="743" name="Oval 1295">
          <a:extLst>
            <a:ext uri="{FF2B5EF4-FFF2-40B4-BE49-F238E27FC236}">
              <a16:creationId xmlns:a16="http://schemas.microsoft.com/office/drawing/2014/main" id="{CDCD617E-2E70-4931-9490-FB90D22595A7}"/>
            </a:ext>
          </a:extLst>
        </xdr:cNvPr>
        <xdr:cNvSpPr>
          <a:spLocks noChangeArrowheads="1"/>
        </xdr:cNvSpPr>
      </xdr:nvSpPr>
      <xdr:spPr bwMode="auto">
        <a:xfrm>
          <a:off x="10974413" y="6577037"/>
          <a:ext cx="144912" cy="1451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247301</xdr:colOff>
      <xdr:row>36</xdr:row>
      <xdr:rowOff>35298</xdr:rowOff>
    </xdr:from>
    <xdr:to>
      <xdr:col>12</xdr:col>
      <xdr:colOff>682223</xdr:colOff>
      <xdr:row>38</xdr:row>
      <xdr:rowOff>109072</xdr:rowOff>
    </xdr:to>
    <xdr:sp macro="" textlink="">
      <xdr:nvSpPr>
        <xdr:cNvPr id="744" name="AutoShape 1653">
          <a:extLst>
            <a:ext uri="{FF2B5EF4-FFF2-40B4-BE49-F238E27FC236}">
              <a16:creationId xmlns:a16="http://schemas.microsoft.com/office/drawing/2014/main" id="{5A643647-E4B8-4037-8801-ECB8C5537465}"/>
            </a:ext>
          </a:extLst>
        </xdr:cNvPr>
        <xdr:cNvSpPr>
          <a:spLocks/>
        </xdr:cNvSpPr>
      </xdr:nvSpPr>
      <xdr:spPr bwMode="auto">
        <a:xfrm rot="20906013">
          <a:off x="10978801" y="6207498"/>
          <a:ext cx="434922" cy="416674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173742</xdr:colOff>
      <xdr:row>35</xdr:row>
      <xdr:rowOff>90206</xdr:rowOff>
    </xdr:from>
    <xdr:to>
      <xdr:col>12</xdr:col>
      <xdr:colOff>257</xdr:colOff>
      <xdr:row>40</xdr:row>
      <xdr:rowOff>80480</xdr:rowOff>
    </xdr:to>
    <xdr:sp macro="" textlink="">
      <xdr:nvSpPr>
        <xdr:cNvPr id="745" name="AutoShape 1653">
          <a:extLst>
            <a:ext uri="{FF2B5EF4-FFF2-40B4-BE49-F238E27FC236}">
              <a16:creationId xmlns:a16="http://schemas.microsoft.com/office/drawing/2014/main" id="{9E0BEBAD-F78F-4F2D-BBD1-725E664D46FF}"/>
            </a:ext>
          </a:extLst>
        </xdr:cNvPr>
        <xdr:cNvSpPr>
          <a:spLocks/>
        </xdr:cNvSpPr>
      </xdr:nvSpPr>
      <xdr:spPr bwMode="auto">
        <a:xfrm rot="20906013" flipH="1">
          <a:off x="7357709" y="6165039"/>
          <a:ext cx="533481" cy="858108"/>
        </a:xfrm>
        <a:prstGeom prst="rightBrace">
          <a:avLst>
            <a:gd name="adj1" fmla="val 42094"/>
            <a:gd name="adj2" fmla="val 379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632476</xdr:colOff>
      <xdr:row>36</xdr:row>
      <xdr:rowOff>46994</xdr:rowOff>
    </xdr:from>
    <xdr:to>
      <xdr:col>12</xdr:col>
      <xdr:colOff>118033</xdr:colOff>
      <xdr:row>40</xdr:row>
      <xdr:rowOff>10268</xdr:rowOff>
    </xdr:to>
    <xdr:sp macro="" textlink="">
      <xdr:nvSpPr>
        <xdr:cNvPr id="746" name="AutoShape 1653">
          <a:extLst>
            <a:ext uri="{FF2B5EF4-FFF2-40B4-BE49-F238E27FC236}">
              <a16:creationId xmlns:a16="http://schemas.microsoft.com/office/drawing/2014/main" id="{695914CA-3BF8-4A39-A597-3ACA78E2685C}"/>
            </a:ext>
          </a:extLst>
        </xdr:cNvPr>
        <xdr:cNvSpPr>
          <a:spLocks/>
        </xdr:cNvSpPr>
      </xdr:nvSpPr>
      <xdr:spPr bwMode="auto">
        <a:xfrm rot="1086925" flipH="1">
          <a:off x="7816443" y="6295394"/>
          <a:ext cx="192523" cy="657541"/>
        </a:xfrm>
        <a:prstGeom prst="rightBrace">
          <a:avLst>
            <a:gd name="adj1" fmla="val 42094"/>
            <a:gd name="adj2" fmla="val 39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372537</xdr:colOff>
      <xdr:row>37</xdr:row>
      <xdr:rowOff>16932</xdr:rowOff>
    </xdr:from>
    <xdr:ext cx="289071" cy="95411"/>
    <xdr:sp macro="" textlink="">
      <xdr:nvSpPr>
        <xdr:cNvPr id="747" name="Text Box 303">
          <a:extLst>
            <a:ext uri="{FF2B5EF4-FFF2-40B4-BE49-F238E27FC236}">
              <a16:creationId xmlns:a16="http://schemas.microsoft.com/office/drawing/2014/main" id="{9021947B-B69F-4588-BCB2-27DE31E46D2A}"/>
            </a:ext>
          </a:extLst>
        </xdr:cNvPr>
        <xdr:cNvSpPr txBox="1">
          <a:spLocks noChangeArrowheads="1"/>
        </xdr:cNvSpPr>
      </xdr:nvSpPr>
      <xdr:spPr bwMode="auto">
        <a:xfrm>
          <a:off x="7556504" y="6438899"/>
          <a:ext cx="289071" cy="95411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0.2㎞</a:t>
          </a:r>
        </a:p>
      </xdr:txBody>
    </xdr:sp>
    <xdr:clientData/>
  </xdr:oneCellAnchor>
  <xdr:oneCellAnchor>
    <xdr:from>
      <xdr:col>12</xdr:col>
      <xdr:colOff>194642</xdr:colOff>
      <xdr:row>36</xdr:row>
      <xdr:rowOff>51964</xdr:rowOff>
    </xdr:from>
    <xdr:ext cx="299577" cy="165173"/>
    <xdr:sp macro="" textlink="">
      <xdr:nvSpPr>
        <xdr:cNvPr id="748" name="Text Box 1620">
          <a:extLst>
            <a:ext uri="{FF2B5EF4-FFF2-40B4-BE49-F238E27FC236}">
              <a16:creationId xmlns:a16="http://schemas.microsoft.com/office/drawing/2014/main" id="{375FA39B-2E1E-49C4-B6B5-5FCD2BB9BFC6}"/>
            </a:ext>
          </a:extLst>
        </xdr:cNvPr>
        <xdr:cNvSpPr txBox="1">
          <a:spLocks noChangeArrowheads="1"/>
        </xdr:cNvSpPr>
      </xdr:nvSpPr>
      <xdr:spPr bwMode="auto">
        <a:xfrm>
          <a:off x="10926142" y="6224164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382584</xdr:colOff>
      <xdr:row>34</xdr:row>
      <xdr:rowOff>125399</xdr:rowOff>
    </xdr:from>
    <xdr:to>
      <xdr:col>11</xdr:col>
      <xdr:colOff>568803</xdr:colOff>
      <xdr:row>35</xdr:row>
      <xdr:rowOff>112311</xdr:rowOff>
    </xdr:to>
    <xdr:grpSp>
      <xdr:nvGrpSpPr>
        <xdr:cNvPr id="750" name="Group 405">
          <a:extLst>
            <a:ext uri="{FF2B5EF4-FFF2-40B4-BE49-F238E27FC236}">
              <a16:creationId xmlns:a16="http://schemas.microsoft.com/office/drawing/2014/main" id="{CAEF6268-4B63-4653-B3F3-EEF1E49216C0}"/>
            </a:ext>
          </a:extLst>
        </xdr:cNvPr>
        <xdr:cNvGrpSpPr>
          <a:grpSpLocks/>
        </xdr:cNvGrpSpPr>
      </xdr:nvGrpSpPr>
      <xdr:grpSpPr bwMode="auto">
        <a:xfrm rot="16383934">
          <a:off x="7564251" y="5989454"/>
          <a:ext cx="159773" cy="186219"/>
          <a:chOff x="718" y="97"/>
          <a:chExt cx="23" cy="15"/>
        </a:xfrm>
      </xdr:grpSpPr>
      <xdr:sp macro="" textlink="">
        <xdr:nvSpPr>
          <xdr:cNvPr id="751" name="Freeform 406">
            <a:extLst>
              <a:ext uri="{FF2B5EF4-FFF2-40B4-BE49-F238E27FC236}">
                <a16:creationId xmlns:a16="http://schemas.microsoft.com/office/drawing/2014/main" id="{1CD73ACA-2EEA-483B-9080-802A145A8BD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52" name="Freeform 407">
            <a:extLst>
              <a:ext uri="{FF2B5EF4-FFF2-40B4-BE49-F238E27FC236}">
                <a16:creationId xmlns:a16="http://schemas.microsoft.com/office/drawing/2014/main" id="{EEC347F3-211D-4F54-9EA4-E990F20AE1A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172697</xdr:colOff>
      <xdr:row>39</xdr:row>
      <xdr:rowOff>129234</xdr:rowOff>
    </xdr:from>
    <xdr:to>
      <xdr:col>14</xdr:col>
      <xdr:colOff>308769</xdr:colOff>
      <xdr:row>40</xdr:row>
      <xdr:rowOff>70497</xdr:rowOff>
    </xdr:to>
    <xdr:sp macro="" textlink="">
      <xdr:nvSpPr>
        <xdr:cNvPr id="753" name="AutoShape 4802">
          <a:extLst>
            <a:ext uri="{FF2B5EF4-FFF2-40B4-BE49-F238E27FC236}">
              <a16:creationId xmlns:a16="http://schemas.microsoft.com/office/drawing/2014/main" id="{C97786EB-99A7-4B16-9A30-05F844BF2D40}"/>
            </a:ext>
          </a:extLst>
        </xdr:cNvPr>
        <xdr:cNvSpPr>
          <a:spLocks noChangeArrowheads="1"/>
        </xdr:cNvSpPr>
      </xdr:nvSpPr>
      <xdr:spPr bwMode="auto">
        <a:xfrm>
          <a:off x="12313897" y="6815784"/>
          <a:ext cx="136072" cy="1127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278671</xdr:colOff>
      <xdr:row>36</xdr:row>
      <xdr:rowOff>95928</xdr:rowOff>
    </xdr:from>
    <xdr:ext cx="76935" cy="278405"/>
    <xdr:sp macro="" textlink="">
      <xdr:nvSpPr>
        <xdr:cNvPr id="754" name="Text Box 1620">
          <a:extLst>
            <a:ext uri="{FF2B5EF4-FFF2-40B4-BE49-F238E27FC236}">
              <a16:creationId xmlns:a16="http://schemas.microsoft.com/office/drawing/2014/main" id="{0064D649-1C13-4282-94EF-95341C0838E8}"/>
            </a:ext>
          </a:extLst>
        </xdr:cNvPr>
        <xdr:cNvSpPr txBox="1">
          <a:spLocks noChangeArrowheads="1"/>
        </xdr:cNvSpPr>
      </xdr:nvSpPr>
      <xdr:spPr bwMode="auto">
        <a:xfrm rot="7380000">
          <a:off x="11614286" y="6368863"/>
          <a:ext cx="278405" cy="7693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155264</xdr:colOff>
      <xdr:row>39</xdr:row>
      <xdr:rowOff>138270</xdr:rowOff>
    </xdr:from>
    <xdr:to>
      <xdr:col>14</xdr:col>
      <xdr:colOff>322281</xdr:colOff>
      <xdr:row>40</xdr:row>
      <xdr:rowOff>139470</xdr:rowOff>
    </xdr:to>
    <xdr:grpSp>
      <xdr:nvGrpSpPr>
        <xdr:cNvPr id="755" name="グループ化 754">
          <a:extLst>
            <a:ext uri="{FF2B5EF4-FFF2-40B4-BE49-F238E27FC236}">
              <a16:creationId xmlns:a16="http://schemas.microsoft.com/office/drawing/2014/main" id="{6CCC6886-B565-4D53-B8ED-1BCCD5DA7C3A}"/>
            </a:ext>
          </a:extLst>
        </xdr:cNvPr>
        <xdr:cNvGrpSpPr/>
      </xdr:nvGrpSpPr>
      <xdr:grpSpPr>
        <a:xfrm rot="16200000">
          <a:off x="9436853" y="6883375"/>
          <a:ext cx="174061" cy="167017"/>
          <a:chOff x="12574413" y="3800460"/>
          <a:chExt cx="186219" cy="169078"/>
        </a:xfrm>
      </xdr:grpSpPr>
      <xdr:sp macro="" textlink="">
        <xdr:nvSpPr>
          <xdr:cNvPr id="756" name="Freeform 406">
            <a:extLst>
              <a:ext uri="{FF2B5EF4-FFF2-40B4-BE49-F238E27FC236}">
                <a16:creationId xmlns:a16="http://schemas.microsoft.com/office/drawing/2014/main" id="{FF5380D6-09B6-4BD4-9B15-A909C0CDDEA4}"/>
              </a:ext>
            </a:extLst>
          </xdr:cNvPr>
          <xdr:cNvSpPr>
            <a:spLocks/>
          </xdr:cNvSpPr>
        </xdr:nvSpPr>
        <xdr:spPr bwMode="auto">
          <a:xfrm rot="16383934">
            <a:off x="12649277" y="3861779"/>
            <a:ext cx="29100" cy="186219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57" name="Freeform 407">
            <a:extLst>
              <a:ext uri="{FF2B5EF4-FFF2-40B4-BE49-F238E27FC236}">
                <a16:creationId xmlns:a16="http://schemas.microsoft.com/office/drawing/2014/main" id="{D39D5748-6FE0-42D5-87A1-B46D2D9D60CF}"/>
              </a:ext>
            </a:extLst>
          </xdr:cNvPr>
          <xdr:cNvSpPr>
            <a:spLocks/>
          </xdr:cNvSpPr>
        </xdr:nvSpPr>
        <xdr:spPr bwMode="auto">
          <a:xfrm rot="16383934" flipH="1" flipV="1">
            <a:off x="12651961" y="3726507"/>
            <a:ext cx="38127" cy="186219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388118</xdr:colOff>
      <xdr:row>38</xdr:row>
      <xdr:rowOff>106896</xdr:rowOff>
    </xdr:from>
    <xdr:to>
      <xdr:col>14</xdr:col>
      <xdr:colOff>678496</xdr:colOff>
      <xdr:row>38</xdr:row>
      <xdr:rowOff>122346</xdr:rowOff>
    </xdr:to>
    <xdr:sp macro="" textlink="">
      <xdr:nvSpPr>
        <xdr:cNvPr id="758" name="Freeform 406">
          <a:extLst>
            <a:ext uri="{FF2B5EF4-FFF2-40B4-BE49-F238E27FC236}">
              <a16:creationId xmlns:a16="http://schemas.microsoft.com/office/drawing/2014/main" id="{DA64D69A-E1BE-48E0-9CF0-89511FF33403}"/>
            </a:ext>
          </a:extLst>
        </xdr:cNvPr>
        <xdr:cNvSpPr>
          <a:spLocks/>
        </xdr:cNvSpPr>
      </xdr:nvSpPr>
      <xdr:spPr bwMode="auto">
        <a:xfrm rot="16200000">
          <a:off x="12314357" y="6132107"/>
          <a:ext cx="15450" cy="995228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388119</xdr:colOff>
      <xdr:row>38</xdr:row>
      <xdr:rowOff>33505</xdr:rowOff>
    </xdr:from>
    <xdr:to>
      <xdr:col>14</xdr:col>
      <xdr:colOff>678497</xdr:colOff>
      <xdr:row>38</xdr:row>
      <xdr:rowOff>52818</xdr:rowOff>
    </xdr:to>
    <xdr:sp macro="" textlink="">
      <xdr:nvSpPr>
        <xdr:cNvPr id="759" name="Freeform 407">
          <a:extLst>
            <a:ext uri="{FF2B5EF4-FFF2-40B4-BE49-F238E27FC236}">
              <a16:creationId xmlns:a16="http://schemas.microsoft.com/office/drawing/2014/main" id="{5C3C36B9-5E9F-449C-B6F5-4D35DC6E982A}"/>
            </a:ext>
          </a:extLst>
        </xdr:cNvPr>
        <xdr:cNvSpPr>
          <a:spLocks/>
        </xdr:cNvSpPr>
      </xdr:nvSpPr>
      <xdr:spPr bwMode="auto">
        <a:xfrm rot="16200000" flipH="1" flipV="1">
          <a:off x="12312426" y="6060648"/>
          <a:ext cx="19313" cy="995228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271012</xdr:colOff>
      <xdr:row>38</xdr:row>
      <xdr:rowOff>57292</xdr:rowOff>
    </xdr:from>
    <xdr:to>
      <xdr:col>14</xdr:col>
      <xdr:colOff>690419</xdr:colOff>
      <xdr:row>38</xdr:row>
      <xdr:rowOff>92092</xdr:rowOff>
    </xdr:to>
    <xdr:grpSp>
      <xdr:nvGrpSpPr>
        <xdr:cNvPr id="760" name="Group 802">
          <a:extLst>
            <a:ext uri="{FF2B5EF4-FFF2-40B4-BE49-F238E27FC236}">
              <a16:creationId xmlns:a16="http://schemas.microsoft.com/office/drawing/2014/main" id="{B46C9F1F-2996-4323-8E4B-79D8E232E9AD}"/>
            </a:ext>
          </a:extLst>
        </xdr:cNvPr>
        <xdr:cNvGrpSpPr>
          <a:grpSpLocks/>
        </xdr:cNvGrpSpPr>
      </xdr:nvGrpSpPr>
      <xdr:grpSpPr bwMode="auto">
        <a:xfrm rot="16200000">
          <a:off x="9395649" y="6080933"/>
          <a:ext cx="34800" cy="1124962"/>
          <a:chOff x="1729" y="1689"/>
          <a:chExt cx="21" cy="147"/>
        </a:xfrm>
      </xdr:grpSpPr>
      <xdr:sp macro="" textlink="">
        <xdr:nvSpPr>
          <xdr:cNvPr id="761" name="Line 803">
            <a:extLst>
              <a:ext uri="{FF2B5EF4-FFF2-40B4-BE49-F238E27FC236}">
                <a16:creationId xmlns:a16="http://schemas.microsoft.com/office/drawing/2014/main" id="{43ADB577-FEFF-4A84-A8D5-6F602B093000}"/>
              </a:ext>
            </a:extLst>
          </xdr:cNvPr>
          <xdr:cNvSpPr>
            <a:spLocks noChangeShapeType="1"/>
          </xdr:cNvSpPr>
        </xdr:nvSpPr>
        <xdr:spPr bwMode="auto">
          <a:xfrm>
            <a:off x="1738" y="1689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2" name="Line 804">
            <a:extLst>
              <a:ext uri="{FF2B5EF4-FFF2-40B4-BE49-F238E27FC236}">
                <a16:creationId xmlns:a16="http://schemas.microsoft.com/office/drawing/2014/main" id="{9603823A-743C-4AE3-9344-7D9EEE9CF65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3" name="Line 805">
            <a:extLst>
              <a:ext uri="{FF2B5EF4-FFF2-40B4-BE49-F238E27FC236}">
                <a16:creationId xmlns:a16="http://schemas.microsoft.com/office/drawing/2014/main" id="{2D3A8D64-F1FD-4E1F-BC48-08BD7E688D7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4" name="Line 806">
            <a:extLst>
              <a:ext uri="{FF2B5EF4-FFF2-40B4-BE49-F238E27FC236}">
                <a16:creationId xmlns:a16="http://schemas.microsoft.com/office/drawing/2014/main" id="{04DADF6B-9E3C-48BB-90FE-BEFE30F0922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5" name="Line 807">
            <a:extLst>
              <a:ext uri="{FF2B5EF4-FFF2-40B4-BE49-F238E27FC236}">
                <a16:creationId xmlns:a16="http://schemas.microsoft.com/office/drawing/2014/main" id="{841F8F03-1AD5-4EBA-B08B-C4796A24904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6" name="Line 808">
            <a:extLst>
              <a:ext uri="{FF2B5EF4-FFF2-40B4-BE49-F238E27FC236}">
                <a16:creationId xmlns:a16="http://schemas.microsoft.com/office/drawing/2014/main" id="{B2553586-B672-4C68-81AD-05B223A887C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7" name="Line 809">
            <a:extLst>
              <a:ext uri="{FF2B5EF4-FFF2-40B4-BE49-F238E27FC236}">
                <a16:creationId xmlns:a16="http://schemas.microsoft.com/office/drawing/2014/main" id="{7C4C64E9-D494-4959-9B90-12C73290328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8" name="Line 810">
            <a:extLst>
              <a:ext uri="{FF2B5EF4-FFF2-40B4-BE49-F238E27FC236}">
                <a16:creationId xmlns:a16="http://schemas.microsoft.com/office/drawing/2014/main" id="{70B5E099-064A-4D0A-A17B-B0F1F7BFECE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9" name="Line 811">
            <a:extLst>
              <a:ext uri="{FF2B5EF4-FFF2-40B4-BE49-F238E27FC236}">
                <a16:creationId xmlns:a16="http://schemas.microsoft.com/office/drawing/2014/main" id="{21C838B4-2012-4823-8ED0-0D85D3072F9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0" name="Line 812">
            <a:extLst>
              <a:ext uri="{FF2B5EF4-FFF2-40B4-BE49-F238E27FC236}">
                <a16:creationId xmlns:a16="http://schemas.microsoft.com/office/drawing/2014/main" id="{CB5FA0F0-E491-409E-AC73-2B2EC5D347C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1" name="Line 813">
            <a:extLst>
              <a:ext uri="{FF2B5EF4-FFF2-40B4-BE49-F238E27FC236}">
                <a16:creationId xmlns:a16="http://schemas.microsoft.com/office/drawing/2014/main" id="{0FA52344-DF1E-40FC-B604-760E4F480C5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2" name="Line 814">
            <a:extLst>
              <a:ext uri="{FF2B5EF4-FFF2-40B4-BE49-F238E27FC236}">
                <a16:creationId xmlns:a16="http://schemas.microsoft.com/office/drawing/2014/main" id="{4BFDEB60-5E0D-4E7F-BD65-08C3B143962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3" name="Line 815">
            <a:extLst>
              <a:ext uri="{FF2B5EF4-FFF2-40B4-BE49-F238E27FC236}">
                <a16:creationId xmlns:a16="http://schemas.microsoft.com/office/drawing/2014/main" id="{E3A63EC9-C952-4AA4-A9FF-926EE859960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345275</xdr:colOff>
      <xdr:row>34</xdr:row>
      <xdr:rowOff>1062</xdr:rowOff>
    </xdr:from>
    <xdr:to>
      <xdr:col>13</xdr:col>
      <xdr:colOff>423241</xdr:colOff>
      <xdr:row>39</xdr:row>
      <xdr:rowOff>101670</xdr:rowOff>
    </xdr:to>
    <xdr:grpSp>
      <xdr:nvGrpSpPr>
        <xdr:cNvPr id="774" name="グループ化 773">
          <a:extLst>
            <a:ext uri="{FF2B5EF4-FFF2-40B4-BE49-F238E27FC236}">
              <a16:creationId xmlns:a16="http://schemas.microsoft.com/office/drawing/2014/main" id="{DA4C2C91-477E-4ED9-A33D-06462E2C3FE0}"/>
            </a:ext>
          </a:extLst>
        </xdr:cNvPr>
        <xdr:cNvGrpSpPr/>
      </xdr:nvGrpSpPr>
      <xdr:grpSpPr>
        <a:xfrm rot="16200000">
          <a:off x="8481357" y="6321814"/>
          <a:ext cx="964913" cy="77966"/>
          <a:chOff x="12852380" y="3214429"/>
          <a:chExt cx="939530" cy="89179"/>
        </a:xfrm>
      </xdr:grpSpPr>
      <xdr:sp macro="" textlink="">
        <xdr:nvSpPr>
          <xdr:cNvPr id="775" name="Freeform 406">
            <a:extLst>
              <a:ext uri="{FF2B5EF4-FFF2-40B4-BE49-F238E27FC236}">
                <a16:creationId xmlns:a16="http://schemas.microsoft.com/office/drawing/2014/main" id="{F8F489DF-BCEA-42D1-BA3B-3A276AD1C161}"/>
              </a:ext>
            </a:extLst>
          </xdr:cNvPr>
          <xdr:cNvSpPr>
            <a:spLocks/>
          </xdr:cNvSpPr>
        </xdr:nvSpPr>
        <xdr:spPr bwMode="auto">
          <a:xfrm rot="7383709">
            <a:off x="13334558" y="2758464"/>
            <a:ext cx="15601" cy="939530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6" name="Freeform 407">
            <a:extLst>
              <a:ext uri="{FF2B5EF4-FFF2-40B4-BE49-F238E27FC236}">
                <a16:creationId xmlns:a16="http://schemas.microsoft.com/office/drawing/2014/main" id="{5B1F389E-4890-49AC-9D13-716CA1919038}"/>
              </a:ext>
            </a:extLst>
          </xdr:cNvPr>
          <xdr:cNvSpPr>
            <a:spLocks/>
          </xdr:cNvSpPr>
        </xdr:nvSpPr>
        <xdr:spPr bwMode="auto">
          <a:xfrm rot="7383709" flipH="1" flipV="1">
            <a:off x="13293245" y="2818409"/>
            <a:ext cx="19501" cy="93953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67891</xdr:colOff>
      <xdr:row>34</xdr:row>
      <xdr:rowOff>3527</xdr:rowOff>
    </xdr:from>
    <xdr:to>
      <xdr:col>13</xdr:col>
      <xdr:colOff>688950</xdr:colOff>
      <xdr:row>39</xdr:row>
      <xdr:rowOff>96783</xdr:rowOff>
    </xdr:to>
    <xdr:sp macro="" textlink="">
      <xdr:nvSpPr>
        <xdr:cNvPr id="777" name="Line 76">
          <a:extLst>
            <a:ext uri="{FF2B5EF4-FFF2-40B4-BE49-F238E27FC236}">
              <a16:creationId xmlns:a16="http://schemas.microsoft.com/office/drawing/2014/main" id="{C98AAB54-C89F-41F1-BC9F-AA2D4B95C966}"/>
            </a:ext>
          </a:extLst>
        </xdr:cNvPr>
        <xdr:cNvSpPr>
          <a:spLocks noChangeShapeType="1"/>
        </xdr:cNvSpPr>
      </xdr:nvSpPr>
      <xdr:spPr bwMode="auto">
        <a:xfrm rot="16200000">
          <a:off x="8495776" y="6074809"/>
          <a:ext cx="961089" cy="621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635329</xdr:colOff>
      <xdr:row>33</xdr:row>
      <xdr:rowOff>93648</xdr:rowOff>
    </xdr:from>
    <xdr:to>
      <xdr:col>14</xdr:col>
      <xdr:colOff>27374</xdr:colOff>
      <xdr:row>34</xdr:row>
      <xdr:rowOff>49266</xdr:rowOff>
    </xdr:to>
    <xdr:sp macro="" textlink="">
      <xdr:nvSpPr>
        <xdr:cNvPr id="778" name="Oval 1295">
          <a:extLst>
            <a:ext uri="{FF2B5EF4-FFF2-40B4-BE49-F238E27FC236}">
              <a16:creationId xmlns:a16="http://schemas.microsoft.com/office/drawing/2014/main" id="{D6DD0068-C1AF-4D99-8486-C4E745C5780E}"/>
            </a:ext>
          </a:extLst>
        </xdr:cNvPr>
        <xdr:cNvSpPr>
          <a:spLocks noChangeArrowheads="1"/>
        </xdr:cNvSpPr>
      </xdr:nvSpPr>
      <xdr:spPr bwMode="auto">
        <a:xfrm rot="16200000">
          <a:off x="12056593" y="5766584"/>
          <a:ext cx="127068" cy="968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412776</xdr:colOff>
      <xdr:row>38</xdr:row>
      <xdr:rowOff>165546</xdr:rowOff>
    </xdr:from>
    <xdr:ext cx="299577" cy="165173"/>
    <xdr:sp macro="" textlink="">
      <xdr:nvSpPr>
        <xdr:cNvPr id="779" name="Text Box 1620">
          <a:extLst>
            <a:ext uri="{FF2B5EF4-FFF2-40B4-BE49-F238E27FC236}">
              <a16:creationId xmlns:a16="http://schemas.microsoft.com/office/drawing/2014/main" id="{C824DC44-FE4D-44E0-B3D1-C6867F4370B7}"/>
            </a:ext>
          </a:extLst>
        </xdr:cNvPr>
        <xdr:cNvSpPr txBox="1">
          <a:spLocks noChangeArrowheads="1"/>
        </xdr:cNvSpPr>
      </xdr:nvSpPr>
      <xdr:spPr bwMode="auto">
        <a:xfrm>
          <a:off x="11849126" y="6680646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613013</xdr:colOff>
      <xdr:row>34</xdr:row>
      <xdr:rowOff>141395</xdr:rowOff>
    </xdr:from>
    <xdr:to>
      <xdr:col>12</xdr:col>
      <xdr:colOff>84363</xdr:colOff>
      <xdr:row>35</xdr:row>
      <xdr:rowOff>90414</xdr:rowOff>
    </xdr:to>
    <xdr:sp macro="" textlink="">
      <xdr:nvSpPr>
        <xdr:cNvPr id="780" name="六角形 779">
          <a:extLst>
            <a:ext uri="{FF2B5EF4-FFF2-40B4-BE49-F238E27FC236}">
              <a16:creationId xmlns:a16="http://schemas.microsoft.com/office/drawing/2014/main" id="{3BA81312-823C-478C-BB67-828F591FE2B3}"/>
            </a:ext>
          </a:extLst>
        </xdr:cNvPr>
        <xdr:cNvSpPr/>
      </xdr:nvSpPr>
      <xdr:spPr bwMode="auto">
        <a:xfrm>
          <a:off x="7796980" y="6042662"/>
          <a:ext cx="178316" cy="1225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</a:p>
      </xdr:txBody>
    </xdr:sp>
    <xdr:clientData/>
  </xdr:twoCellAnchor>
  <xdr:twoCellAnchor>
    <xdr:from>
      <xdr:col>13</xdr:col>
      <xdr:colOff>26218</xdr:colOff>
      <xdr:row>38</xdr:row>
      <xdr:rowOff>131201</xdr:rowOff>
    </xdr:from>
    <xdr:to>
      <xdr:col>13</xdr:col>
      <xdr:colOff>223068</xdr:colOff>
      <xdr:row>39</xdr:row>
      <xdr:rowOff>74051</xdr:rowOff>
    </xdr:to>
    <xdr:sp macro="" textlink="">
      <xdr:nvSpPr>
        <xdr:cNvPr id="781" name="Freeform 395">
          <a:extLst>
            <a:ext uri="{FF2B5EF4-FFF2-40B4-BE49-F238E27FC236}">
              <a16:creationId xmlns:a16="http://schemas.microsoft.com/office/drawing/2014/main" id="{F1682B9E-0905-45D5-995E-47543316B187}"/>
            </a:ext>
          </a:extLst>
        </xdr:cNvPr>
        <xdr:cNvSpPr>
          <a:spLocks/>
        </xdr:cNvSpPr>
      </xdr:nvSpPr>
      <xdr:spPr bwMode="auto">
        <a:xfrm rot="11891897">
          <a:off x="11462568" y="6646301"/>
          <a:ext cx="196850" cy="1143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156780</xdr:colOff>
      <xdr:row>37</xdr:row>
      <xdr:rowOff>127000</xdr:rowOff>
    </xdr:from>
    <xdr:to>
      <xdr:col>11</xdr:col>
      <xdr:colOff>264730</xdr:colOff>
      <xdr:row>38</xdr:row>
      <xdr:rowOff>139700</xdr:rowOff>
    </xdr:to>
    <xdr:sp macro="" textlink="">
      <xdr:nvSpPr>
        <xdr:cNvPr id="782" name="Freeform 395">
          <a:extLst>
            <a:ext uri="{FF2B5EF4-FFF2-40B4-BE49-F238E27FC236}">
              <a16:creationId xmlns:a16="http://schemas.microsoft.com/office/drawing/2014/main" id="{C7D34009-C8C6-43C1-9B31-604D7161AFAC}"/>
            </a:ext>
          </a:extLst>
        </xdr:cNvPr>
        <xdr:cNvSpPr>
          <a:spLocks/>
        </xdr:cNvSpPr>
      </xdr:nvSpPr>
      <xdr:spPr bwMode="auto">
        <a:xfrm rot="18219697">
          <a:off x="10145330" y="6508750"/>
          <a:ext cx="184150" cy="1079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380999</xdr:colOff>
      <xdr:row>33</xdr:row>
      <xdr:rowOff>56009</xdr:rowOff>
    </xdr:from>
    <xdr:to>
      <xdr:col>11</xdr:col>
      <xdr:colOff>558799</xdr:colOff>
      <xdr:row>34</xdr:row>
      <xdr:rowOff>12698</xdr:rowOff>
    </xdr:to>
    <xdr:sp macro="" textlink="">
      <xdr:nvSpPr>
        <xdr:cNvPr id="783" name="六角形 782">
          <a:extLst>
            <a:ext uri="{FF2B5EF4-FFF2-40B4-BE49-F238E27FC236}">
              <a16:creationId xmlns:a16="http://schemas.microsoft.com/office/drawing/2014/main" id="{ABCCA432-702F-4792-8225-D38F6B2F8861}"/>
            </a:ext>
          </a:extLst>
        </xdr:cNvPr>
        <xdr:cNvSpPr/>
      </xdr:nvSpPr>
      <xdr:spPr bwMode="auto">
        <a:xfrm>
          <a:off x="7564966" y="5783709"/>
          <a:ext cx="177800" cy="1302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31750</xdr:colOff>
      <xdr:row>36</xdr:row>
      <xdr:rowOff>139701</xdr:rowOff>
    </xdr:from>
    <xdr:ext cx="171450" cy="186268"/>
    <xdr:sp macro="" textlink="">
      <xdr:nvSpPr>
        <xdr:cNvPr id="784" name="Text Box 303">
          <a:extLst>
            <a:ext uri="{FF2B5EF4-FFF2-40B4-BE49-F238E27FC236}">
              <a16:creationId xmlns:a16="http://schemas.microsoft.com/office/drawing/2014/main" id="{514943D8-C4A0-4E82-94D8-58ED80A697ED}"/>
            </a:ext>
          </a:extLst>
        </xdr:cNvPr>
        <xdr:cNvSpPr txBox="1">
          <a:spLocks noChangeArrowheads="1"/>
        </xdr:cNvSpPr>
      </xdr:nvSpPr>
      <xdr:spPr bwMode="auto">
        <a:xfrm>
          <a:off x="7215717" y="6388101"/>
          <a:ext cx="171450" cy="186268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0.4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14</xdr:col>
      <xdr:colOff>74943</xdr:colOff>
      <xdr:row>33</xdr:row>
      <xdr:rowOff>79387</xdr:rowOff>
    </xdr:from>
    <xdr:to>
      <xdr:col>14</xdr:col>
      <xdr:colOff>465375</xdr:colOff>
      <xdr:row>39</xdr:row>
      <xdr:rowOff>3794</xdr:rowOff>
    </xdr:to>
    <xdr:sp macro="" textlink="">
      <xdr:nvSpPr>
        <xdr:cNvPr id="785" name="AutoShape 1653">
          <a:extLst>
            <a:ext uri="{FF2B5EF4-FFF2-40B4-BE49-F238E27FC236}">
              <a16:creationId xmlns:a16="http://schemas.microsoft.com/office/drawing/2014/main" id="{FA887CB2-75ED-480B-9577-B714EF0E0A6E}"/>
            </a:ext>
          </a:extLst>
        </xdr:cNvPr>
        <xdr:cNvSpPr>
          <a:spLocks/>
        </xdr:cNvSpPr>
      </xdr:nvSpPr>
      <xdr:spPr bwMode="auto">
        <a:xfrm rot="20641823">
          <a:off x="9379810" y="5807087"/>
          <a:ext cx="390432" cy="965807"/>
        </a:xfrm>
        <a:prstGeom prst="rightBrace">
          <a:avLst>
            <a:gd name="adj1" fmla="val 42094"/>
            <a:gd name="adj2" fmla="val 68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14</xdr:col>
      <xdr:colOff>525516</xdr:colOff>
      <xdr:row>37</xdr:row>
      <xdr:rowOff>32835</xdr:rowOff>
    </xdr:from>
    <xdr:ext cx="143351" cy="77229"/>
    <xdr:sp macro="" textlink="">
      <xdr:nvSpPr>
        <xdr:cNvPr id="786" name="Text Box 303">
          <a:extLst>
            <a:ext uri="{FF2B5EF4-FFF2-40B4-BE49-F238E27FC236}">
              <a16:creationId xmlns:a16="http://schemas.microsoft.com/office/drawing/2014/main" id="{F5497C81-D35E-4B60-8FE2-F954088A8930}"/>
            </a:ext>
          </a:extLst>
        </xdr:cNvPr>
        <xdr:cNvSpPr txBox="1">
          <a:spLocks noChangeArrowheads="1"/>
        </xdr:cNvSpPr>
      </xdr:nvSpPr>
      <xdr:spPr bwMode="auto">
        <a:xfrm>
          <a:off x="12658249" y="6454802"/>
          <a:ext cx="143351" cy="77229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12</xdr:col>
      <xdr:colOff>248155</xdr:colOff>
      <xdr:row>39</xdr:row>
      <xdr:rowOff>14441</xdr:rowOff>
    </xdr:from>
    <xdr:to>
      <xdr:col>12</xdr:col>
      <xdr:colOff>384227</xdr:colOff>
      <xdr:row>39</xdr:row>
      <xdr:rowOff>139876</xdr:rowOff>
    </xdr:to>
    <xdr:sp macro="" textlink="">
      <xdr:nvSpPr>
        <xdr:cNvPr id="788" name="AutoShape 4802">
          <a:extLst>
            <a:ext uri="{FF2B5EF4-FFF2-40B4-BE49-F238E27FC236}">
              <a16:creationId xmlns:a16="http://schemas.microsoft.com/office/drawing/2014/main" id="{D8A738C5-5545-4BE4-B86F-A11144F31CCA}"/>
            </a:ext>
          </a:extLst>
        </xdr:cNvPr>
        <xdr:cNvSpPr>
          <a:spLocks noChangeArrowheads="1"/>
        </xdr:cNvSpPr>
      </xdr:nvSpPr>
      <xdr:spPr bwMode="auto">
        <a:xfrm>
          <a:off x="10979655" y="6700991"/>
          <a:ext cx="136072" cy="1254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602645</xdr:colOff>
      <xdr:row>33</xdr:row>
      <xdr:rowOff>160814</xdr:rowOff>
    </xdr:from>
    <xdr:ext cx="241000" cy="102258"/>
    <xdr:sp macro="" textlink="">
      <xdr:nvSpPr>
        <xdr:cNvPr id="789" name="Text Box 1664">
          <a:extLst>
            <a:ext uri="{FF2B5EF4-FFF2-40B4-BE49-F238E27FC236}">
              <a16:creationId xmlns:a16="http://schemas.microsoft.com/office/drawing/2014/main" id="{B8902F9C-E74D-4D5C-8E9E-1135D8737664}"/>
            </a:ext>
          </a:extLst>
        </xdr:cNvPr>
        <xdr:cNvSpPr txBox="1">
          <a:spLocks noChangeArrowheads="1"/>
        </xdr:cNvSpPr>
      </xdr:nvSpPr>
      <xdr:spPr bwMode="auto">
        <a:xfrm>
          <a:off x="10629295" y="5818664"/>
          <a:ext cx="241000" cy="10225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oneCellAnchor>
    <xdr:from>
      <xdr:col>13</xdr:col>
      <xdr:colOff>183027</xdr:colOff>
      <xdr:row>33</xdr:row>
      <xdr:rowOff>118534</xdr:rowOff>
    </xdr:from>
    <xdr:ext cx="452220" cy="94377"/>
    <xdr:sp macro="" textlink="">
      <xdr:nvSpPr>
        <xdr:cNvPr id="790" name="Text Box 1664">
          <a:extLst>
            <a:ext uri="{FF2B5EF4-FFF2-40B4-BE49-F238E27FC236}">
              <a16:creationId xmlns:a16="http://schemas.microsoft.com/office/drawing/2014/main" id="{91253A50-0FF2-446D-B520-D2C40A6EE17A}"/>
            </a:ext>
          </a:extLst>
        </xdr:cNvPr>
        <xdr:cNvSpPr txBox="1">
          <a:spLocks noChangeArrowheads="1"/>
        </xdr:cNvSpPr>
      </xdr:nvSpPr>
      <xdr:spPr bwMode="auto">
        <a:xfrm>
          <a:off x="8770468" y="5788710"/>
          <a:ext cx="452220" cy="9437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</a:t>
          </a:r>
        </a:p>
      </xdr:txBody>
    </xdr:sp>
    <xdr:clientData/>
  </xdr:oneCellAnchor>
  <xdr:twoCellAnchor>
    <xdr:from>
      <xdr:col>13</xdr:col>
      <xdr:colOff>21048</xdr:colOff>
      <xdr:row>33</xdr:row>
      <xdr:rowOff>14016</xdr:rowOff>
    </xdr:from>
    <xdr:to>
      <xdr:col>13</xdr:col>
      <xdr:colOff>175513</xdr:colOff>
      <xdr:row>33</xdr:row>
      <xdr:rowOff>151667</xdr:rowOff>
    </xdr:to>
    <xdr:sp macro="" textlink="">
      <xdr:nvSpPr>
        <xdr:cNvPr id="791" name="六角形 790">
          <a:extLst>
            <a:ext uri="{FF2B5EF4-FFF2-40B4-BE49-F238E27FC236}">
              <a16:creationId xmlns:a16="http://schemas.microsoft.com/office/drawing/2014/main" id="{47A98823-DF84-4548-A6A6-441DAB8CE813}"/>
            </a:ext>
          </a:extLst>
        </xdr:cNvPr>
        <xdr:cNvSpPr/>
      </xdr:nvSpPr>
      <xdr:spPr bwMode="auto">
        <a:xfrm>
          <a:off x="11457398" y="5671866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</a:p>
      </xdr:txBody>
    </xdr:sp>
    <xdr:clientData/>
  </xdr:twoCellAnchor>
  <xdr:oneCellAnchor>
    <xdr:from>
      <xdr:col>18</xdr:col>
      <xdr:colOff>648502</xdr:colOff>
      <xdr:row>41</xdr:row>
      <xdr:rowOff>87225</xdr:rowOff>
    </xdr:from>
    <xdr:ext cx="1446999" cy="458875"/>
    <xdr:sp macro="" textlink="">
      <xdr:nvSpPr>
        <xdr:cNvPr id="798" name="Text Box 1118">
          <a:extLst>
            <a:ext uri="{FF2B5EF4-FFF2-40B4-BE49-F238E27FC236}">
              <a16:creationId xmlns:a16="http://schemas.microsoft.com/office/drawing/2014/main" id="{456C712C-713C-490A-985F-BCC19F2D358B}"/>
            </a:ext>
          </a:extLst>
        </xdr:cNvPr>
        <xdr:cNvSpPr txBox="1">
          <a:spLocks noChangeArrowheads="1"/>
        </xdr:cNvSpPr>
      </xdr:nvSpPr>
      <xdr:spPr bwMode="auto">
        <a:xfrm>
          <a:off x="12781235" y="7203458"/>
          <a:ext cx="1446999" cy="4588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記入、署名済のブルベカード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及びレシート、映像を指定の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方法で期日までに届ける事。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300504</xdr:colOff>
      <xdr:row>19</xdr:row>
      <xdr:rowOff>82593</xdr:rowOff>
    </xdr:from>
    <xdr:to>
      <xdr:col>19</xdr:col>
      <xdr:colOff>303385</xdr:colOff>
      <xdr:row>21</xdr:row>
      <xdr:rowOff>55442</xdr:rowOff>
    </xdr:to>
    <xdr:sp macro="" textlink="">
      <xdr:nvSpPr>
        <xdr:cNvPr id="799" name="Line 120">
          <a:extLst>
            <a:ext uri="{FF2B5EF4-FFF2-40B4-BE49-F238E27FC236}">
              <a16:creationId xmlns:a16="http://schemas.microsoft.com/office/drawing/2014/main" id="{284690EF-04A4-48EC-AD66-679A81D63123}"/>
            </a:ext>
          </a:extLst>
        </xdr:cNvPr>
        <xdr:cNvSpPr>
          <a:spLocks noChangeShapeType="1"/>
        </xdr:cNvSpPr>
      </xdr:nvSpPr>
      <xdr:spPr bwMode="auto">
        <a:xfrm flipH="1" flipV="1">
          <a:off x="8917454" y="4711743"/>
          <a:ext cx="2881" cy="3157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707506</xdr:colOff>
      <xdr:row>27</xdr:row>
      <xdr:rowOff>138268</xdr:rowOff>
    </xdr:from>
    <xdr:ext cx="324173" cy="106294"/>
    <xdr:sp macro="" textlink="">
      <xdr:nvSpPr>
        <xdr:cNvPr id="800" name="Text Box 303">
          <a:extLst>
            <a:ext uri="{FF2B5EF4-FFF2-40B4-BE49-F238E27FC236}">
              <a16:creationId xmlns:a16="http://schemas.microsoft.com/office/drawing/2014/main" id="{9B37F32B-E243-43A7-8F74-C6F6FAF1A90B}"/>
            </a:ext>
          </a:extLst>
        </xdr:cNvPr>
        <xdr:cNvSpPr txBox="1">
          <a:spLocks noChangeArrowheads="1"/>
        </xdr:cNvSpPr>
      </xdr:nvSpPr>
      <xdr:spPr bwMode="auto">
        <a:xfrm>
          <a:off x="12143856" y="4767418"/>
          <a:ext cx="324173" cy="106294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13</xdr:col>
      <xdr:colOff>444109</xdr:colOff>
      <xdr:row>28</xdr:row>
      <xdr:rowOff>53770</xdr:rowOff>
    </xdr:from>
    <xdr:to>
      <xdr:col>14</xdr:col>
      <xdr:colOff>444106</xdr:colOff>
      <xdr:row>30</xdr:row>
      <xdr:rowOff>69133</xdr:rowOff>
    </xdr:to>
    <xdr:sp macro="" textlink="">
      <xdr:nvSpPr>
        <xdr:cNvPr id="801" name="AutoShape 1653">
          <a:extLst>
            <a:ext uri="{FF2B5EF4-FFF2-40B4-BE49-F238E27FC236}">
              <a16:creationId xmlns:a16="http://schemas.microsoft.com/office/drawing/2014/main" id="{3F9C7108-44F6-469C-BC6D-5E600887FC3A}"/>
            </a:ext>
          </a:extLst>
        </xdr:cNvPr>
        <xdr:cNvSpPr>
          <a:spLocks/>
        </xdr:cNvSpPr>
      </xdr:nvSpPr>
      <xdr:spPr bwMode="auto">
        <a:xfrm rot="-5400000">
          <a:off x="12053751" y="4681078"/>
          <a:ext cx="358263" cy="70484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602989</xdr:colOff>
      <xdr:row>15</xdr:row>
      <xdr:rowOff>48526</xdr:rowOff>
    </xdr:from>
    <xdr:to>
      <xdr:col>12</xdr:col>
      <xdr:colOff>29434</xdr:colOff>
      <xdr:row>16</xdr:row>
      <xdr:rowOff>6550</xdr:rowOff>
    </xdr:to>
    <xdr:sp macro="" textlink="">
      <xdr:nvSpPr>
        <xdr:cNvPr id="802" name="AutoShape 4802">
          <a:extLst>
            <a:ext uri="{FF2B5EF4-FFF2-40B4-BE49-F238E27FC236}">
              <a16:creationId xmlns:a16="http://schemas.microsoft.com/office/drawing/2014/main" id="{28C39119-A458-4A4B-BFAC-53A6EEAFD611}"/>
            </a:ext>
          </a:extLst>
        </xdr:cNvPr>
        <xdr:cNvSpPr>
          <a:spLocks noChangeArrowheads="1"/>
        </xdr:cNvSpPr>
      </xdr:nvSpPr>
      <xdr:spPr bwMode="auto">
        <a:xfrm>
          <a:off x="10558882" y="2633883"/>
          <a:ext cx="129481" cy="1303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223312</xdr:colOff>
      <xdr:row>11</xdr:row>
      <xdr:rowOff>139643</xdr:rowOff>
    </xdr:from>
    <xdr:to>
      <xdr:col>15</xdr:col>
      <xdr:colOff>429153</xdr:colOff>
      <xdr:row>12</xdr:row>
      <xdr:rowOff>137396</xdr:rowOff>
    </xdr:to>
    <xdr:sp macro="" textlink="">
      <xdr:nvSpPr>
        <xdr:cNvPr id="803" name="六角形 802">
          <a:extLst>
            <a:ext uri="{FF2B5EF4-FFF2-40B4-BE49-F238E27FC236}">
              <a16:creationId xmlns:a16="http://schemas.microsoft.com/office/drawing/2014/main" id="{EF7CF525-4C53-4893-848E-74742A8B53B9}"/>
            </a:ext>
          </a:extLst>
        </xdr:cNvPr>
        <xdr:cNvSpPr/>
      </xdr:nvSpPr>
      <xdr:spPr bwMode="auto">
        <a:xfrm>
          <a:off x="10235145" y="2048876"/>
          <a:ext cx="205841" cy="1713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369993</xdr:colOff>
      <xdr:row>38</xdr:row>
      <xdr:rowOff>17688</xdr:rowOff>
    </xdr:from>
    <xdr:to>
      <xdr:col>6</xdr:col>
      <xdr:colOff>687804</xdr:colOff>
      <xdr:row>38</xdr:row>
      <xdr:rowOff>30512</xdr:rowOff>
    </xdr:to>
    <xdr:sp macro="" textlink="">
      <xdr:nvSpPr>
        <xdr:cNvPr id="804" name="Line 76">
          <a:extLst>
            <a:ext uri="{FF2B5EF4-FFF2-40B4-BE49-F238E27FC236}">
              <a16:creationId xmlns:a16="http://schemas.microsoft.com/office/drawing/2014/main" id="{CF62AE89-13BC-45F1-A8A1-210C7225754D}"/>
            </a:ext>
          </a:extLst>
        </xdr:cNvPr>
        <xdr:cNvSpPr>
          <a:spLocks noChangeShapeType="1"/>
        </xdr:cNvSpPr>
      </xdr:nvSpPr>
      <xdr:spPr bwMode="auto">
        <a:xfrm flipV="1">
          <a:off x="3305104" y="6586410"/>
          <a:ext cx="1023367" cy="128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207696</xdr:colOff>
      <xdr:row>14</xdr:row>
      <xdr:rowOff>153630</xdr:rowOff>
    </xdr:from>
    <xdr:ext cx="213254" cy="120422"/>
    <xdr:sp macro="" textlink="">
      <xdr:nvSpPr>
        <xdr:cNvPr id="807" name="Text Box 1664">
          <a:extLst>
            <a:ext uri="{FF2B5EF4-FFF2-40B4-BE49-F238E27FC236}">
              <a16:creationId xmlns:a16="http://schemas.microsoft.com/office/drawing/2014/main" id="{C77DDAFF-8A85-4238-A296-71E3762F25D7}"/>
            </a:ext>
          </a:extLst>
        </xdr:cNvPr>
        <xdr:cNvSpPr txBox="1">
          <a:spLocks noChangeArrowheads="1"/>
        </xdr:cNvSpPr>
      </xdr:nvSpPr>
      <xdr:spPr bwMode="auto">
        <a:xfrm>
          <a:off x="9529496" y="3925530"/>
          <a:ext cx="213254" cy="12042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535262</xdr:colOff>
      <xdr:row>13</xdr:row>
      <xdr:rowOff>128778</xdr:rowOff>
    </xdr:from>
    <xdr:ext cx="213254" cy="120422"/>
    <xdr:sp macro="" textlink="">
      <xdr:nvSpPr>
        <xdr:cNvPr id="808" name="Text Box 1664">
          <a:extLst>
            <a:ext uri="{FF2B5EF4-FFF2-40B4-BE49-F238E27FC236}">
              <a16:creationId xmlns:a16="http://schemas.microsoft.com/office/drawing/2014/main" id="{9878BE5E-5515-4C7A-8983-13EA3318AB47}"/>
            </a:ext>
          </a:extLst>
        </xdr:cNvPr>
        <xdr:cNvSpPr txBox="1">
          <a:spLocks noChangeArrowheads="1"/>
        </xdr:cNvSpPr>
      </xdr:nvSpPr>
      <xdr:spPr bwMode="auto">
        <a:xfrm>
          <a:off x="9152212" y="3729228"/>
          <a:ext cx="213254" cy="12042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304837</xdr:colOff>
      <xdr:row>11</xdr:row>
      <xdr:rowOff>141354</xdr:rowOff>
    </xdr:from>
    <xdr:ext cx="377825" cy="152946"/>
    <xdr:sp macro="" textlink="">
      <xdr:nvSpPr>
        <xdr:cNvPr id="809" name="Text Box 1620">
          <a:extLst>
            <a:ext uri="{FF2B5EF4-FFF2-40B4-BE49-F238E27FC236}">
              <a16:creationId xmlns:a16="http://schemas.microsoft.com/office/drawing/2014/main" id="{BE8E83F7-5D41-4FAB-8C24-7A78A87D38FE}"/>
            </a:ext>
          </a:extLst>
        </xdr:cNvPr>
        <xdr:cNvSpPr txBox="1">
          <a:spLocks noChangeArrowheads="1"/>
        </xdr:cNvSpPr>
      </xdr:nvSpPr>
      <xdr:spPr bwMode="auto">
        <a:xfrm>
          <a:off x="6110202" y="2021931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687362</xdr:colOff>
      <xdr:row>11</xdr:row>
      <xdr:rowOff>158740</xdr:rowOff>
    </xdr:from>
    <xdr:ext cx="509088" cy="155648"/>
    <xdr:sp macro="" textlink="">
      <xdr:nvSpPr>
        <xdr:cNvPr id="810" name="Text Box 1620">
          <a:extLst>
            <a:ext uri="{FF2B5EF4-FFF2-40B4-BE49-F238E27FC236}">
              <a16:creationId xmlns:a16="http://schemas.microsoft.com/office/drawing/2014/main" id="{AB64AD63-620C-49B0-BE90-CCF8A7C767C9}"/>
            </a:ext>
          </a:extLst>
        </xdr:cNvPr>
        <xdr:cNvSpPr txBox="1">
          <a:spLocks noChangeArrowheads="1"/>
        </xdr:cNvSpPr>
      </xdr:nvSpPr>
      <xdr:spPr bwMode="auto">
        <a:xfrm>
          <a:off x="6484912" y="2044690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茨木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256276</xdr:colOff>
      <xdr:row>12</xdr:row>
      <xdr:rowOff>103736</xdr:rowOff>
    </xdr:from>
    <xdr:to>
      <xdr:col>9</xdr:col>
      <xdr:colOff>399135</xdr:colOff>
      <xdr:row>13</xdr:row>
      <xdr:rowOff>62256</xdr:rowOff>
    </xdr:to>
    <xdr:sp macro="" textlink="">
      <xdr:nvSpPr>
        <xdr:cNvPr id="811" name="六角形 810">
          <a:extLst>
            <a:ext uri="{FF2B5EF4-FFF2-40B4-BE49-F238E27FC236}">
              <a16:creationId xmlns:a16="http://schemas.microsoft.com/office/drawing/2014/main" id="{A39F0721-E4EE-4EBE-B6E4-5B5CA4BF05AC}"/>
            </a:ext>
          </a:extLst>
        </xdr:cNvPr>
        <xdr:cNvSpPr/>
      </xdr:nvSpPr>
      <xdr:spPr bwMode="auto">
        <a:xfrm>
          <a:off x="6061641" y="2155274"/>
          <a:ext cx="142859" cy="1294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314740</xdr:colOff>
      <xdr:row>12</xdr:row>
      <xdr:rowOff>160152</xdr:rowOff>
    </xdr:from>
    <xdr:to>
      <xdr:col>10</xdr:col>
      <xdr:colOff>505246</xdr:colOff>
      <xdr:row>13</xdr:row>
      <xdr:rowOff>142294</xdr:rowOff>
    </xdr:to>
    <xdr:sp macro="" textlink="">
      <xdr:nvSpPr>
        <xdr:cNvPr id="812" name="六角形 811">
          <a:extLst>
            <a:ext uri="{FF2B5EF4-FFF2-40B4-BE49-F238E27FC236}">
              <a16:creationId xmlns:a16="http://schemas.microsoft.com/office/drawing/2014/main" id="{9DB86237-406A-4AF3-86DB-BAD3BCF2EE2D}"/>
            </a:ext>
          </a:extLst>
        </xdr:cNvPr>
        <xdr:cNvSpPr/>
      </xdr:nvSpPr>
      <xdr:spPr bwMode="auto">
        <a:xfrm>
          <a:off x="6817140" y="2217552"/>
          <a:ext cx="190506" cy="153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162506</xdr:colOff>
      <xdr:row>14</xdr:row>
      <xdr:rowOff>141637</xdr:rowOff>
    </xdr:from>
    <xdr:to>
      <xdr:col>9</xdr:col>
      <xdr:colOff>577305</xdr:colOff>
      <xdr:row>16</xdr:row>
      <xdr:rowOff>72504</xdr:rowOff>
    </xdr:to>
    <xdr:sp macro="" textlink="">
      <xdr:nvSpPr>
        <xdr:cNvPr id="813" name="Text Box 1664">
          <a:extLst>
            <a:ext uri="{FF2B5EF4-FFF2-40B4-BE49-F238E27FC236}">
              <a16:creationId xmlns:a16="http://schemas.microsoft.com/office/drawing/2014/main" id="{9C352128-968B-497F-98B0-E4D49EAB15F9}"/>
            </a:ext>
          </a:extLst>
        </xdr:cNvPr>
        <xdr:cNvSpPr txBox="1">
          <a:spLocks noChangeArrowheads="1"/>
        </xdr:cNvSpPr>
      </xdr:nvSpPr>
      <xdr:spPr bwMode="auto">
        <a:xfrm>
          <a:off x="5960056" y="2541937"/>
          <a:ext cx="414799" cy="27376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公民館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562937</xdr:colOff>
      <xdr:row>14</xdr:row>
      <xdr:rowOff>168991</xdr:rowOff>
    </xdr:from>
    <xdr:to>
      <xdr:col>10</xdr:col>
      <xdr:colOff>463078</xdr:colOff>
      <xdr:row>15</xdr:row>
      <xdr:rowOff>130584</xdr:rowOff>
    </xdr:to>
    <xdr:sp macro="" textlink="">
      <xdr:nvSpPr>
        <xdr:cNvPr id="814" name="Text Box 1664">
          <a:extLst>
            <a:ext uri="{FF2B5EF4-FFF2-40B4-BE49-F238E27FC236}">
              <a16:creationId xmlns:a16="http://schemas.microsoft.com/office/drawing/2014/main" id="{FAE1EDB0-B12E-4DC3-AB8F-69C1A2357A56}"/>
            </a:ext>
          </a:extLst>
        </xdr:cNvPr>
        <xdr:cNvSpPr txBox="1">
          <a:spLocks noChangeArrowheads="1"/>
        </xdr:cNvSpPr>
      </xdr:nvSpPr>
      <xdr:spPr bwMode="auto">
        <a:xfrm>
          <a:off x="6360487" y="2569291"/>
          <a:ext cx="604991" cy="13304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泉原ﾊﾞｽ停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149822</xdr:colOff>
      <xdr:row>12</xdr:row>
      <xdr:rowOff>55573</xdr:rowOff>
    </xdr:from>
    <xdr:to>
      <xdr:col>7</xdr:col>
      <xdr:colOff>660753</xdr:colOff>
      <xdr:row>13</xdr:row>
      <xdr:rowOff>24862</xdr:rowOff>
    </xdr:to>
    <xdr:sp macro="" textlink="">
      <xdr:nvSpPr>
        <xdr:cNvPr id="815" name="Text Box 1664">
          <a:extLst>
            <a:ext uri="{FF2B5EF4-FFF2-40B4-BE49-F238E27FC236}">
              <a16:creationId xmlns:a16="http://schemas.microsoft.com/office/drawing/2014/main" id="{276C1B5D-44FF-4F0F-B7B6-9F683B4C3337}"/>
            </a:ext>
          </a:extLst>
        </xdr:cNvPr>
        <xdr:cNvSpPr txBox="1">
          <a:spLocks noChangeArrowheads="1"/>
        </xdr:cNvSpPr>
      </xdr:nvSpPr>
      <xdr:spPr bwMode="auto">
        <a:xfrm>
          <a:off x="4543534" y="2107111"/>
          <a:ext cx="510931" cy="1402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勝尾寺橋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237108</xdr:colOff>
      <xdr:row>13</xdr:row>
      <xdr:rowOff>165947</xdr:rowOff>
    </xdr:from>
    <xdr:to>
      <xdr:col>8</xdr:col>
      <xdr:colOff>429163</xdr:colOff>
      <xdr:row>16</xdr:row>
      <xdr:rowOff>133409</xdr:rowOff>
    </xdr:to>
    <xdr:sp macro="" textlink="">
      <xdr:nvSpPr>
        <xdr:cNvPr id="816" name="Text Box 1620">
          <a:extLst>
            <a:ext uri="{FF2B5EF4-FFF2-40B4-BE49-F238E27FC236}">
              <a16:creationId xmlns:a16="http://schemas.microsoft.com/office/drawing/2014/main" id="{4EC085D8-9C3A-49AD-A86C-02D94FD8B4C7}"/>
            </a:ext>
          </a:extLst>
        </xdr:cNvPr>
        <xdr:cNvSpPr txBox="1">
          <a:spLocks noChangeArrowheads="1"/>
        </xdr:cNvSpPr>
      </xdr:nvSpPr>
      <xdr:spPr bwMode="auto">
        <a:xfrm>
          <a:off x="5329808" y="2394797"/>
          <a:ext cx="192055" cy="48181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勝尾寺川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693085</xdr:colOff>
      <xdr:row>15</xdr:row>
      <xdr:rowOff>44382</xdr:rowOff>
    </xdr:from>
    <xdr:to>
      <xdr:col>2</xdr:col>
      <xdr:colOff>117782</xdr:colOff>
      <xdr:row>15</xdr:row>
      <xdr:rowOff>148508</xdr:rowOff>
    </xdr:to>
    <xdr:sp macro="" textlink="">
      <xdr:nvSpPr>
        <xdr:cNvPr id="817" name="六角形 816">
          <a:extLst>
            <a:ext uri="{FF2B5EF4-FFF2-40B4-BE49-F238E27FC236}">
              <a16:creationId xmlns:a16="http://schemas.microsoft.com/office/drawing/2014/main" id="{47F07649-FF53-4108-BE4A-E8C09F7E2B37}"/>
            </a:ext>
          </a:extLst>
        </xdr:cNvPr>
        <xdr:cNvSpPr/>
      </xdr:nvSpPr>
      <xdr:spPr bwMode="auto">
        <a:xfrm>
          <a:off x="851835" y="2616132"/>
          <a:ext cx="129547" cy="1041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751639</xdr:colOff>
      <xdr:row>7</xdr:row>
      <xdr:rowOff>136539</xdr:rowOff>
    </xdr:from>
    <xdr:to>
      <xdr:col>2</xdr:col>
      <xdr:colOff>227572</xdr:colOff>
      <xdr:row>8</xdr:row>
      <xdr:rowOff>148447</xdr:rowOff>
    </xdr:to>
    <xdr:sp macro="" textlink="">
      <xdr:nvSpPr>
        <xdr:cNvPr id="818" name="Text Box 1252">
          <a:extLst>
            <a:ext uri="{FF2B5EF4-FFF2-40B4-BE49-F238E27FC236}">
              <a16:creationId xmlns:a16="http://schemas.microsoft.com/office/drawing/2014/main" id="{7AA41520-B6B2-4F54-A375-CC6078B3D893}"/>
            </a:ext>
          </a:extLst>
        </xdr:cNvPr>
        <xdr:cNvSpPr txBox="1">
          <a:spLocks noChangeArrowheads="1"/>
        </xdr:cNvSpPr>
      </xdr:nvSpPr>
      <xdr:spPr bwMode="auto">
        <a:xfrm>
          <a:off x="865939" y="1336689"/>
          <a:ext cx="225233" cy="1833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76074</xdr:colOff>
      <xdr:row>5</xdr:row>
      <xdr:rowOff>114956</xdr:rowOff>
    </xdr:from>
    <xdr:ext cx="216245" cy="133886"/>
    <xdr:sp macro="" textlink="">
      <xdr:nvSpPr>
        <xdr:cNvPr id="819" name="Text Box 863">
          <a:extLst>
            <a:ext uri="{FF2B5EF4-FFF2-40B4-BE49-F238E27FC236}">
              <a16:creationId xmlns:a16="http://schemas.microsoft.com/office/drawing/2014/main" id="{61023770-66BC-4FA2-A90A-416397FB7E66}"/>
            </a:ext>
          </a:extLst>
        </xdr:cNvPr>
        <xdr:cNvSpPr txBox="1">
          <a:spLocks noChangeArrowheads="1"/>
        </xdr:cNvSpPr>
      </xdr:nvSpPr>
      <xdr:spPr bwMode="auto">
        <a:xfrm>
          <a:off x="1644524" y="972206"/>
          <a:ext cx="216245" cy="133886"/>
        </a:xfrm>
        <a:prstGeom prst="rect">
          <a:avLst/>
        </a:prstGeom>
        <a:solidFill>
          <a:schemeClr val="bg1">
            <a:alpha val="62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</xdr:col>
      <xdr:colOff>75512</xdr:colOff>
      <xdr:row>12</xdr:row>
      <xdr:rowOff>136657</xdr:rowOff>
    </xdr:from>
    <xdr:ext cx="510875" cy="124945"/>
    <xdr:sp macro="" textlink="">
      <xdr:nvSpPr>
        <xdr:cNvPr id="820" name="Text Box 863">
          <a:extLst>
            <a:ext uri="{FF2B5EF4-FFF2-40B4-BE49-F238E27FC236}">
              <a16:creationId xmlns:a16="http://schemas.microsoft.com/office/drawing/2014/main" id="{69A44EE0-4C61-4628-8570-89B68A7CE3AB}"/>
            </a:ext>
          </a:extLst>
        </xdr:cNvPr>
        <xdr:cNvSpPr txBox="1">
          <a:spLocks noChangeArrowheads="1"/>
        </xdr:cNvSpPr>
      </xdr:nvSpPr>
      <xdr:spPr bwMode="auto">
        <a:xfrm>
          <a:off x="234262" y="2194057"/>
          <a:ext cx="510875" cy="124945"/>
        </a:xfrm>
        <a:prstGeom prst="rect">
          <a:avLst/>
        </a:prstGeom>
        <a:solidFill>
          <a:schemeClr val="bg1">
            <a:alpha val="64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箕面駅東</a:t>
          </a:r>
        </a:p>
      </xdr:txBody>
    </xdr:sp>
    <xdr:clientData/>
  </xdr:oneCellAnchor>
  <xdr:twoCellAnchor>
    <xdr:from>
      <xdr:col>2</xdr:col>
      <xdr:colOff>108372</xdr:colOff>
      <xdr:row>47</xdr:row>
      <xdr:rowOff>29581</xdr:rowOff>
    </xdr:from>
    <xdr:to>
      <xdr:col>2</xdr:col>
      <xdr:colOff>749282</xdr:colOff>
      <xdr:row>48</xdr:row>
      <xdr:rowOff>47719</xdr:rowOff>
    </xdr:to>
    <xdr:sp macro="" textlink="">
      <xdr:nvSpPr>
        <xdr:cNvPr id="821" name="Text Box 528">
          <a:extLst>
            <a:ext uri="{FF2B5EF4-FFF2-40B4-BE49-F238E27FC236}">
              <a16:creationId xmlns:a16="http://schemas.microsoft.com/office/drawing/2014/main" id="{074ED300-C2D7-4762-B670-3DA3D19EA6CA}"/>
            </a:ext>
          </a:extLst>
        </xdr:cNvPr>
        <xdr:cNvSpPr txBox="1">
          <a:spLocks noChangeArrowheads="1"/>
        </xdr:cNvSpPr>
      </xdr:nvSpPr>
      <xdr:spPr bwMode="auto">
        <a:xfrm>
          <a:off x="971972" y="8087731"/>
          <a:ext cx="596460" cy="18958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嵯峨嵐山駅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101804</xdr:colOff>
      <xdr:row>48</xdr:row>
      <xdr:rowOff>26272</xdr:rowOff>
    </xdr:from>
    <xdr:to>
      <xdr:col>2</xdr:col>
      <xdr:colOff>616735</xdr:colOff>
      <xdr:row>48</xdr:row>
      <xdr:rowOff>137514</xdr:rowOff>
    </xdr:to>
    <xdr:sp macro="" textlink="">
      <xdr:nvSpPr>
        <xdr:cNvPr id="822" name="Text Box 528">
          <a:extLst>
            <a:ext uri="{FF2B5EF4-FFF2-40B4-BE49-F238E27FC236}">
              <a16:creationId xmlns:a16="http://schemas.microsoft.com/office/drawing/2014/main" id="{657FA4B5-BC4A-436C-BE5F-223CBA62BEF8}"/>
            </a:ext>
          </a:extLst>
        </xdr:cNvPr>
        <xdr:cNvSpPr txBox="1">
          <a:spLocks noChangeArrowheads="1"/>
        </xdr:cNvSpPr>
      </xdr:nvSpPr>
      <xdr:spPr bwMode="auto">
        <a:xfrm>
          <a:off x="965404" y="8255872"/>
          <a:ext cx="514931" cy="11124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ﾄﾛｯｺ嵯峨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506909</xdr:colOff>
      <xdr:row>48</xdr:row>
      <xdr:rowOff>11689</xdr:rowOff>
    </xdr:from>
    <xdr:to>
      <xdr:col>1</xdr:col>
      <xdr:colOff>617081</xdr:colOff>
      <xdr:row>48</xdr:row>
      <xdr:rowOff>135706</xdr:rowOff>
    </xdr:to>
    <xdr:sp macro="" textlink="">
      <xdr:nvSpPr>
        <xdr:cNvPr id="823" name="六角形 822">
          <a:extLst>
            <a:ext uri="{FF2B5EF4-FFF2-40B4-BE49-F238E27FC236}">
              <a16:creationId xmlns:a16="http://schemas.microsoft.com/office/drawing/2014/main" id="{AF924873-2317-4625-9FE2-F2B7CC9F3798}"/>
            </a:ext>
          </a:extLst>
        </xdr:cNvPr>
        <xdr:cNvSpPr/>
      </xdr:nvSpPr>
      <xdr:spPr bwMode="auto">
        <a:xfrm>
          <a:off x="665659" y="8241289"/>
          <a:ext cx="110172" cy="1240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381668</xdr:colOff>
      <xdr:row>45</xdr:row>
      <xdr:rowOff>140832</xdr:rowOff>
    </xdr:from>
    <xdr:to>
      <xdr:col>1</xdr:col>
      <xdr:colOff>506982</xdr:colOff>
      <xdr:row>46</xdr:row>
      <xdr:rowOff>76815</xdr:rowOff>
    </xdr:to>
    <xdr:sp macro="" textlink="">
      <xdr:nvSpPr>
        <xdr:cNvPr id="824" name="六角形 823">
          <a:extLst>
            <a:ext uri="{FF2B5EF4-FFF2-40B4-BE49-F238E27FC236}">
              <a16:creationId xmlns:a16="http://schemas.microsoft.com/office/drawing/2014/main" id="{DB7FC840-0FAC-4A51-9219-C6D326884B95}"/>
            </a:ext>
          </a:extLst>
        </xdr:cNvPr>
        <xdr:cNvSpPr/>
      </xdr:nvSpPr>
      <xdr:spPr bwMode="auto">
        <a:xfrm>
          <a:off x="540418" y="7856082"/>
          <a:ext cx="125314" cy="1074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29352</xdr:colOff>
      <xdr:row>11</xdr:row>
      <xdr:rowOff>78155</xdr:rowOff>
    </xdr:from>
    <xdr:ext cx="349235" cy="132713"/>
    <xdr:sp macro="" textlink="">
      <xdr:nvSpPr>
        <xdr:cNvPr id="825" name="Text Box 849">
          <a:extLst>
            <a:ext uri="{FF2B5EF4-FFF2-40B4-BE49-F238E27FC236}">
              <a16:creationId xmlns:a16="http://schemas.microsoft.com/office/drawing/2014/main" id="{42973246-F9F1-4CC4-A1AA-9EBED9694900}"/>
            </a:ext>
          </a:extLst>
        </xdr:cNvPr>
        <xdr:cNvSpPr txBox="1">
          <a:spLocks noChangeArrowheads="1"/>
        </xdr:cNvSpPr>
      </xdr:nvSpPr>
      <xdr:spPr bwMode="auto">
        <a:xfrm>
          <a:off x="2305583" y="1958732"/>
          <a:ext cx="349235" cy="13271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浄水場</a:t>
          </a:r>
        </a:p>
      </xdr:txBody>
    </xdr:sp>
    <xdr:clientData/>
  </xdr:oneCellAnchor>
  <xdr:twoCellAnchor>
    <xdr:from>
      <xdr:col>4</xdr:col>
      <xdr:colOff>63960</xdr:colOff>
      <xdr:row>15</xdr:row>
      <xdr:rowOff>10957</xdr:rowOff>
    </xdr:from>
    <xdr:to>
      <xdr:col>4</xdr:col>
      <xdr:colOff>309869</xdr:colOff>
      <xdr:row>16</xdr:row>
      <xdr:rowOff>10895</xdr:rowOff>
    </xdr:to>
    <xdr:sp macro="" textlink="">
      <xdr:nvSpPr>
        <xdr:cNvPr id="826" name="Text Box 1664">
          <a:extLst>
            <a:ext uri="{FF2B5EF4-FFF2-40B4-BE49-F238E27FC236}">
              <a16:creationId xmlns:a16="http://schemas.microsoft.com/office/drawing/2014/main" id="{D534FE54-89FA-4ED3-8615-557CFC5CEA95}"/>
            </a:ext>
          </a:extLst>
        </xdr:cNvPr>
        <xdr:cNvSpPr txBox="1">
          <a:spLocks noChangeArrowheads="1"/>
        </xdr:cNvSpPr>
      </xdr:nvSpPr>
      <xdr:spPr bwMode="auto">
        <a:xfrm flipH="1">
          <a:off x="2337260" y="2582707"/>
          <a:ext cx="245909" cy="1713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278743</xdr:colOff>
      <xdr:row>3</xdr:row>
      <xdr:rowOff>59311</xdr:rowOff>
    </xdr:from>
    <xdr:ext cx="338147" cy="285750"/>
    <xdr:grpSp>
      <xdr:nvGrpSpPr>
        <xdr:cNvPr id="827" name="Group 6672">
          <a:extLst>
            <a:ext uri="{FF2B5EF4-FFF2-40B4-BE49-F238E27FC236}">
              <a16:creationId xmlns:a16="http://schemas.microsoft.com/office/drawing/2014/main" id="{64149CA6-F337-42D7-B15D-793769B87952}"/>
            </a:ext>
          </a:extLst>
        </xdr:cNvPr>
        <xdr:cNvGrpSpPr>
          <a:grpSpLocks/>
        </xdr:cNvGrpSpPr>
      </xdr:nvGrpSpPr>
      <xdr:grpSpPr bwMode="auto">
        <a:xfrm>
          <a:off x="1802743" y="577894"/>
          <a:ext cx="338147" cy="285750"/>
          <a:chOff x="534" y="109"/>
          <a:chExt cx="50" cy="44"/>
        </a:xfrm>
      </xdr:grpSpPr>
      <xdr:pic>
        <xdr:nvPicPr>
          <xdr:cNvPr id="828" name="Picture 6673" descr="route2">
            <a:extLst>
              <a:ext uri="{FF2B5EF4-FFF2-40B4-BE49-F238E27FC236}">
                <a16:creationId xmlns:a16="http://schemas.microsoft.com/office/drawing/2014/main" id="{112136F4-9FB9-49DC-8C11-8D862206A9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9" name="Text Box 6674">
            <a:extLst>
              <a:ext uri="{FF2B5EF4-FFF2-40B4-BE49-F238E27FC236}">
                <a16:creationId xmlns:a16="http://schemas.microsoft.com/office/drawing/2014/main" id="{BB4A9046-79AD-42EE-918C-9733376A6A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50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</xdr:txBody>
      </xdr:sp>
    </xdr:grpSp>
    <xdr:clientData/>
  </xdr:oneCellAnchor>
  <xdr:oneCellAnchor>
    <xdr:from>
      <xdr:col>2</xdr:col>
      <xdr:colOff>275522</xdr:colOff>
      <xdr:row>4</xdr:row>
      <xdr:rowOff>149869</xdr:rowOff>
    </xdr:from>
    <xdr:ext cx="771118" cy="128868"/>
    <xdr:sp macro="" textlink="">
      <xdr:nvSpPr>
        <xdr:cNvPr id="830" name="Text Box 863">
          <a:extLst>
            <a:ext uri="{FF2B5EF4-FFF2-40B4-BE49-F238E27FC236}">
              <a16:creationId xmlns:a16="http://schemas.microsoft.com/office/drawing/2014/main" id="{39528834-2CC7-4310-B47E-3AEE6F3C792E}"/>
            </a:ext>
          </a:extLst>
        </xdr:cNvPr>
        <xdr:cNvSpPr txBox="1">
          <a:spLocks noChangeArrowheads="1"/>
        </xdr:cNvSpPr>
      </xdr:nvSpPr>
      <xdr:spPr bwMode="auto">
        <a:xfrm>
          <a:off x="1139122" y="835669"/>
          <a:ext cx="771118" cy="128868"/>
        </a:xfrm>
        <a:prstGeom prst="rect">
          <a:avLst/>
        </a:prstGeom>
        <a:solidFill>
          <a:schemeClr val="bg1">
            <a:alpha val="62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ﾊﾞｲｸ川沿一列ﾆ</a:t>
          </a:r>
        </a:p>
      </xdr:txBody>
    </xdr:sp>
    <xdr:clientData/>
  </xdr:oneCellAnchor>
  <xdr:twoCellAnchor editAs="oneCell">
    <xdr:from>
      <xdr:col>6</xdr:col>
      <xdr:colOff>87076</xdr:colOff>
      <xdr:row>3</xdr:row>
      <xdr:rowOff>157270</xdr:rowOff>
    </xdr:from>
    <xdr:to>
      <xdr:col>6</xdr:col>
      <xdr:colOff>248512</xdr:colOff>
      <xdr:row>5</xdr:row>
      <xdr:rowOff>94785</xdr:rowOff>
    </xdr:to>
    <xdr:pic>
      <xdr:nvPicPr>
        <xdr:cNvPr id="831" name="図 830">
          <a:extLst>
            <a:ext uri="{FF2B5EF4-FFF2-40B4-BE49-F238E27FC236}">
              <a16:creationId xmlns:a16="http://schemas.microsoft.com/office/drawing/2014/main" id="{70A7C86D-813A-4219-BAE1-1A7B6D7A7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5400000" flipV="1">
          <a:off x="3710586" y="731110"/>
          <a:ext cx="280415" cy="161436"/>
        </a:xfrm>
        <a:prstGeom prst="rect">
          <a:avLst/>
        </a:prstGeom>
      </xdr:spPr>
    </xdr:pic>
    <xdr:clientData/>
  </xdr:twoCellAnchor>
  <xdr:twoCellAnchor editAs="oneCell">
    <xdr:from>
      <xdr:col>9</xdr:col>
      <xdr:colOff>572709</xdr:colOff>
      <xdr:row>6</xdr:row>
      <xdr:rowOff>48685</xdr:rowOff>
    </xdr:from>
    <xdr:to>
      <xdr:col>10</xdr:col>
      <xdr:colOff>26826</xdr:colOff>
      <xdr:row>7</xdr:row>
      <xdr:rowOff>40975</xdr:rowOff>
    </xdr:to>
    <xdr:pic>
      <xdr:nvPicPr>
        <xdr:cNvPr id="832" name="図 831">
          <a:extLst>
            <a:ext uri="{FF2B5EF4-FFF2-40B4-BE49-F238E27FC236}">
              <a16:creationId xmlns:a16="http://schemas.microsoft.com/office/drawing/2014/main" id="{6A921974-E634-4AE6-B518-A4D7B9A55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370259" y="1077385"/>
          <a:ext cx="158967" cy="163740"/>
        </a:xfrm>
        <a:prstGeom prst="rect">
          <a:avLst/>
        </a:prstGeom>
      </xdr:spPr>
    </xdr:pic>
    <xdr:clientData/>
  </xdr:twoCellAnchor>
  <xdr:twoCellAnchor editAs="oneCell">
    <xdr:from>
      <xdr:col>9</xdr:col>
      <xdr:colOff>552260</xdr:colOff>
      <xdr:row>4</xdr:row>
      <xdr:rowOff>155837</xdr:rowOff>
    </xdr:from>
    <xdr:to>
      <xdr:col>10</xdr:col>
      <xdr:colOff>40971</xdr:colOff>
      <xdr:row>6</xdr:row>
      <xdr:rowOff>25612</xdr:rowOff>
    </xdr:to>
    <xdr:pic>
      <xdr:nvPicPr>
        <xdr:cNvPr id="833" name="図 832">
          <a:extLst>
            <a:ext uri="{FF2B5EF4-FFF2-40B4-BE49-F238E27FC236}">
              <a16:creationId xmlns:a16="http://schemas.microsoft.com/office/drawing/2014/main" id="{6C20A434-E538-4FA4-A961-68B10DCB9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349810" y="841637"/>
          <a:ext cx="193561" cy="212675"/>
        </a:xfrm>
        <a:prstGeom prst="rect">
          <a:avLst/>
        </a:prstGeom>
      </xdr:spPr>
    </xdr:pic>
    <xdr:clientData/>
  </xdr:twoCellAnchor>
  <xdr:oneCellAnchor>
    <xdr:from>
      <xdr:col>9</xdr:col>
      <xdr:colOff>154284</xdr:colOff>
      <xdr:row>5</xdr:row>
      <xdr:rowOff>100613</xdr:rowOff>
    </xdr:from>
    <xdr:ext cx="415880" cy="281726"/>
    <xdr:sp macro="" textlink="">
      <xdr:nvSpPr>
        <xdr:cNvPr id="834" name="Text Box 303">
          <a:extLst>
            <a:ext uri="{FF2B5EF4-FFF2-40B4-BE49-F238E27FC236}">
              <a16:creationId xmlns:a16="http://schemas.microsoft.com/office/drawing/2014/main" id="{A5A9E87A-A8F9-409C-B754-093AF860A18E}"/>
            </a:ext>
          </a:extLst>
        </xdr:cNvPr>
        <xdr:cNvSpPr txBox="1">
          <a:spLocks noChangeArrowheads="1"/>
        </xdr:cNvSpPr>
      </xdr:nvSpPr>
      <xdr:spPr bwMode="auto">
        <a:xfrm>
          <a:off x="5951834" y="957863"/>
          <a:ext cx="415880" cy="2817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箕面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市役所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181116</xdr:colOff>
      <xdr:row>4</xdr:row>
      <xdr:rowOff>0</xdr:rowOff>
    </xdr:from>
    <xdr:to>
      <xdr:col>9</xdr:col>
      <xdr:colOff>371617</xdr:colOff>
      <xdr:row>4</xdr:row>
      <xdr:rowOff>162489</xdr:rowOff>
    </xdr:to>
    <xdr:sp macro="" textlink="">
      <xdr:nvSpPr>
        <xdr:cNvPr id="836" name="六角形 835">
          <a:extLst>
            <a:ext uri="{FF2B5EF4-FFF2-40B4-BE49-F238E27FC236}">
              <a16:creationId xmlns:a16="http://schemas.microsoft.com/office/drawing/2014/main" id="{183ABF4F-84CE-44E1-9D00-60F468DC3CEE}"/>
            </a:ext>
          </a:extLst>
        </xdr:cNvPr>
        <xdr:cNvSpPr/>
      </xdr:nvSpPr>
      <xdr:spPr bwMode="auto">
        <a:xfrm>
          <a:off x="5978666" y="685800"/>
          <a:ext cx="190501" cy="1624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321984</xdr:colOff>
      <xdr:row>5</xdr:row>
      <xdr:rowOff>0</xdr:rowOff>
    </xdr:from>
    <xdr:to>
      <xdr:col>10</xdr:col>
      <xdr:colOff>512485</xdr:colOff>
      <xdr:row>5</xdr:row>
      <xdr:rowOff>162489</xdr:rowOff>
    </xdr:to>
    <xdr:sp macro="" textlink="">
      <xdr:nvSpPr>
        <xdr:cNvPr id="837" name="六角形 836">
          <a:extLst>
            <a:ext uri="{FF2B5EF4-FFF2-40B4-BE49-F238E27FC236}">
              <a16:creationId xmlns:a16="http://schemas.microsoft.com/office/drawing/2014/main" id="{35924018-C847-42B9-80EF-3D655444B517}"/>
            </a:ext>
          </a:extLst>
        </xdr:cNvPr>
        <xdr:cNvSpPr/>
      </xdr:nvSpPr>
      <xdr:spPr bwMode="auto">
        <a:xfrm>
          <a:off x="6824384" y="857250"/>
          <a:ext cx="190501" cy="1624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370051</xdr:colOff>
      <xdr:row>13</xdr:row>
      <xdr:rowOff>68502</xdr:rowOff>
    </xdr:from>
    <xdr:to>
      <xdr:col>1</xdr:col>
      <xdr:colOff>470725</xdr:colOff>
      <xdr:row>13</xdr:row>
      <xdr:rowOff>162445</xdr:rowOff>
    </xdr:to>
    <xdr:sp macro="" textlink="">
      <xdr:nvSpPr>
        <xdr:cNvPr id="838" name="Oval 383">
          <a:extLst>
            <a:ext uri="{FF2B5EF4-FFF2-40B4-BE49-F238E27FC236}">
              <a16:creationId xmlns:a16="http://schemas.microsoft.com/office/drawing/2014/main" id="{9BD38FA8-9DA9-47FC-B804-FF506861F29A}"/>
            </a:ext>
          </a:extLst>
        </xdr:cNvPr>
        <xdr:cNvSpPr>
          <a:spLocks noChangeArrowheads="1"/>
        </xdr:cNvSpPr>
      </xdr:nvSpPr>
      <xdr:spPr bwMode="auto">
        <a:xfrm>
          <a:off x="528801" y="2297352"/>
          <a:ext cx="100674" cy="939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595740</xdr:colOff>
      <xdr:row>13</xdr:row>
      <xdr:rowOff>73401</xdr:rowOff>
    </xdr:from>
    <xdr:to>
      <xdr:col>2</xdr:col>
      <xdr:colOff>23393</xdr:colOff>
      <xdr:row>14</xdr:row>
      <xdr:rowOff>18691</xdr:rowOff>
    </xdr:to>
    <xdr:sp macro="" textlink="">
      <xdr:nvSpPr>
        <xdr:cNvPr id="839" name="Oval 383">
          <a:extLst>
            <a:ext uri="{FF2B5EF4-FFF2-40B4-BE49-F238E27FC236}">
              <a16:creationId xmlns:a16="http://schemas.microsoft.com/office/drawing/2014/main" id="{8B5216D1-C281-4224-A45D-9D96A660C275}"/>
            </a:ext>
          </a:extLst>
        </xdr:cNvPr>
        <xdr:cNvSpPr>
          <a:spLocks noChangeArrowheads="1"/>
        </xdr:cNvSpPr>
      </xdr:nvSpPr>
      <xdr:spPr bwMode="auto">
        <a:xfrm>
          <a:off x="754490" y="2302251"/>
          <a:ext cx="132503" cy="1167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174401</xdr:colOff>
      <xdr:row>16</xdr:row>
      <xdr:rowOff>73784</xdr:rowOff>
    </xdr:from>
    <xdr:to>
      <xdr:col>1</xdr:col>
      <xdr:colOff>717729</xdr:colOff>
      <xdr:row>16</xdr:row>
      <xdr:rowOff>77654</xdr:rowOff>
    </xdr:to>
    <xdr:sp macro="" textlink="">
      <xdr:nvSpPr>
        <xdr:cNvPr id="840" name="Line 4803">
          <a:extLst>
            <a:ext uri="{FF2B5EF4-FFF2-40B4-BE49-F238E27FC236}">
              <a16:creationId xmlns:a16="http://schemas.microsoft.com/office/drawing/2014/main" id="{02E61D04-81CE-4B63-A6FE-A484E328CDB2}"/>
            </a:ext>
          </a:extLst>
        </xdr:cNvPr>
        <xdr:cNvSpPr>
          <a:spLocks noChangeShapeType="1"/>
        </xdr:cNvSpPr>
      </xdr:nvSpPr>
      <xdr:spPr bwMode="auto">
        <a:xfrm flipV="1">
          <a:off x="161701" y="2816984"/>
          <a:ext cx="702078" cy="38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626466</xdr:colOff>
      <xdr:row>16</xdr:row>
      <xdr:rowOff>32433</xdr:rowOff>
    </xdr:from>
    <xdr:to>
      <xdr:col>2</xdr:col>
      <xdr:colOff>6347</xdr:colOff>
      <xdr:row>16</xdr:row>
      <xdr:rowOff>114350</xdr:rowOff>
    </xdr:to>
    <xdr:sp macro="" textlink="">
      <xdr:nvSpPr>
        <xdr:cNvPr id="841" name="Oval 383">
          <a:extLst>
            <a:ext uri="{FF2B5EF4-FFF2-40B4-BE49-F238E27FC236}">
              <a16:creationId xmlns:a16="http://schemas.microsoft.com/office/drawing/2014/main" id="{9C412710-F2AA-4185-BB4E-0BDADC890D77}"/>
            </a:ext>
          </a:extLst>
        </xdr:cNvPr>
        <xdr:cNvSpPr>
          <a:spLocks noChangeArrowheads="1"/>
        </xdr:cNvSpPr>
      </xdr:nvSpPr>
      <xdr:spPr bwMode="auto">
        <a:xfrm>
          <a:off x="785216" y="2775633"/>
          <a:ext cx="84731" cy="819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614516</xdr:colOff>
      <xdr:row>14</xdr:row>
      <xdr:rowOff>128579</xdr:rowOff>
    </xdr:from>
    <xdr:to>
      <xdr:col>1</xdr:col>
      <xdr:colOff>693529</xdr:colOff>
      <xdr:row>15</xdr:row>
      <xdr:rowOff>40968</xdr:rowOff>
    </xdr:to>
    <xdr:sp macro="" textlink="">
      <xdr:nvSpPr>
        <xdr:cNvPr id="842" name="Oval 383">
          <a:extLst>
            <a:ext uri="{FF2B5EF4-FFF2-40B4-BE49-F238E27FC236}">
              <a16:creationId xmlns:a16="http://schemas.microsoft.com/office/drawing/2014/main" id="{8D0A0A17-EB39-4361-8696-A072C976CD28}"/>
            </a:ext>
          </a:extLst>
        </xdr:cNvPr>
        <xdr:cNvSpPr>
          <a:spLocks noChangeArrowheads="1"/>
        </xdr:cNvSpPr>
      </xdr:nvSpPr>
      <xdr:spPr bwMode="auto">
        <a:xfrm>
          <a:off x="773266" y="2528879"/>
          <a:ext cx="79013" cy="838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176502</xdr:colOff>
      <xdr:row>14</xdr:row>
      <xdr:rowOff>8175</xdr:rowOff>
    </xdr:from>
    <xdr:ext cx="325352" cy="142040"/>
    <xdr:sp macro="" textlink="">
      <xdr:nvSpPr>
        <xdr:cNvPr id="843" name="Text Box 1620">
          <a:extLst>
            <a:ext uri="{FF2B5EF4-FFF2-40B4-BE49-F238E27FC236}">
              <a16:creationId xmlns:a16="http://schemas.microsoft.com/office/drawing/2014/main" id="{EB6517D5-A8CA-46F5-9AC9-C709DAF56C6E}"/>
            </a:ext>
          </a:extLst>
        </xdr:cNvPr>
        <xdr:cNvSpPr txBox="1">
          <a:spLocks noChangeArrowheads="1"/>
        </xdr:cNvSpPr>
      </xdr:nvSpPr>
      <xdr:spPr bwMode="auto">
        <a:xfrm>
          <a:off x="1040102" y="2408475"/>
          <a:ext cx="325352" cy="1420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今宮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88024</xdr:colOff>
      <xdr:row>11</xdr:row>
      <xdr:rowOff>150480</xdr:rowOff>
    </xdr:from>
    <xdr:to>
      <xdr:col>3</xdr:col>
      <xdr:colOff>29927</xdr:colOff>
      <xdr:row>13</xdr:row>
      <xdr:rowOff>69924</xdr:rowOff>
    </xdr:to>
    <xdr:pic>
      <xdr:nvPicPr>
        <xdr:cNvPr id="845" name="図 844">
          <a:extLst>
            <a:ext uri="{FF2B5EF4-FFF2-40B4-BE49-F238E27FC236}">
              <a16:creationId xmlns:a16="http://schemas.microsoft.com/office/drawing/2014/main" id="{80A8DDED-AE57-4BD8-B80F-9FE4F3451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20297815">
          <a:off x="952601" y="2031057"/>
          <a:ext cx="647730" cy="261367"/>
        </a:xfrm>
        <a:prstGeom prst="rect">
          <a:avLst/>
        </a:prstGeom>
      </xdr:spPr>
    </xdr:pic>
    <xdr:clientData/>
  </xdr:twoCellAnchor>
  <xdr:twoCellAnchor>
    <xdr:from>
      <xdr:col>1</xdr:col>
      <xdr:colOff>378952</xdr:colOff>
      <xdr:row>16</xdr:row>
      <xdr:rowOff>25606</xdr:rowOff>
    </xdr:from>
    <xdr:to>
      <xdr:col>1</xdr:col>
      <xdr:colOff>463026</xdr:colOff>
      <xdr:row>16</xdr:row>
      <xdr:rowOff>120772</xdr:rowOff>
    </xdr:to>
    <xdr:sp macro="" textlink="">
      <xdr:nvSpPr>
        <xdr:cNvPr id="846" name="Oval 383">
          <a:extLst>
            <a:ext uri="{FF2B5EF4-FFF2-40B4-BE49-F238E27FC236}">
              <a16:creationId xmlns:a16="http://schemas.microsoft.com/office/drawing/2014/main" id="{63191F01-D5AB-4E2D-9331-BF60B113FE8E}"/>
            </a:ext>
          </a:extLst>
        </xdr:cNvPr>
        <xdr:cNvSpPr>
          <a:spLocks noChangeArrowheads="1"/>
        </xdr:cNvSpPr>
      </xdr:nvSpPr>
      <xdr:spPr bwMode="auto">
        <a:xfrm>
          <a:off x="537702" y="2768806"/>
          <a:ext cx="84074" cy="951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346798</xdr:colOff>
      <xdr:row>13</xdr:row>
      <xdr:rowOff>68675</xdr:rowOff>
    </xdr:from>
    <xdr:ext cx="348787" cy="107314"/>
    <xdr:sp macro="" textlink="">
      <xdr:nvSpPr>
        <xdr:cNvPr id="847" name="Text Box 863">
          <a:extLst>
            <a:ext uri="{FF2B5EF4-FFF2-40B4-BE49-F238E27FC236}">
              <a16:creationId xmlns:a16="http://schemas.microsoft.com/office/drawing/2014/main" id="{7CF7D7C1-C431-4169-9637-52A3A7F438F1}"/>
            </a:ext>
          </a:extLst>
        </xdr:cNvPr>
        <xdr:cNvSpPr txBox="1">
          <a:spLocks noChangeArrowheads="1"/>
        </xdr:cNvSpPr>
      </xdr:nvSpPr>
      <xdr:spPr bwMode="auto">
        <a:xfrm>
          <a:off x="1210398" y="2297525"/>
          <a:ext cx="348787" cy="107314"/>
        </a:xfrm>
        <a:prstGeom prst="rect">
          <a:avLst/>
        </a:prstGeom>
        <a:solidFill>
          <a:schemeClr val="bg1">
            <a:alpha val="64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ﾎﾞﾀﾝ式</a:t>
          </a:r>
        </a:p>
      </xdr:txBody>
    </xdr:sp>
    <xdr:clientData/>
  </xdr:oneCellAnchor>
  <xdr:twoCellAnchor>
    <xdr:from>
      <xdr:col>9</xdr:col>
      <xdr:colOff>643459</xdr:colOff>
      <xdr:row>13</xdr:row>
      <xdr:rowOff>46956</xdr:rowOff>
    </xdr:from>
    <xdr:to>
      <xdr:col>10</xdr:col>
      <xdr:colOff>52203</xdr:colOff>
      <xdr:row>14</xdr:row>
      <xdr:rowOff>38271</xdr:rowOff>
    </xdr:to>
    <xdr:grpSp>
      <xdr:nvGrpSpPr>
        <xdr:cNvPr id="848" name="Group 405">
          <a:extLst>
            <a:ext uri="{FF2B5EF4-FFF2-40B4-BE49-F238E27FC236}">
              <a16:creationId xmlns:a16="http://schemas.microsoft.com/office/drawing/2014/main" id="{39897967-FB8D-43EB-877B-0FB99E0F8E40}"/>
            </a:ext>
          </a:extLst>
        </xdr:cNvPr>
        <xdr:cNvGrpSpPr>
          <a:grpSpLocks/>
        </xdr:cNvGrpSpPr>
      </xdr:nvGrpSpPr>
      <xdr:grpSpPr bwMode="auto">
        <a:xfrm>
          <a:off x="6400792" y="2294150"/>
          <a:ext cx="114300" cy="164177"/>
          <a:chOff x="718" y="97"/>
          <a:chExt cx="23" cy="15"/>
        </a:xfrm>
      </xdr:grpSpPr>
      <xdr:sp macro="" textlink="">
        <xdr:nvSpPr>
          <xdr:cNvPr id="849" name="Freeform 406">
            <a:extLst>
              <a:ext uri="{FF2B5EF4-FFF2-40B4-BE49-F238E27FC236}">
                <a16:creationId xmlns:a16="http://schemas.microsoft.com/office/drawing/2014/main" id="{8B997805-B836-4BCB-A47B-F76C0E4BC3F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0" name="Freeform 407">
            <a:extLst>
              <a:ext uri="{FF2B5EF4-FFF2-40B4-BE49-F238E27FC236}">
                <a16:creationId xmlns:a16="http://schemas.microsoft.com/office/drawing/2014/main" id="{4E4ECC12-E091-495B-83D0-4C3EF07ADE0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3</xdr:col>
      <xdr:colOff>15364</xdr:colOff>
      <xdr:row>13</xdr:row>
      <xdr:rowOff>156102</xdr:rowOff>
    </xdr:from>
    <xdr:to>
      <xdr:col>4</xdr:col>
      <xdr:colOff>37480</xdr:colOff>
      <xdr:row>16</xdr:row>
      <xdr:rowOff>115484</xdr:rowOff>
    </xdr:to>
    <xdr:pic>
      <xdr:nvPicPr>
        <xdr:cNvPr id="851" name="図 850">
          <a:extLst>
            <a:ext uri="{FF2B5EF4-FFF2-40B4-BE49-F238E27FC236}">
              <a16:creationId xmlns:a16="http://schemas.microsoft.com/office/drawing/2014/main" id="{B5427E37-124B-46CB-B472-AA2FF154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583814" y="2384952"/>
          <a:ext cx="726965" cy="473732"/>
        </a:xfrm>
        <a:prstGeom prst="rect">
          <a:avLst/>
        </a:prstGeom>
      </xdr:spPr>
    </xdr:pic>
    <xdr:clientData/>
  </xdr:twoCellAnchor>
  <xdr:twoCellAnchor>
    <xdr:from>
      <xdr:col>3</xdr:col>
      <xdr:colOff>689540</xdr:colOff>
      <xdr:row>14</xdr:row>
      <xdr:rowOff>94311</xdr:rowOff>
    </xdr:from>
    <xdr:to>
      <xdr:col>4</xdr:col>
      <xdr:colOff>87927</xdr:colOff>
      <xdr:row>15</xdr:row>
      <xdr:rowOff>19538</xdr:rowOff>
    </xdr:to>
    <xdr:sp macro="" textlink="">
      <xdr:nvSpPr>
        <xdr:cNvPr id="852" name="AutoShape 70">
          <a:extLst>
            <a:ext uri="{FF2B5EF4-FFF2-40B4-BE49-F238E27FC236}">
              <a16:creationId xmlns:a16="http://schemas.microsoft.com/office/drawing/2014/main" id="{AA17FC08-0AEE-4366-BF0B-1911751F06F0}"/>
            </a:ext>
          </a:extLst>
        </xdr:cNvPr>
        <xdr:cNvSpPr>
          <a:spLocks noChangeArrowheads="1"/>
        </xdr:cNvSpPr>
      </xdr:nvSpPr>
      <xdr:spPr bwMode="auto">
        <a:xfrm>
          <a:off x="2257990" y="2494611"/>
          <a:ext cx="103237" cy="966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71517</xdr:colOff>
      <xdr:row>13</xdr:row>
      <xdr:rowOff>63976</xdr:rowOff>
    </xdr:from>
    <xdr:to>
      <xdr:col>10</xdr:col>
      <xdr:colOff>582447</xdr:colOff>
      <xdr:row>14</xdr:row>
      <xdr:rowOff>99981</xdr:rowOff>
    </xdr:to>
    <xdr:sp macro="" textlink="">
      <xdr:nvSpPr>
        <xdr:cNvPr id="853" name="Freeform 217">
          <a:extLst>
            <a:ext uri="{FF2B5EF4-FFF2-40B4-BE49-F238E27FC236}">
              <a16:creationId xmlns:a16="http://schemas.microsoft.com/office/drawing/2014/main" id="{D20AFDB3-84CA-4E92-8AF6-9BBC12AF8C55}"/>
            </a:ext>
          </a:extLst>
        </xdr:cNvPr>
        <xdr:cNvSpPr>
          <a:spLocks/>
        </xdr:cNvSpPr>
      </xdr:nvSpPr>
      <xdr:spPr bwMode="auto">
        <a:xfrm rot="7237708">
          <a:off x="6725654" y="2141089"/>
          <a:ext cx="207455" cy="5109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9556 w 9556"/>
            <a:gd name="connsiteY0" fmla="*/ 9441 h 9441"/>
            <a:gd name="connsiteX1" fmla="*/ 0 w 9556"/>
            <a:gd name="connsiteY1" fmla="*/ 0 h 9441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3926 w 5757"/>
            <a:gd name="connsiteY0" fmla="*/ 11494 h 11494"/>
            <a:gd name="connsiteX1" fmla="*/ 0 w 5757"/>
            <a:gd name="connsiteY1" fmla="*/ 0 h 11494"/>
            <a:gd name="connsiteX0" fmla="*/ 6820 w 6820"/>
            <a:gd name="connsiteY0" fmla="*/ 10000 h 10000"/>
            <a:gd name="connsiteX1" fmla="*/ 0 w 6820"/>
            <a:gd name="connsiteY1" fmla="*/ 0 h 10000"/>
            <a:gd name="connsiteX0" fmla="*/ 8833 w 8833"/>
            <a:gd name="connsiteY0" fmla="*/ 10669 h 10669"/>
            <a:gd name="connsiteX1" fmla="*/ 0 w 8833"/>
            <a:gd name="connsiteY1" fmla="*/ 0 h 106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833" h="10669">
              <a:moveTo>
                <a:pt x="8833" y="10669"/>
              </a:moveTo>
              <a:cubicBezTo>
                <a:pt x="4656" y="6437"/>
                <a:pt x="9353" y="769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103554</xdr:colOff>
      <xdr:row>12</xdr:row>
      <xdr:rowOff>134154</xdr:rowOff>
    </xdr:from>
    <xdr:to>
      <xdr:col>9</xdr:col>
      <xdr:colOff>614484</xdr:colOff>
      <xdr:row>13</xdr:row>
      <xdr:rowOff>170158</xdr:rowOff>
    </xdr:to>
    <xdr:sp macro="" textlink="">
      <xdr:nvSpPr>
        <xdr:cNvPr id="854" name="Freeform 217">
          <a:extLst>
            <a:ext uri="{FF2B5EF4-FFF2-40B4-BE49-F238E27FC236}">
              <a16:creationId xmlns:a16="http://schemas.microsoft.com/office/drawing/2014/main" id="{5E12D723-02D3-4B49-8F02-190C879A5105}"/>
            </a:ext>
          </a:extLst>
        </xdr:cNvPr>
        <xdr:cNvSpPr>
          <a:spLocks/>
        </xdr:cNvSpPr>
      </xdr:nvSpPr>
      <xdr:spPr bwMode="auto">
        <a:xfrm rot="7237708">
          <a:off x="6052842" y="2039816"/>
          <a:ext cx="207454" cy="5109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9556 w 9556"/>
            <a:gd name="connsiteY0" fmla="*/ 9441 h 9441"/>
            <a:gd name="connsiteX1" fmla="*/ 0 w 9556"/>
            <a:gd name="connsiteY1" fmla="*/ 0 h 9441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3926 w 5757"/>
            <a:gd name="connsiteY0" fmla="*/ 11494 h 11494"/>
            <a:gd name="connsiteX1" fmla="*/ 0 w 5757"/>
            <a:gd name="connsiteY1" fmla="*/ 0 h 11494"/>
            <a:gd name="connsiteX0" fmla="*/ 6820 w 6820"/>
            <a:gd name="connsiteY0" fmla="*/ 10000 h 10000"/>
            <a:gd name="connsiteX1" fmla="*/ 0 w 6820"/>
            <a:gd name="connsiteY1" fmla="*/ 0 h 10000"/>
            <a:gd name="connsiteX0" fmla="*/ 8833 w 8833"/>
            <a:gd name="connsiteY0" fmla="*/ 10669 h 10669"/>
            <a:gd name="connsiteX1" fmla="*/ 0 w 8833"/>
            <a:gd name="connsiteY1" fmla="*/ 0 h 106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833" h="10669">
              <a:moveTo>
                <a:pt x="8833" y="10669"/>
              </a:moveTo>
              <a:cubicBezTo>
                <a:pt x="4656" y="6437"/>
                <a:pt x="9353" y="769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70033</xdr:colOff>
      <xdr:row>14</xdr:row>
      <xdr:rowOff>1291</xdr:rowOff>
    </xdr:from>
    <xdr:ext cx="416728" cy="165173"/>
    <xdr:sp macro="" textlink="">
      <xdr:nvSpPr>
        <xdr:cNvPr id="855" name="Text Box 1620">
          <a:extLst>
            <a:ext uri="{FF2B5EF4-FFF2-40B4-BE49-F238E27FC236}">
              <a16:creationId xmlns:a16="http://schemas.microsoft.com/office/drawing/2014/main" id="{2079FDAC-201C-46B2-A83C-6812C8AE4981}"/>
            </a:ext>
          </a:extLst>
        </xdr:cNvPr>
        <xdr:cNvSpPr txBox="1">
          <a:spLocks noChangeArrowheads="1"/>
        </xdr:cNvSpPr>
      </xdr:nvSpPr>
      <xdr:spPr bwMode="auto">
        <a:xfrm>
          <a:off x="6572433" y="2401591"/>
          <a:ext cx="41672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佐保川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323390</xdr:colOff>
      <xdr:row>18</xdr:row>
      <xdr:rowOff>143608</xdr:rowOff>
    </xdr:from>
    <xdr:to>
      <xdr:col>1</xdr:col>
      <xdr:colOff>631932</xdr:colOff>
      <xdr:row>20</xdr:row>
      <xdr:rowOff>89949</xdr:rowOff>
    </xdr:to>
    <xdr:sp macro="" textlink="">
      <xdr:nvSpPr>
        <xdr:cNvPr id="856" name="Text Box 1664">
          <a:extLst>
            <a:ext uri="{FF2B5EF4-FFF2-40B4-BE49-F238E27FC236}">
              <a16:creationId xmlns:a16="http://schemas.microsoft.com/office/drawing/2014/main" id="{13FB7140-DBDE-44CC-92C4-196E669830C5}"/>
            </a:ext>
          </a:extLst>
        </xdr:cNvPr>
        <xdr:cNvSpPr txBox="1">
          <a:spLocks noChangeArrowheads="1"/>
        </xdr:cNvSpPr>
      </xdr:nvSpPr>
      <xdr:spPr bwMode="auto">
        <a:xfrm>
          <a:off x="436783" y="3246037"/>
          <a:ext cx="308542" cy="29105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610404</xdr:colOff>
      <xdr:row>17</xdr:row>
      <xdr:rowOff>127447</xdr:rowOff>
    </xdr:from>
    <xdr:to>
      <xdr:col>4</xdr:col>
      <xdr:colOff>160985</xdr:colOff>
      <xdr:row>18</xdr:row>
      <xdr:rowOff>151345</xdr:rowOff>
    </xdr:to>
    <xdr:sp macro="" textlink="">
      <xdr:nvSpPr>
        <xdr:cNvPr id="857" name="Text Box 1664">
          <a:extLst>
            <a:ext uri="{FF2B5EF4-FFF2-40B4-BE49-F238E27FC236}">
              <a16:creationId xmlns:a16="http://schemas.microsoft.com/office/drawing/2014/main" id="{8807916F-FF32-4CB4-B574-32A21D2A88B2}"/>
            </a:ext>
          </a:extLst>
        </xdr:cNvPr>
        <xdr:cNvSpPr txBox="1">
          <a:spLocks noChangeArrowheads="1"/>
        </xdr:cNvSpPr>
      </xdr:nvSpPr>
      <xdr:spPr bwMode="auto">
        <a:xfrm>
          <a:off x="2178854" y="3042097"/>
          <a:ext cx="255431" cy="19534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b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忍頂寺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618955</xdr:colOff>
      <xdr:row>19</xdr:row>
      <xdr:rowOff>2524</xdr:rowOff>
    </xdr:from>
    <xdr:to>
      <xdr:col>4</xdr:col>
      <xdr:colOff>100616</xdr:colOff>
      <xdr:row>19</xdr:row>
      <xdr:rowOff>114032</xdr:rowOff>
    </xdr:to>
    <xdr:grpSp>
      <xdr:nvGrpSpPr>
        <xdr:cNvPr id="858" name="グループ化 857">
          <a:extLst>
            <a:ext uri="{FF2B5EF4-FFF2-40B4-BE49-F238E27FC236}">
              <a16:creationId xmlns:a16="http://schemas.microsoft.com/office/drawing/2014/main" id="{D88A58BC-ACBA-493C-8F41-7D7CFB32AEC1}"/>
            </a:ext>
          </a:extLst>
        </xdr:cNvPr>
        <xdr:cNvGrpSpPr/>
      </xdr:nvGrpSpPr>
      <xdr:grpSpPr>
        <a:xfrm>
          <a:off x="2142955" y="3286885"/>
          <a:ext cx="187217" cy="111508"/>
          <a:chOff x="1456766" y="5311588"/>
          <a:chExt cx="156881" cy="106456"/>
        </a:xfrm>
      </xdr:grpSpPr>
      <xdr:sp macro="" textlink="">
        <xdr:nvSpPr>
          <xdr:cNvPr id="859" name="Line 2970">
            <a:extLst>
              <a:ext uri="{FF2B5EF4-FFF2-40B4-BE49-F238E27FC236}">
                <a16:creationId xmlns:a16="http://schemas.microsoft.com/office/drawing/2014/main" id="{D708CB5F-6A27-42FC-B998-D454EAC84CB2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0" name="Line 2970">
            <a:extLst>
              <a:ext uri="{FF2B5EF4-FFF2-40B4-BE49-F238E27FC236}">
                <a16:creationId xmlns:a16="http://schemas.microsoft.com/office/drawing/2014/main" id="{3E6CA55D-765C-40E4-9073-2B6C92D0BF97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1" name="Line 2970">
            <a:extLst>
              <a:ext uri="{FF2B5EF4-FFF2-40B4-BE49-F238E27FC236}">
                <a16:creationId xmlns:a16="http://schemas.microsoft.com/office/drawing/2014/main" id="{15EF7B22-47F4-475C-B5F1-9458E556315B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2" name="Line 2970">
            <a:extLst>
              <a:ext uri="{FF2B5EF4-FFF2-40B4-BE49-F238E27FC236}">
                <a16:creationId xmlns:a16="http://schemas.microsoft.com/office/drawing/2014/main" id="{BC670D0B-3598-46A6-BBDA-2B0034C39BF8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573152</xdr:colOff>
      <xdr:row>18</xdr:row>
      <xdr:rowOff>134154</xdr:rowOff>
    </xdr:from>
    <xdr:to>
      <xdr:col>3</xdr:col>
      <xdr:colOff>640230</xdr:colOff>
      <xdr:row>20</xdr:row>
      <xdr:rowOff>154278</xdr:rowOff>
    </xdr:to>
    <xdr:sp macro="" textlink="">
      <xdr:nvSpPr>
        <xdr:cNvPr id="863" name="Line 76">
          <a:extLst>
            <a:ext uri="{FF2B5EF4-FFF2-40B4-BE49-F238E27FC236}">
              <a16:creationId xmlns:a16="http://schemas.microsoft.com/office/drawing/2014/main" id="{450E6195-4693-43DB-93D0-6D703C90CBCC}"/>
            </a:ext>
          </a:extLst>
        </xdr:cNvPr>
        <xdr:cNvSpPr>
          <a:spLocks noChangeShapeType="1"/>
        </xdr:cNvSpPr>
      </xdr:nvSpPr>
      <xdr:spPr bwMode="auto">
        <a:xfrm>
          <a:off x="2141602" y="3220254"/>
          <a:ext cx="67078" cy="3630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246304</xdr:colOff>
      <xdr:row>20</xdr:row>
      <xdr:rowOff>80496</xdr:rowOff>
    </xdr:from>
    <xdr:ext cx="377825" cy="152946"/>
    <xdr:sp macro="" textlink="">
      <xdr:nvSpPr>
        <xdr:cNvPr id="864" name="Text Box 1620">
          <a:extLst>
            <a:ext uri="{FF2B5EF4-FFF2-40B4-BE49-F238E27FC236}">
              <a16:creationId xmlns:a16="http://schemas.microsoft.com/office/drawing/2014/main" id="{65CC294B-FD4E-424D-BE7F-69C67DECCAD7}"/>
            </a:ext>
          </a:extLst>
        </xdr:cNvPr>
        <xdr:cNvSpPr txBox="1">
          <a:spLocks noChangeArrowheads="1"/>
        </xdr:cNvSpPr>
      </xdr:nvSpPr>
      <xdr:spPr bwMode="auto">
        <a:xfrm>
          <a:off x="1814754" y="3509496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325321</xdr:colOff>
      <xdr:row>20</xdr:row>
      <xdr:rowOff>117230</xdr:rowOff>
    </xdr:from>
    <xdr:ext cx="368294" cy="137023"/>
    <xdr:sp macro="" textlink="">
      <xdr:nvSpPr>
        <xdr:cNvPr id="865" name="Text Box 1620">
          <a:extLst>
            <a:ext uri="{FF2B5EF4-FFF2-40B4-BE49-F238E27FC236}">
              <a16:creationId xmlns:a16="http://schemas.microsoft.com/office/drawing/2014/main" id="{8D9828D4-9E0D-4E39-B0A1-BBF05F0F1C55}"/>
            </a:ext>
          </a:extLst>
        </xdr:cNvPr>
        <xdr:cNvSpPr txBox="1">
          <a:spLocks noChangeArrowheads="1"/>
        </xdr:cNvSpPr>
      </xdr:nvSpPr>
      <xdr:spPr bwMode="auto">
        <a:xfrm>
          <a:off x="2601552" y="3536461"/>
          <a:ext cx="368294" cy="13702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9053</xdr:colOff>
      <xdr:row>18</xdr:row>
      <xdr:rowOff>131137</xdr:rowOff>
    </xdr:from>
    <xdr:to>
      <xdr:col>4</xdr:col>
      <xdr:colOff>277300</xdr:colOff>
      <xdr:row>21</xdr:row>
      <xdr:rowOff>126137</xdr:rowOff>
    </xdr:to>
    <xdr:pic>
      <xdr:nvPicPr>
        <xdr:cNvPr id="866" name="図 865">
          <a:extLst>
            <a:ext uri="{FF2B5EF4-FFF2-40B4-BE49-F238E27FC236}">
              <a16:creationId xmlns:a16="http://schemas.microsoft.com/office/drawing/2014/main" id="{EA82485E-AA1C-49ED-A7DC-C781C78A6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18362582">
          <a:off x="2161802" y="3337788"/>
          <a:ext cx="509350" cy="268247"/>
        </a:xfrm>
        <a:prstGeom prst="rect">
          <a:avLst/>
        </a:prstGeom>
      </xdr:spPr>
    </xdr:pic>
    <xdr:clientData/>
  </xdr:twoCellAnchor>
  <xdr:twoCellAnchor editAs="oneCell">
    <xdr:from>
      <xdr:col>10</xdr:col>
      <xdr:colOff>336709</xdr:colOff>
      <xdr:row>23</xdr:row>
      <xdr:rowOff>113308</xdr:rowOff>
    </xdr:from>
    <xdr:to>
      <xdr:col>11</xdr:col>
      <xdr:colOff>38361</xdr:colOff>
      <xdr:row>25</xdr:row>
      <xdr:rowOff>1243</xdr:rowOff>
    </xdr:to>
    <xdr:pic>
      <xdr:nvPicPr>
        <xdr:cNvPr id="867" name="図 866">
          <a:extLst>
            <a:ext uri="{FF2B5EF4-FFF2-40B4-BE49-F238E27FC236}">
              <a16:creationId xmlns:a16="http://schemas.microsoft.com/office/drawing/2014/main" id="{8FD68888-08A2-4704-8A2F-9F4734157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2256470">
          <a:off x="6777423" y="4077522"/>
          <a:ext cx="404688" cy="230739"/>
        </a:xfrm>
        <a:prstGeom prst="rect">
          <a:avLst/>
        </a:prstGeom>
      </xdr:spPr>
    </xdr:pic>
    <xdr:clientData/>
  </xdr:twoCellAnchor>
  <xdr:twoCellAnchor>
    <xdr:from>
      <xdr:col>7</xdr:col>
      <xdr:colOff>34192</xdr:colOff>
      <xdr:row>17</xdr:row>
      <xdr:rowOff>0</xdr:rowOff>
    </xdr:from>
    <xdr:to>
      <xdr:col>7</xdr:col>
      <xdr:colOff>217364</xdr:colOff>
      <xdr:row>17</xdr:row>
      <xdr:rowOff>166605</xdr:rowOff>
    </xdr:to>
    <xdr:sp macro="" textlink="">
      <xdr:nvSpPr>
        <xdr:cNvPr id="868" name="六角形 867">
          <a:extLst>
            <a:ext uri="{FF2B5EF4-FFF2-40B4-BE49-F238E27FC236}">
              <a16:creationId xmlns:a16="http://schemas.microsoft.com/office/drawing/2014/main" id="{E2F3647E-94AF-4025-9193-699B1805DB1A}"/>
            </a:ext>
          </a:extLst>
        </xdr:cNvPr>
        <xdr:cNvSpPr/>
      </xdr:nvSpPr>
      <xdr:spPr bwMode="auto">
        <a:xfrm>
          <a:off x="4422042" y="29146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63227</xdr:colOff>
      <xdr:row>23</xdr:row>
      <xdr:rowOff>150216</xdr:rowOff>
    </xdr:from>
    <xdr:to>
      <xdr:col>10</xdr:col>
      <xdr:colOff>240686</xdr:colOff>
      <xdr:row>24</xdr:row>
      <xdr:rowOff>128642</xdr:rowOff>
    </xdr:to>
    <xdr:sp macro="" textlink="">
      <xdr:nvSpPr>
        <xdr:cNvPr id="869" name="六角形 868">
          <a:extLst>
            <a:ext uri="{FF2B5EF4-FFF2-40B4-BE49-F238E27FC236}">
              <a16:creationId xmlns:a16="http://schemas.microsoft.com/office/drawing/2014/main" id="{BA20603E-453C-4D44-ADDC-B148E71A0445}"/>
            </a:ext>
          </a:extLst>
        </xdr:cNvPr>
        <xdr:cNvSpPr/>
      </xdr:nvSpPr>
      <xdr:spPr bwMode="auto">
        <a:xfrm>
          <a:off x="6565627" y="4093566"/>
          <a:ext cx="177459" cy="14987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525925</xdr:colOff>
      <xdr:row>27</xdr:row>
      <xdr:rowOff>110613</xdr:rowOff>
    </xdr:from>
    <xdr:to>
      <xdr:col>1</xdr:col>
      <xdr:colOff>681089</xdr:colOff>
      <xdr:row>28</xdr:row>
      <xdr:rowOff>58891</xdr:rowOff>
    </xdr:to>
    <xdr:sp macro="" textlink="">
      <xdr:nvSpPr>
        <xdr:cNvPr id="870" name="六角形 869">
          <a:extLst>
            <a:ext uri="{FF2B5EF4-FFF2-40B4-BE49-F238E27FC236}">
              <a16:creationId xmlns:a16="http://schemas.microsoft.com/office/drawing/2014/main" id="{D35C27AA-C6A8-419D-B551-30CAE6701C09}"/>
            </a:ext>
          </a:extLst>
        </xdr:cNvPr>
        <xdr:cNvSpPr/>
      </xdr:nvSpPr>
      <xdr:spPr bwMode="auto">
        <a:xfrm>
          <a:off x="684675" y="4739763"/>
          <a:ext cx="155164" cy="11972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515339</xdr:colOff>
      <xdr:row>21</xdr:row>
      <xdr:rowOff>104274</xdr:rowOff>
    </xdr:from>
    <xdr:to>
      <xdr:col>9</xdr:col>
      <xdr:colOff>652070</xdr:colOff>
      <xdr:row>22</xdr:row>
      <xdr:rowOff>42674</xdr:rowOff>
    </xdr:to>
    <xdr:sp macro="" textlink="">
      <xdr:nvSpPr>
        <xdr:cNvPr id="871" name="六角形 870">
          <a:extLst>
            <a:ext uri="{FF2B5EF4-FFF2-40B4-BE49-F238E27FC236}">
              <a16:creationId xmlns:a16="http://schemas.microsoft.com/office/drawing/2014/main" id="{50C9BA1E-D9D3-4049-822B-0704D2A534B5}"/>
            </a:ext>
          </a:extLst>
        </xdr:cNvPr>
        <xdr:cNvSpPr/>
      </xdr:nvSpPr>
      <xdr:spPr bwMode="auto">
        <a:xfrm>
          <a:off x="6312889" y="3704724"/>
          <a:ext cx="136731" cy="1098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270762</xdr:colOff>
      <xdr:row>20</xdr:row>
      <xdr:rowOff>66664</xdr:rowOff>
    </xdr:from>
    <xdr:ext cx="379343" cy="193515"/>
    <xdr:sp macro="" textlink="">
      <xdr:nvSpPr>
        <xdr:cNvPr id="872" name="Text Box 1563">
          <a:extLst>
            <a:ext uri="{FF2B5EF4-FFF2-40B4-BE49-F238E27FC236}">
              <a16:creationId xmlns:a16="http://schemas.microsoft.com/office/drawing/2014/main" id="{47E1AA4F-AB7B-4219-BBA2-D2BEE8D3EAB0}"/>
            </a:ext>
          </a:extLst>
        </xdr:cNvPr>
        <xdr:cNvSpPr txBox="1">
          <a:spLocks noChangeArrowheads="1"/>
        </xdr:cNvSpPr>
      </xdr:nvSpPr>
      <xdr:spPr bwMode="auto">
        <a:xfrm>
          <a:off x="6781954" y="3485895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524077</xdr:colOff>
      <xdr:row>20</xdr:row>
      <xdr:rowOff>117749</xdr:rowOff>
    </xdr:from>
    <xdr:to>
      <xdr:col>10</xdr:col>
      <xdr:colOff>399268</xdr:colOff>
      <xdr:row>22</xdr:row>
      <xdr:rowOff>163084</xdr:rowOff>
    </xdr:to>
    <xdr:sp macro="" textlink="">
      <xdr:nvSpPr>
        <xdr:cNvPr id="873" name="AutoShape 1653">
          <a:extLst>
            <a:ext uri="{FF2B5EF4-FFF2-40B4-BE49-F238E27FC236}">
              <a16:creationId xmlns:a16="http://schemas.microsoft.com/office/drawing/2014/main" id="{1E7FB079-8337-4D61-AFF8-51FCEB8628F1}"/>
            </a:ext>
          </a:extLst>
        </xdr:cNvPr>
        <xdr:cNvSpPr>
          <a:spLocks/>
        </xdr:cNvSpPr>
      </xdr:nvSpPr>
      <xdr:spPr bwMode="auto">
        <a:xfrm rot="8062201" flipH="1">
          <a:off x="6426322" y="3440100"/>
          <a:ext cx="387258" cy="581018"/>
        </a:xfrm>
        <a:prstGeom prst="rightBrace">
          <a:avLst>
            <a:gd name="adj1" fmla="val 42094"/>
            <a:gd name="adj2" fmla="val 3649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31656</xdr:colOff>
      <xdr:row>27</xdr:row>
      <xdr:rowOff>19050</xdr:rowOff>
    </xdr:from>
    <xdr:ext cx="375200" cy="74839"/>
    <xdr:sp macro="" textlink="">
      <xdr:nvSpPr>
        <xdr:cNvPr id="874" name="Text Box 1194">
          <a:extLst>
            <a:ext uri="{FF2B5EF4-FFF2-40B4-BE49-F238E27FC236}">
              <a16:creationId xmlns:a16="http://schemas.microsoft.com/office/drawing/2014/main" id="{4C6F1671-FFD6-4D95-96DB-13B35D21C551}"/>
            </a:ext>
          </a:extLst>
        </xdr:cNvPr>
        <xdr:cNvSpPr txBox="1">
          <a:spLocks noChangeArrowheads="1"/>
        </xdr:cNvSpPr>
      </xdr:nvSpPr>
      <xdr:spPr bwMode="auto">
        <a:xfrm>
          <a:off x="190406" y="4648200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0.2+5.6</a:t>
          </a:r>
        </a:p>
      </xdr:txBody>
    </xdr:sp>
    <xdr:clientData/>
  </xdr:oneCellAnchor>
  <xdr:twoCellAnchor>
    <xdr:from>
      <xdr:col>1</xdr:col>
      <xdr:colOff>209812</xdr:colOff>
      <xdr:row>27</xdr:row>
      <xdr:rowOff>107743</xdr:rowOff>
    </xdr:from>
    <xdr:to>
      <xdr:col>1</xdr:col>
      <xdr:colOff>363590</xdr:colOff>
      <xdr:row>28</xdr:row>
      <xdr:rowOff>58892</xdr:rowOff>
    </xdr:to>
    <xdr:sp macro="" textlink="">
      <xdr:nvSpPr>
        <xdr:cNvPr id="875" name="六角形 874">
          <a:extLst>
            <a:ext uri="{FF2B5EF4-FFF2-40B4-BE49-F238E27FC236}">
              <a16:creationId xmlns:a16="http://schemas.microsoft.com/office/drawing/2014/main" id="{62851A06-E19F-4706-A783-81387497898A}"/>
            </a:ext>
          </a:extLst>
        </xdr:cNvPr>
        <xdr:cNvSpPr/>
      </xdr:nvSpPr>
      <xdr:spPr bwMode="auto">
        <a:xfrm>
          <a:off x="368562" y="4736893"/>
          <a:ext cx="153778" cy="12259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35740</xdr:colOff>
      <xdr:row>27</xdr:row>
      <xdr:rowOff>102829</xdr:rowOff>
    </xdr:from>
    <xdr:to>
      <xdr:col>1</xdr:col>
      <xdr:colOff>186911</xdr:colOff>
      <xdr:row>28</xdr:row>
      <xdr:rowOff>58892</xdr:rowOff>
    </xdr:to>
    <xdr:sp macro="" textlink="">
      <xdr:nvSpPr>
        <xdr:cNvPr id="876" name="六角形 875">
          <a:extLst>
            <a:ext uri="{FF2B5EF4-FFF2-40B4-BE49-F238E27FC236}">
              <a16:creationId xmlns:a16="http://schemas.microsoft.com/office/drawing/2014/main" id="{3A5C1E7E-3E25-4B29-8363-B25EE83FD6C3}"/>
            </a:ext>
          </a:extLst>
        </xdr:cNvPr>
        <xdr:cNvSpPr/>
      </xdr:nvSpPr>
      <xdr:spPr bwMode="auto">
        <a:xfrm>
          <a:off x="194490" y="4731979"/>
          <a:ext cx="151171" cy="12751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29432</xdr:colOff>
      <xdr:row>25</xdr:row>
      <xdr:rowOff>6931</xdr:rowOff>
    </xdr:from>
    <xdr:to>
      <xdr:col>5</xdr:col>
      <xdr:colOff>212604</xdr:colOff>
      <xdr:row>26</xdr:row>
      <xdr:rowOff>2085</xdr:rowOff>
    </xdr:to>
    <xdr:sp macro="" textlink="">
      <xdr:nvSpPr>
        <xdr:cNvPr id="877" name="六角形 876">
          <a:extLst>
            <a:ext uri="{FF2B5EF4-FFF2-40B4-BE49-F238E27FC236}">
              <a16:creationId xmlns:a16="http://schemas.microsoft.com/office/drawing/2014/main" id="{727E67D5-C44B-4A8A-8FB3-E24839EB6881}"/>
            </a:ext>
          </a:extLst>
        </xdr:cNvPr>
        <xdr:cNvSpPr/>
      </xdr:nvSpPr>
      <xdr:spPr bwMode="auto">
        <a:xfrm>
          <a:off x="3007582" y="4293181"/>
          <a:ext cx="183172" cy="16660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701573</xdr:colOff>
      <xdr:row>22</xdr:row>
      <xdr:rowOff>63159</xdr:rowOff>
    </xdr:from>
    <xdr:to>
      <xdr:col>8</xdr:col>
      <xdr:colOff>483394</xdr:colOff>
      <xdr:row>23</xdr:row>
      <xdr:rowOff>41275</xdr:rowOff>
    </xdr:to>
    <xdr:sp macro="" textlink="">
      <xdr:nvSpPr>
        <xdr:cNvPr id="878" name="Text Box 1664">
          <a:extLst>
            <a:ext uri="{FF2B5EF4-FFF2-40B4-BE49-F238E27FC236}">
              <a16:creationId xmlns:a16="http://schemas.microsoft.com/office/drawing/2014/main" id="{38CC531E-D48B-44C1-8F85-E982264C33F9}"/>
            </a:ext>
          </a:extLst>
        </xdr:cNvPr>
        <xdr:cNvSpPr txBox="1">
          <a:spLocks noChangeArrowheads="1"/>
        </xdr:cNvSpPr>
      </xdr:nvSpPr>
      <xdr:spPr bwMode="auto">
        <a:xfrm>
          <a:off x="5089423" y="3835059"/>
          <a:ext cx="486671" cy="14956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298m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677091</xdr:colOff>
      <xdr:row>17</xdr:row>
      <xdr:rowOff>25471</xdr:rowOff>
    </xdr:from>
    <xdr:to>
      <xdr:col>8</xdr:col>
      <xdr:colOff>692584</xdr:colOff>
      <xdr:row>23</xdr:row>
      <xdr:rowOff>39709</xdr:rowOff>
    </xdr:to>
    <xdr:sp macro="" textlink="">
      <xdr:nvSpPr>
        <xdr:cNvPr id="879" name="Freeform 527">
          <a:extLst>
            <a:ext uri="{FF2B5EF4-FFF2-40B4-BE49-F238E27FC236}">
              <a16:creationId xmlns:a16="http://schemas.microsoft.com/office/drawing/2014/main" id="{DBBE38E0-0132-478F-8271-F4F0DC71E3AB}"/>
            </a:ext>
          </a:extLst>
        </xdr:cNvPr>
        <xdr:cNvSpPr>
          <a:spLocks/>
        </xdr:cNvSpPr>
      </xdr:nvSpPr>
      <xdr:spPr bwMode="auto">
        <a:xfrm flipH="1">
          <a:off x="5064941" y="2940121"/>
          <a:ext cx="720343" cy="104293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6092 w 16092"/>
            <a:gd name="connsiteY0" fmla="*/ 9581 h 9581"/>
            <a:gd name="connsiteX1" fmla="*/ 10479 w 16092"/>
            <a:gd name="connsiteY1" fmla="*/ 9223 h 9581"/>
            <a:gd name="connsiteX2" fmla="*/ 9444 w 16092"/>
            <a:gd name="connsiteY2" fmla="*/ 4541 h 9581"/>
            <a:gd name="connsiteX3" fmla="*/ 0 w 16092"/>
            <a:gd name="connsiteY3" fmla="*/ 0 h 9581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9857 w 9857"/>
            <a:gd name="connsiteY0" fmla="*/ 11094 h 11094"/>
            <a:gd name="connsiteX1" fmla="*/ 6512 w 9857"/>
            <a:gd name="connsiteY1" fmla="*/ 9626 h 11094"/>
            <a:gd name="connsiteX2" fmla="*/ 5869 w 9857"/>
            <a:gd name="connsiteY2" fmla="*/ 4740 h 11094"/>
            <a:gd name="connsiteX3" fmla="*/ 0 w 9857"/>
            <a:gd name="connsiteY3" fmla="*/ 0 h 11094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9420 w 9420"/>
            <a:gd name="connsiteY0" fmla="*/ 11381 h 11381"/>
            <a:gd name="connsiteX1" fmla="*/ 6171 w 9420"/>
            <a:gd name="connsiteY1" fmla="*/ 9138 h 11381"/>
            <a:gd name="connsiteX2" fmla="*/ 5374 w 9420"/>
            <a:gd name="connsiteY2" fmla="*/ 5654 h 11381"/>
            <a:gd name="connsiteX3" fmla="*/ 0 w 9420"/>
            <a:gd name="connsiteY3" fmla="*/ 0 h 11381"/>
            <a:gd name="connsiteX0" fmla="*/ 8615 w 8615"/>
            <a:gd name="connsiteY0" fmla="*/ 10982 h 10982"/>
            <a:gd name="connsiteX1" fmla="*/ 5166 w 8615"/>
            <a:gd name="connsiteY1" fmla="*/ 9011 h 10982"/>
            <a:gd name="connsiteX2" fmla="*/ 4320 w 8615"/>
            <a:gd name="connsiteY2" fmla="*/ 5950 h 10982"/>
            <a:gd name="connsiteX3" fmla="*/ 0 w 8615"/>
            <a:gd name="connsiteY3" fmla="*/ 0 h 10982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4926 w 10000"/>
            <a:gd name="connsiteY2" fmla="*/ 5470 h 10000"/>
            <a:gd name="connsiteX3" fmla="*/ 0 w 10000"/>
            <a:gd name="connsiteY3" fmla="*/ 0 h 10000"/>
            <a:gd name="connsiteX0" fmla="*/ 6316 w 6316"/>
            <a:gd name="connsiteY0" fmla="*/ 9948 h 9948"/>
            <a:gd name="connsiteX1" fmla="*/ 2313 w 6316"/>
            <a:gd name="connsiteY1" fmla="*/ 8153 h 9948"/>
            <a:gd name="connsiteX2" fmla="*/ 1242 w 6316"/>
            <a:gd name="connsiteY2" fmla="*/ 5418 h 9948"/>
            <a:gd name="connsiteX3" fmla="*/ 0 w 6316"/>
            <a:gd name="connsiteY3" fmla="*/ 0 h 9948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2133 w 12133"/>
            <a:gd name="connsiteY0" fmla="*/ 10000 h 10000"/>
            <a:gd name="connsiteX1" fmla="*/ 5795 w 12133"/>
            <a:gd name="connsiteY1" fmla="*/ 8196 h 10000"/>
            <a:gd name="connsiteX2" fmla="*/ 4099 w 12133"/>
            <a:gd name="connsiteY2" fmla="*/ 5446 h 10000"/>
            <a:gd name="connsiteX3" fmla="*/ 2133 w 12133"/>
            <a:gd name="connsiteY3" fmla="*/ 0 h 10000"/>
            <a:gd name="connsiteX0" fmla="*/ 10581 w 10581"/>
            <a:gd name="connsiteY0" fmla="*/ 10984 h 10984"/>
            <a:gd name="connsiteX1" fmla="*/ 4243 w 10581"/>
            <a:gd name="connsiteY1" fmla="*/ 9180 h 10984"/>
            <a:gd name="connsiteX2" fmla="*/ 2547 w 10581"/>
            <a:gd name="connsiteY2" fmla="*/ 6430 h 10984"/>
            <a:gd name="connsiteX3" fmla="*/ 2525 w 10581"/>
            <a:gd name="connsiteY3" fmla="*/ 0 h 10984"/>
            <a:gd name="connsiteX0" fmla="*/ 13550 w 13550"/>
            <a:gd name="connsiteY0" fmla="*/ 11295 h 11295"/>
            <a:gd name="connsiteX1" fmla="*/ 7212 w 13550"/>
            <a:gd name="connsiteY1" fmla="*/ 9491 h 11295"/>
            <a:gd name="connsiteX2" fmla="*/ 5516 w 13550"/>
            <a:gd name="connsiteY2" fmla="*/ 6741 h 11295"/>
            <a:gd name="connsiteX3" fmla="*/ 1883 w 13550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0 w 11667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3611 w 11667"/>
            <a:gd name="connsiteY3" fmla="*/ 1450 h 11295"/>
            <a:gd name="connsiteX4" fmla="*/ 0 w 11667"/>
            <a:gd name="connsiteY4" fmla="*/ 0 h 11295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7777 w 15833"/>
            <a:gd name="connsiteY3" fmla="*/ 1657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5884 w 15833"/>
            <a:gd name="connsiteY1" fmla="*/ 8610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5278 w 12776"/>
            <a:gd name="connsiteY0" fmla="*/ 11139 h 11139"/>
            <a:gd name="connsiteX1" fmla="*/ 5884 w 12776"/>
            <a:gd name="connsiteY1" fmla="*/ 8403 h 11139"/>
            <a:gd name="connsiteX2" fmla="*/ 12521 w 12776"/>
            <a:gd name="connsiteY2" fmla="*/ 6534 h 11139"/>
            <a:gd name="connsiteX3" fmla="*/ 12776 w 12776"/>
            <a:gd name="connsiteY3" fmla="*/ 724 h 11139"/>
            <a:gd name="connsiteX4" fmla="*/ 0 w 12776"/>
            <a:gd name="connsiteY4" fmla="*/ 0 h 11139"/>
            <a:gd name="connsiteX0" fmla="*/ 5278 w 12521"/>
            <a:gd name="connsiteY0" fmla="*/ 11139 h 11139"/>
            <a:gd name="connsiteX1" fmla="*/ 5884 w 12521"/>
            <a:gd name="connsiteY1" fmla="*/ 8403 h 11139"/>
            <a:gd name="connsiteX2" fmla="*/ 12521 w 12521"/>
            <a:gd name="connsiteY2" fmla="*/ 6534 h 11139"/>
            <a:gd name="connsiteX3" fmla="*/ 10554 w 12521"/>
            <a:gd name="connsiteY3" fmla="*/ 931 h 11139"/>
            <a:gd name="connsiteX4" fmla="*/ 0 w 12521"/>
            <a:gd name="connsiteY4" fmla="*/ 0 h 11139"/>
            <a:gd name="connsiteX0" fmla="*/ 1945 w 9188"/>
            <a:gd name="connsiteY0" fmla="*/ 11294 h 11294"/>
            <a:gd name="connsiteX1" fmla="*/ 2551 w 9188"/>
            <a:gd name="connsiteY1" fmla="*/ 8558 h 11294"/>
            <a:gd name="connsiteX2" fmla="*/ 9188 w 9188"/>
            <a:gd name="connsiteY2" fmla="*/ 6689 h 11294"/>
            <a:gd name="connsiteX3" fmla="*/ 7221 w 9188"/>
            <a:gd name="connsiteY3" fmla="*/ 1086 h 11294"/>
            <a:gd name="connsiteX4" fmla="*/ 0 w 9188"/>
            <a:gd name="connsiteY4" fmla="*/ 0 h 11294"/>
            <a:gd name="connsiteX0" fmla="*/ 2117 w 10105"/>
            <a:gd name="connsiteY0" fmla="*/ 10000 h 10000"/>
            <a:gd name="connsiteX1" fmla="*/ 2776 w 10105"/>
            <a:gd name="connsiteY1" fmla="*/ 7577 h 10000"/>
            <a:gd name="connsiteX2" fmla="*/ 10000 w 10105"/>
            <a:gd name="connsiteY2" fmla="*/ 5923 h 10000"/>
            <a:gd name="connsiteX3" fmla="*/ 5439 w 10105"/>
            <a:gd name="connsiteY3" fmla="*/ 1819 h 10000"/>
            <a:gd name="connsiteX4" fmla="*/ 7859 w 10105"/>
            <a:gd name="connsiteY4" fmla="*/ 962 h 10000"/>
            <a:gd name="connsiteX5" fmla="*/ 0 w 10105"/>
            <a:gd name="connsiteY5" fmla="*/ 0 h 10000"/>
            <a:gd name="connsiteX0" fmla="*/ 2117 w 10135"/>
            <a:gd name="connsiteY0" fmla="*/ 10000 h 10000"/>
            <a:gd name="connsiteX1" fmla="*/ 2776 w 10135"/>
            <a:gd name="connsiteY1" fmla="*/ 7577 h 10000"/>
            <a:gd name="connsiteX2" fmla="*/ 10000 w 10135"/>
            <a:gd name="connsiteY2" fmla="*/ 5923 h 10000"/>
            <a:gd name="connsiteX3" fmla="*/ 5439 w 10135"/>
            <a:gd name="connsiteY3" fmla="*/ 1819 h 10000"/>
            <a:gd name="connsiteX4" fmla="*/ 0 w 10135"/>
            <a:gd name="connsiteY4" fmla="*/ 0 h 10000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185 w 8203"/>
            <a:gd name="connsiteY0" fmla="*/ 10495 h 10495"/>
            <a:gd name="connsiteX1" fmla="*/ 844 w 8203"/>
            <a:gd name="connsiteY1" fmla="*/ 8072 h 10495"/>
            <a:gd name="connsiteX2" fmla="*/ 8068 w 8203"/>
            <a:gd name="connsiteY2" fmla="*/ 6418 h 10495"/>
            <a:gd name="connsiteX3" fmla="*/ 3507 w 8203"/>
            <a:gd name="connsiteY3" fmla="*/ 2314 h 10495"/>
            <a:gd name="connsiteX4" fmla="*/ 5614 w 8203"/>
            <a:gd name="connsiteY4" fmla="*/ 0 h 10495"/>
            <a:gd name="connsiteX0" fmla="*/ 225 w 9999"/>
            <a:gd name="connsiteY0" fmla="*/ 10000 h 10000"/>
            <a:gd name="connsiteX1" fmla="*/ 1028 w 9999"/>
            <a:gd name="connsiteY1" fmla="*/ 7691 h 10000"/>
            <a:gd name="connsiteX2" fmla="*/ 9834 w 9999"/>
            <a:gd name="connsiteY2" fmla="*/ 6115 h 10000"/>
            <a:gd name="connsiteX3" fmla="*/ 4274 w 9999"/>
            <a:gd name="connsiteY3" fmla="*/ 2205 h 10000"/>
            <a:gd name="connsiteX4" fmla="*/ 6843 w 9999"/>
            <a:gd name="connsiteY4" fmla="*/ 0 h 10000"/>
            <a:gd name="connsiteX0" fmla="*/ 225 w 15465"/>
            <a:gd name="connsiteY0" fmla="*/ 11284 h 11284"/>
            <a:gd name="connsiteX1" fmla="*/ 1028 w 15465"/>
            <a:gd name="connsiteY1" fmla="*/ 8975 h 11284"/>
            <a:gd name="connsiteX2" fmla="*/ 9835 w 15465"/>
            <a:gd name="connsiteY2" fmla="*/ 7399 h 11284"/>
            <a:gd name="connsiteX3" fmla="*/ 4274 w 15465"/>
            <a:gd name="connsiteY3" fmla="*/ 3489 h 11284"/>
            <a:gd name="connsiteX4" fmla="*/ 15465 w 15465"/>
            <a:gd name="connsiteY4" fmla="*/ 0 h 11284"/>
            <a:gd name="connsiteX0" fmla="*/ 225 w 15465"/>
            <a:gd name="connsiteY0" fmla="*/ 11284 h 11284"/>
            <a:gd name="connsiteX1" fmla="*/ 1028 w 15465"/>
            <a:gd name="connsiteY1" fmla="*/ 8975 h 11284"/>
            <a:gd name="connsiteX2" fmla="*/ 9835 w 15465"/>
            <a:gd name="connsiteY2" fmla="*/ 7399 h 11284"/>
            <a:gd name="connsiteX3" fmla="*/ 7017 w 15465"/>
            <a:gd name="connsiteY3" fmla="*/ 2728 h 11284"/>
            <a:gd name="connsiteX4" fmla="*/ 15465 w 15465"/>
            <a:gd name="connsiteY4" fmla="*/ 0 h 11284"/>
            <a:gd name="connsiteX0" fmla="*/ 225 w 15465"/>
            <a:gd name="connsiteY0" fmla="*/ 11284 h 11284"/>
            <a:gd name="connsiteX1" fmla="*/ 1028 w 15465"/>
            <a:gd name="connsiteY1" fmla="*/ 8975 h 11284"/>
            <a:gd name="connsiteX2" fmla="*/ 9835 w 15465"/>
            <a:gd name="connsiteY2" fmla="*/ 7399 h 11284"/>
            <a:gd name="connsiteX3" fmla="*/ 8976 w 15465"/>
            <a:gd name="connsiteY3" fmla="*/ 2395 h 11284"/>
            <a:gd name="connsiteX4" fmla="*/ 15465 w 15465"/>
            <a:gd name="connsiteY4" fmla="*/ 0 h 11284"/>
            <a:gd name="connsiteX0" fmla="*/ 225 w 15465"/>
            <a:gd name="connsiteY0" fmla="*/ 11284 h 11284"/>
            <a:gd name="connsiteX1" fmla="*/ 1028 w 15465"/>
            <a:gd name="connsiteY1" fmla="*/ 8975 h 11284"/>
            <a:gd name="connsiteX2" fmla="*/ 9835 w 15465"/>
            <a:gd name="connsiteY2" fmla="*/ 7399 h 11284"/>
            <a:gd name="connsiteX3" fmla="*/ 8976 w 15465"/>
            <a:gd name="connsiteY3" fmla="*/ 2395 h 11284"/>
            <a:gd name="connsiteX4" fmla="*/ 15465 w 15465"/>
            <a:gd name="connsiteY4" fmla="*/ 0 h 11284"/>
            <a:gd name="connsiteX0" fmla="*/ 225 w 18208"/>
            <a:gd name="connsiteY0" fmla="*/ 11902 h 11902"/>
            <a:gd name="connsiteX1" fmla="*/ 1028 w 18208"/>
            <a:gd name="connsiteY1" fmla="*/ 9593 h 11902"/>
            <a:gd name="connsiteX2" fmla="*/ 9835 w 18208"/>
            <a:gd name="connsiteY2" fmla="*/ 8017 h 11902"/>
            <a:gd name="connsiteX3" fmla="*/ 8976 w 18208"/>
            <a:gd name="connsiteY3" fmla="*/ 3013 h 11902"/>
            <a:gd name="connsiteX4" fmla="*/ 18208 w 18208"/>
            <a:gd name="connsiteY4" fmla="*/ 0 h 11902"/>
            <a:gd name="connsiteX0" fmla="*/ 16 w 52093"/>
            <a:gd name="connsiteY0" fmla="*/ 9524 h 10093"/>
            <a:gd name="connsiteX1" fmla="*/ 34913 w 52093"/>
            <a:gd name="connsiteY1" fmla="*/ 9593 h 10093"/>
            <a:gd name="connsiteX2" fmla="*/ 43720 w 52093"/>
            <a:gd name="connsiteY2" fmla="*/ 8017 h 10093"/>
            <a:gd name="connsiteX3" fmla="*/ 42861 w 52093"/>
            <a:gd name="connsiteY3" fmla="*/ 3013 h 10093"/>
            <a:gd name="connsiteX4" fmla="*/ 52093 w 52093"/>
            <a:gd name="connsiteY4" fmla="*/ 0 h 10093"/>
            <a:gd name="connsiteX0" fmla="*/ 0 w 52077"/>
            <a:gd name="connsiteY0" fmla="*/ 9524 h 10289"/>
            <a:gd name="connsiteX1" fmla="*/ 34897 w 52077"/>
            <a:gd name="connsiteY1" fmla="*/ 9593 h 10289"/>
            <a:gd name="connsiteX2" fmla="*/ 43704 w 52077"/>
            <a:gd name="connsiteY2" fmla="*/ 8017 h 10289"/>
            <a:gd name="connsiteX3" fmla="*/ 42845 w 52077"/>
            <a:gd name="connsiteY3" fmla="*/ 3013 h 10289"/>
            <a:gd name="connsiteX4" fmla="*/ 52077 w 52077"/>
            <a:gd name="connsiteY4" fmla="*/ 0 h 10289"/>
            <a:gd name="connsiteX0" fmla="*/ 0 w 55212"/>
            <a:gd name="connsiteY0" fmla="*/ 8858 h 10149"/>
            <a:gd name="connsiteX1" fmla="*/ 38032 w 55212"/>
            <a:gd name="connsiteY1" fmla="*/ 9593 h 10149"/>
            <a:gd name="connsiteX2" fmla="*/ 46839 w 55212"/>
            <a:gd name="connsiteY2" fmla="*/ 8017 h 10149"/>
            <a:gd name="connsiteX3" fmla="*/ 45980 w 55212"/>
            <a:gd name="connsiteY3" fmla="*/ 3013 h 10149"/>
            <a:gd name="connsiteX4" fmla="*/ 55212 w 55212"/>
            <a:gd name="connsiteY4" fmla="*/ 0 h 10149"/>
            <a:gd name="connsiteX0" fmla="*/ 0 w 55212"/>
            <a:gd name="connsiteY0" fmla="*/ 8858 h 10149"/>
            <a:gd name="connsiteX1" fmla="*/ 38032 w 55212"/>
            <a:gd name="connsiteY1" fmla="*/ 9593 h 10149"/>
            <a:gd name="connsiteX2" fmla="*/ 47231 w 55212"/>
            <a:gd name="connsiteY2" fmla="*/ 7304 h 10149"/>
            <a:gd name="connsiteX3" fmla="*/ 45980 w 55212"/>
            <a:gd name="connsiteY3" fmla="*/ 3013 h 10149"/>
            <a:gd name="connsiteX4" fmla="*/ 55212 w 55212"/>
            <a:gd name="connsiteY4" fmla="*/ 0 h 10149"/>
            <a:gd name="connsiteX0" fmla="*/ 0 w 55212"/>
            <a:gd name="connsiteY0" fmla="*/ 8858 h 10149"/>
            <a:gd name="connsiteX1" fmla="*/ 38032 w 55212"/>
            <a:gd name="connsiteY1" fmla="*/ 9593 h 10149"/>
            <a:gd name="connsiteX2" fmla="*/ 47231 w 55212"/>
            <a:gd name="connsiteY2" fmla="*/ 7304 h 10149"/>
            <a:gd name="connsiteX3" fmla="*/ 45980 w 55212"/>
            <a:gd name="connsiteY3" fmla="*/ 3013 h 10149"/>
            <a:gd name="connsiteX4" fmla="*/ 55212 w 55212"/>
            <a:gd name="connsiteY4" fmla="*/ 0 h 10149"/>
            <a:gd name="connsiteX0" fmla="*/ 0 w 55212"/>
            <a:gd name="connsiteY0" fmla="*/ 8858 h 10189"/>
            <a:gd name="connsiteX1" fmla="*/ 52140 w 55212"/>
            <a:gd name="connsiteY1" fmla="*/ 9641 h 10189"/>
            <a:gd name="connsiteX2" fmla="*/ 47231 w 55212"/>
            <a:gd name="connsiteY2" fmla="*/ 7304 h 10189"/>
            <a:gd name="connsiteX3" fmla="*/ 45980 w 55212"/>
            <a:gd name="connsiteY3" fmla="*/ 3013 h 10189"/>
            <a:gd name="connsiteX4" fmla="*/ 55212 w 55212"/>
            <a:gd name="connsiteY4" fmla="*/ 0 h 10189"/>
            <a:gd name="connsiteX0" fmla="*/ 0 w 55212"/>
            <a:gd name="connsiteY0" fmla="*/ 8858 h 9641"/>
            <a:gd name="connsiteX1" fmla="*/ 52140 w 55212"/>
            <a:gd name="connsiteY1" fmla="*/ 9641 h 9641"/>
            <a:gd name="connsiteX2" fmla="*/ 47231 w 55212"/>
            <a:gd name="connsiteY2" fmla="*/ 7304 h 9641"/>
            <a:gd name="connsiteX3" fmla="*/ 45980 w 55212"/>
            <a:gd name="connsiteY3" fmla="*/ 3013 h 9641"/>
            <a:gd name="connsiteX4" fmla="*/ 55212 w 55212"/>
            <a:gd name="connsiteY4" fmla="*/ 0 h 9641"/>
            <a:gd name="connsiteX0" fmla="*/ 0 w 10000"/>
            <a:gd name="connsiteY0" fmla="*/ 9188 h 9408"/>
            <a:gd name="connsiteX1" fmla="*/ 9018 w 10000"/>
            <a:gd name="connsiteY1" fmla="*/ 9408 h 9408"/>
            <a:gd name="connsiteX2" fmla="*/ 8554 w 10000"/>
            <a:gd name="connsiteY2" fmla="*/ 7576 h 9408"/>
            <a:gd name="connsiteX3" fmla="*/ 8328 w 10000"/>
            <a:gd name="connsiteY3" fmla="*/ 3125 h 9408"/>
            <a:gd name="connsiteX4" fmla="*/ 10000 w 10000"/>
            <a:gd name="connsiteY4" fmla="*/ 0 h 9408"/>
            <a:gd name="connsiteX0" fmla="*/ 0 w 10000"/>
            <a:gd name="connsiteY0" fmla="*/ 9766 h 10000"/>
            <a:gd name="connsiteX1" fmla="*/ 9018 w 10000"/>
            <a:gd name="connsiteY1" fmla="*/ 10000 h 10000"/>
            <a:gd name="connsiteX2" fmla="*/ 8554 w 10000"/>
            <a:gd name="connsiteY2" fmla="*/ 7424 h 10000"/>
            <a:gd name="connsiteX3" fmla="*/ 8328 w 10000"/>
            <a:gd name="connsiteY3" fmla="*/ 3322 h 10000"/>
            <a:gd name="connsiteX4" fmla="*/ 10000 w 10000"/>
            <a:gd name="connsiteY4" fmla="*/ 0 h 10000"/>
            <a:gd name="connsiteX0" fmla="*/ 0 w 10000"/>
            <a:gd name="connsiteY0" fmla="*/ 9766 h 10000"/>
            <a:gd name="connsiteX1" fmla="*/ 9018 w 10000"/>
            <a:gd name="connsiteY1" fmla="*/ 10000 h 10000"/>
            <a:gd name="connsiteX2" fmla="*/ 8625 w 10000"/>
            <a:gd name="connsiteY2" fmla="*/ 7057 h 10000"/>
            <a:gd name="connsiteX3" fmla="*/ 8328 w 10000"/>
            <a:gd name="connsiteY3" fmla="*/ 3322 h 10000"/>
            <a:gd name="connsiteX4" fmla="*/ 10000 w 10000"/>
            <a:gd name="connsiteY4" fmla="*/ 0 h 10000"/>
            <a:gd name="connsiteX0" fmla="*/ 0 w 10241"/>
            <a:gd name="connsiteY0" fmla="*/ 9766 h 10000"/>
            <a:gd name="connsiteX1" fmla="*/ 9018 w 10241"/>
            <a:gd name="connsiteY1" fmla="*/ 10000 h 10000"/>
            <a:gd name="connsiteX2" fmla="*/ 8625 w 10241"/>
            <a:gd name="connsiteY2" fmla="*/ 7057 h 10000"/>
            <a:gd name="connsiteX3" fmla="*/ 8328 w 10241"/>
            <a:gd name="connsiteY3" fmla="*/ 3322 h 10000"/>
            <a:gd name="connsiteX4" fmla="*/ 10000 w 10241"/>
            <a:gd name="connsiteY4" fmla="*/ 0 h 10000"/>
            <a:gd name="connsiteX0" fmla="*/ 0 w 10241"/>
            <a:gd name="connsiteY0" fmla="*/ 9766 h 10000"/>
            <a:gd name="connsiteX1" fmla="*/ 9018 w 10241"/>
            <a:gd name="connsiteY1" fmla="*/ 10000 h 10000"/>
            <a:gd name="connsiteX2" fmla="*/ 8625 w 10241"/>
            <a:gd name="connsiteY2" fmla="*/ 7057 h 10000"/>
            <a:gd name="connsiteX3" fmla="*/ 8328 w 10241"/>
            <a:gd name="connsiteY3" fmla="*/ 3322 h 10000"/>
            <a:gd name="connsiteX4" fmla="*/ 10000 w 10241"/>
            <a:gd name="connsiteY4" fmla="*/ 0 h 10000"/>
            <a:gd name="connsiteX0" fmla="*/ 0 w 10241"/>
            <a:gd name="connsiteY0" fmla="*/ 8560 h 8794"/>
            <a:gd name="connsiteX1" fmla="*/ 9018 w 10241"/>
            <a:gd name="connsiteY1" fmla="*/ 8794 h 8794"/>
            <a:gd name="connsiteX2" fmla="*/ 8625 w 10241"/>
            <a:gd name="connsiteY2" fmla="*/ 5851 h 8794"/>
            <a:gd name="connsiteX3" fmla="*/ 8328 w 10241"/>
            <a:gd name="connsiteY3" fmla="*/ 2116 h 8794"/>
            <a:gd name="connsiteX4" fmla="*/ 9574 w 10241"/>
            <a:gd name="connsiteY4" fmla="*/ 0 h 8794"/>
            <a:gd name="connsiteX0" fmla="*/ 0 w 9738"/>
            <a:gd name="connsiteY0" fmla="*/ 9734 h 10000"/>
            <a:gd name="connsiteX1" fmla="*/ 8806 w 9738"/>
            <a:gd name="connsiteY1" fmla="*/ 10000 h 10000"/>
            <a:gd name="connsiteX2" fmla="*/ 8422 w 9738"/>
            <a:gd name="connsiteY2" fmla="*/ 6653 h 10000"/>
            <a:gd name="connsiteX3" fmla="*/ 8132 w 9738"/>
            <a:gd name="connsiteY3" fmla="*/ 2406 h 10000"/>
            <a:gd name="connsiteX4" fmla="*/ 9349 w 9738"/>
            <a:gd name="connsiteY4" fmla="*/ 0 h 10000"/>
            <a:gd name="connsiteX0" fmla="*/ 0 w 10016"/>
            <a:gd name="connsiteY0" fmla="*/ 9734 h 10000"/>
            <a:gd name="connsiteX1" fmla="*/ 9043 w 10016"/>
            <a:gd name="connsiteY1" fmla="*/ 10000 h 10000"/>
            <a:gd name="connsiteX2" fmla="*/ 9747 w 10016"/>
            <a:gd name="connsiteY2" fmla="*/ 7691 h 10000"/>
            <a:gd name="connsiteX3" fmla="*/ 8649 w 10016"/>
            <a:gd name="connsiteY3" fmla="*/ 6653 h 10000"/>
            <a:gd name="connsiteX4" fmla="*/ 8351 w 10016"/>
            <a:gd name="connsiteY4" fmla="*/ 2406 h 10000"/>
            <a:gd name="connsiteX5" fmla="*/ 9601 w 10016"/>
            <a:gd name="connsiteY5" fmla="*/ 0 h 10000"/>
            <a:gd name="connsiteX0" fmla="*/ 0 w 10016"/>
            <a:gd name="connsiteY0" fmla="*/ 9734 h 10000"/>
            <a:gd name="connsiteX1" fmla="*/ 9043 w 10016"/>
            <a:gd name="connsiteY1" fmla="*/ 10000 h 10000"/>
            <a:gd name="connsiteX2" fmla="*/ 9747 w 10016"/>
            <a:gd name="connsiteY2" fmla="*/ 7691 h 10000"/>
            <a:gd name="connsiteX3" fmla="*/ 8649 w 10016"/>
            <a:gd name="connsiteY3" fmla="*/ 6653 h 10000"/>
            <a:gd name="connsiteX4" fmla="*/ 8351 w 10016"/>
            <a:gd name="connsiteY4" fmla="*/ 2406 h 10000"/>
            <a:gd name="connsiteX5" fmla="*/ 9601 w 10016"/>
            <a:gd name="connsiteY5" fmla="*/ 0 h 10000"/>
            <a:gd name="connsiteX0" fmla="*/ 0 w 10016"/>
            <a:gd name="connsiteY0" fmla="*/ 9734 h 10000"/>
            <a:gd name="connsiteX1" fmla="*/ 9043 w 10016"/>
            <a:gd name="connsiteY1" fmla="*/ 10000 h 10000"/>
            <a:gd name="connsiteX2" fmla="*/ 9747 w 10016"/>
            <a:gd name="connsiteY2" fmla="*/ 7691 h 10000"/>
            <a:gd name="connsiteX3" fmla="*/ 8649 w 10016"/>
            <a:gd name="connsiteY3" fmla="*/ 6653 h 10000"/>
            <a:gd name="connsiteX4" fmla="*/ 8351 w 10016"/>
            <a:gd name="connsiteY4" fmla="*/ 2406 h 10000"/>
            <a:gd name="connsiteX5" fmla="*/ 9601 w 10016"/>
            <a:gd name="connsiteY5" fmla="*/ 0 h 10000"/>
            <a:gd name="connsiteX0" fmla="*/ 0 w 10016"/>
            <a:gd name="connsiteY0" fmla="*/ 9734 h 10000"/>
            <a:gd name="connsiteX1" fmla="*/ 8750 w 10016"/>
            <a:gd name="connsiteY1" fmla="*/ 9718 h 10000"/>
            <a:gd name="connsiteX2" fmla="*/ 9043 w 10016"/>
            <a:gd name="connsiteY2" fmla="*/ 10000 h 10000"/>
            <a:gd name="connsiteX3" fmla="*/ 9747 w 10016"/>
            <a:gd name="connsiteY3" fmla="*/ 7691 h 10000"/>
            <a:gd name="connsiteX4" fmla="*/ 8649 w 10016"/>
            <a:gd name="connsiteY4" fmla="*/ 6653 h 10000"/>
            <a:gd name="connsiteX5" fmla="*/ 8351 w 10016"/>
            <a:gd name="connsiteY5" fmla="*/ 2406 h 10000"/>
            <a:gd name="connsiteX6" fmla="*/ 9601 w 10016"/>
            <a:gd name="connsiteY6" fmla="*/ 0 h 10000"/>
            <a:gd name="connsiteX0" fmla="*/ 0 w 9873"/>
            <a:gd name="connsiteY0" fmla="*/ 9734 h 9747"/>
            <a:gd name="connsiteX1" fmla="*/ 8750 w 9873"/>
            <a:gd name="connsiteY1" fmla="*/ 9718 h 9747"/>
            <a:gd name="connsiteX2" fmla="*/ 9747 w 9873"/>
            <a:gd name="connsiteY2" fmla="*/ 7691 h 9747"/>
            <a:gd name="connsiteX3" fmla="*/ 8649 w 9873"/>
            <a:gd name="connsiteY3" fmla="*/ 6653 h 9747"/>
            <a:gd name="connsiteX4" fmla="*/ 8351 w 9873"/>
            <a:gd name="connsiteY4" fmla="*/ 2406 h 9747"/>
            <a:gd name="connsiteX5" fmla="*/ 9601 w 9873"/>
            <a:gd name="connsiteY5" fmla="*/ 0 h 9747"/>
            <a:gd name="connsiteX0" fmla="*/ 0 w 10293"/>
            <a:gd name="connsiteY0" fmla="*/ 9987 h 10001"/>
            <a:gd name="connsiteX1" fmla="*/ 8863 w 10293"/>
            <a:gd name="connsiteY1" fmla="*/ 9970 h 10001"/>
            <a:gd name="connsiteX2" fmla="*/ 9872 w 10293"/>
            <a:gd name="connsiteY2" fmla="*/ 7891 h 10001"/>
            <a:gd name="connsiteX3" fmla="*/ 8760 w 10293"/>
            <a:gd name="connsiteY3" fmla="*/ 6826 h 10001"/>
            <a:gd name="connsiteX4" fmla="*/ 8458 w 10293"/>
            <a:gd name="connsiteY4" fmla="*/ 2468 h 10001"/>
            <a:gd name="connsiteX5" fmla="*/ 9725 w 10293"/>
            <a:gd name="connsiteY5" fmla="*/ 0 h 10001"/>
            <a:gd name="connsiteX0" fmla="*/ 0 w 10153"/>
            <a:gd name="connsiteY0" fmla="*/ 9987 h 10001"/>
            <a:gd name="connsiteX1" fmla="*/ 8863 w 10153"/>
            <a:gd name="connsiteY1" fmla="*/ 9970 h 10001"/>
            <a:gd name="connsiteX2" fmla="*/ 9872 w 10153"/>
            <a:gd name="connsiteY2" fmla="*/ 7891 h 10001"/>
            <a:gd name="connsiteX3" fmla="*/ 8760 w 10153"/>
            <a:gd name="connsiteY3" fmla="*/ 6826 h 10001"/>
            <a:gd name="connsiteX4" fmla="*/ 8458 w 10153"/>
            <a:gd name="connsiteY4" fmla="*/ 2468 h 10001"/>
            <a:gd name="connsiteX5" fmla="*/ 9725 w 10153"/>
            <a:gd name="connsiteY5" fmla="*/ 0 h 10001"/>
            <a:gd name="connsiteX0" fmla="*/ 0 w 9709"/>
            <a:gd name="connsiteY0" fmla="*/ 9987 h 10001"/>
            <a:gd name="connsiteX1" fmla="*/ 8419 w 9709"/>
            <a:gd name="connsiteY1" fmla="*/ 9970 h 10001"/>
            <a:gd name="connsiteX2" fmla="*/ 9428 w 9709"/>
            <a:gd name="connsiteY2" fmla="*/ 7891 h 10001"/>
            <a:gd name="connsiteX3" fmla="*/ 8316 w 9709"/>
            <a:gd name="connsiteY3" fmla="*/ 6826 h 10001"/>
            <a:gd name="connsiteX4" fmla="*/ 8014 w 9709"/>
            <a:gd name="connsiteY4" fmla="*/ 2468 h 10001"/>
            <a:gd name="connsiteX5" fmla="*/ 9281 w 9709"/>
            <a:gd name="connsiteY5" fmla="*/ 0 h 10001"/>
            <a:gd name="connsiteX0" fmla="*/ 0 w 9657"/>
            <a:gd name="connsiteY0" fmla="*/ 10036 h 10046"/>
            <a:gd name="connsiteX1" fmla="*/ 8328 w 9657"/>
            <a:gd name="connsiteY1" fmla="*/ 9969 h 10046"/>
            <a:gd name="connsiteX2" fmla="*/ 9368 w 9657"/>
            <a:gd name="connsiteY2" fmla="*/ 7890 h 10046"/>
            <a:gd name="connsiteX3" fmla="*/ 8222 w 9657"/>
            <a:gd name="connsiteY3" fmla="*/ 6825 h 10046"/>
            <a:gd name="connsiteX4" fmla="*/ 7911 w 9657"/>
            <a:gd name="connsiteY4" fmla="*/ 2468 h 10046"/>
            <a:gd name="connsiteX5" fmla="*/ 9216 w 9657"/>
            <a:gd name="connsiteY5" fmla="*/ 0 h 100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657" h="10046">
              <a:moveTo>
                <a:pt x="0" y="10036"/>
              </a:moveTo>
              <a:cubicBezTo>
                <a:pt x="3044" y="10091"/>
                <a:pt x="5285" y="9914"/>
                <a:pt x="8328" y="9969"/>
              </a:cubicBezTo>
              <a:cubicBezTo>
                <a:pt x="10468" y="9804"/>
                <a:pt x="9386" y="8414"/>
                <a:pt x="9368" y="7890"/>
              </a:cubicBezTo>
              <a:cubicBezTo>
                <a:pt x="9300" y="7317"/>
                <a:pt x="8577" y="7228"/>
                <a:pt x="8222" y="6825"/>
              </a:cubicBezTo>
              <a:cubicBezTo>
                <a:pt x="8058" y="5754"/>
                <a:pt x="8295" y="3677"/>
                <a:pt x="7911" y="2468"/>
              </a:cubicBezTo>
              <a:cubicBezTo>
                <a:pt x="8046" y="645"/>
                <a:pt x="7484" y="2274"/>
                <a:pt x="921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19886</xdr:colOff>
      <xdr:row>20</xdr:row>
      <xdr:rowOff>64055</xdr:rowOff>
    </xdr:from>
    <xdr:to>
      <xdr:col>8</xdr:col>
      <xdr:colOff>151922</xdr:colOff>
      <xdr:row>21</xdr:row>
      <xdr:rowOff>22191</xdr:rowOff>
    </xdr:to>
    <xdr:sp macro="" textlink="">
      <xdr:nvSpPr>
        <xdr:cNvPr id="880" name="AutoShape 526">
          <a:extLst>
            <a:ext uri="{FF2B5EF4-FFF2-40B4-BE49-F238E27FC236}">
              <a16:creationId xmlns:a16="http://schemas.microsoft.com/office/drawing/2014/main" id="{9B8D4B05-2845-45EB-9CA3-E164564094C9}"/>
            </a:ext>
          </a:extLst>
        </xdr:cNvPr>
        <xdr:cNvSpPr>
          <a:spLocks noChangeArrowheads="1"/>
        </xdr:cNvSpPr>
      </xdr:nvSpPr>
      <xdr:spPr bwMode="auto">
        <a:xfrm>
          <a:off x="5112586" y="3493055"/>
          <a:ext cx="132036" cy="1295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763731</xdr:colOff>
      <xdr:row>18</xdr:row>
      <xdr:rowOff>11614</xdr:rowOff>
    </xdr:from>
    <xdr:to>
      <xdr:col>8</xdr:col>
      <xdr:colOff>179532</xdr:colOff>
      <xdr:row>18</xdr:row>
      <xdr:rowOff>165198</xdr:rowOff>
    </xdr:to>
    <xdr:sp macro="" textlink="">
      <xdr:nvSpPr>
        <xdr:cNvPr id="881" name="六角形 880">
          <a:extLst>
            <a:ext uri="{FF2B5EF4-FFF2-40B4-BE49-F238E27FC236}">
              <a16:creationId xmlns:a16="http://schemas.microsoft.com/office/drawing/2014/main" id="{A9A7CBC8-3DA0-4E4D-A45B-511A018DDB89}"/>
            </a:ext>
          </a:extLst>
        </xdr:cNvPr>
        <xdr:cNvSpPr/>
      </xdr:nvSpPr>
      <xdr:spPr bwMode="auto">
        <a:xfrm>
          <a:off x="5094431" y="3097714"/>
          <a:ext cx="177801" cy="1535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320368</xdr:colOff>
      <xdr:row>23</xdr:row>
      <xdr:rowOff>44450</xdr:rowOff>
    </xdr:from>
    <xdr:to>
      <xdr:col>8</xdr:col>
      <xdr:colOff>40831</xdr:colOff>
      <xdr:row>23</xdr:row>
      <xdr:rowOff>133350</xdr:rowOff>
    </xdr:to>
    <xdr:sp macro="" textlink="">
      <xdr:nvSpPr>
        <xdr:cNvPr id="882" name="Line 76">
          <a:extLst>
            <a:ext uri="{FF2B5EF4-FFF2-40B4-BE49-F238E27FC236}">
              <a16:creationId xmlns:a16="http://schemas.microsoft.com/office/drawing/2014/main" id="{7E2E9489-4060-42DF-823D-063CA550F6C2}"/>
            </a:ext>
          </a:extLst>
        </xdr:cNvPr>
        <xdr:cNvSpPr>
          <a:spLocks noChangeShapeType="1"/>
        </xdr:cNvSpPr>
      </xdr:nvSpPr>
      <xdr:spPr bwMode="auto">
        <a:xfrm flipV="1">
          <a:off x="4708218" y="3987800"/>
          <a:ext cx="425313" cy="88900"/>
        </a:xfrm>
        <a:custGeom>
          <a:avLst/>
          <a:gdLst>
            <a:gd name="connsiteX0" fmla="*/ 0 w 431800"/>
            <a:gd name="connsiteY0" fmla="*/ 0 h 133350"/>
            <a:gd name="connsiteX1" fmla="*/ 431800 w 431800"/>
            <a:gd name="connsiteY1" fmla="*/ 133350 h 133350"/>
            <a:gd name="connsiteX0" fmla="*/ 0 w 431800"/>
            <a:gd name="connsiteY0" fmla="*/ 0 h 133350"/>
            <a:gd name="connsiteX1" fmla="*/ 431800 w 431800"/>
            <a:gd name="connsiteY1" fmla="*/ 133350 h 133350"/>
            <a:gd name="connsiteX0" fmla="*/ 0 w 444500"/>
            <a:gd name="connsiteY0" fmla="*/ 0 h 88900"/>
            <a:gd name="connsiteX1" fmla="*/ 444500 w 444500"/>
            <a:gd name="connsiteY1" fmla="*/ 88900 h 88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4500" h="88900">
              <a:moveTo>
                <a:pt x="0" y="0"/>
              </a:moveTo>
              <a:cubicBezTo>
                <a:pt x="143933" y="44450"/>
                <a:pt x="427567" y="-69850"/>
                <a:pt x="444500" y="88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762410</xdr:colOff>
      <xdr:row>23</xdr:row>
      <xdr:rowOff>42456</xdr:rowOff>
    </xdr:from>
    <xdr:to>
      <xdr:col>9</xdr:col>
      <xdr:colOff>38101</xdr:colOff>
      <xdr:row>25</xdr:row>
      <xdr:rowOff>38335</xdr:rowOff>
    </xdr:to>
    <xdr:pic>
      <xdr:nvPicPr>
        <xdr:cNvPr id="883" name="図 882">
          <a:extLst>
            <a:ext uri="{FF2B5EF4-FFF2-40B4-BE49-F238E27FC236}">
              <a16:creationId xmlns:a16="http://schemas.microsoft.com/office/drawing/2014/main" id="{7F73516D-5C16-4D71-A234-90471C8E2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16200000">
          <a:off x="5294990" y="3783926"/>
          <a:ext cx="338779" cy="742540"/>
        </a:xfrm>
        <a:prstGeom prst="rect">
          <a:avLst/>
        </a:prstGeom>
      </xdr:spPr>
    </xdr:pic>
    <xdr:clientData/>
  </xdr:twoCellAnchor>
  <xdr:twoCellAnchor>
    <xdr:from>
      <xdr:col>7</xdr:col>
      <xdr:colOff>4598</xdr:colOff>
      <xdr:row>20</xdr:row>
      <xdr:rowOff>51629</xdr:rowOff>
    </xdr:from>
    <xdr:to>
      <xdr:col>8</xdr:col>
      <xdr:colOff>4106</xdr:colOff>
      <xdr:row>24</xdr:row>
      <xdr:rowOff>9438</xdr:rowOff>
    </xdr:to>
    <xdr:sp macro="" textlink="">
      <xdr:nvSpPr>
        <xdr:cNvPr id="884" name="Text Box 1664">
          <a:extLst>
            <a:ext uri="{FF2B5EF4-FFF2-40B4-BE49-F238E27FC236}">
              <a16:creationId xmlns:a16="http://schemas.microsoft.com/office/drawing/2014/main" id="{8E3226D6-CE09-4E23-8FDD-A7F1CE012035}"/>
            </a:ext>
          </a:extLst>
        </xdr:cNvPr>
        <xdr:cNvSpPr txBox="1">
          <a:spLocks noChangeArrowheads="1"/>
        </xdr:cNvSpPr>
      </xdr:nvSpPr>
      <xdr:spPr bwMode="auto">
        <a:xfrm>
          <a:off x="4398310" y="3470860"/>
          <a:ext cx="705334" cy="64165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急に狭くなり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路面悪化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対向車注意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！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先府境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清阪峠迄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412655</xdr:colOff>
      <xdr:row>18</xdr:row>
      <xdr:rowOff>169456</xdr:rowOff>
    </xdr:from>
    <xdr:to>
      <xdr:col>6</xdr:col>
      <xdr:colOff>86748</xdr:colOff>
      <xdr:row>22</xdr:row>
      <xdr:rowOff>2611</xdr:rowOff>
    </xdr:to>
    <xdr:pic>
      <xdr:nvPicPr>
        <xdr:cNvPr id="885" name="図 884">
          <a:extLst>
            <a:ext uri="{FF2B5EF4-FFF2-40B4-BE49-F238E27FC236}">
              <a16:creationId xmlns:a16="http://schemas.microsoft.com/office/drawing/2014/main" id="{C26AA256-9BAB-4401-91D8-4A9962F57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16656669">
          <a:off x="3320799" y="3325562"/>
          <a:ext cx="518955" cy="378944"/>
        </a:xfrm>
        <a:prstGeom prst="rect">
          <a:avLst/>
        </a:prstGeom>
      </xdr:spPr>
    </xdr:pic>
    <xdr:clientData/>
  </xdr:twoCellAnchor>
  <xdr:twoCellAnchor editAs="oneCell">
    <xdr:from>
      <xdr:col>1</xdr:col>
      <xdr:colOff>569878</xdr:colOff>
      <xdr:row>29</xdr:row>
      <xdr:rowOff>32093</xdr:rowOff>
    </xdr:from>
    <xdr:to>
      <xdr:col>1</xdr:col>
      <xdr:colOff>685809</xdr:colOff>
      <xdr:row>30</xdr:row>
      <xdr:rowOff>164248</xdr:rowOff>
    </xdr:to>
    <xdr:pic>
      <xdr:nvPicPr>
        <xdr:cNvPr id="886" name="図 885">
          <a:extLst>
            <a:ext uri="{FF2B5EF4-FFF2-40B4-BE49-F238E27FC236}">
              <a16:creationId xmlns:a16="http://schemas.microsoft.com/office/drawing/2014/main" id="{6EC10A54-9056-490A-8472-270EFAFF1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14106900">
          <a:off x="634791" y="5097980"/>
          <a:ext cx="303605" cy="115931"/>
        </a:xfrm>
        <a:prstGeom prst="rect">
          <a:avLst/>
        </a:prstGeom>
      </xdr:spPr>
    </xdr:pic>
    <xdr:clientData/>
  </xdr:twoCellAnchor>
  <xdr:twoCellAnchor editAs="oneCell">
    <xdr:from>
      <xdr:col>1</xdr:col>
      <xdr:colOff>669003</xdr:colOff>
      <xdr:row>29</xdr:row>
      <xdr:rowOff>144718</xdr:rowOff>
    </xdr:from>
    <xdr:to>
      <xdr:col>2</xdr:col>
      <xdr:colOff>456958</xdr:colOff>
      <xdr:row>31</xdr:row>
      <xdr:rowOff>70065</xdr:rowOff>
    </xdr:to>
    <xdr:pic>
      <xdr:nvPicPr>
        <xdr:cNvPr id="887" name="図 886">
          <a:extLst>
            <a:ext uri="{FF2B5EF4-FFF2-40B4-BE49-F238E27FC236}">
              <a16:creationId xmlns:a16="http://schemas.microsoft.com/office/drawing/2014/main" id="{2EBDD707-49CE-4B9B-AD0B-7FD10143D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1164952">
          <a:off x="827753" y="5116768"/>
          <a:ext cx="492805" cy="268247"/>
        </a:xfrm>
        <a:prstGeom prst="rect">
          <a:avLst/>
        </a:prstGeom>
      </xdr:spPr>
    </xdr:pic>
    <xdr:clientData/>
  </xdr:twoCellAnchor>
  <xdr:twoCellAnchor editAs="oneCell">
    <xdr:from>
      <xdr:col>2</xdr:col>
      <xdr:colOff>326308</xdr:colOff>
      <xdr:row>30</xdr:row>
      <xdr:rowOff>69848</xdr:rowOff>
    </xdr:from>
    <xdr:to>
      <xdr:col>3</xdr:col>
      <xdr:colOff>69813</xdr:colOff>
      <xdr:row>31</xdr:row>
      <xdr:rowOff>166645</xdr:rowOff>
    </xdr:to>
    <xdr:pic>
      <xdr:nvPicPr>
        <xdr:cNvPr id="888" name="図 887">
          <a:extLst>
            <a:ext uri="{FF2B5EF4-FFF2-40B4-BE49-F238E27FC236}">
              <a16:creationId xmlns:a16="http://schemas.microsoft.com/office/drawing/2014/main" id="{943898B4-56A9-4594-9D45-F70CD87BB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1115692">
          <a:off x="1189908" y="5213348"/>
          <a:ext cx="448355" cy="268247"/>
        </a:xfrm>
        <a:prstGeom prst="rect">
          <a:avLst/>
        </a:prstGeom>
      </xdr:spPr>
    </xdr:pic>
    <xdr:clientData/>
  </xdr:twoCellAnchor>
  <xdr:twoCellAnchor editAs="oneCell">
    <xdr:from>
      <xdr:col>1</xdr:col>
      <xdr:colOff>454824</xdr:colOff>
      <xdr:row>25</xdr:row>
      <xdr:rowOff>71592</xdr:rowOff>
    </xdr:from>
    <xdr:to>
      <xdr:col>2</xdr:col>
      <xdr:colOff>198329</xdr:colOff>
      <xdr:row>26</xdr:row>
      <xdr:rowOff>168389</xdr:rowOff>
    </xdr:to>
    <xdr:pic>
      <xdr:nvPicPr>
        <xdr:cNvPr id="889" name="図 888">
          <a:extLst>
            <a:ext uri="{FF2B5EF4-FFF2-40B4-BE49-F238E27FC236}">
              <a16:creationId xmlns:a16="http://schemas.microsoft.com/office/drawing/2014/main" id="{89B91C95-2447-4CA0-8781-0F848E7B6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1912412">
          <a:off x="613574" y="4357842"/>
          <a:ext cx="448355" cy="268247"/>
        </a:xfrm>
        <a:prstGeom prst="rect">
          <a:avLst/>
        </a:prstGeom>
      </xdr:spPr>
    </xdr:pic>
    <xdr:clientData/>
  </xdr:twoCellAnchor>
  <xdr:twoCellAnchor editAs="oneCell">
    <xdr:from>
      <xdr:col>1</xdr:col>
      <xdr:colOff>585277</xdr:colOff>
      <xdr:row>26</xdr:row>
      <xdr:rowOff>82416</xdr:rowOff>
    </xdr:from>
    <xdr:to>
      <xdr:col>2</xdr:col>
      <xdr:colOff>328782</xdr:colOff>
      <xdr:row>28</xdr:row>
      <xdr:rowOff>7660</xdr:rowOff>
    </xdr:to>
    <xdr:pic>
      <xdr:nvPicPr>
        <xdr:cNvPr id="890" name="図 889">
          <a:extLst>
            <a:ext uri="{FF2B5EF4-FFF2-40B4-BE49-F238E27FC236}">
              <a16:creationId xmlns:a16="http://schemas.microsoft.com/office/drawing/2014/main" id="{08BF4ADC-0B8C-4A55-ADA4-AB21D364D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1302071">
          <a:off x="744027" y="4540116"/>
          <a:ext cx="448355" cy="268144"/>
        </a:xfrm>
        <a:prstGeom prst="rect">
          <a:avLst/>
        </a:prstGeom>
      </xdr:spPr>
    </xdr:pic>
    <xdr:clientData/>
  </xdr:twoCellAnchor>
  <xdr:twoCellAnchor>
    <xdr:from>
      <xdr:col>2</xdr:col>
      <xdr:colOff>9405</xdr:colOff>
      <xdr:row>60</xdr:row>
      <xdr:rowOff>124686</xdr:rowOff>
    </xdr:from>
    <xdr:to>
      <xdr:col>2</xdr:col>
      <xdr:colOff>590906</xdr:colOff>
      <xdr:row>64</xdr:row>
      <xdr:rowOff>131648</xdr:rowOff>
    </xdr:to>
    <xdr:sp macro="" textlink="">
      <xdr:nvSpPr>
        <xdr:cNvPr id="891" name="Freeform 217">
          <a:extLst>
            <a:ext uri="{FF2B5EF4-FFF2-40B4-BE49-F238E27FC236}">
              <a16:creationId xmlns:a16="http://schemas.microsoft.com/office/drawing/2014/main" id="{40A0CBB9-AC22-42D1-9B75-4431E9134C84}"/>
            </a:ext>
          </a:extLst>
        </xdr:cNvPr>
        <xdr:cNvSpPr>
          <a:spLocks/>
        </xdr:cNvSpPr>
      </xdr:nvSpPr>
      <xdr:spPr bwMode="auto">
        <a:xfrm rot="5210045">
          <a:off x="776893" y="10418104"/>
          <a:ext cx="689587" cy="58150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3816 w 13816"/>
            <a:gd name="connsiteY0" fmla="*/ 10421 h 10421"/>
            <a:gd name="connsiteX1" fmla="*/ 9490 w 13816"/>
            <a:gd name="connsiteY1" fmla="*/ 10127 h 10421"/>
            <a:gd name="connsiteX2" fmla="*/ 6924 w 13816"/>
            <a:gd name="connsiteY2" fmla="*/ 10204 h 10421"/>
            <a:gd name="connsiteX3" fmla="*/ 5431 w 13816"/>
            <a:gd name="connsiteY3" fmla="*/ 4681 h 10421"/>
            <a:gd name="connsiteX4" fmla="*/ 0 w 13816"/>
            <a:gd name="connsiteY4" fmla="*/ 206 h 10421"/>
            <a:gd name="connsiteX0" fmla="*/ 13816 w 13816"/>
            <a:gd name="connsiteY0" fmla="*/ 10355 h 10533"/>
            <a:gd name="connsiteX1" fmla="*/ 9490 w 13816"/>
            <a:gd name="connsiteY1" fmla="*/ 10061 h 10533"/>
            <a:gd name="connsiteX2" fmla="*/ 6924 w 13816"/>
            <a:gd name="connsiteY2" fmla="*/ 10138 h 10533"/>
            <a:gd name="connsiteX3" fmla="*/ 4166 w 13816"/>
            <a:gd name="connsiteY3" fmla="*/ 4835 h 10533"/>
            <a:gd name="connsiteX4" fmla="*/ 0 w 13816"/>
            <a:gd name="connsiteY4" fmla="*/ 140 h 10533"/>
            <a:gd name="connsiteX0" fmla="*/ 13816 w 13816"/>
            <a:gd name="connsiteY0" fmla="*/ 10215 h 10393"/>
            <a:gd name="connsiteX1" fmla="*/ 9490 w 13816"/>
            <a:gd name="connsiteY1" fmla="*/ 9921 h 10393"/>
            <a:gd name="connsiteX2" fmla="*/ 6924 w 13816"/>
            <a:gd name="connsiteY2" fmla="*/ 9998 h 10393"/>
            <a:gd name="connsiteX3" fmla="*/ 4166 w 13816"/>
            <a:gd name="connsiteY3" fmla="*/ 4695 h 10393"/>
            <a:gd name="connsiteX4" fmla="*/ 0 w 13816"/>
            <a:gd name="connsiteY4" fmla="*/ 0 h 10393"/>
            <a:gd name="connsiteX0" fmla="*/ 13341 w 13341"/>
            <a:gd name="connsiteY0" fmla="*/ 10298 h 10476"/>
            <a:gd name="connsiteX1" fmla="*/ 9015 w 13341"/>
            <a:gd name="connsiteY1" fmla="*/ 10004 h 10476"/>
            <a:gd name="connsiteX2" fmla="*/ 6449 w 13341"/>
            <a:gd name="connsiteY2" fmla="*/ 10081 h 10476"/>
            <a:gd name="connsiteX3" fmla="*/ 3691 w 13341"/>
            <a:gd name="connsiteY3" fmla="*/ 4778 h 10476"/>
            <a:gd name="connsiteX4" fmla="*/ 0 w 13341"/>
            <a:gd name="connsiteY4" fmla="*/ 0 h 10476"/>
            <a:gd name="connsiteX0" fmla="*/ 13004 w 13004"/>
            <a:gd name="connsiteY0" fmla="*/ 9008 h 9186"/>
            <a:gd name="connsiteX1" fmla="*/ 8678 w 13004"/>
            <a:gd name="connsiteY1" fmla="*/ 8714 h 9186"/>
            <a:gd name="connsiteX2" fmla="*/ 6112 w 13004"/>
            <a:gd name="connsiteY2" fmla="*/ 8791 h 9186"/>
            <a:gd name="connsiteX3" fmla="*/ 3354 w 13004"/>
            <a:gd name="connsiteY3" fmla="*/ 3488 h 9186"/>
            <a:gd name="connsiteX4" fmla="*/ 0 w 13004"/>
            <a:gd name="connsiteY4" fmla="*/ 0 h 9186"/>
            <a:gd name="connsiteX0" fmla="*/ 9805 w 9805"/>
            <a:gd name="connsiteY0" fmla="*/ 10539 h 10733"/>
            <a:gd name="connsiteX1" fmla="*/ 6478 w 9805"/>
            <a:gd name="connsiteY1" fmla="*/ 10219 h 10733"/>
            <a:gd name="connsiteX2" fmla="*/ 4505 w 9805"/>
            <a:gd name="connsiteY2" fmla="*/ 10303 h 10733"/>
            <a:gd name="connsiteX3" fmla="*/ 2384 w 9805"/>
            <a:gd name="connsiteY3" fmla="*/ 4530 h 10733"/>
            <a:gd name="connsiteX4" fmla="*/ 0 w 9805"/>
            <a:gd name="connsiteY4" fmla="*/ 0 h 10733"/>
            <a:gd name="connsiteX0" fmla="*/ 10001 w 10001"/>
            <a:gd name="connsiteY0" fmla="*/ 9819 h 10000"/>
            <a:gd name="connsiteX1" fmla="*/ 6608 w 10001"/>
            <a:gd name="connsiteY1" fmla="*/ 9521 h 10000"/>
            <a:gd name="connsiteX2" fmla="*/ 4596 w 10001"/>
            <a:gd name="connsiteY2" fmla="*/ 9599 h 10000"/>
            <a:gd name="connsiteX3" fmla="*/ 2432 w 10001"/>
            <a:gd name="connsiteY3" fmla="*/ 4221 h 10000"/>
            <a:gd name="connsiteX4" fmla="*/ 1 w 10001"/>
            <a:gd name="connsiteY4" fmla="*/ 0 h 10000"/>
            <a:gd name="connsiteX0" fmla="*/ 10000 w 10000"/>
            <a:gd name="connsiteY0" fmla="*/ 9819 h 10000"/>
            <a:gd name="connsiteX1" fmla="*/ 6607 w 10000"/>
            <a:gd name="connsiteY1" fmla="*/ 9521 h 10000"/>
            <a:gd name="connsiteX2" fmla="*/ 4595 w 10000"/>
            <a:gd name="connsiteY2" fmla="*/ 9599 h 10000"/>
            <a:gd name="connsiteX3" fmla="*/ 2431 w 10000"/>
            <a:gd name="connsiteY3" fmla="*/ 4221 h 10000"/>
            <a:gd name="connsiteX4" fmla="*/ 0 w 10000"/>
            <a:gd name="connsiteY4" fmla="*/ 0 h 10000"/>
            <a:gd name="connsiteX0" fmla="*/ 10006 w 10006"/>
            <a:gd name="connsiteY0" fmla="*/ 10365 h 10546"/>
            <a:gd name="connsiteX1" fmla="*/ 6613 w 10006"/>
            <a:gd name="connsiteY1" fmla="*/ 10067 h 10546"/>
            <a:gd name="connsiteX2" fmla="*/ 4601 w 10006"/>
            <a:gd name="connsiteY2" fmla="*/ 10145 h 10546"/>
            <a:gd name="connsiteX3" fmla="*/ 2437 w 10006"/>
            <a:gd name="connsiteY3" fmla="*/ 4767 h 10546"/>
            <a:gd name="connsiteX4" fmla="*/ 0 w 10006"/>
            <a:gd name="connsiteY4" fmla="*/ 0 h 10546"/>
            <a:gd name="connsiteX0" fmla="*/ 10006 w 10006"/>
            <a:gd name="connsiteY0" fmla="*/ 10365 h 10365"/>
            <a:gd name="connsiteX1" fmla="*/ 6613 w 10006"/>
            <a:gd name="connsiteY1" fmla="*/ 10067 h 10365"/>
            <a:gd name="connsiteX2" fmla="*/ 5179 w 10006"/>
            <a:gd name="connsiteY2" fmla="*/ 9924 h 10365"/>
            <a:gd name="connsiteX3" fmla="*/ 2437 w 10006"/>
            <a:gd name="connsiteY3" fmla="*/ 4767 h 10365"/>
            <a:gd name="connsiteX4" fmla="*/ 0 w 10006"/>
            <a:gd name="connsiteY4" fmla="*/ 0 h 10365"/>
            <a:gd name="connsiteX0" fmla="*/ 10006 w 10006"/>
            <a:gd name="connsiteY0" fmla="*/ 10365 h 14621"/>
            <a:gd name="connsiteX1" fmla="*/ 7039 w 10006"/>
            <a:gd name="connsiteY1" fmla="*/ 14621 h 14621"/>
            <a:gd name="connsiteX2" fmla="*/ 5179 w 10006"/>
            <a:gd name="connsiteY2" fmla="*/ 9924 h 14621"/>
            <a:gd name="connsiteX3" fmla="*/ 2437 w 10006"/>
            <a:gd name="connsiteY3" fmla="*/ 4767 h 14621"/>
            <a:gd name="connsiteX4" fmla="*/ 0 w 10006"/>
            <a:gd name="connsiteY4" fmla="*/ 0 h 14621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336 w 11336"/>
            <a:gd name="connsiteY0" fmla="*/ 17725 h 17725"/>
            <a:gd name="connsiteX1" fmla="*/ 7039 w 11336"/>
            <a:gd name="connsiteY1" fmla="*/ 14621 h 17725"/>
            <a:gd name="connsiteX2" fmla="*/ 5179 w 11336"/>
            <a:gd name="connsiteY2" fmla="*/ 9924 h 17725"/>
            <a:gd name="connsiteX3" fmla="*/ 2437 w 11336"/>
            <a:gd name="connsiteY3" fmla="*/ 4767 h 17725"/>
            <a:gd name="connsiteX4" fmla="*/ 0 w 11336"/>
            <a:gd name="connsiteY4" fmla="*/ 0 h 17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336" h="17725">
              <a:moveTo>
                <a:pt x="11336" y="17725"/>
              </a:moveTo>
              <a:cubicBezTo>
                <a:pt x="9382" y="17388"/>
                <a:pt x="8065" y="15921"/>
                <a:pt x="7039" y="14621"/>
              </a:cubicBezTo>
              <a:cubicBezTo>
                <a:pt x="6013" y="13321"/>
                <a:pt x="5946" y="11566"/>
                <a:pt x="5179" y="9924"/>
              </a:cubicBezTo>
              <a:cubicBezTo>
                <a:pt x="4412" y="8282"/>
                <a:pt x="3035" y="5232"/>
                <a:pt x="2437" y="4767"/>
              </a:cubicBezTo>
              <a:cubicBezTo>
                <a:pt x="1227" y="1699"/>
                <a:pt x="782" y="159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89214</xdr:colOff>
      <xdr:row>61</xdr:row>
      <xdr:rowOff>1432</xdr:rowOff>
    </xdr:from>
    <xdr:to>
      <xdr:col>2</xdr:col>
      <xdr:colOff>632357</xdr:colOff>
      <xdr:row>64</xdr:row>
      <xdr:rowOff>124922</xdr:rowOff>
    </xdr:to>
    <xdr:sp macro="" textlink="">
      <xdr:nvSpPr>
        <xdr:cNvPr id="892" name="Freeform 217">
          <a:extLst>
            <a:ext uri="{FF2B5EF4-FFF2-40B4-BE49-F238E27FC236}">
              <a16:creationId xmlns:a16="http://schemas.microsoft.com/office/drawing/2014/main" id="{47C2F393-4E51-40E4-89CA-901C09B433C3}"/>
            </a:ext>
          </a:extLst>
        </xdr:cNvPr>
        <xdr:cNvSpPr>
          <a:spLocks/>
        </xdr:cNvSpPr>
      </xdr:nvSpPr>
      <xdr:spPr bwMode="auto">
        <a:xfrm rot="5210045">
          <a:off x="905466" y="10507230"/>
          <a:ext cx="637840" cy="54314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3816 w 13816"/>
            <a:gd name="connsiteY0" fmla="*/ 10421 h 10421"/>
            <a:gd name="connsiteX1" fmla="*/ 9490 w 13816"/>
            <a:gd name="connsiteY1" fmla="*/ 10127 h 10421"/>
            <a:gd name="connsiteX2" fmla="*/ 6924 w 13816"/>
            <a:gd name="connsiteY2" fmla="*/ 10204 h 10421"/>
            <a:gd name="connsiteX3" fmla="*/ 5431 w 13816"/>
            <a:gd name="connsiteY3" fmla="*/ 4681 h 10421"/>
            <a:gd name="connsiteX4" fmla="*/ 0 w 13816"/>
            <a:gd name="connsiteY4" fmla="*/ 206 h 10421"/>
            <a:gd name="connsiteX0" fmla="*/ 13816 w 13816"/>
            <a:gd name="connsiteY0" fmla="*/ 10355 h 10533"/>
            <a:gd name="connsiteX1" fmla="*/ 9490 w 13816"/>
            <a:gd name="connsiteY1" fmla="*/ 10061 h 10533"/>
            <a:gd name="connsiteX2" fmla="*/ 6924 w 13816"/>
            <a:gd name="connsiteY2" fmla="*/ 10138 h 10533"/>
            <a:gd name="connsiteX3" fmla="*/ 4166 w 13816"/>
            <a:gd name="connsiteY3" fmla="*/ 4835 h 10533"/>
            <a:gd name="connsiteX4" fmla="*/ 0 w 13816"/>
            <a:gd name="connsiteY4" fmla="*/ 140 h 10533"/>
            <a:gd name="connsiteX0" fmla="*/ 13816 w 13816"/>
            <a:gd name="connsiteY0" fmla="*/ 10215 h 10393"/>
            <a:gd name="connsiteX1" fmla="*/ 9490 w 13816"/>
            <a:gd name="connsiteY1" fmla="*/ 9921 h 10393"/>
            <a:gd name="connsiteX2" fmla="*/ 6924 w 13816"/>
            <a:gd name="connsiteY2" fmla="*/ 9998 h 10393"/>
            <a:gd name="connsiteX3" fmla="*/ 4166 w 13816"/>
            <a:gd name="connsiteY3" fmla="*/ 4695 h 10393"/>
            <a:gd name="connsiteX4" fmla="*/ 0 w 13816"/>
            <a:gd name="connsiteY4" fmla="*/ 0 h 10393"/>
            <a:gd name="connsiteX0" fmla="*/ 13341 w 13341"/>
            <a:gd name="connsiteY0" fmla="*/ 10298 h 10476"/>
            <a:gd name="connsiteX1" fmla="*/ 9015 w 13341"/>
            <a:gd name="connsiteY1" fmla="*/ 10004 h 10476"/>
            <a:gd name="connsiteX2" fmla="*/ 6449 w 13341"/>
            <a:gd name="connsiteY2" fmla="*/ 10081 h 10476"/>
            <a:gd name="connsiteX3" fmla="*/ 3691 w 13341"/>
            <a:gd name="connsiteY3" fmla="*/ 4778 h 10476"/>
            <a:gd name="connsiteX4" fmla="*/ 0 w 13341"/>
            <a:gd name="connsiteY4" fmla="*/ 0 h 10476"/>
            <a:gd name="connsiteX0" fmla="*/ 13004 w 13004"/>
            <a:gd name="connsiteY0" fmla="*/ 9008 h 9186"/>
            <a:gd name="connsiteX1" fmla="*/ 8678 w 13004"/>
            <a:gd name="connsiteY1" fmla="*/ 8714 h 9186"/>
            <a:gd name="connsiteX2" fmla="*/ 6112 w 13004"/>
            <a:gd name="connsiteY2" fmla="*/ 8791 h 9186"/>
            <a:gd name="connsiteX3" fmla="*/ 3354 w 13004"/>
            <a:gd name="connsiteY3" fmla="*/ 3488 h 9186"/>
            <a:gd name="connsiteX4" fmla="*/ 0 w 13004"/>
            <a:gd name="connsiteY4" fmla="*/ 0 h 9186"/>
            <a:gd name="connsiteX0" fmla="*/ 9805 w 9805"/>
            <a:gd name="connsiteY0" fmla="*/ 10539 h 10733"/>
            <a:gd name="connsiteX1" fmla="*/ 6478 w 9805"/>
            <a:gd name="connsiteY1" fmla="*/ 10219 h 10733"/>
            <a:gd name="connsiteX2" fmla="*/ 4505 w 9805"/>
            <a:gd name="connsiteY2" fmla="*/ 10303 h 10733"/>
            <a:gd name="connsiteX3" fmla="*/ 2384 w 9805"/>
            <a:gd name="connsiteY3" fmla="*/ 4530 h 10733"/>
            <a:gd name="connsiteX4" fmla="*/ 0 w 9805"/>
            <a:gd name="connsiteY4" fmla="*/ 0 h 10733"/>
            <a:gd name="connsiteX0" fmla="*/ 10001 w 10001"/>
            <a:gd name="connsiteY0" fmla="*/ 9819 h 10000"/>
            <a:gd name="connsiteX1" fmla="*/ 6608 w 10001"/>
            <a:gd name="connsiteY1" fmla="*/ 9521 h 10000"/>
            <a:gd name="connsiteX2" fmla="*/ 4596 w 10001"/>
            <a:gd name="connsiteY2" fmla="*/ 9599 h 10000"/>
            <a:gd name="connsiteX3" fmla="*/ 2432 w 10001"/>
            <a:gd name="connsiteY3" fmla="*/ 4221 h 10000"/>
            <a:gd name="connsiteX4" fmla="*/ 1 w 10001"/>
            <a:gd name="connsiteY4" fmla="*/ 0 h 10000"/>
            <a:gd name="connsiteX0" fmla="*/ 10000 w 10000"/>
            <a:gd name="connsiteY0" fmla="*/ 9819 h 10000"/>
            <a:gd name="connsiteX1" fmla="*/ 6607 w 10000"/>
            <a:gd name="connsiteY1" fmla="*/ 9521 h 10000"/>
            <a:gd name="connsiteX2" fmla="*/ 4595 w 10000"/>
            <a:gd name="connsiteY2" fmla="*/ 9599 h 10000"/>
            <a:gd name="connsiteX3" fmla="*/ 2431 w 10000"/>
            <a:gd name="connsiteY3" fmla="*/ 4221 h 10000"/>
            <a:gd name="connsiteX4" fmla="*/ 0 w 10000"/>
            <a:gd name="connsiteY4" fmla="*/ 0 h 10000"/>
            <a:gd name="connsiteX0" fmla="*/ 10006 w 10006"/>
            <a:gd name="connsiteY0" fmla="*/ 10365 h 10546"/>
            <a:gd name="connsiteX1" fmla="*/ 6613 w 10006"/>
            <a:gd name="connsiteY1" fmla="*/ 10067 h 10546"/>
            <a:gd name="connsiteX2" fmla="*/ 4601 w 10006"/>
            <a:gd name="connsiteY2" fmla="*/ 10145 h 10546"/>
            <a:gd name="connsiteX3" fmla="*/ 2437 w 10006"/>
            <a:gd name="connsiteY3" fmla="*/ 4767 h 10546"/>
            <a:gd name="connsiteX4" fmla="*/ 0 w 10006"/>
            <a:gd name="connsiteY4" fmla="*/ 0 h 10546"/>
            <a:gd name="connsiteX0" fmla="*/ 10006 w 10006"/>
            <a:gd name="connsiteY0" fmla="*/ 10365 h 10365"/>
            <a:gd name="connsiteX1" fmla="*/ 6613 w 10006"/>
            <a:gd name="connsiteY1" fmla="*/ 10067 h 10365"/>
            <a:gd name="connsiteX2" fmla="*/ 5179 w 10006"/>
            <a:gd name="connsiteY2" fmla="*/ 9924 h 10365"/>
            <a:gd name="connsiteX3" fmla="*/ 2437 w 10006"/>
            <a:gd name="connsiteY3" fmla="*/ 4767 h 10365"/>
            <a:gd name="connsiteX4" fmla="*/ 0 w 10006"/>
            <a:gd name="connsiteY4" fmla="*/ 0 h 10365"/>
            <a:gd name="connsiteX0" fmla="*/ 10006 w 10006"/>
            <a:gd name="connsiteY0" fmla="*/ 10365 h 14621"/>
            <a:gd name="connsiteX1" fmla="*/ 7039 w 10006"/>
            <a:gd name="connsiteY1" fmla="*/ 14621 h 14621"/>
            <a:gd name="connsiteX2" fmla="*/ 5179 w 10006"/>
            <a:gd name="connsiteY2" fmla="*/ 9924 h 14621"/>
            <a:gd name="connsiteX3" fmla="*/ 2437 w 10006"/>
            <a:gd name="connsiteY3" fmla="*/ 4767 h 14621"/>
            <a:gd name="connsiteX4" fmla="*/ 0 w 10006"/>
            <a:gd name="connsiteY4" fmla="*/ 0 h 14621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336 w 11336"/>
            <a:gd name="connsiteY0" fmla="*/ 17725 h 17725"/>
            <a:gd name="connsiteX1" fmla="*/ 7039 w 11336"/>
            <a:gd name="connsiteY1" fmla="*/ 14621 h 17725"/>
            <a:gd name="connsiteX2" fmla="*/ 5179 w 11336"/>
            <a:gd name="connsiteY2" fmla="*/ 9924 h 17725"/>
            <a:gd name="connsiteX3" fmla="*/ 2437 w 11336"/>
            <a:gd name="connsiteY3" fmla="*/ 4767 h 17725"/>
            <a:gd name="connsiteX4" fmla="*/ 0 w 11336"/>
            <a:gd name="connsiteY4" fmla="*/ 0 h 17725"/>
            <a:gd name="connsiteX0" fmla="*/ 10611 w 10611"/>
            <a:gd name="connsiteY0" fmla="*/ 16517 h 16517"/>
            <a:gd name="connsiteX1" fmla="*/ 6314 w 10611"/>
            <a:gd name="connsiteY1" fmla="*/ 13413 h 16517"/>
            <a:gd name="connsiteX2" fmla="*/ 4454 w 10611"/>
            <a:gd name="connsiteY2" fmla="*/ 8716 h 16517"/>
            <a:gd name="connsiteX3" fmla="*/ 1712 w 10611"/>
            <a:gd name="connsiteY3" fmla="*/ 3559 h 16517"/>
            <a:gd name="connsiteX4" fmla="*/ 0 w 10611"/>
            <a:gd name="connsiteY4" fmla="*/ 0 h 165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611" h="16517">
              <a:moveTo>
                <a:pt x="10611" y="16517"/>
              </a:moveTo>
              <a:cubicBezTo>
                <a:pt x="8657" y="16180"/>
                <a:pt x="7340" y="14713"/>
                <a:pt x="6314" y="13413"/>
              </a:cubicBezTo>
              <a:cubicBezTo>
                <a:pt x="5288" y="12113"/>
                <a:pt x="5221" y="10358"/>
                <a:pt x="4454" y="8716"/>
              </a:cubicBezTo>
              <a:cubicBezTo>
                <a:pt x="3687" y="7074"/>
                <a:pt x="2310" y="4024"/>
                <a:pt x="1712" y="3559"/>
              </a:cubicBezTo>
              <a:cubicBezTo>
                <a:pt x="502" y="491"/>
                <a:pt x="782" y="159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702541</xdr:colOff>
      <xdr:row>25</xdr:row>
      <xdr:rowOff>4885</xdr:rowOff>
    </xdr:from>
    <xdr:to>
      <xdr:col>3</xdr:col>
      <xdr:colOff>153212</xdr:colOff>
      <xdr:row>25</xdr:row>
      <xdr:rowOff>167327</xdr:rowOff>
    </xdr:to>
    <xdr:sp macro="" textlink="">
      <xdr:nvSpPr>
        <xdr:cNvPr id="894" name="六角形 893">
          <a:extLst>
            <a:ext uri="{FF2B5EF4-FFF2-40B4-BE49-F238E27FC236}">
              <a16:creationId xmlns:a16="http://schemas.microsoft.com/office/drawing/2014/main" id="{5C64917F-50B6-43FE-B2B5-A9DED6D34249}"/>
            </a:ext>
          </a:extLst>
        </xdr:cNvPr>
        <xdr:cNvSpPr/>
      </xdr:nvSpPr>
      <xdr:spPr bwMode="auto">
        <a:xfrm>
          <a:off x="1567118" y="4278923"/>
          <a:ext cx="156498" cy="16244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27689</xdr:colOff>
      <xdr:row>26</xdr:row>
      <xdr:rowOff>144067</xdr:rowOff>
    </xdr:from>
    <xdr:ext cx="315068" cy="119314"/>
    <xdr:sp macro="" textlink="">
      <xdr:nvSpPr>
        <xdr:cNvPr id="895" name="Text Box 1194">
          <a:extLst>
            <a:ext uri="{FF2B5EF4-FFF2-40B4-BE49-F238E27FC236}">
              <a16:creationId xmlns:a16="http://schemas.microsoft.com/office/drawing/2014/main" id="{57A4950E-4022-446A-A9D2-50907504147D}"/>
            </a:ext>
          </a:extLst>
        </xdr:cNvPr>
        <xdr:cNvSpPr txBox="1">
          <a:spLocks noChangeArrowheads="1"/>
        </xdr:cNvSpPr>
      </xdr:nvSpPr>
      <xdr:spPr bwMode="auto">
        <a:xfrm>
          <a:off x="1596139" y="4601767"/>
          <a:ext cx="315068" cy="11931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0.6+2.6</a:t>
          </a:r>
        </a:p>
      </xdr:txBody>
    </xdr:sp>
    <xdr:clientData/>
  </xdr:oneCellAnchor>
  <xdr:twoCellAnchor>
    <xdr:from>
      <xdr:col>3</xdr:col>
      <xdr:colOff>189015</xdr:colOff>
      <xdr:row>27</xdr:row>
      <xdr:rowOff>80343</xdr:rowOff>
    </xdr:from>
    <xdr:to>
      <xdr:col>3</xdr:col>
      <xdr:colOff>337985</xdr:colOff>
      <xdr:row>28</xdr:row>
      <xdr:rowOff>28164</xdr:rowOff>
    </xdr:to>
    <xdr:sp macro="" textlink="">
      <xdr:nvSpPr>
        <xdr:cNvPr id="896" name="六角形 895">
          <a:extLst>
            <a:ext uri="{FF2B5EF4-FFF2-40B4-BE49-F238E27FC236}">
              <a16:creationId xmlns:a16="http://schemas.microsoft.com/office/drawing/2014/main" id="{FA3E2A95-DB0A-4B7C-A765-F55571D7F3C6}"/>
            </a:ext>
          </a:extLst>
        </xdr:cNvPr>
        <xdr:cNvSpPr/>
      </xdr:nvSpPr>
      <xdr:spPr bwMode="auto">
        <a:xfrm>
          <a:off x="1757465" y="4709493"/>
          <a:ext cx="148970" cy="11927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17318</xdr:colOff>
      <xdr:row>27</xdr:row>
      <xdr:rowOff>73539</xdr:rowOff>
    </xdr:from>
    <xdr:to>
      <xdr:col>3</xdr:col>
      <xdr:colOff>168992</xdr:colOff>
      <xdr:row>28</xdr:row>
      <xdr:rowOff>35849</xdr:rowOff>
    </xdr:to>
    <xdr:sp macro="" textlink="">
      <xdr:nvSpPr>
        <xdr:cNvPr id="897" name="六角形 896">
          <a:extLst>
            <a:ext uri="{FF2B5EF4-FFF2-40B4-BE49-F238E27FC236}">
              <a16:creationId xmlns:a16="http://schemas.microsoft.com/office/drawing/2014/main" id="{30448199-3271-4D2C-93B7-BD23467B5A37}"/>
            </a:ext>
          </a:extLst>
        </xdr:cNvPr>
        <xdr:cNvSpPr/>
      </xdr:nvSpPr>
      <xdr:spPr bwMode="auto">
        <a:xfrm>
          <a:off x="1585768" y="4702689"/>
          <a:ext cx="151674" cy="13376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126369</xdr:colOff>
      <xdr:row>28</xdr:row>
      <xdr:rowOff>61194</xdr:rowOff>
    </xdr:from>
    <xdr:to>
      <xdr:col>3</xdr:col>
      <xdr:colOff>134145</xdr:colOff>
      <xdr:row>31</xdr:row>
      <xdr:rowOff>61617</xdr:rowOff>
    </xdr:to>
    <xdr:sp macro="" textlink="">
      <xdr:nvSpPr>
        <xdr:cNvPr id="899" name="Line 72">
          <a:extLst>
            <a:ext uri="{FF2B5EF4-FFF2-40B4-BE49-F238E27FC236}">
              <a16:creationId xmlns:a16="http://schemas.microsoft.com/office/drawing/2014/main" id="{988BD89B-8794-436F-9A91-7B98A6DF51D3}"/>
            </a:ext>
          </a:extLst>
        </xdr:cNvPr>
        <xdr:cNvSpPr>
          <a:spLocks noChangeShapeType="1"/>
        </xdr:cNvSpPr>
      </xdr:nvSpPr>
      <xdr:spPr bwMode="auto">
        <a:xfrm flipH="1" flipV="1">
          <a:off x="1694819" y="4861794"/>
          <a:ext cx="7776" cy="5147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354317</xdr:colOff>
      <xdr:row>26</xdr:row>
      <xdr:rowOff>99383</xdr:rowOff>
    </xdr:from>
    <xdr:ext cx="582826" cy="118254"/>
    <xdr:sp macro="" textlink="">
      <xdr:nvSpPr>
        <xdr:cNvPr id="900" name="Text Box 1416">
          <a:extLst>
            <a:ext uri="{FF2B5EF4-FFF2-40B4-BE49-F238E27FC236}">
              <a16:creationId xmlns:a16="http://schemas.microsoft.com/office/drawing/2014/main" id="{39A410E3-A2B5-4A8D-B5B7-E72C80E89192}"/>
            </a:ext>
          </a:extLst>
        </xdr:cNvPr>
        <xdr:cNvSpPr txBox="1">
          <a:spLocks noChangeArrowheads="1"/>
        </xdr:cNvSpPr>
      </xdr:nvSpPr>
      <xdr:spPr bwMode="auto">
        <a:xfrm>
          <a:off x="1922767" y="4557083"/>
          <a:ext cx="582826" cy="11825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ﾌｫﾄｺﾝﾄﾛｰﾙ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344542</xdr:colOff>
      <xdr:row>27</xdr:row>
      <xdr:rowOff>39276</xdr:rowOff>
    </xdr:from>
    <xdr:ext cx="722715" cy="609466"/>
    <xdr:sp macro="" textlink="">
      <xdr:nvSpPr>
        <xdr:cNvPr id="901" name="Text Box 2937">
          <a:extLst>
            <a:ext uri="{FF2B5EF4-FFF2-40B4-BE49-F238E27FC236}">
              <a16:creationId xmlns:a16="http://schemas.microsoft.com/office/drawing/2014/main" id="{ED582397-733D-4D91-A9D6-8D94CDA5ACE5}"/>
            </a:ext>
          </a:extLst>
        </xdr:cNvPr>
        <xdr:cNvSpPr txBox="1">
          <a:spLocks noChangeArrowheads="1"/>
        </xdr:cNvSpPr>
      </xdr:nvSpPr>
      <xdr:spPr bwMode="auto">
        <a:xfrm>
          <a:off x="1912992" y="4668426"/>
          <a:ext cx="722715" cy="60946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高槻市営ﾊﾞｽ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中畑回転場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バス停柱と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自分の自転車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撮影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122670</xdr:colOff>
      <xdr:row>29</xdr:row>
      <xdr:rowOff>146879</xdr:rowOff>
    </xdr:from>
    <xdr:to>
      <xdr:col>3</xdr:col>
      <xdr:colOff>386281</xdr:colOff>
      <xdr:row>32</xdr:row>
      <xdr:rowOff>86591</xdr:rowOff>
    </xdr:to>
    <xdr:sp macro="" textlink="">
      <xdr:nvSpPr>
        <xdr:cNvPr id="902" name="Freeform 169">
          <a:extLst>
            <a:ext uri="{FF2B5EF4-FFF2-40B4-BE49-F238E27FC236}">
              <a16:creationId xmlns:a16="http://schemas.microsoft.com/office/drawing/2014/main" id="{D1953D1C-044B-49AD-90C9-33CDEF3FF5B1}"/>
            </a:ext>
          </a:extLst>
        </xdr:cNvPr>
        <xdr:cNvSpPr>
          <a:spLocks/>
        </xdr:cNvSpPr>
      </xdr:nvSpPr>
      <xdr:spPr bwMode="auto">
        <a:xfrm flipH="1">
          <a:off x="1691120" y="5118929"/>
          <a:ext cx="263611" cy="45406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57825</xdr:colOff>
      <xdr:row>30</xdr:row>
      <xdr:rowOff>108657</xdr:rowOff>
    </xdr:from>
    <xdr:to>
      <xdr:col>3</xdr:col>
      <xdr:colOff>192502</xdr:colOff>
      <xdr:row>31</xdr:row>
      <xdr:rowOff>74255</xdr:rowOff>
    </xdr:to>
    <xdr:sp macro="" textlink="">
      <xdr:nvSpPr>
        <xdr:cNvPr id="903" name="AutoShape 1094">
          <a:extLst>
            <a:ext uri="{FF2B5EF4-FFF2-40B4-BE49-F238E27FC236}">
              <a16:creationId xmlns:a16="http://schemas.microsoft.com/office/drawing/2014/main" id="{EDE310C2-CA4C-46EB-9EFD-AED14417C258}"/>
            </a:ext>
          </a:extLst>
        </xdr:cNvPr>
        <xdr:cNvSpPr>
          <a:spLocks noChangeArrowheads="1"/>
        </xdr:cNvSpPr>
      </xdr:nvSpPr>
      <xdr:spPr bwMode="auto">
        <a:xfrm>
          <a:off x="1626275" y="5252157"/>
          <a:ext cx="134677" cy="1370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244164</xdr:colOff>
      <xdr:row>27</xdr:row>
      <xdr:rowOff>158816</xdr:rowOff>
    </xdr:from>
    <xdr:to>
      <xdr:col>4</xdr:col>
      <xdr:colOff>761812</xdr:colOff>
      <xdr:row>32</xdr:row>
      <xdr:rowOff>140955</xdr:rowOff>
    </xdr:to>
    <xdr:sp macro="" textlink="">
      <xdr:nvSpPr>
        <xdr:cNvPr id="904" name="Freeform 527">
          <a:extLst>
            <a:ext uri="{FF2B5EF4-FFF2-40B4-BE49-F238E27FC236}">
              <a16:creationId xmlns:a16="http://schemas.microsoft.com/office/drawing/2014/main" id="{0DA589FF-301E-44F3-AF61-18AAA2BC4BD2}"/>
            </a:ext>
          </a:extLst>
        </xdr:cNvPr>
        <xdr:cNvSpPr>
          <a:spLocks/>
        </xdr:cNvSpPr>
      </xdr:nvSpPr>
      <xdr:spPr bwMode="auto">
        <a:xfrm flipH="1">
          <a:off x="1812614" y="4787966"/>
          <a:ext cx="1165348" cy="83938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28"/>
            <a:gd name="connsiteY0" fmla="*/ 13809 h 13809"/>
            <a:gd name="connsiteX1" fmla="*/ 0 w 9528"/>
            <a:gd name="connsiteY1" fmla="*/ 3809 h 13809"/>
            <a:gd name="connsiteX2" fmla="*/ 9528 w 9528"/>
            <a:gd name="connsiteY2" fmla="*/ 0 h 13809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9876"/>
            <a:gd name="connsiteY0" fmla="*/ 10394 h 10394"/>
            <a:gd name="connsiteX1" fmla="*/ 0 w 9876"/>
            <a:gd name="connsiteY1" fmla="*/ 3152 h 10394"/>
            <a:gd name="connsiteX2" fmla="*/ 9876 w 9876"/>
            <a:gd name="connsiteY2" fmla="*/ 0 h 10394"/>
            <a:gd name="connsiteX0" fmla="*/ 1843 w 2875"/>
            <a:gd name="connsiteY0" fmla="*/ 29130 h 29130"/>
            <a:gd name="connsiteX1" fmla="*/ 1843 w 2875"/>
            <a:gd name="connsiteY1" fmla="*/ 22163 h 29130"/>
            <a:gd name="connsiteX2" fmla="*/ 804 w 2875"/>
            <a:gd name="connsiteY2" fmla="*/ 0 h 29130"/>
            <a:gd name="connsiteX0" fmla="*/ 5738 w 13962"/>
            <a:gd name="connsiteY0" fmla="*/ 10000 h 10000"/>
            <a:gd name="connsiteX1" fmla="*/ 5738 w 13962"/>
            <a:gd name="connsiteY1" fmla="*/ 7608 h 10000"/>
            <a:gd name="connsiteX2" fmla="*/ 2125 w 13962"/>
            <a:gd name="connsiteY2" fmla="*/ 0 h 10000"/>
            <a:gd name="connsiteX0" fmla="*/ 3613 w 3613"/>
            <a:gd name="connsiteY0" fmla="*/ 10000 h 10000"/>
            <a:gd name="connsiteX1" fmla="*/ 3613 w 3613"/>
            <a:gd name="connsiteY1" fmla="*/ 7608 h 10000"/>
            <a:gd name="connsiteX2" fmla="*/ 1929 w 3613"/>
            <a:gd name="connsiteY2" fmla="*/ 1313 h 10000"/>
            <a:gd name="connsiteX3" fmla="*/ 0 w 3613"/>
            <a:gd name="connsiteY3" fmla="*/ 0 h 10000"/>
            <a:gd name="connsiteX0" fmla="*/ 21446 w 21446"/>
            <a:gd name="connsiteY0" fmla="*/ 10000 h 10000"/>
            <a:gd name="connsiteX1" fmla="*/ 21446 w 21446"/>
            <a:gd name="connsiteY1" fmla="*/ 7608 h 10000"/>
            <a:gd name="connsiteX2" fmla="*/ 16785 w 21446"/>
            <a:gd name="connsiteY2" fmla="*/ 1313 h 10000"/>
            <a:gd name="connsiteX3" fmla="*/ 11446 w 21446"/>
            <a:gd name="connsiteY3" fmla="*/ 0 h 10000"/>
            <a:gd name="connsiteX0" fmla="*/ 32186 w 32186"/>
            <a:gd name="connsiteY0" fmla="*/ 10797 h 10797"/>
            <a:gd name="connsiteX1" fmla="*/ 32186 w 32186"/>
            <a:gd name="connsiteY1" fmla="*/ 8405 h 10797"/>
            <a:gd name="connsiteX2" fmla="*/ 27525 w 32186"/>
            <a:gd name="connsiteY2" fmla="*/ 2110 h 10797"/>
            <a:gd name="connsiteX3" fmla="*/ 9134 w 32186"/>
            <a:gd name="connsiteY3" fmla="*/ 0 h 10797"/>
            <a:gd name="connsiteX0" fmla="*/ 31728 w 31728"/>
            <a:gd name="connsiteY0" fmla="*/ 10797 h 10797"/>
            <a:gd name="connsiteX1" fmla="*/ 31728 w 31728"/>
            <a:gd name="connsiteY1" fmla="*/ 8405 h 10797"/>
            <a:gd name="connsiteX2" fmla="*/ 27067 w 31728"/>
            <a:gd name="connsiteY2" fmla="*/ 2110 h 10797"/>
            <a:gd name="connsiteX3" fmla="*/ 8676 w 31728"/>
            <a:gd name="connsiteY3" fmla="*/ 0 h 10797"/>
            <a:gd name="connsiteX0" fmla="*/ 20762 w 20762"/>
            <a:gd name="connsiteY0" fmla="*/ 10281 h 10281"/>
            <a:gd name="connsiteX1" fmla="*/ 20762 w 20762"/>
            <a:gd name="connsiteY1" fmla="*/ 7889 h 10281"/>
            <a:gd name="connsiteX2" fmla="*/ 16101 w 20762"/>
            <a:gd name="connsiteY2" fmla="*/ 1594 h 10281"/>
            <a:gd name="connsiteX3" fmla="*/ 10762 w 20762"/>
            <a:gd name="connsiteY3" fmla="*/ 0 h 10281"/>
            <a:gd name="connsiteX0" fmla="*/ 23623 w 23623"/>
            <a:gd name="connsiteY0" fmla="*/ 10281 h 10281"/>
            <a:gd name="connsiteX1" fmla="*/ 23623 w 23623"/>
            <a:gd name="connsiteY1" fmla="*/ 7889 h 10281"/>
            <a:gd name="connsiteX2" fmla="*/ 18962 w 23623"/>
            <a:gd name="connsiteY2" fmla="*/ 1594 h 10281"/>
            <a:gd name="connsiteX3" fmla="*/ 13623 w 23623"/>
            <a:gd name="connsiteY3" fmla="*/ 0 h 10281"/>
            <a:gd name="connsiteX0" fmla="*/ 23623 w 65616"/>
            <a:gd name="connsiteY0" fmla="*/ 10281 h 10281"/>
            <a:gd name="connsiteX1" fmla="*/ 23623 w 65616"/>
            <a:gd name="connsiteY1" fmla="*/ 7889 h 10281"/>
            <a:gd name="connsiteX2" fmla="*/ 18962 w 65616"/>
            <a:gd name="connsiteY2" fmla="*/ 1594 h 10281"/>
            <a:gd name="connsiteX3" fmla="*/ 13623 w 65616"/>
            <a:gd name="connsiteY3" fmla="*/ 0 h 10281"/>
            <a:gd name="connsiteX0" fmla="*/ 23623 w 68123"/>
            <a:gd name="connsiteY0" fmla="*/ 10281 h 10281"/>
            <a:gd name="connsiteX1" fmla="*/ 23623 w 68123"/>
            <a:gd name="connsiteY1" fmla="*/ 7889 h 10281"/>
            <a:gd name="connsiteX2" fmla="*/ 18962 w 68123"/>
            <a:gd name="connsiteY2" fmla="*/ 1594 h 10281"/>
            <a:gd name="connsiteX3" fmla="*/ 13623 w 68123"/>
            <a:gd name="connsiteY3" fmla="*/ 0 h 10281"/>
            <a:gd name="connsiteX0" fmla="*/ 23623 w 65023"/>
            <a:gd name="connsiteY0" fmla="*/ 10281 h 10281"/>
            <a:gd name="connsiteX1" fmla="*/ 23623 w 65023"/>
            <a:gd name="connsiteY1" fmla="*/ 7889 h 10281"/>
            <a:gd name="connsiteX2" fmla="*/ 18962 w 65023"/>
            <a:gd name="connsiteY2" fmla="*/ 1594 h 10281"/>
            <a:gd name="connsiteX3" fmla="*/ 13623 w 65023"/>
            <a:gd name="connsiteY3" fmla="*/ 0 h 10281"/>
            <a:gd name="connsiteX0" fmla="*/ 23623 w 46411"/>
            <a:gd name="connsiteY0" fmla="*/ 10281 h 10281"/>
            <a:gd name="connsiteX1" fmla="*/ 23623 w 46411"/>
            <a:gd name="connsiteY1" fmla="*/ 7889 h 10281"/>
            <a:gd name="connsiteX2" fmla="*/ 18962 w 46411"/>
            <a:gd name="connsiteY2" fmla="*/ 1594 h 10281"/>
            <a:gd name="connsiteX3" fmla="*/ 13623 w 46411"/>
            <a:gd name="connsiteY3" fmla="*/ 0 h 10281"/>
            <a:gd name="connsiteX0" fmla="*/ 23623 w 46411"/>
            <a:gd name="connsiteY0" fmla="*/ 10281 h 10281"/>
            <a:gd name="connsiteX1" fmla="*/ 23623 w 46411"/>
            <a:gd name="connsiteY1" fmla="*/ 7889 h 10281"/>
            <a:gd name="connsiteX2" fmla="*/ 18962 w 46411"/>
            <a:gd name="connsiteY2" fmla="*/ 1594 h 10281"/>
            <a:gd name="connsiteX3" fmla="*/ 13623 w 46411"/>
            <a:gd name="connsiteY3" fmla="*/ 0 h 10281"/>
            <a:gd name="connsiteX0" fmla="*/ 23623 w 46985"/>
            <a:gd name="connsiteY0" fmla="*/ 10281 h 10281"/>
            <a:gd name="connsiteX1" fmla="*/ 23623 w 46985"/>
            <a:gd name="connsiteY1" fmla="*/ 7889 h 10281"/>
            <a:gd name="connsiteX2" fmla="*/ 18962 w 46985"/>
            <a:gd name="connsiteY2" fmla="*/ 1594 h 10281"/>
            <a:gd name="connsiteX3" fmla="*/ 13623 w 46985"/>
            <a:gd name="connsiteY3" fmla="*/ 0 h 10281"/>
            <a:gd name="connsiteX0" fmla="*/ 23623 w 42020"/>
            <a:gd name="connsiteY0" fmla="*/ 10281 h 10281"/>
            <a:gd name="connsiteX1" fmla="*/ 23623 w 42020"/>
            <a:gd name="connsiteY1" fmla="*/ 7889 h 10281"/>
            <a:gd name="connsiteX2" fmla="*/ 18962 w 42020"/>
            <a:gd name="connsiteY2" fmla="*/ 1594 h 10281"/>
            <a:gd name="connsiteX3" fmla="*/ 13623 w 42020"/>
            <a:gd name="connsiteY3" fmla="*/ 0 h 10281"/>
            <a:gd name="connsiteX0" fmla="*/ 23623 w 24746"/>
            <a:gd name="connsiteY0" fmla="*/ 10281 h 10281"/>
            <a:gd name="connsiteX1" fmla="*/ 23623 w 24746"/>
            <a:gd name="connsiteY1" fmla="*/ 7889 h 10281"/>
            <a:gd name="connsiteX2" fmla="*/ 24556 w 24746"/>
            <a:gd name="connsiteY2" fmla="*/ 5113 h 10281"/>
            <a:gd name="connsiteX3" fmla="*/ 18962 w 24746"/>
            <a:gd name="connsiteY3" fmla="*/ 1594 h 10281"/>
            <a:gd name="connsiteX4" fmla="*/ 13623 w 24746"/>
            <a:gd name="connsiteY4" fmla="*/ 0 h 10281"/>
            <a:gd name="connsiteX0" fmla="*/ 23623 w 44102"/>
            <a:gd name="connsiteY0" fmla="*/ 10281 h 10281"/>
            <a:gd name="connsiteX1" fmla="*/ 23623 w 44102"/>
            <a:gd name="connsiteY1" fmla="*/ 7889 h 10281"/>
            <a:gd name="connsiteX2" fmla="*/ 24556 w 44102"/>
            <a:gd name="connsiteY2" fmla="*/ 5113 h 10281"/>
            <a:gd name="connsiteX3" fmla="*/ 18962 w 44102"/>
            <a:gd name="connsiteY3" fmla="*/ 1594 h 10281"/>
            <a:gd name="connsiteX4" fmla="*/ 13623 w 44102"/>
            <a:gd name="connsiteY4" fmla="*/ 0 h 10281"/>
            <a:gd name="connsiteX0" fmla="*/ 23623 w 53541"/>
            <a:gd name="connsiteY0" fmla="*/ 10281 h 10281"/>
            <a:gd name="connsiteX1" fmla="*/ 23623 w 53541"/>
            <a:gd name="connsiteY1" fmla="*/ 7889 h 10281"/>
            <a:gd name="connsiteX2" fmla="*/ 24556 w 53541"/>
            <a:gd name="connsiteY2" fmla="*/ 5113 h 10281"/>
            <a:gd name="connsiteX3" fmla="*/ 18962 w 53541"/>
            <a:gd name="connsiteY3" fmla="*/ 1594 h 10281"/>
            <a:gd name="connsiteX4" fmla="*/ 13623 w 53541"/>
            <a:gd name="connsiteY4" fmla="*/ 0 h 10281"/>
            <a:gd name="connsiteX0" fmla="*/ 23623 w 40525"/>
            <a:gd name="connsiteY0" fmla="*/ 10281 h 10281"/>
            <a:gd name="connsiteX1" fmla="*/ 23623 w 40525"/>
            <a:gd name="connsiteY1" fmla="*/ 7889 h 10281"/>
            <a:gd name="connsiteX2" fmla="*/ 24556 w 40525"/>
            <a:gd name="connsiteY2" fmla="*/ 5113 h 10281"/>
            <a:gd name="connsiteX3" fmla="*/ 18962 w 40525"/>
            <a:gd name="connsiteY3" fmla="*/ 1594 h 10281"/>
            <a:gd name="connsiteX4" fmla="*/ 13623 w 40525"/>
            <a:gd name="connsiteY4" fmla="*/ 0 h 10281"/>
            <a:gd name="connsiteX0" fmla="*/ 23623 w 40525"/>
            <a:gd name="connsiteY0" fmla="*/ 10281 h 10281"/>
            <a:gd name="connsiteX1" fmla="*/ 23623 w 40525"/>
            <a:gd name="connsiteY1" fmla="*/ 7889 h 10281"/>
            <a:gd name="connsiteX2" fmla="*/ 24556 w 40525"/>
            <a:gd name="connsiteY2" fmla="*/ 6098 h 10281"/>
            <a:gd name="connsiteX3" fmla="*/ 18962 w 40525"/>
            <a:gd name="connsiteY3" fmla="*/ 1594 h 10281"/>
            <a:gd name="connsiteX4" fmla="*/ 13623 w 40525"/>
            <a:gd name="connsiteY4" fmla="*/ 0 h 10281"/>
            <a:gd name="connsiteX0" fmla="*/ 23623 w 44463"/>
            <a:gd name="connsiteY0" fmla="*/ 10281 h 10281"/>
            <a:gd name="connsiteX1" fmla="*/ 23623 w 44463"/>
            <a:gd name="connsiteY1" fmla="*/ 7889 h 10281"/>
            <a:gd name="connsiteX2" fmla="*/ 24556 w 44463"/>
            <a:gd name="connsiteY2" fmla="*/ 6098 h 10281"/>
            <a:gd name="connsiteX3" fmla="*/ 18962 w 44463"/>
            <a:gd name="connsiteY3" fmla="*/ 1594 h 10281"/>
            <a:gd name="connsiteX4" fmla="*/ 13623 w 44463"/>
            <a:gd name="connsiteY4" fmla="*/ 0 h 10281"/>
            <a:gd name="connsiteX0" fmla="*/ 23623 w 42384"/>
            <a:gd name="connsiteY0" fmla="*/ 10281 h 10281"/>
            <a:gd name="connsiteX1" fmla="*/ 23623 w 42384"/>
            <a:gd name="connsiteY1" fmla="*/ 7889 h 10281"/>
            <a:gd name="connsiteX2" fmla="*/ 24556 w 42384"/>
            <a:gd name="connsiteY2" fmla="*/ 6098 h 10281"/>
            <a:gd name="connsiteX3" fmla="*/ 18962 w 42384"/>
            <a:gd name="connsiteY3" fmla="*/ 1594 h 10281"/>
            <a:gd name="connsiteX4" fmla="*/ 13623 w 42384"/>
            <a:gd name="connsiteY4" fmla="*/ 0 h 10281"/>
            <a:gd name="connsiteX0" fmla="*/ 23623 w 40770"/>
            <a:gd name="connsiteY0" fmla="*/ 10281 h 10281"/>
            <a:gd name="connsiteX1" fmla="*/ 23623 w 40770"/>
            <a:gd name="connsiteY1" fmla="*/ 7889 h 10281"/>
            <a:gd name="connsiteX2" fmla="*/ 19895 w 40770"/>
            <a:gd name="connsiteY2" fmla="*/ 5535 h 10281"/>
            <a:gd name="connsiteX3" fmla="*/ 18962 w 40770"/>
            <a:gd name="connsiteY3" fmla="*/ 1594 h 10281"/>
            <a:gd name="connsiteX4" fmla="*/ 13623 w 40770"/>
            <a:gd name="connsiteY4" fmla="*/ 0 h 10281"/>
            <a:gd name="connsiteX0" fmla="*/ 23623 w 40770"/>
            <a:gd name="connsiteY0" fmla="*/ 9671 h 9671"/>
            <a:gd name="connsiteX1" fmla="*/ 23623 w 40770"/>
            <a:gd name="connsiteY1" fmla="*/ 7889 h 9671"/>
            <a:gd name="connsiteX2" fmla="*/ 19895 w 40770"/>
            <a:gd name="connsiteY2" fmla="*/ 5535 h 9671"/>
            <a:gd name="connsiteX3" fmla="*/ 18962 w 40770"/>
            <a:gd name="connsiteY3" fmla="*/ 1594 h 9671"/>
            <a:gd name="connsiteX4" fmla="*/ 13623 w 40770"/>
            <a:gd name="connsiteY4" fmla="*/ 0 h 9671"/>
            <a:gd name="connsiteX0" fmla="*/ 5794 w 20082"/>
            <a:gd name="connsiteY0" fmla="*/ 10000 h 10000"/>
            <a:gd name="connsiteX1" fmla="*/ 17955 w 20082"/>
            <a:gd name="connsiteY1" fmla="*/ 9034 h 10000"/>
            <a:gd name="connsiteX2" fmla="*/ 4880 w 20082"/>
            <a:gd name="connsiteY2" fmla="*/ 5723 h 10000"/>
            <a:gd name="connsiteX3" fmla="*/ 4651 w 20082"/>
            <a:gd name="connsiteY3" fmla="*/ 1648 h 10000"/>
            <a:gd name="connsiteX4" fmla="*/ 3341 w 20082"/>
            <a:gd name="connsiteY4" fmla="*/ 0 h 10000"/>
            <a:gd name="connsiteX0" fmla="*/ 15460 w 20082"/>
            <a:gd name="connsiteY0" fmla="*/ 7031 h 9112"/>
            <a:gd name="connsiteX1" fmla="*/ 17955 w 20082"/>
            <a:gd name="connsiteY1" fmla="*/ 9034 h 9112"/>
            <a:gd name="connsiteX2" fmla="*/ 4880 w 20082"/>
            <a:gd name="connsiteY2" fmla="*/ 5723 h 9112"/>
            <a:gd name="connsiteX3" fmla="*/ 4651 w 20082"/>
            <a:gd name="connsiteY3" fmla="*/ 1648 h 9112"/>
            <a:gd name="connsiteX4" fmla="*/ 3341 w 20082"/>
            <a:gd name="connsiteY4" fmla="*/ 0 h 9112"/>
            <a:gd name="connsiteX0" fmla="*/ 7698 w 11142"/>
            <a:gd name="connsiteY0" fmla="*/ 7716 h 8640"/>
            <a:gd name="connsiteX1" fmla="*/ 10183 w 11142"/>
            <a:gd name="connsiteY1" fmla="*/ 8507 h 8640"/>
            <a:gd name="connsiteX2" fmla="*/ 2430 w 11142"/>
            <a:gd name="connsiteY2" fmla="*/ 6281 h 8640"/>
            <a:gd name="connsiteX3" fmla="*/ 2316 w 11142"/>
            <a:gd name="connsiteY3" fmla="*/ 1809 h 8640"/>
            <a:gd name="connsiteX4" fmla="*/ 1664 w 11142"/>
            <a:gd name="connsiteY4" fmla="*/ 0 h 8640"/>
            <a:gd name="connsiteX0" fmla="*/ 6909 w 10054"/>
            <a:gd name="connsiteY0" fmla="*/ 8931 h 11776"/>
            <a:gd name="connsiteX1" fmla="*/ 9139 w 10054"/>
            <a:gd name="connsiteY1" fmla="*/ 9846 h 11776"/>
            <a:gd name="connsiteX2" fmla="*/ 2878 w 10054"/>
            <a:gd name="connsiteY2" fmla="*/ 11556 h 11776"/>
            <a:gd name="connsiteX3" fmla="*/ 2079 w 10054"/>
            <a:gd name="connsiteY3" fmla="*/ 2094 h 11776"/>
            <a:gd name="connsiteX4" fmla="*/ 1493 w 10054"/>
            <a:gd name="connsiteY4" fmla="*/ 0 h 11776"/>
            <a:gd name="connsiteX0" fmla="*/ 6909 w 10054"/>
            <a:gd name="connsiteY0" fmla="*/ 8931 h 11740"/>
            <a:gd name="connsiteX1" fmla="*/ 9139 w 10054"/>
            <a:gd name="connsiteY1" fmla="*/ 8989 h 11740"/>
            <a:gd name="connsiteX2" fmla="*/ 2878 w 10054"/>
            <a:gd name="connsiteY2" fmla="*/ 11556 h 11740"/>
            <a:gd name="connsiteX3" fmla="*/ 2079 w 10054"/>
            <a:gd name="connsiteY3" fmla="*/ 2094 h 11740"/>
            <a:gd name="connsiteX4" fmla="*/ 1493 w 10054"/>
            <a:gd name="connsiteY4" fmla="*/ 0 h 11740"/>
            <a:gd name="connsiteX0" fmla="*/ 6909 w 10817"/>
            <a:gd name="connsiteY0" fmla="*/ 8931 h 12321"/>
            <a:gd name="connsiteX1" fmla="*/ 9139 w 10817"/>
            <a:gd name="connsiteY1" fmla="*/ 8989 h 12321"/>
            <a:gd name="connsiteX2" fmla="*/ 8034 w 10817"/>
            <a:gd name="connsiteY2" fmla="*/ 12156 h 12321"/>
            <a:gd name="connsiteX3" fmla="*/ 2079 w 10817"/>
            <a:gd name="connsiteY3" fmla="*/ 2094 h 12321"/>
            <a:gd name="connsiteX4" fmla="*/ 1493 w 10817"/>
            <a:gd name="connsiteY4" fmla="*/ 0 h 12321"/>
            <a:gd name="connsiteX0" fmla="*/ 14863 w 18771"/>
            <a:gd name="connsiteY0" fmla="*/ 8931 h 12321"/>
            <a:gd name="connsiteX1" fmla="*/ 17093 w 18771"/>
            <a:gd name="connsiteY1" fmla="*/ 8989 h 12321"/>
            <a:gd name="connsiteX2" fmla="*/ 15988 w 18771"/>
            <a:gd name="connsiteY2" fmla="*/ 12156 h 12321"/>
            <a:gd name="connsiteX3" fmla="*/ 0 w 18771"/>
            <a:gd name="connsiteY3" fmla="*/ 10837 h 12321"/>
            <a:gd name="connsiteX4" fmla="*/ 9447 w 18771"/>
            <a:gd name="connsiteY4" fmla="*/ 0 h 12321"/>
            <a:gd name="connsiteX0" fmla="*/ 17974 w 21882"/>
            <a:gd name="connsiteY0" fmla="*/ 3531 h 6921"/>
            <a:gd name="connsiteX1" fmla="*/ 20204 w 21882"/>
            <a:gd name="connsiteY1" fmla="*/ 3589 h 6921"/>
            <a:gd name="connsiteX2" fmla="*/ 19099 w 21882"/>
            <a:gd name="connsiteY2" fmla="*/ 6756 h 6921"/>
            <a:gd name="connsiteX3" fmla="*/ 3111 w 21882"/>
            <a:gd name="connsiteY3" fmla="*/ 5437 h 6921"/>
            <a:gd name="connsiteX4" fmla="*/ 1270 w 21882"/>
            <a:gd name="connsiteY4" fmla="*/ 0 h 6921"/>
            <a:gd name="connsiteX0" fmla="*/ 8214 w 10000"/>
            <a:gd name="connsiteY0" fmla="*/ 5102 h 10000"/>
            <a:gd name="connsiteX1" fmla="*/ 9233 w 10000"/>
            <a:gd name="connsiteY1" fmla="*/ 5186 h 10000"/>
            <a:gd name="connsiteX2" fmla="*/ 8728 w 10000"/>
            <a:gd name="connsiteY2" fmla="*/ 9762 h 10000"/>
            <a:gd name="connsiteX3" fmla="*/ 1422 w 10000"/>
            <a:gd name="connsiteY3" fmla="*/ 7856 h 10000"/>
            <a:gd name="connsiteX4" fmla="*/ 580 w 10000"/>
            <a:gd name="connsiteY4" fmla="*/ 0 h 10000"/>
            <a:gd name="connsiteX0" fmla="*/ 8214 w 9603"/>
            <a:gd name="connsiteY0" fmla="*/ 5102 h 10178"/>
            <a:gd name="connsiteX1" fmla="*/ 9233 w 9603"/>
            <a:gd name="connsiteY1" fmla="*/ 5186 h 10178"/>
            <a:gd name="connsiteX2" fmla="*/ 8728 w 9603"/>
            <a:gd name="connsiteY2" fmla="*/ 9762 h 10178"/>
            <a:gd name="connsiteX3" fmla="*/ 1422 w 9603"/>
            <a:gd name="connsiteY3" fmla="*/ 7856 h 10178"/>
            <a:gd name="connsiteX4" fmla="*/ 580 w 9603"/>
            <a:gd name="connsiteY4" fmla="*/ 0 h 10178"/>
            <a:gd name="connsiteX0" fmla="*/ 8554 w 9794"/>
            <a:gd name="connsiteY0" fmla="*/ 5013 h 10020"/>
            <a:gd name="connsiteX1" fmla="*/ 9615 w 9794"/>
            <a:gd name="connsiteY1" fmla="*/ 5095 h 10020"/>
            <a:gd name="connsiteX2" fmla="*/ 9089 w 9794"/>
            <a:gd name="connsiteY2" fmla="*/ 9591 h 10020"/>
            <a:gd name="connsiteX3" fmla="*/ 1481 w 9794"/>
            <a:gd name="connsiteY3" fmla="*/ 7719 h 10020"/>
            <a:gd name="connsiteX4" fmla="*/ 604 w 9794"/>
            <a:gd name="connsiteY4" fmla="*/ 0 h 10020"/>
            <a:gd name="connsiteX0" fmla="*/ 8734 w 9856"/>
            <a:gd name="connsiteY0" fmla="*/ 5003 h 9241"/>
            <a:gd name="connsiteX1" fmla="*/ 9817 w 9856"/>
            <a:gd name="connsiteY1" fmla="*/ 5085 h 9241"/>
            <a:gd name="connsiteX2" fmla="*/ 7249 w 9856"/>
            <a:gd name="connsiteY2" fmla="*/ 8722 h 9241"/>
            <a:gd name="connsiteX3" fmla="*/ 1512 w 9856"/>
            <a:gd name="connsiteY3" fmla="*/ 7704 h 9241"/>
            <a:gd name="connsiteX4" fmla="*/ 617 w 9856"/>
            <a:gd name="connsiteY4" fmla="*/ 0 h 9241"/>
            <a:gd name="connsiteX0" fmla="*/ 8862 w 9999"/>
            <a:gd name="connsiteY0" fmla="*/ 5414 h 10000"/>
            <a:gd name="connsiteX1" fmla="*/ 9960 w 9999"/>
            <a:gd name="connsiteY1" fmla="*/ 5503 h 10000"/>
            <a:gd name="connsiteX2" fmla="*/ 7355 w 9999"/>
            <a:gd name="connsiteY2" fmla="*/ 9438 h 10000"/>
            <a:gd name="connsiteX3" fmla="*/ 1534 w 9999"/>
            <a:gd name="connsiteY3" fmla="*/ 8337 h 10000"/>
            <a:gd name="connsiteX4" fmla="*/ 626 w 9999"/>
            <a:gd name="connsiteY4" fmla="*/ 0 h 10000"/>
            <a:gd name="connsiteX0" fmla="*/ 8863 w 10000"/>
            <a:gd name="connsiteY0" fmla="*/ 5414 h 10000"/>
            <a:gd name="connsiteX1" fmla="*/ 9961 w 10000"/>
            <a:gd name="connsiteY1" fmla="*/ 5503 h 10000"/>
            <a:gd name="connsiteX2" fmla="*/ 7356 w 10000"/>
            <a:gd name="connsiteY2" fmla="*/ 9438 h 10000"/>
            <a:gd name="connsiteX3" fmla="*/ 1534 w 10000"/>
            <a:gd name="connsiteY3" fmla="*/ 8337 h 10000"/>
            <a:gd name="connsiteX4" fmla="*/ 626 w 10000"/>
            <a:gd name="connsiteY4" fmla="*/ 0 h 10000"/>
            <a:gd name="connsiteX0" fmla="*/ 8863 w 10000"/>
            <a:gd name="connsiteY0" fmla="*/ 5414 h 9957"/>
            <a:gd name="connsiteX1" fmla="*/ 9961 w 10000"/>
            <a:gd name="connsiteY1" fmla="*/ 5142 h 9957"/>
            <a:gd name="connsiteX2" fmla="*/ 7356 w 10000"/>
            <a:gd name="connsiteY2" fmla="*/ 9438 h 9957"/>
            <a:gd name="connsiteX3" fmla="*/ 1534 w 10000"/>
            <a:gd name="connsiteY3" fmla="*/ 8337 h 9957"/>
            <a:gd name="connsiteX4" fmla="*/ 626 w 10000"/>
            <a:gd name="connsiteY4" fmla="*/ 0 h 9957"/>
            <a:gd name="connsiteX0" fmla="*/ 8863 w 10105"/>
            <a:gd name="connsiteY0" fmla="*/ 5437 h 10036"/>
            <a:gd name="connsiteX1" fmla="*/ 10067 w 10105"/>
            <a:gd name="connsiteY1" fmla="*/ 5475 h 10036"/>
            <a:gd name="connsiteX2" fmla="*/ 7356 w 10105"/>
            <a:gd name="connsiteY2" fmla="*/ 9479 h 10036"/>
            <a:gd name="connsiteX3" fmla="*/ 1534 w 10105"/>
            <a:gd name="connsiteY3" fmla="*/ 8373 h 10036"/>
            <a:gd name="connsiteX4" fmla="*/ 626 w 10105"/>
            <a:gd name="connsiteY4" fmla="*/ 0 h 10036"/>
            <a:gd name="connsiteX0" fmla="*/ 8863 w 10067"/>
            <a:gd name="connsiteY0" fmla="*/ 5437 h 10887"/>
            <a:gd name="connsiteX1" fmla="*/ 10067 w 10067"/>
            <a:gd name="connsiteY1" fmla="*/ 5475 h 10887"/>
            <a:gd name="connsiteX2" fmla="*/ 9193 w 10067"/>
            <a:gd name="connsiteY2" fmla="*/ 10734 h 10887"/>
            <a:gd name="connsiteX3" fmla="*/ 7356 w 10067"/>
            <a:gd name="connsiteY3" fmla="*/ 9479 h 10887"/>
            <a:gd name="connsiteX4" fmla="*/ 1534 w 10067"/>
            <a:gd name="connsiteY4" fmla="*/ 8373 h 10887"/>
            <a:gd name="connsiteX5" fmla="*/ 626 w 10067"/>
            <a:gd name="connsiteY5" fmla="*/ 0 h 10887"/>
            <a:gd name="connsiteX0" fmla="*/ 8863 w 10067"/>
            <a:gd name="connsiteY0" fmla="*/ 5437 h 10554"/>
            <a:gd name="connsiteX1" fmla="*/ 10067 w 10067"/>
            <a:gd name="connsiteY1" fmla="*/ 5475 h 10554"/>
            <a:gd name="connsiteX2" fmla="*/ 9747 w 10067"/>
            <a:gd name="connsiteY2" fmla="*/ 10371 h 10554"/>
            <a:gd name="connsiteX3" fmla="*/ 7356 w 10067"/>
            <a:gd name="connsiteY3" fmla="*/ 9479 h 10554"/>
            <a:gd name="connsiteX4" fmla="*/ 1534 w 10067"/>
            <a:gd name="connsiteY4" fmla="*/ 8373 h 10554"/>
            <a:gd name="connsiteX5" fmla="*/ 626 w 10067"/>
            <a:gd name="connsiteY5" fmla="*/ 0 h 10554"/>
            <a:gd name="connsiteX0" fmla="*/ 8863 w 10067"/>
            <a:gd name="connsiteY0" fmla="*/ 5437 h 10951"/>
            <a:gd name="connsiteX1" fmla="*/ 10067 w 10067"/>
            <a:gd name="connsiteY1" fmla="*/ 5475 h 10951"/>
            <a:gd name="connsiteX2" fmla="*/ 9747 w 10067"/>
            <a:gd name="connsiteY2" fmla="*/ 10371 h 10951"/>
            <a:gd name="connsiteX3" fmla="*/ 4427 w 10067"/>
            <a:gd name="connsiteY3" fmla="*/ 10826 h 10951"/>
            <a:gd name="connsiteX4" fmla="*/ 1534 w 10067"/>
            <a:gd name="connsiteY4" fmla="*/ 8373 h 10951"/>
            <a:gd name="connsiteX5" fmla="*/ 626 w 10067"/>
            <a:gd name="connsiteY5" fmla="*/ 0 h 10951"/>
            <a:gd name="connsiteX0" fmla="*/ 8906 w 10110"/>
            <a:gd name="connsiteY0" fmla="*/ 5437 h 10951"/>
            <a:gd name="connsiteX1" fmla="*/ 10110 w 10110"/>
            <a:gd name="connsiteY1" fmla="*/ 5475 h 10951"/>
            <a:gd name="connsiteX2" fmla="*/ 9790 w 10110"/>
            <a:gd name="connsiteY2" fmla="*/ 10371 h 10951"/>
            <a:gd name="connsiteX3" fmla="*/ 4470 w 10110"/>
            <a:gd name="connsiteY3" fmla="*/ 10826 h 10951"/>
            <a:gd name="connsiteX4" fmla="*/ 1313 w 10110"/>
            <a:gd name="connsiteY4" fmla="*/ 3814 h 10951"/>
            <a:gd name="connsiteX5" fmla="*/ 669 w 10110"/>
            <a:gd name="connsiteY5" fmla="*/ 0 h 10951"/>
            <a:gd name="connsiteX0" fmla="*/ 8906 w 10110"/>
            <a:gd name="connsiteY0" fmla="*/ 5437 h 10753"/>
            <a:gd name="connsiteX1" fmla="*/ 10110 w 10110"/>
            <a:gd name="connsiteY1" fmla="*/ 5475 h 10753"/>
            <a:gd name="connsiteX2" fmla="*/ 9790 w 10110"/>
            <a:gd name="connsiteY2" fmla="*/ 10371 h 10753"/>
            <a:gd name="connsiteX3" fmla="*/ 3204 w 10110"/>
            <a:gd name="connsiteY3" fmla="*/ 10463 h 10753"/>
            <a:gd name="connsiteX4" fmla="*/ 1313 w 10110"/>
            <a:gd name="connsiteY4" fmla="*/ 3814 h 10753"/>
            <a:gd name="connsiteX5" fmla="*/ 669 w 10110"/>
            <a:gd name="connsiteY5" fmla="*/ 0 h 10753"/>
            <a:gd name="connsiteX0" fmla="*/ 8237 w 9441"/>
            <a:gd name="connsiteY0" fmla="*/ 5437 h 10753"/>
            <a:gd name="connsiteX1" fmla="*/ 9441 w 9441"/>
            <a:gd name="connsiteY1" fmla="*/ 5475 h 10753"/>
            <a:gd name="connsiteX2" fmla="*/ 9121 w 9441"/>
            <a:gd name="connsiteY2" fmla="*/ 10371 h 10753"/>
            <a:gd name="connsiteX3" fmla="*/ 2535 w 9441"/>
            <a:gd name="connsiteY3" fmla="*/ 10463 h 10753"/>
            <a:gd name="connsiteX4" fmla="*/ 644 w 9441"/>
            <a:gd name="connsiteY4" fmla="*/ 3814 h 10753"/>
            <a:gd name="connsiteX5" fmla="*/ 0 w 9441"/>
            <a:gd name="connsiteY5" fmla="*/ 0 h 10753"/>
            <a:gd name="connsiteX0" fmla="*/ 9927 w 11202"/>
            <a:gd name="connsiteY0" fmla="*/ 5297 h 10241"/>
            <a:gd name="connsiteX1" fmla="*/ 11202 w 11202"/>
            <a:gd name="connsiteY1" fmla="*/ 5333 h 10241"/>
            <a:gd name="connsiteX2" fmla="*/ 10863 w 11202"/>
            <a:gd name="connsiteY2" fmla="*/ 9886 h 10241"/>
            <a:gd name="connsiteX3" fmla="*/ 3887 w 11202"/>
            <a:gd name="connsiteY3" fmla="*/ 9971 h 10241"/>
            <a:gd name="connsiteX4" fmla="*/ 1884 w 11202"/>
            <a:gd name="connsiteY4" fmla="*/ 3788 h 10241"/>
            <a:gd name="connsiteX5" fmla="*/ 0 w 11202"/>
            <a:gd name="connsiteY5" fmla="*/ 0 h 10241"/>
            <a:gd name="connsiteX0" fmla="*/ 9927 w 11202"/>
            <a:gd name="connsiteY0" fmla="*/ 5297 h 10241"/>
            <a:gd name="connsiteX1" fmla="*/ 11202 w 11202"/>
            <a:gd name="connsiteY1" fmla="*/ 5333 h 10241"/>
            <a:gd name="connsiteX2" fmla="*/ 10863 w 11202"/>
            <a:gd name="connsiteY2" fmla="*/ 9886 h 10241"/>
            <a:gd name="connsiteX3" fmla="*/ 3887 w 11202"/>
            <a:gd name="connsiteY3" fmla="*/ 9971 h 10241"/>
            <a:gd name="connsiteX4" fmla="*/ 2359 w 11202"/>
            <a:gd name="connsiteY4" fmla="*/ 3547 h 10241"/>
            <a:gd name="connsiteX5" fmla="*/ 0 w 11202"/>
            <a:gd name="connsiteY5" fmla="*/ 0 h 10241"/>
            <a:gd name="connsiteX0" fmla="*/ 9927 w 11202"/>
            <a:gd name="connsiteY0" fmla="*/ 5297 h 10241"/>
            <a:gd name="connsiteX1" fmla="*/ 11202 w 11202"/>
            <a:gd name="connsiteY1" fmla="*/ 5333 h 10241"/>
            <a:gd name="connsiteX2" fmla="*/ 10863 w 11202"/>
            <a:gd name="connsiteY2" fmla="*/ 9886 h 10241"/>
            <a:gd name="connsiteX3" fmla="*/ 3971 w 11202"/>
            <a:gd name="connsiteY3" fmla="*/ 9971 h 10241"/>
            <a:gd name="connsiteX4" fmla="*/ 2359 w 11202"/>
            <a:gd name="connsiteY4" fmla="*/ 3547 h 10241"/>
            <a:gd name="connsiteX5" fmla="*/ 0 w 11202"/>
            <a:gd name="connsiteY5" fmla="*/ 0 h 10241"/>
            <a:gd name="connsiteX0" fmla="*/ 9927 w 11202"/>
            <a:gd name="connsiteY0" fmla="*/ 5297 h 10307"/>
            <a:gd name="connsiteX1" fmla="*/ 11202 w 11202"/>
            <a:gd name="connsiteY1" fmla="*/ 5333 h 10307"/>
            <a:gd name="connsiteX2" fmla="*/ 10863 w 11202"/>
            <a:gd name="connsiteY2" fmla="*/ 9886 h 10307"/>
            <a:gd name="connsiteX3" fmla="*/ 3664 w 11202"/>
            <a:gd name="connsiteY3" fmla="*/ 10116 h 10307"/>
            <a:gd name="connsiteX4" fmla="*/ 2359 w 11202"/>
            <a:gd name="connsiteY4" fmla="*/ 3547 h 10307"/>
            <a:gd name="connsiteX5" fmla="*/ 0 w 11202"/>
            <a:gd name="connsiteY5" fmla="*/ 0 h 10307"/>
            <a:gd name="connsiteX0" fmla="*/ 9927 w 11202"/>
            <a:gd name="connsiteY0" fmla="*/ 5297 h 10307"/>
            <a:gd name="connsiteX1" fmla="*/ 11202 w 11202"/>
            <a:gd name="connsiteY1" fmla="*/ 5333 h 10307"/>
            <a:gd name="connsiteX2" fmla="*/ 10863 w 11202"/>
            <a:gd name="connsiteY2" fmla="*/ 9886 h 10307"/>
            <a:gd name="connsiteX3" fmla="*/ 3664 w 11202"/>
            <a:gd name="connsiteY3" fmla="*/ 10116 h 10307"/>
            <a:gd name="connsiteX4" fmla="*/ 2611 w 11202"/>
            <a:gd name="connsiteY4" fmla="*/ 3547 h 10307"/>
            <a:gd name="connsiteX5" fmla="*/ 0 w 11202"/>
            <a:gd name="connsiteY5" fmla="*/ 0 h 10307"/>
            <a:gd name="connsiteX0" fmla="*/ 9927 w 11202"/>
            <a:gd name="connsiteY0" fmla="*/ 5297 h 10307"/>
            <a:gd name="connsiteX1" fmla="*/ 11202 w 11202"/>
            <a:gd name="connsiteY1" fmla="*/ 5333 h 10307"/>
            <a:gd name="connsiteX2" fmla="*/ 10863 w 11202"/>
            <a:gd name="connsiteY2" fmla="*/ 9886 h 10307"/>
            <a:gd name="connsiteX3" fmla="*/ 3664 w 11202"/>
            <a:gd name="connsiteY3" fmla="*/ 10116 h 10307"/>
            <a:gd name="connsiteX4" fmla="*/ 2611 w 11202"/>
            <a:gd name="connsiteY4" fmla="*/ 3547 h 10307"/>
            <a:gd name="connsiteX5" fmla="*/ 0 w 11202"/>
            <a:gd name="connsiteY5" fmla="*/ 0 h 10307"/>
            <a:gd name="connsiteX0" fmla="*/ 10011 w 11286"/>
            <a:gd name="connsiteY0" fmla="*/ 4912 h 9922"/>
            <a:gd name="connsiteX1" fmla="*/ 11286 w 11286"/>
            <a:gd name="connsiteY1" fmla="*/ 4948 h 9922"/>
            <a:gd name="connsiteX2" fmla="*/ 10947 w 11286"/>
            <a:gd name="connsiteY2" fmla="*/ 9501 h 9922"/>
            <a:gd name="connsiteX3" fmla="*/ 3748 w 11286"/>
            <a:gd name="connsiteY3" fmla="*/ 9731 h 9922"/>
            <a:gd name="connsiteX4" fmla="*/ 2695 w 11286"/>
            <a:gd name="connsiteY4" fmla="*/ 3162 h 9922"/>
            <a:gd name="connsiteX5" fmla="*/ 0 w 11286"/>
            <a:gd name="connsiteY5" fmla="*/ 0 h 9922"/>
            <a:gd name="connsiteX0" fmla="*/ 8870 w 10014"/>
            <a:gd name="connsiteY0" fmla="*/ 4951 h 10000"/>
            <a:gd name="connsiteX1" fmla="*/ 10000 w 10014"/>
            <a:gd name="connsiteY1" fmla="*/ 4987 h 10000"/>
            <a:gd name="connsiteX2" fmla="*/ 9700 w 10014"/>
            <a:gd name="connsiteY2" fmla="*/ 9576 h 10000"/>
            <a:gd name="connsiteX3" fmla="*/ 3321 w 10014"/>
            <a:gd name="connsiteY3" fmla="*/ 9807 h 10000"/>
            <a:gd name="connsiteX4" fmla="*/ 2388 w 10014"/>
            <a:gd name="connsiteY4" fmla="*/ 3187 h 10000"/>
            <a:gd name="connsiteX5" fmla="*/ 0 w 10014"/>
            <a:gd name="connsiteY5" fmla="*/ 0 h 10000"/>
            <a:gd name="connsiteX0" fmla="*/ 8870 w 10014"/>
            <a:gd name="connsiteY0" fmla="*/ 4951 h 10000"/>
            <a:gd name="connsiteX1" fmla="*/ 10000 w 10014"/>
            <a:gd name="connsiteY1" fmla="*/ 4987 h 10000"/>
            <a:gd name="connsiteX2" fmla="*/ 9700 w 10014"/>
            <a:gd name="connsiteY2" fmla="*/ 9576 h 10000"/>
            <a:gd name="connsiteX3" fmla="*/ 3321 w 10014"/>
            <a:gd name="connsiteY3" fmla="*/ 9807 h 10000"/>
            <a:gd name="connsiteX4" fmla="*/ 2388 w 10014"/>
            <a:gd name="connsiteY4" fmla="*/ 3187 h 10000"/>
            <a:gd name="connsiteX5" fmla="*/ 0 w 10014"/>
            <a:gd name="connsiteY5" fmla="*/ 0 h 10000"/>
            <a:gd name="connsiteX0" fmla="*/ 8870 w 10203"/>
            <a:gd name="connsiteY0" fmla="*/ 4951 h 10175"/>
            <a:gd name="connsiteX1" fmla="*/ 10000 w 10203"/>
            <a:gd name="connsiteY1" fmla="*/ 4987 h 10175"/>
            <a:gd name="connsiteX2" fmla="*/ 10022 w 10203"/>
            <a:gd name="connsiteY2" fmla="*/ 9867 h 10175"/>
            <a:gd name="connsiteX3" fmla="*/ 3321 w 10203"/>
            <a:gd name="connsiteY3" fmla="*/ 9807 h 10175"/>
            <a:gd name="connsiteX4" fmla="*/ 2388 w 10203"/>
            <a:gd name="connsiteY4" fmla="*/ 3187 h 10175"/>
            <a:gd name="connsiteX5" fmla="*/ 0 w 10203"/>
            <a:gd name="connsiteY5" fmla="*/ 0 h 10175"/>
            <a:gd name="connsiteX0" fmla="*/ 8870 w 10029"/>
            <a:gd name="connsiteY0" fmla="*/ 4951 h 10175"/>
            <a:gd name="connsiteX1" fmla="*/ 10000 w 10029"/>
            <a:gd name="connsiteY1" fmla="*/ 4987 h 10175"/>
            <a:gd name="connsiteX2" fmla="*/ 10022 w 10029"/>
            <a:gd name="connsiteY2" fmla="*/ 9867 h 10175"/>
            <a:gd name="connsiteX3" fmla="*/ 3321 w 10029"/>
            <a:gd name="connsiteY3" fmla="*/ 9807 h 10175"/>
            <a:gd name="connsiteX4" fmla="*/ 2388 w 10029"/>
            <a:gd name="connsiteY4" fmla="*/ 3187 h 10175"/>
            <a:gd name="connsiteX5" fmla="*/ 0 w 10029"/>
            <a:gd name="connsiteY5" fmla="*/ 0 h 10175"/>
            <a:gd name="connsiteX0" fmla="*/ 8870 w 10029"/>
            <a:gd name="connsiteY0" fmla="*/ 4951 h 9939"/>
            <a:gd name="connsiteX1" fmla="*/ 10000 w 10029"/>
            <a:gd name="connsiteY1" fmla="*/ 4987 h 9939"/>
            <a:gd name="connsiteX2" fmla="*/ 10022 w 10029"/>
            <a:gd name="connsiteY2" fmla="*/ 9867 h 9939"/>
            <a:gd name="connsiteX3" fmla="*/ 3395 w 10029"/>
            <a:gd name="connsiteY3" fmla="*/ 6699 h 9939"/>
            <a:gd name="connsiteX4" fmla="*/ 2388 w 10029"/>
            <a:gd name="connsiteY4" fmla="*/ 3187 h 9939"/>
            <a:gd name="connsiteX5" fmla="*/ 0 w 10029"/>
            <a:gd name="connsiteY5" fmla="*/ 0 h 9939"/>
            <a:gd name="connsiteX0" fmla="*/ 8844 w 10000"/>
            <a:gd name="connsiteY0" fmla="*/ 4981 h 9928"/>
            <a:gd name="connsiteX1" fmla="*/ 9971 w 10000"/>
            <a:gd name="connsiteY1" fmla="*/ 5018 h 9928"/>
            <a:gd name="connsiteX2" fmla="*/ 9993 w 10000"/>
            <a:gd name="connsiteY2" fmla="*/ 9928 h 9928"/>
            <a:gd name="connsiteX3" fmla="*/ 3385 w 10000"/>
            <a:gd name="connsiteY3" fmla="*/ 6740 h 9928"/>
            <a:gd name="connsiteX4" fmla="*/ 2381 w 10000"/>
            <a:gd name="connsiteY4" fmla="*/ 3207 h 9928"/>
            <a:gd name="connsiteX5" fmla="*/ 0 w 10000"/>
            <a:gd name="connsiteY5" fmla="*/ 0 h 9928"/>
            <a:gd name="connsiteX0" fmla="*/ 8844 w 10000"/>
            <a:gd name="connsiteY0" fmla="*/ 5017 h 10000"/>
            <a:gd name="connsiteX1" fmla="*/ 9971 w 10000"/>
            <a:gd name="connsiteY1" fmla="*/ 5054 h 10000"/>
            <a:gd name="connsiteX2" fmla="*/ 9993 w 10000"/>
            <a:gd name="connsiteY2" fmla="*/ 10000 h 10000"/>
            <a:gd name="connsiteX3" fmla="*/ 3138 w 10000"/>
            <a:gd name="connsiteY3" fmla="*/ 5214 h 10000"/>
            <a:gd name="connsiteX4" fmla="*/ 2381 w 10000"/>
            <a:gd name="connsiteY4" fmla="*/ 3230 h 10000"/>
            <a:gd name="connsiteX5" fmla="*/ 0 w 10000"/>
            <a:gd name="connsiteY5" fmla="*/ 0 h 10000"/>
            <a:gd name="connsiteX0" fmla="*/ 8844 w 10000"/>
            <a:gd name="connsiteY0" fmla="*/ 5017 h 10000"/>
            <a:gd name="connsiteX1" fmla="*/ 9971 w 10000"/>
            <a:gd name="connsiteY1" fmla="*/ 5054 h 10000"/>
            <a:gd name="connsiteX2" fmla="*/ 9993 w 10000"/>
            <a:gd name="connsiteY2" fmla="*/ 10000 h 10000"/>
            <a:gd name="connsiteX3" fmla="*/ 3311 w 10000"/>
            <a:gd name="connsiteY3" fmla="*/ 6444 h 10000"/>
            <a:gd name="connsiteX4" fmla="*/ 2381 w 10000"/>
            <a:gd name="connsiteY4" fmla="*/ 3230 h 10000"/>
            <a:gd name="connsiteX5" fmla="*/ 0 w 10000"/>
            <a:gd name="connsiteY5" fmla="*/ 0 h 10000"/>
            <a:gd name="connsiteX0" fmla="*/ 8844 w 10000"/>
            <a:gd name="connsiteY0" fmla="*/ 5017 h 10000"/>
            <a:gd name="connsiteX1" fmla="*/ 9971 w 10000"/>
            <a:gd name="connsiteY1" fmla="*/ 5054 h 10000"/>
            <a:gd name="connsiteX2" fmla="*/ 9993 w 10000"/>
            <a:gd name="connsiteY2" fmla="*/ 10000 h 10000"/>
            <a:gd name="connsiteX3" fmla="*/ 3311 w 10000"/>
            <a:gd name="connsiteY3" fmla="*/ 6444 h 10000"/>
            <a:gd name="connsiteX4" fmla="*/ 2381 w 10000"/>
            <a:gd name="connsiteY4" fmla="*/ 3230 h 10000"/>
            <a:gd name="connsiteX5" fmla="*/ 0 w 10000"/>
            <a:gd name="connsiteY5" fmla="*/ 0 h 10000"/>
            <a:gd name="connsiteX0" fmla="*/ 8844 w 10000"/>
            <a:gd name="connsiteY0" fmla="*/ 5017 h 10000"/>
            <a:gd name="connsiteX1" fmla="*/ 9971 w 10000"/>
            <a:gd name="connsiteY1" fmla="*/ 5054 h 10000"/>
            <a:gd name="connsiteX2" fmla="*/ 9993 w 10000"/>
            <a:gd name="connsiteY2" fmla="*/ 10000 h 10000"/>
            <a:gd name="connsiteX3" fmla="*/ 3311 w 10000"/>
            <a:gd name="connsiteY3" fmla="*/ 6444 h 10000"/>
            <a:gd name="connsiteX4" fmla="*/ 2381 w 10000"/>
            <a:gd name="connsiteY4" fmla="*/ 3230 h 10000"/>
            <a:gd name="connsiteX5" fmla="*/ 0 w 10000"/>
            <a:gd name="connsiteY5" fmla="*/ 0 h 10000"/>
            <a:gd name="connsiteX0" fmla="*/ 8844 w 10000"/>
            <a:gd name="connsiteY0" fmla="*/ 5017 h 10355"/>
            <a:gd name="connsiteX1" fmla="*/ 9971 w 10000"/>
            <a:gd name="connsiteY1" fmla="*/ 5054 h 10355"/>
            <a:gd name="connsiteX2" fmla="*/ 9993 w 10000"/>
            <a:gd name="connsiteY2" fmla="*/ 10000 h 10355"/>
            <a:gd name="connsiteX3" fmla="*/ 7129 w 10000"/>
            <a:gd name="connsiteY3" fmla="*/ 10049 h 10355"/>
            <a:gd name="connsiteX4" fmla="*/ 3311 w 10000"/>
            <a:gd name="connsiteY4" fmla="*/ 6444 h 10355"/>
            <a:gd name="connsiteX5" fmla="*/ 2381 w 10000"/>
            <a:gd name="connsiteY5" fmla="*/ 3230 h 10355"/>
            <a:gd name="connsiteX6" fmla="*/ 0 w 10000"/>
            <a:gd name="connsiteY6" fmla="*/ 0 h 10355"/>
            <a:gd name="connsiteX0" fmla="*/ 8844 w 10000"/>
            <a:gd name="connsiteY0" fmla="*/ 5017 h 10576"/>
            <a:gd name="connsiteX1" fmla="*/ 9971 w 10000"/>
            <a:gd name="connsiteY1" fmla="*/ 5054 h 10576"/>
            <a:gd name="connsiteX2" fmla="*/ 9993 w 10000"/>
            <a:gd name="connsiteY2" fmla="*/ 10000 h 10576"/>
            <a:gd name="connsiteX3" fmla="*/ 5277 w 10000"/>
            <a:gd name="connsiteY3" fmla="*/ 10344 h 10576"/>
            <a:gd name="connsiteX4" fmla="*/ 3311 w 10000"/>
            <a:gd name="connsiteY4" fmla="*/ 6444 h 10576"/>
            <a:gd name="connsiteX5" fmla="*/ 2381 w 10000"/>
            <a:gd name="connsiteY5" fmla="*/ 3230 h 10576"/>
            <a:gd name="connsiteX6" fmla="*/ 0 w 10000"/>
            <a:gd name="connsiteY6" fmla="*/ 0 h 10576"/>
            <a:gd name="connsiteX0" fmla="*/ 8844 w 10000"/>
            <a:gd name="connsiteY0" fmla="*/ 5017 h 10576"/>
            <a:gd name="connsiteX1" fmla="*/ 9971 w 10000"/>
            <a:gd name="connsiteY1" fmla="*/ 5054 h 10576"/>
            <a:gd name="connsiteX2" fmla="*/ 9993 w 10000"/>
            <a:gd name="connsiteY2" fmla="*/ 10000 h 10576"/>
            <a:gd name="connsiteX3" fmla="*/ 5277 w 10000"/>
            <a:gd name="connsiteY3" fmla="*/ 10344 h 10576"/>
            <a:gd name="connsiteX4" fmla="*/ 3311 w 10000"/>
            <a:gd name="connsiteY4" fmla="*/ 6444 h 10576"/>
            <a:gd name="connsiteX5" fmla="*/ 2381 w 10000"/>
            <a:gd name="connsiteY5" fmla="*/ 3230 h 10576"/>
            <a:gd name="connsiteX6" fmla="*/ 0 w 10000"/>
            <a:gd name="connsiteY6" fmla="*/ 0 h 10576"/>
            <a:gd name="connsiteX0" fmla="*/ 8844 w 10000"/>
            <a:gd name="connsiteY0" fmla="*/ 5017 h 10537"/>
            <a:gd name="connsiteX1" fmla="*/ 9971 w 10000"/>
            <a:gd name="connsiteY1" fmla="*/ 5054 h 10537"/>
            <a:gd name="connsiteX2" fmla="*/ 9993 w 10000"/>
            <a:gd name="connsiteY2" fmla="*/ 10000 h 10537"/>
            <a:gd name="connsiteX3" fmla="*/ 4734 w 10000"/>
            <a:gd name="connsiteY3" fmla="*/ 10295 h 10537"/>
            <a:gd name="connsiteX4" fmla="*/ 3311 w 10000"/>
            <a:gd name="connsiteY4" fmla="*/ 6444 h 10537"/>
            <a:gd name="connsiteX5" fmla="*/ 2381 w 10000"/>
            <a:gd name="connsiteY5" fmla="*/ 3230 h 10537"/>
            <a:gd name="connsiteX6" fmla="*/ 0 w 10000"/>
            <a:gd name="connsiteY6" fmla="*/ 0 h 10537"/>
            <a:gd name="connsiteX0" fmla="*/ 8844 w 10000"/>
            <a:gd name="connsiteY0" fmla="*/ 5017 h 10537"/>
            <a:gd name="connsiteX1" fmla="*/ 9971 w 10000"/>
            <a:gd name="connsiteY1" fmla="*/ 5054 h 10537"/>
            <a:gd name="connsiteX2" fmla="*/ 9993 w 10000"/>
            <a:gd name="connsiteY2" fmla="*/ 10000 h 10537"/>
            <a:gd name="connsiteX3" fmla="*/ 4734 w 10000"/>
            <a:gd name="connsiteY3" fmla="*/ 10295 h 10537"/>
            <a:gd name="connsiteX4" fmla="*/ 3311 w 10000"/>
            <a:gd name="connsiteY4" fmla="*/ 6444 h 10537"/>
            <a:gd name="connsiteX5" fmla="*/ 2381 w 10000"/>
            <a:gd name="connsiteY5" fmla="*/ 3230 h 10537"/>
            <a:gd name="connsiteX6" fmla="*/ 0 w 10000"/>
            <a:gd name="connsiteY6" fmla="*/ 0 h 10537"/>
            <a:gd name="connsiteX0" fmla="*/ 8844 w 10000"/>
            <a:gd name="connsiteY0" fmla="*/ 5017 h 10537"/>
            <a:gd name="connsiteX1" fmla="*/ 9971 w 10000"/>
            <a:gd name="connsiteY1" fmla="*/ 5054 h 10537"/>
            <a:gd name="connsiteX2" fmla="*/ 9993 w 10000"/>
            <a:gd name="connsiteY2" fmla="*/ 10000 h 10537"/>
            <a:gd name="connsiteX3" fmla="*/ 4734 w 10000"/>
            <a:gd name="connsiteY3" fmla="*/ 10295 h 10537"/>
            <a:gd name="connsiteX4" fmla="*/ 2669 w 10000"/>
            <a:gd name="connsiteY4" fmla="*/ 2261 h 10537"/>
            <a:gd name="connsiteX5" fmla="*/ 2381 w 10000"/>
            <a:gd name="connsiteY5" fmla="*/ 3230 h 10537"/>
            <a:gd name="connsiteX6" fmla="*/ 0 w 10000"/>
            <a:gd name="connsiteY6" fmla="*/ 0 h 10537"/>
            <a:gd name="connsiteX0" fmla="*/ 8844 w 10000"/>
            <a:gd name="connsiteY0" fmla="*/ 5017 h 10537"/>
            <a:gd name="connsiteX1" fmla="*/ 9971 w 10000"/>
            <a:gd name="connsiteY1" fmla="*/ 5054 h 10537"/>
            <a:gd name="connsiteX2" fmla="*/ 9993 w 10000"/>
            <a:gd name="connsiteY2" fmla="*/ 10000 h 10537"/>
            <a:gd name="connsiteX3" fmla="*/ 4734 w 10000"/>
            <a:gd name="connsiteY3" fmla="*/ 10295 h 10537"/>
            <a:gd name="connsiteX4" fmla="*/ 2669 w 10000"/>
            <a:gd name="connsiteY4" fmla="*/ 2261 h 10537"/>
            <a:gd name="connsiteX5" fmla="*/ 2258 w 10000"/>
            <a:gd name="connsiteY5" fmla="*/ 3230 h 10537"/>
            <a:gd name="connsiteX6" fmla="*/ 0 w 10000"/>
            <a:gd name="connsiteY6" fmla="*/ 0 h 10537"/>
            <a:gd name="connsiteX0" fmla="*/ 8844 w 10000"/>
            <a:gd name="connsiteY0" fmla="*/ 5017 h 10537"/>
            <a:gd name="connsiteX1" fmla="*/ 9971 w 10000"/>
            <a:gd name="connsiteY1" fmla="*/ 5054 h 10537"/>
            <a:gd name="connsiteX2" fmla="*/ 9993 w 10000"/>
            <a:gd name="connsiteY2" fmla="*/ 10000 h 10537"/>
            <a:gd name="connsiteX3" fmla="*/ 4734 w 10000"/>
            <a:gd name="connsiteY3" fmla="*/ 10295 h 10537"/>
            <a:gd name="connsiteX4" fmla="*/ 2669 w 10000"/>
            <a:gd name="connsiteY4" fmla="*/ 2261 h 10537"/>
            <a:gd name="connsiteX5" fmla="*/ 0 w 10000"/>
            <a:gd name="connsiteY5" fmla="*/ 0 h 10537"/>
            <a:gd name="connsiteX0" fmla="*/ 8227 w 9383"/>
            <a:gd name="connsiteY0" fmla="*/ 3836 h 9356"/>
            <a:gd name="connsiteX1" fmla="*/ 9354 w 9383"/>
            <a:gd name="connsiteY1" fmla="*/ 3873 h 9356"/>
            <a:gd name="connsiteX2" fmla="*/ 9376 w 9383"/>
            <a:gd name="connsiteY2" fmla="*/ 8819 h 9356"/>
            <a:gd name="connsiteX3" fmla="*/ 4117 w 9383"/>
            <a:gd name="connsiteY3" fmla="*/ 9114 h 9356"/>
            <a:gd name="connsiteX4" fmla="*/ 2052 w 9383"/>
            <a:gd name="connsiteY4" fmla="*/ 1080 h 9356"/>
            <a:gd name="connsiteX5" fmla="*/ 0 w 9383"/>
            <a:gd name="connsiteY5" fmla="*/ 0 h 9356"/>
            <a:gd name="connsiteX0" fmla="*/ 8768 w 10001"/>
            <a:gd name="connsiteY0" fmla="*/ 4300 h 10199"/>
            <a:gd name="connsiteX1" fmla="*/ 9969 w 10001"/>
            <a:gd name="connsiteY1" fmla="*/ 4340 h 10199"/>
            <a:gd name="connsiteX2" fmla="*/ 9993 w 10001"/>
            <a:gd name="connsiteY2" fmla="*/ 9626 h 10199"/>
            <a:gd name="connsiteX3" fmla="*/ 4388 w 10001"/>
            <a:gd name="connsiteY3" fmla="*/ 9941 h 10199"/>
            <a:gd name="connsiteX4" fmla="*/ 2187 w 10001"/>
            <a:gd name="connsiteY4" fmla="*/ 1354 h 10199"/>
            <a:gd name="connsiteX5" fmla="*/ 0 w 10001"/>
            <a:gd name="connsiteY5" fmla="*/ 200 h 10199"/>
            <a:gd name="connsiteX0" fmla="*/ 8900 w 10133"/>
            <a:gd name="connsiteY0" fmla="*/ 4744 h 10643"/>
            <a:gd name="connsiteX1" fmla="*/ 10101 w 10133"/>
            <a:gd name="connsiteY1" fmla="*/ 4784 h 10643"/>
            <a:gd name="connsiteX2" fmla="*/ 10125 w 10133"/>
            <a:gd name="connsiteY2" fmla="*/ 10070 h 10643"/>
            <a:gd name="connsiteX3" fmla="*/ 4520 w 10133"/>
            <a:gd name="connsiteY3" fmla="*/ 10385 h 10643"/>
            <a:gd name="connsiteX4" fmla="*/ 2319 w 10133"/>
            <a:gd name="connsiteY4" fmla="*/ 1798 h 10643"/>
            <a:gd name="connsiteX5" fmla="*/ 0 w 10133"/>
            <a:gd name="connsiteY5" fmla="*/ 65 h 10643"/>
            <a:gd name="connsiteX0" fmla="*/ 8900 w 10133"/>
            <a:gd name="connsiteY0" fmla="*/ 5253 h 11152"/>
            <a:gd name="connsiteX1" fmla="*/ 10101 w 10133"/>
            <a:gd name="connsiteY1" fmla="*/ 5293 h 11152"/>
            <a:gd name="connsiteX2" fmla="*/ 10125 w 10133"/>
            <a:gd name="connsiteY2" fmla="*/ 10579 h 11152"/>
            <a:gd name="connsiteX3" fmla="*/ 4520 w 10133"/>
            <a:gd name="connsiteY3" fmla="*/ 10894 h 11152"/>
            <a:gd name="connsiteX4" fmla="*/ 2240 w 10133"/>
            <a:gd name="connsiteY4" fmla="*/ 992 h 11152"/>
            <a:gd name="connsiteX5" fmla="*/ 0 w 10133"/>
            <a:gd name="connsiteY5" fmla="*/ 574 h 11152"/>
            <a:gd name="connsiteX0" fmla="*/ 8900 w 10133"/>
            <a:gd name="connsiteY0" fmla="*/ 5253 h 11152"/>
            <a:gd name="connsiteX1" fmla="*/ 10101 w 10133"/>
            <a:gd name="connsiteY1" fmla="*/ 5293 h 11152"/>
            <a:gd name="connsiteX2" fmla="*/ 10125 w 10133"/>
            <a:gd name="connsiteY2" fmla="*/ 10579 h 11152"/>
            <a:gd name="connsiteX3" fmla="*/ 4520 w 10133"/>
            <a:gd name="connsiteY3" fmla="*/ 10894 h 11152"/>
            <a:gd name="connsiteX4" fmla="*/ 2240 w 10133"/>
            <a:gd name="connsiteY4" fmla="*/ 992 h 11152"/>
            <a:gd name="connsiteX5" fmla="*/ 0 w 10133"/>
            <a:gd name="connsiteY5" fmla="*/ 574 h 11152"/>
            <a:gd name="connsiteX0" fmla="*/ 8900 w 10133"/>
            <a:gd name="connsiteY0" fmla="*/ 5253 h 11152"/>
            <a:gd name="connsiteX1" fmla="*/ 10101 w 10133"/>
            <a:gd name="connsiteY1" fmla="*/ 5293 h 11152"/>
            <a:gd name="connsiteX2" fmla="*/ 10125 w 10133"/>
            <a:gd name="connsiteY2" fmla="*/ 10579 h 11152"/>
            <a:gd name="connsiteX3" fmla="*/ 4520 w 10133"/>
            <a:gd name="connsiteY3" fmla="*/ 10894 h 11152"/>
            <a:gd name="connsiteX4" fmla="*/ 2451 w 10133"/>
            <a:gd name="connsiteY4" fmla="*/ 992 h 11152"/>
            <a:gd name="connsiteX5" fmla="*/ 0 w 10133"/>
            <a:gd name="connsiteY5" fmla="*/ 574 h 11152"/>
            <a:gd name="connsiteX0" fmla="*/ 8900 w 10133"/>
            <a:gd name="connsiteY0" fmla="*/ 5253 h 11152"/>
            <a:gd name="connsiteX1" fmla="*/ 10101 w 10133"/>
            <a:gd name="connsiteY1" fmla="*/ 5293 h 11152"/>
            <a:gd name="connsiteX2" fmla="*/ 10125 w 10133"/>
            <a:gd name="connsiteY2" fmla="*/ 10579 h 11152"/>
            <a:gd name="connsiteX3" fmla="*/ 4520 w 10133"/>
            <a:gd name="connsiteY3" fmla="*/ 10894 h 11152"/>
            <a:gd name="connsiteX4" fmla="*/ 2451 w 10133"/>
            <a:gd name="connsiteY4" fmla="*/ 992 h 11152"/>
            <a:gd name="connsiteX5" fmla="*/ 0 w 10133"/>
            <a:gd name="connsiteY5" fmla="*/ 574 h 11152"/>
            <a:gd name="connsiteX0" fmla="*/ 8900 w 10195"/>
            <a:gd name="connsiteY0" fmla="*/ 5253 h 12006"/>
            <a:gd name="connsiteX1" fmla="*/ 10101 w 10195"/>
            <a:gd name="connsiteY1" fmla="*/ 5293 h 12006"/>
            <a:gd name="connsiteX2" fmla="*/ 10191 w 10195"/>
            <a:gd name="connsiteY2" fmla="*/ 11953 h 12006"/>
            <a:gd name="connsiteX3" fmla="*/ 4520 w 10195"/>
            <a:gd name="connsiteY3" fmla="*/ 10894 h 12006"/>
            <a:gd name="connsiteX4" fmla="*/ 2451 w 10195"/>
            <a:gd name="connsiteY4" fmla="*/ 992 h 12006"/>
            <a:gd name="connsiteX5" fmla="*/ 0 w 10195"/>
            <a:gd name="connsiteY5" fmla="*/ 574 h 12006"/>
            <a:gd name="connsiteX0" fmla="*/ 8900 w 10195"/>
            <a:gd name="connsiteY0" fmla="*/ 5253 h 11963"/>
            <a:gd name="connsiteX1" fmla="*/ 10101 w 10195"/>
            <a:gd name="connsiteY1" fmla="*/ 5293 h 11963"/>
            <a:gd name="connsiteX2" fmla="*/ 10191 w 10195"/>
            <a:gd name="connsiteY2" fmla="*/ 11953 h 11963"/>
            <a:gd name="connsiteX3" fmla="*/ 3438 w 10195"/>
            <a:gd name="connsiteY3" fmla="*/ 7165 h 11963"/>
            <a:gd name="connsiteX4" fmla="*/ 2451 w 10195"/>
            <a:gd name="connsiteY4" fmla="*/ 992 h 11963"/>
            <a:gd name="connsiteX5" fmla="*/ 0 w 10195"/>
            <a:gd name="connsiteY5" fmla="*/ 574 h 11963"/>
            <a:gd name="connsiteX0" fmla="*/ 8900 w 10195"/>
            <a:gd name="connsiteY0" fmla="*/ 5253 h 11953"/>
            <a:gd name="connsiteX1" fmla="*/ 10101 w 10195"/>
            <a:gd name="connsiteY1" fmla="*/ 5293 h 11953"/>
            <a:gd name="connsiteX2" fmla="*/ 10191 w 10195"/>
            <a:gd name="connsiteY2" fmla="*/ 11953 h 11953"/>
            <a:gd name="connsiteX3" fmla="*/ 3438 w 10195"/>
            <a:gd name="connsiteY3" fmla="*/ 7165 h 11953"/>
            <a:gd name="connsiteX4" fmla="*/ 2451 w 10195"/>
            <a:gd name="connsiteY4" fmla="*/ 992 h 11953"/>
            <a:gd name="connsiteX5" fmla="*/ 0 w 10195"/>
            <a:gd name="connsiteY5" fmla="*/ 574 h 11953"/>
            <a:gd name="connsiteX0" fmla="*/ 8900 w 10195"/>
            <a:gd name="connsiteY0" fmla="*/ 5253 h 11953"/>
            <a:gd name="connsiteX1" fmla="*/ 10101 w 10195"/>
            <a:gd name="connsiteY1" fmla="*/ 5293 h 11953"/>
            <a:gd name="connsiteX2" fmla="*/ 10191 w 10195"/>
            <a:gd name="connsiteY2" fmla="*/ 11953 h 11953"/>
            <a:gd name="connsiteX3" fmla="*/ 2974 w 10195"/>
            <a:gd name="connsiteY3" fmla="*/ 4718 h 11953"/>
            <a:gd name="connsiteX4" fmla="*/ 2451 w 10195"/>
            <a:gd name="connsiteY4" fmla="*/ 992 h 11953"/>
            <a:gd name="connsiteX5" fmla="*/ 0 w 10195"/>
            <a:gd name="connsiteY5" fmla="*/ 574 h 11953"/>
            <a:gd name="connsiteX0" fmla="*/ 8900 w 10195"/>
            <a:gd name="connsiteY0" fmla="*/ 5253 h 11953"/>
            <a:gd name="connsiteX1" fmla="*/ 10101 w 10195"/>
            <a:gd name="connsiteY1" fmla="*/ 5293 h 11953"/>
            <a:gd name="connsiteX2" fmla="*/ 10191 w 10195"/>
            <a:gd name="connsiteY2" fmla="*/ 11953 h 11953"/>
            <a:gd name="connsiteX3" fmla="*/ 2974 w 10195"/>
            <a:gd name="connsiteY3" fmla="*/ 4718 h 11953"/>
            <a:gd name="connsiteX4" fmla="*/ 2451 w 10195"/>
            <a:gd name="connsiteY4" fmla="*/ 992 h 11953"/>
            <a:gd name="connsiteX5" fmla="*/ 0 w 10195"/>
            <a:gd name="connsiteY5" fmla="*/ 574 h 11953"/>
            <a:gd name="connsiteX0" fmla="*/ 8900 w 10195"/>
            <a:gd name="connsiteY0" fmla="*/ 5925 h 12625"/>
            <a:gd name="connsiteX1" fmla="*/ 10101 w 10195"/>
            <a:gd name="connsiteY1" fmla="*/ 5965 h 12625"/>
            <a:gd name="connsiteX2" fmla="*/ 10191 w 10195"/>
            <a:gd name="connsiteY2" fmla="*/ 12625 h 12625"/>
            <a:gd name="connsiteX3" fmla="*/ 2974 w 10195"/>
            <a:gd name="connsiteY3" fmla="*/ 5390 h 12625"/>
            <a:gd name="connsiteX4" fmla="*/ 2219 w 10195"/>
            <a:gd name="connsiteY4" fmla="*/ 732 h 12625"/>
            <a:gd name="connsiteX5" fmla="*/ 0 w 10195"/>
            <a:gd name="connsiteY5" fmla="*/ 1246 h 12625"/>
            <a:gd name="connsiteX0" fmla="*/ 8900 w 10195"/>
            <a:gd name="connsiteY0" fmla="*/ 6279 h 12979"/>
            <a:gd name="connsiteX1" fmla="*/ 10101 w 10195"/>
            <a:gd name="connsiteY1" fmla="*/ 6319 h 12979"/>
            <a:gd name="connsiteX2" fmla="*/ 10191 w 10195"/>
            <a:gd name="connsiteY2" fmla="*/ 12979 h 12979"/>
            <a:gd name="connsiteX3" fmla="*/ 2974 w 10195"/>
            <a:gd name="connsiteY3" fmla="*/ 5744 h 12979"/>
            <a:gd name="connsiteX4" fmla="*/ 2219 w 10195"/>
            <a:gd name="connsiteY4" fmla="*/ 1086 h 12979"/>
            <a:gd name="connsiteX5" fmla="*/ 0 w 10195"/>
            <a:gd name="connsiteY5" fmla="*/ 435 h 12979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3206 w 10195"/>
            <a:gd name="connsiteY3" fmla="*/ 7398 h 13118"/>
            <a:gd name="connsiteX4" fmla="*/ 2509 w 10195"/>
            <a:gd name="connsiteY4" fmla="*/ 992 h 13118"/>
            <a:gd name="connsiteX5" fmla="*/ 0 w 10195"/>
            <a:gd name="connsiteY5" fmla="*/ 574 h 131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95" h="13118">
              <a:moveTo>
                <a:pt x="8900" y="6418"/>
              </a:moveTo>
              <a:cubicBezTo>
                <a:pt x="9663" y="6406"/>
                <a:pt x="9619" y="6334"/>
                <a:pt x="10101" y="6458"/>
              </a:cubicBezTo>
              <a:cubicBezTo>
                <a:pt x="10095" y="7853"/>
                <a:pt x="10220" y="9283"/>
                <a:pt x="10191" y="13118"/>
              </a:cubicBezTo>
              <a:cubicBezTo>
                <a:pt x="7814" y="10466"/>
                <a:pt x="4277" y="9780"/>
                <a:pt x="3206" y="7398"/>
              </a:cubicBezTo>
              <a:cubicBezTo>
                <a:pt x="2831" y="5940"/>
                <a:pt x="2756" y="3739"/>
                <a:pt x="2509" y="992"/>
              </a:cubicBezTo>
              <a:cubicBezTo>
                <a:pt x="1668" y="-842"/>
                <a:pt x="1461" y="393"/>
                <a:pt x="0" y="57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371554</xdr:colOff>
      <xdr:row>30</xdr:row>
      <xdr:rowOff>59335</xdr:rowOff>
    </xdr:from>
    <xdr:to>
      <xdr:col>4</xdr:col>
      <xdr:colOff>644603</xdr:colOff>
      <xdr:row>31</xdr:row>
      <xdr:rowOff>113168</xdr:rowOff>
    </xdr:to>
    <xdr:sp macro="" textlink="">
      <xdr:nvSpPr>
        <xdr:cNvPr id="905" name="六角形 904">
          <a:extLst>
            <a:ext uri="{FF2B5EF4-FFF2-40B4-BE49-F238E27FC236}">
              <a16:creationId xmlns:a16="http://schemas.microsoft.com/office/drawing/2014/main" id="{F68A4F44-CDD7-4E4D-A970-5FF56DB779A1}"/>
            </a:ext>
          </a:extLst>
        </xdr:cNvPr>
        <xdr:cNvSpPr/>
      </xdr:nvSpPr>
      <xdr:spPr bwMode="auto">
        <a:xfrm>
          <a:off x="2601110" y="5245168"/>
          <a:ext cx="273049" cy="2266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325340</xdr:colOff>
      <xdr:row>38</xdr:row>
      <xdr:rowOff>150929</xdr:rowOff>
    </xdr:from>
    <xdr:to>
      <xdr:col>6</xdr:col>
      <xdr:colOff>515055</xdr:colOff>
      <xdr:row>39</xdr:row>
      <xdr:rowOff>137584</xdr:rowOff>
    </xdr:to>
    <xdr:sp macro="" textlink="">
      <xdr:nvSpPr>
        <xdr:cNvPr id="914" name="六角形 913">
          <a:extLst>
            <a:ext uri="{FF2B5EF4-FFF2-40B4-BE49-F238E27FC236}">
              <a16:creationId xmlns:a16="http://schemas.microsoft.com/office/drawing/2014/main" id="{91ED73AA-F997-4377-AC84-449C4D2355EF}"/>
            </a:ext>
          </a:extLst>
        </xdr:cNvPr>
        <xdr:cNvSpPr/>
      </xdr:nvSpPr>
      <xdr:spPr bwMode="auto">
        <a:xfrm>
          <a:off x="3966007" y="6719651"/>
          <a:ext cx="189715" cy="1595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２９</a:t>
          </a:r>
        </a:p>
      </xdr:txBody>
    </xdr:sp>
    <xdr:clientData/>
  </xdr:twoCellAnchor>
  <xdr:twoCellAnchor>
    <xdr:from>
      <xdr:col>5</xdr:col>
      <xdr:colOff>2560</xdr:colOff>
      <xdr:row>33</xdr:row>
      <xdr:rowOff>25600</xdr:rowOff>
    </xdr:from>
    <xdr:to>
      <xdr:col>5</xdr:col>
      <xdr:colOff>156188</xdr:colOff>
      <xdr:row>33</xdr:row>
      <xdr:rowOff>158745</xdr:rowOff>
    </xdr:to>
    <xdr:sp macro="" textlink="">
      <xdr:nvSpPr>
        <xdr:cNvPr id="915" name="六角形 914">
          <a:extLst>
            <a:ext uri="{FF2B5EF4-FFF2-40B4-BE49-F238E27FC236}">
              <a16:creationId xmlns:a16="http://schemas.microsoft.com/office/drawing/2014/main" id="{EE27FBEF-1D18-4BAF-8F41-5489B1480988}"/>
            </a:ext>
          </a:extLst>
        </xdr:cNvPr>
        <xdr:cNvSpPr/>
      </xdr:nvSpPr>
      <xdr:spPr bwMode="auto">
        <a:xfrm>
          <a:off x="2980710" y="5683450"/>
          <a:ext cx="153628" cy="13314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335371</xdr:colOff>
      <xdr:row>33</xdr:row>
      <xdr:rowOff>155058</xdr:rowOff>
    </xdr:from>
    <xdr:ext cx="336547" cy="103626"/>
    <xdr:sp macro="" textlink="">
      <xdr:nvSpPr>
        <xdr:cNvPr id="916" name="Text Box 1194">
          <a:extLst>
            <a:ext uri="{FF2B5EF4-FFF2-40B4-BE49-F238E27FC236}">
              <a16:creationId xmlns:a16="http://schemas.microsoft.com/office/drawing/2014/main" id="{D8A524C1-B05D-4267-AF70-96CB69818B47}"/>
            </a:ext>
          </a:extLst>
        </xdr:cNvPr>
        <xdr:cNvSpPr txBox="1">
          <a:spLocks noChangeArrowheads="1"/>
        </xdr:cNvSpPr>
      </xdr:nvSpPr>
      <xdr:spPr bwMode="auto">
        <a:xfrm>
          <a:off x="3313521" y="5812908"/>
          <a:ext cx="336547" cy="1036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6.6-4.7</a:t>
          </a:r>
        </a:p>
      </xdr:txBody>
    </xdr:sp>
    <xdr:clientData/>
  </xdr:oneCellAnchor>
  <xdr:twoCellAnchor>
    <xdr:from>
      <xdr:col>5</xdr:col>
      <xdr:colOff>556199</xdr:colOff>
      <xdr:row>34</xdr:row>
      <xdr:rowOff>87670</xdr:rowOff>
    </xdr:from>
    <xdr:to>
      <xdr:col>5</xdr:col>
      <xdr:colOff>701572</xdr:colOff>
      <xdr:row>35</xdr:row>
      <xdr:rowOff>30725</xdr:rowOff>
    </xdr:to>
    <xdr:sp macro="" textlink="">
      <xdr:nvSpPr>
        <xdr:cNvPr id="917" name="六角形 916">
          <a:extLst>
            <a:ext uri="{FF2B5EF4-FFF2-40B4-BE49-F238E27FC236}">
              <a16:creationId xmlns:a16="http://schemas.microsoft.com/office/drawing/2014/main" id="{6CB8B391-B9FA-4F88-82D2-C81CADDF92BC}"/>
            </a:ext>
          </a:extLst>
        </xdr:cNvPr>
        <xdr:cNvSpPr/>
      </xdr:nvSpPr>
      <xdr:spPr bwMode="auto">
        <a:xfrm>
          <a:off x="3534349" y="5916970"/>
          <a:ext cx="145373" cy="1145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373831</xdr:colOff>
      <xdr:row>34</xdr:row>
      <xdr:rowOff>88900</xdr:rowOff>
    </xdr:from>
    <xdr:to>
      <xdr:col>5</xdr:col>
      <xdr:colOff>522339</xdr:colOff>
      <xdr:row>35</xdr:row>
      <xdr:rowOff>23045</xdr:rowOff>
    </xdr:to>
    <xdr:sp macro="" textlink="">
      <xdr:nvSpPr>
        <xdr:cNvPr id="918" name="六角形 917">
          <a:extLst>
            <a:ext uri="{FF2B5EF4-FFF2-40B4-BE49-F238E27FC236}">
              <a16:creationId xmlns:a16="http://schemas.microsoft.com/office/drawing/2014/main" id="{DE5254B7-AB2E-446D-ABB8-F76AE41F3E39}"/>
            </a:ext>
          </a:extLst>
        </xdr:cNvPr>
        <xdr:cNvSpPr/>
      </xdr:nvSpPr>
      <xdr:spPr bwMode="auto">
        <a:xfrm>
          <a:off x="3351981" y="5918200"/>
          <a:ext cx="148508" cy="10559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27270</xdr:colOff>
      <xdr:row>38</xdr:row>
      <xdr:rowOff>29306</xdr:rowOff>
    </xdr:from>
    <xdr:to>
      <xdr:col>7</xdr:col>
      <xdr:colOff>129680</xdr:colOff>
      <xdr:row>39</xdr:row>
      <xdr:rowOff>137147</xdr:rowOff>
    </xdr:to>
    <xdr:sp macro="" textlink="">
      <xdr:nvSpPr>
        <xdr:cNvPr id="919" name="Line 1433">
          <a:extLst>
            <a:ext uri="{FF2B5EF4-FFF2-40B4-BE49-F238E27FC236}">
              <a16:creationId xmlns:a16="http://schemas.microsoft.com/office/drawing/2014/main" id="{CE7F1240-C2AF-4606-B830-491EA3999547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4326679" y="6632847"/>
          <a:ext cx="279291" cy="102410"/>
        </a:xfrm>
        <a:custGeom>
          <a:avLst/>
          <a:gdLst>
            <a:gd name="connsiteX0" fmla="*/ 0 w 168641"/>
            <a:gd name="connsiteY0" fmla="*/ 0 h 248057"/>
            <a:gd name="connsiteX1" fmla="*/ 168641 w 168641"/>
            <a:gd name="connsiteY1" fmla="*/ 248057 h 248057"/>
            <a:gd name="connsiteX0" fmla="*/ 0 w 97204"/>
            <a:gd name="connsiteY0" fmla="*/ 0 h 301635"/>
            <a:gd name="connsiteX1" fmla="*/ 97204 w 97204"/>
            <a:gd name="connsiteY1" fmla="*/ 301635 h 301635"/>
            <a:gd name="connsiteX0" fmla="*/ 4240 w 101444"/>
            <a:gd name="connsiteY0" fmla="*/ 0 h 301635"/>
            <a:gd name="connsiteX1" fmla="*/ 101444 w 101444"/>
            <a:gd name="connsiteY1" fmla="*/ 301635 h 301635"/>
            <a:gd name="connsiteX0" fmla="*/ 9237 w 106441"/>
            <a:gd name="connsiteY0" fmla="*/ 0 h 301635"/>
            <a:gd name="connsiteX1" fmla="*/ 106441 w 106441"/>
            <a:gd name="connsiteY1" fmla="*/ 301635 h 301635"/>
            <a:gd name="connsiteX0" fmla="*/ 0 w 97204"/>
            <a:gd name="connsiteY0" fmla="*/ 0 h 301635"/>
            <a:gd name="connsiteX1" fmla="*/ 97204 w 97204"/>
            <a:gd name="connsiteY1" fmla="*/ 301635 h 301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7204" h="301635">
              <a:moveTo>
                <a:pt x="0" y="0"/>
              </a:moveTo>
              <a:cubicBezTo>
                <a:pt x="45828" y="332717"/>
                <a:pt x="-12588" y="165371"/>
                <a:pt x="97204" y="30163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256445</xdr:colOff>
      <xdr:row>39</xdr:row>
      <xdr:rowOff>167725</xdr:rowOff>
    </xdr:from>
    <xdr:ext cx="461596" cy="121059"/>
    <xdr:sp macro="" textlink="">
      <xdr:nvSpPr>
        <xdr:cNvPr id="920" name="Text Box 1563">
          <a:extLst>
            <a:ext uri="{FF2B5EF4-FFF2-40B4-BE49-F238E27FC236}">
              <a16:creationId xmlns:a16="http://schemas.microsoft.com/office/drawing/2014/main" id="{1622D789-5C8F-43C5-A292-2123EB9143EB}"/>
            </a:ext>
          </a:extLst>
        </xdr:cNvPr>
        <xdr:cNvSpPr txBox="1">
          <a:spLocks noChangeArrowheads="1"/>
        </xdr:cNvSpPr>
      </xdr:nvSpPr>
      <xdr:spPr bwMode="auto">
        <a:xfrm>
          <a:off x="4644295" y="6854275"/>
          <a:ext cx="461596" cy="12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122575</xdr:colOff>
      <xdr:row>38</xdr:row>
      <xdr:rowOff>54341</xdr:rowOff>
    </xdr:from>
    <xdr:to>
      <xdr:col>7</xdr:col>
      <xdr:colOff>680395</xdr:colOff>
      <xdr:row>40</xdr:row>
      <xdr:rowOff>4275</xdr:rowOff>
    </xdr:to>
    <xdr:sp macro="" textlink="">
      <xdr:nvSpPr>
        <xdr:cNvPr id="921" name="AutoShape 1653">
          <a:extLst>
            <a:ext uri="{FF2B5EF4-FFF2-40B4-BE49-F238E27FC236}">
              <a16:creationId xmlns:a16="http://schemas.microsoft.com/office/drawing/2014/main" id="{5F0CB328-4DFF-4204-B42D-DC124AF01693}"/>
            </a:ext>
          </a:extLst>
        </xdr:cNvPr>
        <xdr:cNvSpPr>
          <a:spLocks/>
        </xdr:cNvSpPr>
      </xdr:nvSpPr>
      <xdr:spPr bwMode="auto">
        <a:xfrm rot="5606721">
          <a:off x="4642918" y="6436948"/>
          <a:ext cx="292834" cy="557820"/>
        </a:xfrm>
        <a:prstGeom prst="rightBrace">
          <a:avLst>
            <a:gd name="adj1" fmla="val 42094"/>
            <a:gd name="adj2" fmla="val 4900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358412</xdr:colOff>
      <xdr:row>36</xdr:row>
      <xdr:rowOff>108682</xdr:rowOff>
    </xdr:from>
    <xdr:to>
      <xdr:col>9</xdr:col>
      <xdr:colOff>513559</xdr:colOff>
      <xdr:row>37</xdr:row>
      <xdr:rowOff>85807</xdr:rowOff>
    </xdr:to>
    <xdr:sp macro="" textlink="">
      <xdr:nvSpPr>
        <xdr:cNvPr id="922" name="AutoShape 526">
          <a:extLst>
            <a:ext uri="{FF2B5EF4-FFF2-40B4-BE49-F238E27FC236}">
              <a16:creationId xmlns:a16="http://schemas.microsoft.com/office/drawing/2014/main" id="{236CA1CF-6428-426D-B5A5-5548CF60B991}"/>
            </a:ext>
          </a:extLst>
        </xdr:cNvPr>
        <xdr:cNvSpPr>
          <a:spLocks noChangeArrowheads="1"/>
        </xdr:cNvSpPr>
      </xdr:nvSpPr>
      <xdr:spPr bwMode="auto">
        <a:xfrm>
          <a:off x="6125006" y="6252307"/>
          <a:ext cx="155147" cy="1477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30798</xdr:colOff>
      <xdr:row>44</xdr:row>
      <xdr:rowOff>24188</xdr:rowOff>
    </xdr:from>
    <xdr:to>
      <xdr:col>2</xdr:col>
      <xdr:colOff>679689</xdr:colOff>
      <xdr:row>44</xdr:row>
      <xdr:rowOff>27293</xdr:rowOff>
    </xdr:to>
    <xdr:sp macro="" textlink="">
      <xdr:nvSpPr>
        <xdr:cNvPr id="923" name="Line 72">
          <a:extLst>
            <a:ext uri="{FF2B5EF4-FFF2-40B4-BE49-F238E27FC236}">
              <a16:creationId xmlns:a16="http://schemas.microsoft.com/office/drawing/2014/main" id="{008992F8-68F0-4376-B084-3ABBC2CD540A}"/>
            </a:ext>
          </a:extLst>
        </xdr:cNvPr>
        <xdr:cNvSpPr>
          <a:spLocks noChangeShapeType="1"/>
        </xdr:cNvSpPr>
      </xdr:nvSpPr>
      <xdr:spPr bwMode="auto">
        <a:xfrm flipV="1">
          <a:off x="894398" y="7567988"/>
          <a:ext cx="648891" cy="31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21981</xdr:colOff>
      <xdr:row>43</xdr:row>
      <xdr:rowOff>146537</xdr:rowOff>
    </xdr:from>
    <xdr:to>
      <xdr:col>2</xdr:col>
      <xdr:colOff>120304</xdr:colOff>
      <xdr:row>44</xdr:row>
      <xdr:rowOff>69724</xdr:rowOff>
    </xdr:to>
    <xdr:sp macro="" textlink="">
      <xdr:nvSpPr>
        <xdr:cNvPr id="924" name="Oval 453">
          <a:extLst>
            <a:ext uri="{FF2B5EF4-FFF2-40B4-BE49-F238E27FC236}">
              <a16:creationId xmlns:a16="http://schemas.microsoft.com/office/drawing/2014/main" id="{5EFEFBF1-336A-4746-B447-FB52395A4FF3}"/>
            </a:ext>
          </a:extLst>
        </xdr:cNvPr>
        <xdr:cNvSpPr>
          <a:spLocks noChangeArrowheads="1"/>
        </xdr:cNvSpPr>
      </xdr:nvSpPr>
      <xdr:spPr bwMode="auto">
        <a:xfrm>
          <a:off x="885581" y="7518887"/>
          <a:ext cx="98323" cy="946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190497</xdr:colOff>
      <xdr:row>43</xdr:row>
      <xdr:rowOff>109904</xdr:rowOff>
    </xdr:from>
    <xdr:to>
      <xdr:col>2</xdr:col>
      <xdr:colOff>335423</xdr:colOff>
      <xdr:row>44</xdr:row>
      <xdr:rowOff>76815</xdr:rowOff>
    </xdr:to>
    <xdr:sp macro="" textlink="">
      <xdr:nvSpPr>
        <xdr:cNvPr id="925" name="六角形 924">
          <a:extLst>
            <a:ext uri="{FF2B5EF4-FFF2-40B4-BE49-F238E27FC236}">
              <a16:creationId xmlns:a16="http://schemas.microsoft.com/office/drawing/2014/main" id="{FBA87E84-502A-4267-877A-F2897CEA13B3}"/>
            </a:ext>
          </a:extLst>
        </xdr:cNvPr>
        <xdr:cNvSpPr/>
      </xdr:nvSpPr>
      <xdr:spPr bwMode="auto">
        <a:xfrm>
          <a:off x="1054097" y="7482254"/>
          <a:ext cx="144926" cy="1383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303459</xdr:colOff>
      <xdr:row>43</xdr:row>
      <xdr:rowOff>114431</xdr:rowOff>
    </xdr:from>
    <xdr:to>
      <xdr:col>1</xdr:col>
      <xdr:colOff>313777</xdr:colOff>
      <xdr:row>45</xdr:row>
      <xdr:rowOff>96744</xdr:rowOff>
    </xdr:to>
    <xdr:sp macro="" textlink="">
      <xdr:nvSpPr>
        <xdr:cNvPr id="927" name="Line 1591">
          <a:extLst>
            <a:ext uri="{FF2B5EF4-FFF2-40B4-BE49-F238E27FC236}">
              <a16:creationId xmlns:a16="http://schemas.microsoft.com/office/drawing/2014/main" id="{D7A3B789-2C79-46E8-A727-67FDD7FBEDE2}"/>
            </a:ext>
          </a:extLst>
        </xdr:cNvPr>
        <xdr:cNvSpPr>
          <a:spLocks noChangeShapeType="1"/>
        </xdr:cNvSpPr>
      </xdr:nvSpPr>
      <xdr:spPr bwMode="auto">
        <a:xfrm flipV="1">
          <a:off x="462209" y="7486781"/>
          <a:ext cx="10318" cy="3252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312324</xdr:colOff>
      <xdr:row>42</xdr:row>
      <xdr:rowOff>122910</xdr:rowOff>
    </xdr:from>
    <xdr:to>
      <xdr:col>2</xdr:col>
      <xdr:colOff>94735</xdr:colOff>
      <xdr:row>44</xdr:row>
      <xdr:rowOff>40984</xdr:rowOff>
    </xdr:to>
    <xdr:sp macro="" textlink="">
      <xdr:nvSpPr>
        <xdr:cNvPr id="928" name="Text Box 1445">
          <a:extLst>
            <a:ext uri="{FF2B5EF4-FFF2-40B4-BE49-F238E27FC236}">
              <a16:creationId xmlns:a16="http://schemas.microsoft.com/office/drawing/2014/main" id="{06A0669A-5BD3-45DF-AE2B-7F503B8A51CE}"/>
            </a:ext>
          </a:extLst>
        </xdr:cNvPr>
        <xdr:cNvSpPr txBox="1">
          <a:spLocks noChangeArrowheads="1"/>
        </xdr:cNvSpPr>
      </xdr:nvSpPr>
      <xdr:spPr bwMode="auto">
        <a:xfrm>
          <a:off x="471074" y="7323810"/>
          <a:ext cx="487261" cy="26097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清凉寺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（釈迦堂）</a:t>
          </a:r>
        </a:p>
      </xdr:txBody>
    </xdr:sp>
    <xdr:clientData/>
  </xdr:twoCellAnchor>
  <xdr:twoCellAnchor>
    <xdr:from>
      <xdr:col>3</xdr:col>
      <xdr:colOff>110993</xdr:colOff>
      <xdr:row>42</xdr:row>
      <xdr:rowOff>112060</xdr:rowOff>
    </xdr:from>
    <xdr:to>
      <xdr:col>3</xdr:col>
      <xdr:colOff>536436</xdr:colOff>
      <xdr:row>43</xdr:row>
      <xdr:rowOff>70282</xdr:rowOff>
    </xdr:to>
    <xdr:sp macro="" textlink="">
      <xdr:nvSpPr>
        <xdr:cNvPr id="929" name="Text Box 1664">
          <a:extLst>
            <a:ext uri="{FF2B5EF4-FFF2-40B4-BE49-F238E27FC236}">
              <a16:creationId xmlns:a16="http://schemas.microsoft.com/office/drawing/2014/main" id="{1E21C192-6D7F-45F4-AFB3-84D953C39A5F}"/>
            </a:ext>
          </a:extLst>
        </xdr:cNvPr>
        <xdr:cNvSpPr txBox="1">
          <a:spLocks noChangeArrowheads="1"/>
        </xdr:cNvSpPr>
      </xdr:nvSpPr>
      <xdr:spPr bwMode="auto">
        <a:xfrm>
          <a:off x="1679443" y="7312960"/>
          <a:ext cx="425443" cy="1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敷石路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1353</xdr:colOff>
      <xdr:row>49</xdr:row>
      <xdr:rowOff>3998</xdr:rowOff>
    </xdr:from>
    <xdr:to>
      <xdr:col>3</xdr:col>
      <xdr:colOff>151534</xdr:colOff>
      <xdr:row>50</xdr:row>
      <xdr:rowOff>3608</xdr:rowOff>
    </xdr:to>
    <xdr:sp macro="" textlink="">
      <xdr:nvSpPr>
        <xdr:cNvPr id="930" name="六角形 929">
          <a:extLst>
            <a:ext uri="{FF2B5EF4-FFF2-40B4-BE49-F238E27FC236}">
              <a16:creationId xmlns:a16="http://schemas.microsoft.com/office/drawing/2014/main" id="{141E41C4-68B1-47B3-8B0C-D4C0A29CA8F1}"/>
            </a:ext>
          </a:extLst>
        </xdr:cNvPr>
        <xdr:cNvSpPr/>
      </xdr:nvSpPr>
      <xdr:spPr bwMode="auto">
        <a:xfrm>
          <a:off x="1569803" y="8405048"/>
          <a:ext cx="150181" cy="17106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698496</xdr:colOff>
      <xdr:row>53</xdr:row>
      <xdr:rowOff>82794</xdr:rowOff>
    </xdr:from>
    <xdr:to>
      <xdr:col>2</xdr:col>
      <xdr:colOff>85854</xdr:colOff>
      <xdr:row>54</xdr:row>
      <xdr:rowOff>14576</xdr:rowOff>
    </xdr:to>
    <xdr:sp macro="" textlink="">
      <xdr:nvSpPr>
        <xdr:cNvPr id="931" name="AutoShape 1659">
          <a:extLst>
            <a:ext uri="{FF2B5EF4-FFF2-40B4-BE49-F238E27FC236}">
              <a16:creationId xmlns:a16="http://schemas.microsoft.com/office/drawing/2014/main" id="{1A084658-1658-4EC9-AA48-EFDC1C1E6044}"/>
            </a:ext>
          </a:extLst>
        </xdr:cNvPr>
        <xdr:cNvSpPr>
          <a:spLocks noChangeArrowheads="1"/>
        </xdr:cNvSpPr>
      </xdr:nvSpPr>
      <xdr:spPr bwMode="auto">
        <a:xfrm>
          <a:off x="857246" y="9169644"/>
          <a:ext cx="92208" cy="1032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161869</xdr:colOff>
      <xdr:row>51</xdr:row>
      <xdr:rowOff>28403</xdr:rowOff>
    </xdr:from>
    <xdr:to>
      <xdr:col>2</xdr:col>
      <xdr:colOff>657281</xdr:colOff>
      <xdr:row>53</xdr:row>
      <xdr:rowOff>162097</xdr:rowOff>
    </xdr:to>
    <xdr:sp macro="" textlink="">
      <xdr:nvSpPr>
        <xdr:cNvPr id="932" name="Line 547">
          <a:extLst>
            <a:ext uri="{FF2B5EF4-FFF2-40B4-BE49-F238E27FC236}">
              <a16:creationId xmlns:a16="http://schemas.microsoft.com/office/drawing/2014/main" id="{7FB05579-97C4-4681-A71D-5FD4BC13D785}"/>
            </a:ext>
          </a:extLst>
        </xdr:cNvPr>
        <xdr:cNvSpPr>
          <a:spLocks noChangeShapeType="1"/>
        </xdr:cNvSpPr>
      </xdr:nvSpPr>
      <xdr:spPr bwMode="auto">
        <a:xfrm rot="951348" flipV="1">
          <a:off x="320619" y="8772353"/>
          <a:ext cx="1200262" cy="476594"/>
        </a:xfrm>
        <a:custGeom>
          <a:avLst/>
          <a:gdLst>
            <a:gd name="connsiteX0" fmla="*/ 0 w 673100"/>
            <a:gd name="connsiteY0" fmla="*/ 0 h 95250"/>
            <a:gd name="connsiteX1" fmla="*/ 673100 w 673100"/>
            <a:gd name="connsiteY1" fmla="*/ 95250 h 95250"/>
            <a:gd name="connsiteX0" fmla="*/ 0 w 717550"/>
            <a:gd name="connsiteY0" fmla="*/ 0 h 196850"/>
            <a:gd name="connsiteX1" fmla="*/ 717550 w 717550"/>
            <a:gd name="connsiteY1" fmla="*/ 196850 h 196850"/>
            <a:gd name="connsiteX0" fmla="*/ 0 w 717550"/>
            <a:gd name="connsiteY0" fmla="*/ 0 h 196850"/>
            <a:gd name="connsiteX1" fmla="*/ 717550 w 717550"/>
            <a:gd name="connsiteY1" fmla="*/ 196850 h 196850"/>
            <a:gd name="connsiteX0" fmla="*/ 0 w 730250"/>
            <a:gd name="connsiteY0" fmla="*/ 0 h 266700"/>
            <a:gd name="connsiteX1" fmla="*/ 730250 w 730250"/>
            <a:gd name="connsiteY1" fmla="*/ 266700 h 266700"/>
            <a:gd name="connsiteX0" fmla="*/ 0 w 730250"/>
            <a:gd name="connsiteY0" fmla="*/ 0 h 266700"/>
            <a:gd name="connsiteX1" fmla="*/ 730250 w 730250"/>
            <a:gd name="connsiteY1" fmla="*/ 266700 h 266700"/>
            <a:gd name="connsiteX0" fmla="*/ 0 w 876300"/>
            <a:gd name="connsiteY0" fmla="*/ 0 h 330200"/>
            <a:gd name="connsiteX1" fmla="*/ 876300 w 876300"/>
            <a:gd name="connsiteY1" fmla="*/ 330200 h 330200"/>
            <a:gd name="connsiteX0" fmla="*/ 0 w 1035050"/>
            <a:gd name="connsiteY0" fmla="*/ 0 h 425450"/>
            <a:gd name="connsiteX1" fmla="*/ 1035050 w 1035050"/>
            <a:gd name="connsiteY1" fmla="*/ 425450 h 425450"/>
            <a:gd name="connsiteX0" fmla="*/ 0 w 1035050"/>
            <a:gd name="connsiteY0" fmla="*/ 0 h 425450"/>
            <a:gd name="connsiteX1" fmla="*/ 1035050 w 1035050"/>
            <a:gd name="connsiteY1" fmla="*/ 425450 h 425450"/>
            <a:gd name="connsiteX0" fmla="*/ 0 w 1035050"/>
            <a:gd name="connsiteY0" fmla="*/ 0 h 425450"/>
            <a:gd name="connsiteX1" fmla="*/ 1035050 w 1035050"/>
            <a:gd name="connsiteY1" fmla="*/ 425450 h 425450"/>
            <a:gd name="connsiteX0" fmla="*/ 0 w 1035050"/>
            <a:gd name="connsiteY0" fmla="*/ 0 h 425450"/>
            <a:gd name="connsiteX1" fmla="*/ 1035050 w 1035050"/>
            <a:gd name="connsiteY1" fmla="*/ 425450 h 425450"/>
            <a:gd name="connsiteX0" fmla="*/ 0 w 1125628"/>
            <a:gd name="connsiteY0" fmla="*/ 0 h 338956"/>
            <a:gd name="connsiteX1" fmla="*/ 1125628 w 1125628"/>
            <a:gd name="connsiteY1" fmla="*/ 338956 h 338956"/>
            <a:gd name="connsiteX0" fmla="*/ 0 w 1125628"/>
            <a:gd name="connsiteY0" fmla="*/ 0 h 338956"/>
            <a:gd name="connsiteX1" fmla="*/ 1125628 w 1125628"/>
            <a:gd name="connsiteY1" fmla="*/ 338956 h 338956"/>
            <a:gd name="connsiteX0" fmla="*/ 0 w 1125628"/>
            <a:gd name="connsiteY0" fmla="*/ 0 h 338956"/>
            <a:gd name="connsiteX1" fmla="*/ 1125628 w 1125628"/>
            <a:gd name="connsiteY1" fmla="*/ 338956 h 338956"/>
            <a:gd name="connsiteX0" fmla="*/ 0 w 1238362"/>
            <a:gd name="connsiteY0" fmla="*/ 0 h 476594"/>
            <a:gd name="connsiteX1" fmla="*/ 1238362 w 1238362"/>
            <a:gd name="connsiteY1" fmla="*/ 476594 h 476594"/>
            <a:gd name="connsiteX0" fmla="*/ 0 w 1238362"/>
            <a:gd name="connsiteY0" fmla="*/ 0 h 476594"/>
            <a:gd name="connsiteX1" fmla="*/ 1238362 w 1238362"/>
            <a:gd name="connsiteY1" fmla="*/ 476594 h 4765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38362" h="476594">
              <a:moveTo>
                <a:pt x="0" y="0"/>
              </a:moveTo>
              <a:cubicBezTo>
                <a:pt x="273369" y="198208"/>
                <a:pt x="482856" y="-166471"/>
                <a:pt x="1238362" y="47659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690631</xdr:colOff>
      <xdr:row>52</xdr:row>
      <xdr:rowOff>43658</xdr:rowOff>
    </xdr:from>
    <xdr:to>
      <xdr:col>4</xdr:col>
      <xdr:colOff>614989</xdr:colOff>
      <xdr:row>57</xdr:row>
      <xdr:rowOff>16762</xdr:rowOff>
    </xdr:to>
    <xdr:pic>
      <xdr:nvPicPr>
        <xdr:cNvPr id="933" name="図 932">
          <a:extLst>
            <a:ext uri="{FF2B5EF4-FFF2-40B4-BE49-F238E27FC236}">
              <a16:creationId xmlns:a16="http://schemas.microsoft.com/office/drawing/2014/main" id="{2330ABF7-D2D1-4591-AC7E-679D14E1A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218600" y="8917783"/>
          <a:ext cx="630795" cy="826385"/>
        </a:xfrm>
        <a:prstGeom prst="rect">
          <a:avLst/>
        </a:prstGeom>
      </xdr:spPr>
    </xdr:pic>
    <xdr:clientData/>
  </xdr:twoCellAnchor>
  <xdr:oneCellAnchor>
    <xdr:from>
      <xdr:col>3</xdr:col>
      <xdr:colOff>53560</xdr:colOff>
      <xdr:row>51</xdr:row>
      <xdr:rowOff>95243</xdr:rowOff>
    </xdr:from>
    <xdr:ext cx="609600" cy="126233"/>
    <xdr:sp macro="" textlink="">
      <xdr:nvSpPr>
        <xdr:cNvPr id="934" name="Text Box 1416">
          <a:extLst>
            <a:ext uri="{FF2B5EF4-FFF2-40B4-BE49-F238E27FC236}">
              <a16:creationId xmlns:a16="http://schemas.microsoft.com/office/drawing/2014/main" id="{70066198-775D-4D7C-BC21-CB60F0840310}"/>
            </a:ext>
          </a:extLst>
        </xdr:cNvPr>
        <xdr:cNvSpPr txBox="1">
          <a:spLocks noChangeArrowheads="1"/>
        </xdr:cNvSpPr>
      </xdr:nvSpPr>
      <xdr:spPr bwMode="auto">
        <a:xfrm>
          <a:off x="1581529" y="8798712"/>
          <a:ext cx="609600" cy="1262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ﾌｫﾄｺﾝﾄﾛｰﾙ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35265</xdr:colOff>
      <xdr:row>52</xdr:row>
      <xdr:rowOff>51853</xdr:rowOff>
    </xdr:from>
    <xdr:ext cx="639422" cy="650617"/>
    <xdr:sp macro="" textlink="">
      <xdr:nvSpPr>
        <xdr:cNvPr id="935" name="Text Box 2937">
          <a:extLst>
            <a:ext uri="{FF2B5EF4-FFF2-40B4-BE49-F238E27FC236}">
              <a16:creationId xmlns:a16="http://schemas.microsoft.com/office/drawing/2014/main" id="{BC91F52E-35D4-4A75-8896-12C96F74D785}"/>
            </a:ext>
          </a:extLst>
        </xdr:cNvPr>
        <xdr:cNvSpPr txBox="1">
          <a:spLocks noChangeArrowheads="1"/>
        </xdr:cNvSpPr>
      </xdr:nvSpPr>
      <xdr:spPr bwMode="auto">
        <a:xfrm>
          <a:off x="1563234" y="8925978"/>
          <a:ext cx="639422" cy="65061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京阪京都交通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宕陰出張所前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バス停柱と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自分の自転車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撮影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56953</xdr:colOff>
      <xdr:row>54</xdr:row>
      <xdr:rowOff>95250</xdr:rowOff>
    </xdr:from>
    <xdr:to>
      <xdr:col>4</xdr:col>
      <xdr:colOff>206375</xdr:colOff>
      <xdr:row>56</xdr:row>
      <xdr:rowOff>161513</xdr:rowOff>
    </xdr:to>
    <xdr:sp macro="" textlink="">
      <xdr:nvSpPr>
        <xdr:cNvPr id="936" name="Freeform 601">
          <a:extLst>
            <a:ext uri="{FF2B5EF4-FFF2-40B4-BE49-F238E27FC236}">
              <a16:creationId xmlns:a16="http://schemas.microsoft.com/office/drawing/2014/main" id="{C891AD5B-FC66-4175-824E-026F83B1618C}"/>
            </a:ext>
          </a:extLst>
        </xdr:cNvPr>
        <xdr:cNvSpPr>
          <a:spLocks/>
        </xdr:cNvSpPr>
      </xdr:nvSpPr>
      <xdr:spPr bwMode="auto">
        <a:xfrm flipH="1">
          <a:off x="2291359" y="9310688"/>
          <a:ext cx="149422" cy="40757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594 w 10000"/>
            <a:gd name="connsiteY0" fmla="*/ 10118 h 10118"/>
            <a:gd name="connsiteX1" fmla="*/ 10000 w 10000"/>
            <a:gd name="connsiteY1" fmla="*/ 118 h 10118"/>
            <a:gd name="connsiteX2" fmla="*/ 0 w 10000"/>
            <a:gd name="connsiteY2" fmla="*/ 19 h 10118"/>
            <a:gd name="connsiteX0" fmla="*/ 9446 w 9852"/>
            <a:gd name="connsiteY0" fmla="*/ 10000 h 10000"/>
            <a:gd name="connsiteX1" fmla="*/ 9852 w 9852"/>
            <a:gd name="connsiteY1" fmla="*/ 0 h 10000"/>
            <a:gd name="connsiteX2" fmla="*/ 0 w 9852"/>
            <a:gd name="connsiteY2" fmla="*/ 189 h 10000"/>
            <a:gd name="connsiteX0" fmla="*/ 9588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189 h 10000"/>
            <a:gd name="connsiteX0" fmla="*/ 9739 w 10151"/>
            <a:gd name="connsiteY0" fmla="*/ 10002 h 10002"/>
            <a:gd name="connsiteX1" fmla="*/ 10151 w 10151"/>
            <a:gd name="connsiteY1" fmla="*/ 2 h 10002"/>
            <a:gd name="connsiteX2" fmla="*/ 0 w 10151"/>
            <a:gd name="connsiteY2" fmla="*/ 47 h 100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51" h="10002">
              <a:moveTo>
                <a:pt x="9739" y="10002"/>
              </a:moveTo>
              <a:cubicBezTo>
                <a:pt x="9826" y="7501"/>
                <a:pt x="9655" y="3656"/>
                <a:pt x="10151" y="2"/>
              </a:cubicBezTo>
              <a:cubicBezTo>
                <a:pt x="6818" y="65"/>
                <a:pt x="1073" y="-64"/>
                <a:pt x="0" y="4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696939</xdr:colOff>
      <xdr:row>54</xdr:row>
      <xdr:rowOff>160213</xdr:rowOff>
    </xdr:from>
    <xdr:to>
      <xdr:col>4</xdr:col>
      <xdr:colOff>123533</xdr:colOff>
      <xdr:row>55</xdr:row>
      <xdr:rowOff>99153</xdr:rowOff>
    </xdr:to>
    <xdr:sp macro="" textlink="">
      <xdr:nvSpPr>
        <xdr:cNvPr id="937" name="AutoShape 605">
          <a:extLst>
            <a:ext uri="{FF2B5EF4-FFF2-40B4-BE49-F238E27FC236}">
              <a16:creationId xmlns:a16="http://schemas.microsoft.com/office/drawing/2014/main" id="{207D9FA4-010B-441B-B780-DBC13A0D298C}"/>
            </a:ext>
          </a:extLst>
        </xdr:cNvPr>
        <xdr:cNvSpPr>
          <a:spLocks noChangeArrowheads="1"/>
        </xdr:cNvSpPr>
      </xdr:nvSpPr>
      <xdr:spPr bwMode="auto">
        <a:xfrm>
          <a:off x="2224908" y="9375651"/>
          <a:ext cx="133031" cy="1095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22707</xdr:colOff>
      <xdr:row>51</xdr:row>
      <xdr:rowOff>90165</xdr:rowOff>
    </xdr:from>
    <xdr:to>
      <xdr:col>4</xdr:col>
      <xdr:colOff>179188</xdr:colOff>
      <xdr:row>52</xdr:row>
      <xdr:rowOff>160713</xdr:rowOff>
    </xdr:to>
    <xdr:sp macro="" textlink="">
      <xdr:nvSpPr>
        <xdr:cNvPr id="938" name="Freeform 601">
          <a:extLst>
            <a:ext uri="{FF2B5EF4-FFF2-40B4-BE49-F238E27FC236}">
              <a16:creationId xmlns:a16="http://schemas.microsoft.com/office/drawing/2014/main" id="{C0FCEFEA-40E6-4572-8E5F-11FA245043AF}"/>
            </a:ext>
          </a:extLst>
        </xdr:cNvPr>
        <xdr:cNvSpPr>
          <a:spLocks/>
        </xdr:cNvSpPr>
      </xdr:nvSpPr>
      <xdr:spPr bwMode="auto">
        <a:xfrm rot="-5400000" flipH="1">
          <a:off x="2214752" y="8835995"/>
          <a:ext cx="241204" cy="15648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639310</xdr:colOff>
      <xdr:row>50</xdr:row>
      <xdr:rowOff>83254</xdr:rowOff>
    </xdr:from>
    <xdr:to>
      <xdr:col>4</xdr:col>
      <xdr:colOff>152359</xdr:colOff>
      <xdr:row>51</xdr:row>
      <xdr:rowOff>113976</xdr:rowOff>
    </xdr:to>
    <xdr:sp macro="" textlink="">
      <xdr:nvSpPr>
        <xdr:cNvPr id="939" name="六角形 938">
          <a:extLst>
            <a:ext uri="{FF2B5EF4-FFF2-40B4-BE49-F238E27FC236}">
              <a16:creationId xmlns:a16="http://schemas.microsoft.com/office/drawing/2014/main" id="{B9EBBD8B-C240-4F58-87A9-47D8BE7B5D84}"/>
            </a:ext>
          </a:extLst>
        </xdr:cNvPr>
        <xdr:cNvSpPr/>
      </xdr:nvSpPr>
      <xdr:spPr bwMode="auto">
        <a:xfrm>
          <a:off x="2167279" y="8616067"/>
          <a:ext cx="219486" cy="2013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18816</xdr:colOff>
      <xdr:row>48</xdr:row>
      <xdr:rowOff>144796</xdr:rowOff>
    </xdr:from>
    <xdr:to>
      <xdr:col>4</xdr:col>
      <xdr:colOff>294153</xdr:colOff>
      <xdr:row>49</xdr:row>
      <xdr:rowOff>59715</xdr:rowOff>
    </xdr:to>
    <xdr:sp macro="" textlink="">
      <xdr:nvSpPr>
        <xdr:cNvPr id="941" name="Text Box 1664">
          <a:extLst>
            <a:ext uri="{FF2B5EF4-FFF2-40B4-BE49-F238E27FC236}">
              <a16:creationId xmlns:a16="http://schemas.microsoft.com/office/drawing/2014/main" id="{32D54029-6592-4863-A307-039B8C86836B}"/>
            </a:ext>
          </a:extLst>
        </xdr:cNvPr>
        <xdr:cNvSpPr txBox="1">
          <a:spLocks noChangeArrowheads="1"/>
        </xdr:cNvSpPr>
      </xdr:nvSpPr>
      <xdr:spPr bwMode="auto">
        <a:xfrm>
          <a:off x="2292116" y="8374396"/>
          <a:ext cx="275337" cy="8636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touin</a:t>
          </a:r>
        </a:p>
      </xdr:txBody>
    </xdr:sp>
    <xdr:clientData/>
  </xdr:twoCellAnchor>
  <xdr:twoCellAnchor>
    <xdr:from>
      <xdr:col>3</xdr:col>
      <xdr:colOff>85745</xdr:colOff>
      <xdr:row>56</xdr:row>
      <xdr:rowOff>87449</xdr:rowOff>
    </xdr:from>
    <xdr:to>
      <xdr:col>4</xdr:col>
      <xdr:colOff>20885</xdr:colOff>
      <xdr:row>56</xdr:row>
      <xdr:rowOff>98773</xdr:rowOff>
    </xdr:to>
    <xdr:sp macro="" textlink="">
      <xdr:nvSpPr>
        <xdr:cNvPr id="942" name="Line 76">
          <a:extLst>
            <a:ext uri="{FF2B5EF4-FFF2-40B4-BE49-F238E27FC236}">
              <a16:creationId xmlns:a16="http://schemas.microsoft.com/office/drawing/2014/main" id="{0EBA941D-76AD-4808-81B0-1247DA900D14}"/>
            </a:ext>
          </a:extLst>
        </xdr:cNvPr>
        <xdr:cNvSpPr>
          <a:spLocks noChangeShapeType="1"/>
        </xdr:cNvSpPr>
      </xdr:nvSpPr>
      <xdr:spPr bwMode="auto">
        <a:xfrm flipV="1">
          <a:off x="1613714" y="9644199"/>
          <a:ext cx="641577" cy="11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34020</xdr:colOff>
      <xdr:row>62</xdr:row>
      <xdr:rowOff>78193</xdr:rowOff>
    </xdr:from>
    <xdr:ext cx="852641" cy="284214"/>
    <xdr:sp macro="" textlink="">
      <xdr:nvSpPr>
        <xdr:cNvPr id="943" name="Text Box 2937">
          <a:extLst>
            <a:ext uri="{FF2B5EF4-FFF2-40B4-BE49-F238E27FC236}">
              <a16:creationId xmlns:a16="http://schemas.microsoft.com/office/drawing/2014/main" id="{6BB34A56-6A06-478E-BB20-BAE25BFE0A50}"/>
            </a:ext>
          </a:extLst>
        </xdr:cNvPr>
        <xdr:cNvSpPr txBox="1">
          <a:spLocks noChangeArrowheads="1"/>
        </xdr:cNvSpPr>
      </xdr:nvSpPr>
      <xdr:spPr bwMode="auto">
        <a:xfrm>
          <a:off x="4421870" y="10708093"/>
          <a:ext cx="852641" cy="28421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北周山町店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68382</xdr:colOff>
      <xdr:row>63</xdr:row>
      <xdr:rowOff>98612</xdr:rowOff>
    </xdr:from>
    <xdr:to>
      <xdr:col>8</xdr:col>
      <xdr:colOff>310543</xdr:colOff>
      <xdr:row>64</xdr:row>
      <xdr:rowOff>138972</xdr:rowOff>
    </xdr:to>
    <xdr:sp macro="" textlink="">
      <xdr:nvSpPr>
        <xdr:cNvPr id="944" name="Freeform 169">
          <a:extLst>
            <a:ext uri="{FF2B5EF4-FFF2-40B4-BE49-F238E27FC236}">
              <a16:creationId xmlns:a16="http://schemas.microsoft.com/office/drawing/2014/main" id="{4A848D8A-9AC6-4D31-9A12-57D9C34EB11E}"/>
            </a:ext>
          </a:extLst>
        </xdr:cNvPr>
        <xdr:cNvSpPr>
          <a:spLocks/>
        </xdr:cNvSpPr>
      </xdr:nvSpPr>
      <xdr:spPr bwMode="auto">
        <a:xfrm>
          <a:off x="5161082" y="10899962"/>
          <a:ext cx="242161" cy="21181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69273</xdr:colOff>
      <xdr:row>59</xdr:row>
      <xdr:rowOff>149678</xdr:rowOff>
    </xdr:from>
    <xdr:to>
      <xdr:col>8</xdr:col>
      <xdr:colOff>319768</xdr:colOff>
      <xdr:row>63</xdr:row>
      <xdr:rowOff>37940</xdr:rowOff>
    </xdr:to>
    <xdr:sp macro="" textlink="">
      <xdr:nvSpPr>
        <xdr:cNvPr id="945" name="Freeform 2883">
          <a:extLst>
            <a:ext uri="{FF2B5EF4-FFF2-40B4-BE49-F238E27FC236}">
              <a16:creationId xmlns:a16="http://schemas.microsoft.com/office/drawing/2014/main" id="{ED997EFE-A9A0-4318-A6D8-C452E0DB6F13}"/>
            </a:ext>
          </a:extLst>
        </xdr:cNvPr>
        <xdr:cNvSpPr>
          <a:spLocks/>
        </xdr:cNvSpPr>
      </xdr:nvSpPr>
      <xdr:spPr bwMode="auto">
        <a:xfrm rot="5400000" flipV="1">
          <a:off x="5000190" y="10427011"/>
          <a:ext cx="574062" cy="25049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  <a:gd name="connsiteX0" fmla="*/ 12744 w 12744"/>
            <a:gd name="connsiteY0" fmla="*/ 250 h 12113"/>
            <a:gd name="connsiteX1" fmla="*/ 12611 w 12744"/>
            <a:gd name="connsiteY1" fmla="*/ 11864 h 12113"/>
            <a:gd name="connsiteX2" fmla="*/ 0 w 12744"/>
            <a:gd name="connsiteY2" fmla="*/ 11752 h 12113"/>
            <a:gd name="connsiteX0" fmla="*/ 11597 w 11597"/>
            <a:gd name="connsiteY0" fmla="*/ 10556 h 22419"/>
            <a:gd name="connsiteX1" fmla="*/ 11464 w 11597"/>
            <a:gd name="connsiteY1" fmla="*/ 22170 h 22419"/>
            <a:gd name="connsiteX2" fmla="*/ 0 w 11597"/>
            <a:gd name="connsiteY2" fmla="*/ 0 h 22419"/>
            <a:gd name="connsiteX0" fmla="*/ 11597 w 11597"/>
            <a:gd name="connsiteY0" fmla="*/ 10556 h 22419"/>
            <a:gd name="connsiteX1" fmla="*/ 11464 w 11597"/>
            <a:gd name="connsiteY1" fmla="*/ 22170 h 22419"/>
            <a:gd name="connsiteX2" fmla="*/ 0 w 11597"/>
            <a:gd name="connsiteY2" fmla="*/ 0 h 22419"/>
            <a:gd name="connsiteX0" fmla="*/ 11368 w 11368"/>
            <a:gd name="connsiteY0" fmla="*/ 16538 h 28401"/>
            <a:gd name="connsiteX1" fmla="*/ 11235 w 11368"/>
            <a:gd name="connsiteY1" fmla="*/ 28152 h 28401"/>
            <a:gd name="connsiteX2" fmla="*/ 0 w 11368"/>
            <a:gd name="connsiteY2" fmla="*/ 0 h 28401"/>
            <a:gd name="connsiteX0" fmla="*/ 11368 w 11368"/>
            <a:gd name="connsiteY0" fmla="*/ 16538 h 28618"/>
            <a:gd name="connsiteX1" fmla="*/ 11235 w 11368"/>
            <a:gd name="connsiteY1" fmla="*/ 28152 h 28618"/>
            <a:gd name="connsiteX2" fmla="*/ 0 w 11368"/>
            <a:gd name="connsiteY2" fmla="*/ 0 h 28618"/>
            <a:gd name="connsiteX0" fmla="*/ 7686 w 7686"/>
            <a:gd name="connsiteY0" fmla="*/ 250 h 25653"/>
            <a:gd name="connsiteX1" fmla="*/ 7553 w 7686"/>
            <a:gd name="connsiteY1" fmla="*/ 11864 h 25653"/>
            <a:gd name="connsiteX2" fmla="*/ 0 w 7686"/>
            <a:gd name="connsiteY2" fmla="*/ 9842 h 25653"/>
            <a:gd name="connsiteX0" fmla="*/ 10000 w 10000"/>
            <a:gd name="connsiteY0" fmla="*/ 97 h 10661"/>
            <a:gd name="connsiteX1" fmla="*/ 9827 w 10000"/>
            <a:gd name="connsiteY1" fmla="*/ 4625 h 10661"/>
            <a:gd name="connsiteX2" fmla="*/ 0 w 10000"/>
            <a:gd name="connsiteY2" fmla="*/ 4740 h 10661"/>
            <a:gd name="connsiteX0" fmla="*/ 10000 w 10000"/>
            <a:gd name="connsiteY0" fmla="*/ 97 h 4740"/>
            <a:gd name="connsiteX1" fmla="*/ 9827 w 10000"/>
            <a:gd name="connsiteY1" fmla="*/ 4625 h 4740"/>
            <a:gd name="connsiteX2" fmla="*/ 0 w 10000"/>
            <a:gd name="connsiteY2" fmla="*/ 4740 h 4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4740">
              <a:moveTo>
                <a:pt x="10000" y="97"/>
              </a:moveTo>
              <a:cubicBezTo>
                <a:pt x="9944" y="-859"/>
                <a:pt x="9883" y="5581"/>
                <a:pt x="9827" y="4625"/>
              </a:cubicBezTo>
              <a:cubicBezTo>
                <a:pt x="3875" y="4658"/>
                <a:pt x="7733" y="4705"/>
                <a:pt x="0" y="474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94687</xdr:colOff>
      <xdr:row>61</xdr:row>
      <xdr:rowOff>139478</xdr:rowOff>
    </xdr:from>
    <xdr:ext cx="580003" cy="138328"/>
    <xdr:sp macro="" textlink="">
      <xdr:nvSpPr>
        <xdr:cNvPr id="946" name="Text Box 1563">
          <a:extLst>
            <a:ext uri="{FF2B5EF4-FFF2-40B4-BE49-F238E27FC236}">
              <a16:creationId xmlns:a16="http://schemas.microsoft.com/office/drawing/2014/main" id="{4EB70F69-9D3A-43ED-9C95-1E478FD1CA18}"/>
            </a:ext>
          </a:extLst>
        </xdr:cNvPr>
        <xdr:cNvSpPr txBox="1">
          <a:spLocks noChangeArrowheads="1"/>
        </xdr:cNvSpPr>
      </xdr:nvSpPr>
      <xdr:spPr bwMode="auto">
        <a:xfrm>
          <a:off x="4448406" y="10549509"/>
          <a:ext cx="580003" cy="1383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657596</xdr:colOff>
      <xdr:row>58</xdr:row>
      <xdr:rowOff>133569</xdr:rowOff>
    </xdr:from>
    <xdr:to>
      <xdr:col>8</xdr:col>
      <xdr:colOff>169741</xdr:colOff>
      <xdr:row>63</xdr:row>
      <xdr:rowOff>32429</xdr:rowOff>
    </xdr:to>
    <xdr:pic>
      <xdr:nvPicPr>
        <xdr:cNvPr id="948" name="図 947">
          <a:extLst>
            <a:ext uri="{FF2B5EF4-FFF2-40B4-BE49-F238E27FC236}">
              <a16:creationId xmlns:a16="http://schemas.microsoft.com/office/drawing/2014/main" id="{804BDD9C-B2B0-4679-8BB9-CC7E900A5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2857490">
          <a:off x="4744535" y="10298412"/>
          <a:ext cx="752141" cy="218582"/>
        </a:xfrm>
        <a:prstGeom prst="rect">
          <a:avLst/>
        </a:prstGeom>
      </xdr:spPr>
    </xdr:pic>
    <xdr:clientData/>
  </xdr:twoCellAnchor>
  <xdr:twoCellAnchor>
    <xdr:from>
      <xdr:col>17</xdr:col>
      <xdr:colOff>658899</xdr:colOff>
      <xdr:row>2</xdr:row>
      <xdr:rowOff>125947</xdr:rowOff>
    </xdr:from>
    <xdr:to>
      <xdr:col>18</xdr:col>
      <xdr:colOff>264830</xdr:colOff>
      <xdr:row>5</xdr:row>
      <xdr:rowOff>170287</xdr:rowOff>
    </xdr:to>
    <xdr:grpSp>
      <xdr:nvGrpSpPr>
        <xdr:cNvPr id="949" name="Group 405">
          <a:extLst>
            <a:ext uri="{FF2B5EF4-FFF2-40B4-BE49-F238E27FC236}">
              <a16:creationId xmlns:a16="http://schemas.microsoft.com/office/drawing/2014/main" id="{B09FE77F-C835-4B9D-ADD2-EEC88B649584}"/>
            </a:ext>
          </a:extLst>
        </xdr:cNvPr>
        <xdr:cNvGrpSpPr>
          <a:grpSpLocks/>
        </xdr:cNvGrpSpPr>
      </xdr:nvGrpSpPr>
      <xdr:grpSpPr bwMode="auto">
        <a:xfrm rot="11591167">
          <a:off x="12060677" y="471669"/>
          <a:ext cx="311486" cy="562924"/>
          <a:chOff x="714" y="96"/>
          <a:chExt cx="27" cy="16"/>
        </a:xfrm>
      </xdr:grpSpPr>
      <xdr:sp macro="" textlink="">
        <xdr:nvSpPr>
          <xdr:cNvPr id="950" name="Freeform 406">
            <a:extLst>
              <a:ext uri="{FF2B5EF4-FFF2-40B4-BE49-F238E27FC236}">
                <a16:creationId xmlns:a16="http://schemas.microsoft.com/office/drawing/2014/main" id="{86DAC2A6-8C68-48D5-BC87-8421DC048E31}"/>
              </a:ext>
            </a:extLst>
          </xdr:cNvPr>
          <xdr:cNvSpPr>
            <a:spLocks/>
          </xdr:cNvSpPr>
        </xdr:nvSpPr>
        <xdr:spPr bwMode="auto">
          <a:xfrm>
            <a:off x="714" y="96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1" name="Freeform 407">
            <a:extLst>
              <a:ext uri="{FF2B5EF4-FFF2-40B4-BE49-F238E27FC236}">
                <a16:creationId xmlns:a16="http://schemas.microsoft.com/office/drawing/2014/main" id="{45F8A4F8-8A61-45E5-9FB5-E9245773CCC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69627</xdr:colOff>
      <xdr:row>3</xdr:row>
      <xdr:rowOff>65870</xdr:rowOff>
    </xdr:from>
    <xdr:to>
      <xdr:col>18</xdr:col>
      <xdr:colOff>214790</xdr:colOff>
      <xdr:row>4</xdr:row>
      <xdr:rowOff>63623</xdr:rowOff>
    </xdr:to>
    <xdr:sp macro="" textlink="">
      <xdr:nvSpPr>
        <xdr:cNvPr id="952" name="六角形 951">
          <a:extLst>
            <a:ext uri="{FF2B5EF4-FFF2-40B4-BE49-F238E27FC236}">
              <a16:creationId xmlns:a16="http://schemas.microsoft.com/office/drawing/2014/main" id="{C7967A16-7331-46C2-8968-0B392FFA346C}"/>
            </a:ext>
          </a:extLst>
        </xdr:cNvPr>
        <xdr:cNvSpPr/>
      </xdr:nvSpPr>
      <xdr:spPr bwMode="auto">
        <a:xfrm>
          <a:off x="7981727" y="1951820"/>
          <a:ext cx="145163" cy="1692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84664</xdr:colOff>
      <xdr:row>5</xdr:row>
      <xdr:rowOff>0</xdr:rowOff>
    </xdr:from>
    <xdr:ext cx="355482" cy="186974"/>
    <xdr:sp macro="" textlink="">
      <xdr:nvSpPr>
        <xdr:cNvPr id="953" name="Text Box 1664">
          <a:extLst>
            <a:ext uri="{FF2B5EF4-FFF2-40B4-BE49-F238E27FC236}">
              <a16:creationId xmlns:a16="http://schemas.microsoft.com/office/drawing/2014/main" id="{67D747A3-E93B-4B7E-B413-57B064544B81}"/>
            </a:ext>
          </a:extLst>
        </xdr:cNvPr>
        <xdr:cNvSpPr txBox="1">
          <a:spLocks noChangeArrowheads="1"/>
        </xdr:cNvSpPr>
      </xdr:nvSpPr>
      <xdr:spPr bwMode="auto">
        <a:xfrm>
          <a:off x="7291914" y="2228850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344262</xdr:colOff>
      <xdr:row>7</xdr:row>
      <xdr:rowOff>19609</xdr:rowOff>
    </xdr:from>
    <xdr:ext cx="624418" cy="272447"/>
    <xdr:sp macro="" textlink="">
      <xdr:nvSpPr>
        <xdr:cNvPr id="954" name="Text Box 1664">
          <a:extLst>
            <a:ext uri="{FF2B5EF4-FFF2-40B4-BE49-F238E27FC236}">
              <a16:creationId xmlns:a16="http://schemas.microsoft.com/office/drawing/2014/main" id="{E3205E67-FA5A-4247-ADBC-6E778569918B}"/>
            </a:ext>
          </a:extLst>
        </xdr:cNvPr>
        <xdr:cNvSpPr txBox="1">
          <a:spLocks noChangeArrowheads="1"/>
        </xdr:cNvSpPr>
      </xdr:nvSpPr>
      <xdr:spPr bwMode="auto">
        <a:xfrm>
          <a:off x="7551512" y="2591359"/>
          <a:ext cx="624418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佐本橋・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52915</xdr:colOff>
      <xdr:row>9</xdr:row>
      <xdr:rowOff>21166</xdr:rowOff>
    </xdr:from>
    <xdr:to>
      <xdr:col>11</xdr:col>
      <xdr:colOff>208103</xdr:colOff>
      <xdr:row>9</xdr:row>
      <xdr:rowOff>164041</xdr:rowOff>
    </xdr:to>
    <xdr:sp macro="" textlink="">
      <xdr:nvSpPr>
        <xdr:cNvPr id="955" name="六角形 954">
          <a:extLst>
            <a:ext uri="{FF2B5EF4-FFF2-40B4-BE49-F238E27FC236}">
              <a16:creationId xmlns:a16="http://schemas.microsoft.com/office/drawing/2014/main" id="{415AE89A-6FFF-4E7A-8BE8-B4BB2F328FF1}"/>
            </a:ext>
          </a:extLst>
        </xdr:cNvPr>
        <xdr:cNvSpPr/>
      </xdr:nvSpPr>
      <xdr:spPr bwMode="auto">
        <a:xfrm>
          <a:off x="10079565" y="1564216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21118</xdr:colOff>
      <xdr:row>9</xdr:row>
      <xdr:rowOff>10583</xdr:rowOff>
    </xdr:from>
    <xdr:to>
      <xdr:col>13</xdr:col>
      <xdr:colOff>176306</xdr:colOff>
      <xdr:row>9</xdr:row>
      <xdr:rowOff>153458</xdr:rowOff>
    </xdr:to>
    <xdr:sp macro="" textlink="">
      <xdr:nvSpPr>
        <xdr:cNvPr id="956" name="六角形 955">
          <a:extLst>
            <a:ext uri="{FF2B5EF4-FFF2-40B4-BE49-F238E27FC236}">
              <a16:creationId xmlns:a16="http://schemas.microsoft.com/office/drawing/2014/main" id="{BFA6609D-7EC7-45F5-A998-FCDCF2DE83F9}"/>
            </a:ext>
          </a:extLst>
        </xdr:cNvPr>
        <xdr:cNvSpPr/>
      </xdr:nvSpPr>
      <xdr:spPr bwMode="auto">
        <a:xfrm>
          <a:off x="11457468" y="1553633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21117</xdr:colOff>
      <xdr:row>9</xdr:row>
      <xdr:rowOff>9072</xdr:rowOff>
    </xdr:from>
    <xdr:to>
      <xdr:col>15</xdr:col>
      <xdr:colOff>176305</xdr:colOff>
      <xdr:row>9</xdr:row>
      <xdr:rowOff>151947</xdr:rowOff>
    </xdr:to>
    <xdr:sp macro="" textlink="">
      <xdr:nvSpPr>
        <xdr:cNvPr id="957" name="六角形 956">
          <a:extLst>
            <a:ext uri="{FF2B5EF4-FFF2-40B4-BE49-F238E27FC236}">
              <a16:creationId xmlns:a16="http://schemas.microsoft.com/office/drawing/2014/main" id="{7A1CDD9D-728C-40FB-BA08-A3257BB2EBC2}"/>
            </a:ext>
          </a:extLst>
        </xdr:cNvPr>
        <xdr:cNvSpPr/>
      </xdr:nvSpPr>
      <xdr:spPr bwMode="auto">
        <a:xfrm>
          <a:off x="12789153" y="1560286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60336</xdr:colOff>
      <xdr:row>59</xdr:row>
      <xdr:rowOff>102388</xdr:rowOff>
    </xdr:from>
    <xdr:to>
      <xdr:col>4</xdr:col>
      <xdr:colOff>303437</xdr:colOff>
      <xdr:row>64</xdr:row>
      <xdr:rowOff>84808</xdr:rowOff>
    </xdr:to>
    <xdr:sp macro="" textlink="">
      <xdr:nvSpPr>
        <xdr:cNvPr id="958" name="Freeform 217">
          <a:extLst>
            <a:ext uri="{FF2B5EF4-FFF2-40B4-BE49-F238E27FC236}">
              <a16:creationId xmlns:a16="http://schemas.microsoft.com/office/drawing/2014/main" id="{42235145-38A5-4D2E-9616-E75CD40F335E}"/>
            </a:ext>
          </a:extLst>
        </xdr:cNvPr>
        <xdr:cNvSpPr>
          <a:spLocks/>
        </xdr:cNvSpPr>
      </xdr:nvSpPr>
      <xdr:spPr bwMode="auto">
        <a:xfrm rot="5400000">
          <a:off x="2035352" y="10516222"/>
          <a:ext cx="839670" cy="24310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7855 w 7855"/>
            <a:gd name="connsiteY0" fmla="*/ 23168 h 24782"/>
            <a:gd name="connsiteX1" fmla="*/ 6178 w 7855"/>
            <a:gd name="connsiteY1" fmla="*/ 23975 h 24782"/>
            <a:gd name="connsiteX2" fmla="*/ 4143 w 7855"/>
            <a:gd name="connsiteY2" fmla="*/ 22767 h 24782"/>
            <a:gd name="connsiteX3" fmla="*/ 3006 w 7855"/>
            <a:gd name="connsiteY3" fmla="*/ 24779 h 24782"/>
            <a:gd name="connsiteX4" fmla="*/ 380 w 7855"/>
            <a:gd name="connsiteY4" fmla="*/ 19111 h 24782"/>
            <a:gd name="connsiteX5" fmla="*/ 172 w 7855"/>
            <a:gd name="connsiteY5" fmla="*/ 0 h 24782"/>
            <a:gd name="connsiteX0" fmla="*/ 9781 w 9781"/>
            <a:gd name="connsiteY0" fmla="*/ 9349 h 10000"/>
            <a:gd name="connsiteX1" fmla="*/ 7646 w 9781"/>
            <a:gd name="connsiteY1" fmla="*/ 9674 h 10000"/>
            <a:gd name="connsiteX2" fmla="*/ 5055 w 9781"/>
            <a:gd name="connsiteY2" fmla="*/ 9187 h 10000"/>
            <a:gd name="connsiteX3" fmla="*/ 3608 w 9781"/>
            <a:gd name="connsiteY3" fmla="*/ 9999 h 10000"/>
            <a:gd name="connsiteX4" fmla="*/ 675 w 9781"/>
            <a:gd name="connsiteY4" fmla="*/ 7712 h 10000"/>
            <a:gd name="connsiteX5" fmla="*/ 0 w 9781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754 w 10754"/>
            <a:gd name="connsiteY0" fmla="*/ 8355 h 9006"/>
            <a:gd name="connsiteX1" fmla="*/ 8571 w 10754"/>
            <a:gd name="connsiteY1" fmla="*/ 8680 h 9006"/>
            <a:gd name="connsiteX2" fmla="*/ 5922 w 10754"/>
            <a:gd name="connsiteY2" fmla="*/ 8193 h 9006"/>
            <a:gd name="connsiteX3" fmla="*/ 4443 w 10754"/>
            <a:gd name="connsiteY3" fmla="*/ 9005 h 9006"/>
            <a:gd name="connsiteX4" fmla="*/ 1444 w 10754"/>
            <a:gd name="connsiteY4" fmla="*/ 6718 h 9006"/>
            <a:gd name="connsiteX5" fmla="*/ 0 w 10754"/>
            <a:gd name="connsiteY5" fmla="*/ 0 h 9006"/>
            <a:gd name="connsiteX0" fmla="*/ 10000 w 10000"/>
            <a:gd name="connsiteY0" fmla="*/ 9277 h 10001"/>
            <a:gd name="connsiteX1" fmla="*/ 7970 w 10000"/>
            <a:gd name="connsiteY1" fmla="*/ 9638 h 10001"/>
            <a:gd name="connsiteX2" fmla="*/ 5507 w 10000"/>
            <a:gd name="connsiteY2" fmla="*/ 9097 h 10001"/>
            <a:gd name="connsiteX3" fmla="*/ 4131 w 10000"/>
            <a:gd name="connsiteY3" fmla="*/ 9999 h 10001"/>
            <a:gd name="connsiteX4" fmla="*/ 1109 w 10000"/>
            <a:gd name="connsiteY4" fmla="*/ 8563 h 10001"/>
            <a:gd name="connsiteX5" fmla="*/ 0 w 10000"/>
            <a:gd name="connsiteY5" fmla="*/ 0 h 10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01">
              <a:moveTo>
                <a:pt x="10000" y="9277"/>
              </a:moveTo>
              <a:cubicBezTo>
                <a:pt x="9637" y="9277"/>
                <a:pt x="8695" y="9638"/>
                <a:pt x="7970" y="9638"/>
              </a:cubicBezTo>
              <a:cubicBezTo>
                <a:pt x="7247" y="9638"/>
                <a:pt x="6232" y="9097"/>
                <a:pt x="5507" y="9097"/>
              </a:cubicBezTo>
              <a:cubicBezTo>
                <a:pt x="4783" y="9277"/>
                <a:pt x="4783" y="9999"/>
                <a:pt x="4131" y="9999"/>
              </a:cubicBezTo>
              <a:cubicBezTo>
                <a:pt x="3533" y="10073"/>
                <a:pt x="2928" y="8375"/>
                <a:pt x="1109" y="8563"/>
              </a:cubicBezTo>
              <a:cubicBezTo>
                <a:pt x="347" y="3510"/>
                <a:pt x="143" y="226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724598</xdr:colOff>
      <xdr:row>59</xdr:row>
      <xdr:rowOff>8013</xdr:rowOff>
    </xdr:from>
    <xdr:to>
      <xdr:col>4</xdr:col>
      <xdr:colOff>317013</xdr:colOff>
      <xdr:row>64</xdr:row>
      <xdr:rowOff>37730</xdr:rowOff>
    </xdr:to>
    <xdr:sp macro="" textlink="">
      <xdr:nvSpPr>
        <xdr:cNvPr id="959" name="Freeform 217">
          <a:extLst>
            <a:ext uri="{FF2B5EF4-FFF2-40B4-BE49-F238E27FC236}">
              <a16:creationId xmlns:a16="http://schemas.microsoft.com/office/drawing/2014/main" id="{6D097592-6159-4CCF-96EE-411CFF1629F6}"/>
            </a:ext>
          </a:extLst>
        </xdr:cNvPr>
        <xdr:cNvSpPr>
          <a:spLocks/>
        </xdr:cNvSpPr>
      </xdr:nvSpPr>
      <xdr:spPr bwMode="auto">
        <a:xfrm rot="5400000">
          <a:off x="1988672" y="10408889"/>
          <a:ext cx="886967" cy="31631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10193 w 10193"/>
            <a:gd name="connsiteY0" fmla="*/ 23168 h 24782"/>
            <a:gd name="connsiteX1" fmla="*/ 8516 w 10193"/>
            <a:gd name="connsiteY1" fmla="*/ 23975 h 24782"/>
            <a:gd name="connsiteX2" fmla="*/ 6481 w 10193"/>
            <a:gd name="connsiteY2" fmla="*/ 22767 h 24782"/>
            <a:gd name="connsiteX3" fmla="*/ 5344 w 10193"/>
            <a:gd name="connsiteY3" fmla="*/ 24779 h 24782"/>
            <a:gd name="connsiteX4" fmla="*/ 2718 w 10193"/>
            <a:gd name="connsiteY4" fmla="*/ 19111 h 24782"/>
            <a:gd name="connsiteX5" fmla="*/ 0 w 10193"/>
            <a:gd name="connsiteY5" fmla="*/ 0 h 24782"/>
            <a:gd name="connsiteX0" fmla="*/ 10193 w 10193"/>
            <a:gd name="connsiteY0" fmla="*/ 24292 h 25906"/>
            <a:gd name="connsiteX1" fmla="*/ 8516 w 10193"/>
            <a:gd name="connsiteY1" fmla="*/ 25099 h 25906"/>
            <a:gd name="connsiteX2" fmla="*/ 6481 w 10193"/>
            <a:gd name="connsiteY2" fmla="*/ 23891 h 25906"/>
            <a:gd name="connsiteX3" fmla="*/ 5344 w 10193"/>
            <a:gd name="connsiteY3" fmla="*/ 25903 h 25906"/>
            <a:gd name="connsiteX4" fmla="*/ 2718 w 10193"/>
            <a:gd name="connsiteY4" fmla="*/ 20235 h 25906"/>
            <a:gd name="connsiteX5" fmla="*/ 0 w 10193"/>
            <a:gd name="connsiteY5" fmla="*/ 1124 h 25906"/>
            <a:gd name="connsiteX0" fmla="*/ 8841 w 8841"/>
            <a:gd name="connsiteY0" fmla="*/ 30283 h 31897"/>
            <a:gd name="connsiteX1" fmla="*/ 7164 w 8841"/>
            <a:gd name="connsiteY1" fmla="*/ 31090 h 31897"/>
            <a:gd name="connsiteX2" fmla="*/ 5129 w 8841"/>
            <a:gd name="connsiteY2" fmla="*/ 29882 h 31897"/>
            <a:gd name="connsiteX3" fmla="*/ 3992 w 8841"/>
            <a:gd name="connsiteY3" fmla="*/ 31894 h 31897"/>
            <a:gd name="connsiteX4" fmla="*/ 1366 w 8841"/>
            <a:gd name="connsiteY4" fmla="*/ 26226 h 31897"/>
            <a:gd name="connsiteX5" fmla="*/ 0 w 8841"/>
            <a:gd name="connsiteY5" fmla="*/ 956 h 31897"/>
            <a:gd name="connsiteX0" fmla="*/ 10000 w 10000"/>
            <a:gd name="connsiteY0" fmla="*/ 9194 h 9700"/>
            <a:gd name="connsiteX1" fmla="*/ 8103 w 10000"/>
            <a:gd name="connsiteY1" fmla="*/ 9447 h 9700"/>
            <a:gd name="connsiteX2" fmla="*/ 5801 w 10000"/>
            <a:gd name="connsiteY2" fmla="*/ 9068 h 9700"/>
            <a:gd name="connsiteX3" fmla="*/ 4515 w 10000"/>
            <a:gd name="connsiteY3" fmla="*/ 9699 h 9700"/>
            <a:gd name="connsiteX4" fmla="*/ 1545 w 10000"/>
            <a:gd name="connsiteY4" fmla="*/ 7922 h 9700"/>
            <a:gd name="connsiteX5" fmla="*/ 0 w 10000"/>
            <a:gd name="connsiteY5" fmla="*/ 0 h 9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9700">
              <a:moveTo>
                <a:pt x="10000" y="9194"/>
              </a:moveTo>
              <a:cubicBezTo>
                <a:pt x="9662" y="9194"/>
                <a:pt x="8781" y="9447"/>
                <a:pt x="8103" y="9447"/>
              </a:cubicBezTo>
              <a:cubicBezTo>
                <a:pt x="7427" y="9447"/>
                <a:pt x="6479" y="9068"/>
                <a:pt x="5801" y="9068"/>
              </a:cubicBezTo>
              <a:cubicBezTo>
                <a:pt x="5125" y="9194"/>
                <a:pt x="5125" y="9699"/>
                <a:pt x="4515" y="9699"/>
              </a:cubicBezTo>
              <a:cubicBezTo>
                <a:pt x="3955" y="9751"/>
                <a:pt x="3245" y="7790"/>
                <a:pt x="1545" y="7922"/>
              </a:cubicBezTo>
              <a:cubicBezTo>
                <a:pt x="542" y="9214"/>
                <a:pt x="570" y="40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664044</xdr:colOff>
      <xdr:row>62</xdr:row>
      <xdr:rowOff>26838</xdr:rowOff>
    </xdr:from>
    <xdr:to>
      <xdr:col>4</xdr:col>
      <xdr:colOff>174401</xdr:colOff>
      <xdr:row>62</xdr:row>
      <xdr:rowOff>114033</xdr:rowOff>
    </xdr:to>
    <xdr:sp macro="" textlink="">
      <xdr:nvSpPr>
        <xdr:cNvPr id="960" name="Text Box 1620">
          <a:extLst>
            <a:ext uri="{FF2B5EF4-FFF2-40B4-BE49-F238E27FC236}">
              <a16:creationId xmlns:a16="http://schemas.microsoft.com/office/drawing/2014/main" id="{C018F092-F2DA-4817-BC2E-B23D13BC1334}"/>
            </a:ext>
          </a:extLst>
        </xdr:cNvPr>
        <xdr:cNvSpPr txBox="1">
          <a:spLocks noChangeArrowheads="1"/>
        </xdr:cNvSpPr>
      </xdr:nvSpPr>
      <xdr:spPr bwMode="auto">
        <a:xfrm>
          <a:off x="2232494" y="10656738"/>
          <a:ext cx="215207" cy="8719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56</xdr:row>
      <xdr:rowOff>181109</xdr:rowOff>
    </xdr:from>
    <xdr:to>
      <xdr:col>3</xdr:col>
      <xdr:colOff>183172</xdr:colOff>
      <xdr:row>57</xdr:row>
      <xdr:rowOff>166605</xdr:rowOff>
    </xdr:to>
    <xdr:sp macro="" textlink="">
      <xdr:nvSpPr>
        <xdr:cNvPr id="961" name="六角形 960">
          <a:extLst>
            <a:ext uri="{FF2B5EF4-FFF2-40B4-BE49-F238E27FC236}">
              <a16:creationId xmlns:a16="http://schemas.microsoft.com/office/drawing/2014/main" id="{BCDF9294-FA42-48D7-9FB7-BDFF08AE68AC}"/>
            </a:ext>
          </a:extLst>
        </xdr:cNvPr>
        <xdr:cNvSpPr/>
      </xdr:nvSpPr>
      <xdr:spPr bwMode="auto">
        <a:xfrm>
          <a:off x="1568450" y="9769609"/>
          <a:ext cx="183172" cy="16964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1656</xdr:colOff>
      <xdr:row>62</xdr:row>
      <xdr:rowOff>116410</xdr:rowOff>
    </xdr:from>
    <xdr:to>
      <xdr:col>4</xdr:col>
      <xdr:colOff>598694</xdr:colOff>
      <xdr:row>63</xdr:row>
      <xdr:rowOff>123113</xdr:rowOff>
    </xdr:to>
    <xdr:sp macro="" textlink="">
      <xdr:nvSpPr>
        <xdr:cNvPr id="962" name="Text Box 1664">
          <a:extLst>
            <a:ext uri="{FF2B5EF4-FFF2-40B4-BE49-F238E27FC236}">
              <a16:creationId xmlns:a16="http://schemas.microsoft.com/office/drawing/2014/main" id="{5C51B506-7C70-4826-AB12-1C514D7732CD}"/>
            </a:ext>
          </a:extLst>
        </xdr:cNvPr>
        <xdr:cNvSpPr txBox="1">
          <a:spLocks noChangeArrowheads="1"/>
        </xdr:cNvSpPr>
      </xdr:nvSpPr>
      <xdr:spPr bwMode="auto">
        <a:xfrm>
          <a:off x="2274956" y="10746310"/>
          <a:ext cx="597038" cy="17815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魚ｹ淵吊ﾘ橋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492613</xdr:colOff>
      <xdr:row>61</xdr:row>
      <xdr:rowOff>173321</xdr:rowOff>
    </xdr:from>
    <xdr:to>
      <xdr:col>3</xdr:col>
      <xdr:colOff>576882</xdr:colOff>
      <xdr:row>64</xdr:row>
      <xdr:rowOff>152137</xdr:rowOff>
    </xdr:to>
    <xdr:sp macro="" textlink="">
      <xdr:nvSpPr>
        <xdr:cNvPr id="964" name="Line 1668">
          <a:extLst>
            <a:ext uri="{FF2B5EF4-FFF2-40B4-BE49-F238E27FC236}">
              <a16:creationId xmlns:a16="http://schemas.microsoft.com/office/drawing/2014/main" id="{DA5C94AF-A642-488A-8BBF-2A77AC839D76}"/>
            </a:ext>
          </a:extLst>
        </xdr:cNvPr>
        <xdr:cNvSpPr>
          <a:spLocks noChangeShapeType="1"/>
        </xdr:cNvSpPr>
      </xdr:nvSpPr>
      <xdr:spPr bwMode="auto">
        <a:xfrm>
          <a:off x="2061063" y="10631771"/>
          <a:ext cx="84269" cy="493166"/>
        </a:xfrm>
        <a:custGeom>
          <a:avLst/>
          <a:gdLst>
            <a:gd name="connsiteX0" fmla="*/ 0 w 206375"/>
            <a:gd name="connsiteY0" fmla="*/ 0 h 436563"/>
            <a:gd name="connsiteX1" fmla="*/ 206375 w 206375"/>
            <a:gd name="connsiteY1" fmla="*/ 436563 h 436563"/>
            <a:gd name="connsiteX0" fmla="*/ 0 w 206375"/>
            <a:gd name="connsiteY0" fmla="*/ 0 h 436563"/>
            <a:gd name="connsiteX1" fmla="*/ 111125 w 206375"/>
            <a:gd name="connsiteY1" fmla="*/ 365138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25451 h 436563"/>
            <a:gd name="connsiteX2" fmla="*/ 206375 w 206375"/>
            <a:gd name="connsiteY2" fmla="*/ 436563 h 436563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66362 w 151679"/>
            <a:gd name="connsiteY0" fmla="*/ 0 h 489754"/>
            <a:gd name="connsiteX1" fmla="*/ 129862 w 151679"/>
            <a:gd name="connsiteY1" fmla="*/ 309576 h 489754"/>
            <a:gd name="connsiteX2" fmla="*/ 21382 w 151679"/>
            <a:gd name="connsiteY2" fmla="*/ 489754 h 489754"/>
            <a:gd name="connsiteX0" fmla="*/ 67267 w 147865"/>
            <a:gd name="connsiteY0" fmla="*/ 0 h 489754"/>
            <a:gd name="connsiteX1" fmla="*/ 124963 w 147865"/>
            <a:gd name="connsiteY1" fmla="*/ 165165 h 489754"/>
            <a:gd name="connsiteX2" fmla="*/ 22287 w 147865"/>
            <a:gd name="connsiteY2" fmla="*/ 489754 h 489754"/>
            <a:gd name="connsiteX0" fmla="*/ 71046 w 151644"/>
            <a:gd name="connsiteY0" fmla="*/ 0 h 489754"/>
            <a:gd name="connsiteX1" fmla="*/ 128742 w 151644"/>
            <a:gd name="connsiteY1" fmla="*/ 165165 h 489754"/>
            <a:gd name="connsiteX2" fmla="*/ 26066 w 151644"/>
            <a:gd name="connsiteY2" fmla="*/ 489754 h 489754"/>
            <a:gd name="connsiteX0" fmla="*/ 71046 w 128742"/>
            <a:gd name="connsiteY0" fmla="*/ 0 h 489754"/>
            <a:gd name="connsiteX1" fmla="*/ 128742 w 128742"/>
            <a:gd name="connsiteY1" fmla="*/ 165165 h 489754"/>
            <a:gd name="connsiteX2" fmla="*/ 26066 w 128742"/>
            <a:gd name="connsiteY2" fmla="*/ 489754 h 489754"/>
            <a:gd name="connsiteX0" fmla="*/ 0 w 105919"/>
            <a:gd name="connsiteY0" fmla="*/ 0 h 348667"/>
            <a:gd name="connsiteX1" fmla="*/ 57696 w 105919"/>
            <a:gd name="connsiteY1" fmla="*/ 165165 h 348667"/>
            <a:gd name="connsiteX2" fmla="*/ 105919 w 105919"/>
            <a:gd name="connsiteY2" fmla="*/ 326507 h 348667"/>
            <a:gd name="connsiteX0" fmla="*/ 0 w 105919"/>
            <a:gd name="connsiteY0" fmla="*/ 0 h 326507"/>
            <a:gd name="connsiteX1" fmla="*/ 57696 w 105919"/>
            <a:gd name="connsiteY1" fmla="*/ 165165 h 326507"/>
            <a:gd name="connsiteX2" fmla="*/ 105919 w 105919"/>
            <a:gd name="connsiteY2" fmla="*/ 326507 h 326507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112951 w 122212"/>
            <a:gd name="connsiteY0" fmla="*/ 0 h 427205"/>
            <a:gd name="connsiteX1" fmla="*/ 3136 w 122212"/>
            <a:gd name="connsiteY1" fmla="*/ 265863 h 427205"/>
            <a:gd name="connsiteX2" fmla="*/ 51359 w 122212"/>
            <a:gd name="connsiteY2" fmla="*/ 427205 h 427205"/>
            <a:gd name="connsiteX0" fmla="*/ 112951 w 122212"/>
            <a:gd name="connsiteY0" fmla="*/ 0 h 483878"/>
            <a:gd name="connsiteX1" fmla="*/ 3136 w 122212"/>
            <a:gd name="connsiteY1" fmla="*/ 265863 h 483878"/>
            <a:gd name="connsiteX2" fmla="*/ 46033 w 122212"/>
            <a:gd name="connsiteY2" fmla="*/ 483878 h 483878"/>
            <a:gd name="connsiteX0" fmla="*/ 115392 w 115392"/>
            <a:gd name="connsiteY0" fmla="*/ 0 h 483878"/>
            <a:gd name="connsiteX1" fmla="*/ 5577 w 115392"/>
            <a:gd name="connsiteY1" fmla="*/ 265863 h 483878"/>
            <a:gd name="connsiteX2" fmla="*/ 48474 w 115392"/>
            <a:gd name="connsiteY2" fmla="*/ 483878 h 483878"/>
            <a:gd name="connsiteX0" fmla="*/ 109815 w 109815"/>
            <a:gd name="connsiteY0" fmla="*/ 0 h 483878"/>
            <a:gd name="connsiteX1" fmla="*/ 0 w 109815"/>
            <a:gd name="connsiteY1" fmla="*/ 265863 h 483878"/>
            <a:gd name="connsiteX2" fmla="*/ 42897 w 109815"/>
            <a:gd name="connsiteY2" fmla="*/ 483878 h 483878"/>
            <a:gd name="connsiteX0" fmla="*/ 120468 w 120468"/>
            <a:gd name="connsiteY0" fmla="*/ 0 h 483878"/>
            <a:gd name="connsiteX1" fmla="*/ 0 w 120468"/>
            <a:gd name="connsiteY1" fmla="*/ 284754 h 483878"/>
            <a:gd name="connsiteX2" fmla="*/ 53550 w 120468"/>
            <a:gd name="connsiteY2" fmla="*/ 483878 h 483878"/>
            <a:gd name="connsiteX0" fmla="*/ 66918 w 66918"/>
            <a:gd name="connsiteY0" fmla="*/ 0 h 483878"/>
            <a:gd name="connsiteX1" fmla="*/ 0 w 66918"/>
            <a:gd name="connsiteY1" fmla="*/ 483878 h 483878"/>
            <a:gd name="connsiteX0" fmla="*/ 66918 w 66918"/>
            <a:gd name="connsiteY0" fmla="*/ 0 h 471284"/>
            <a:gd name="connsiteX1" fmla="*/ 0 w 66918"/>
            <a:gd name="connsiteY1" fmla="*/ 471284 h 471284"/>
            <a:gd name="connsiteX0" fmla="*/ 66918 w 66918"/>
            <a:gd name="connsiteY0" fmla="*/ 0 h 471284"/>
            <a:gd name="connsiteX1" fmla="*/ 0 w 66918"/>
            <a:gd name="connsiteY1" fmla="*/ 471284 h 4712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6918" h="471284">
              <a:moveTo>
                <a:pt x="66918" y="0"/>
              </a:moveTo>
              <a:cubicBezTo>
                <a:pt x="44612" y="157095"/>
                <a:pt x="27633" y="257515"/>
                <a:pt x="0" y="47128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568797</xdr:colOff>
      <xdr:row>58</xdr:row>
      <xdr:rowOff>13389</xdr:rowOff>
    </xdr:from>
    <xdr:to>
      <xdr:col>4</xdr:col>
      <xdr:colOff>161410</xdr:colOff>
      <xdr:row>64</xdr:row>
      <xdr:rowOff>150283</xdr:rowOff>
    </xdr:to>
    <xdr:sp macro="" textlink="">
      <xdr:nvSpPr>
        <xdr:cNvPr id="965" name="Freeform 651">
          <a:extLst>
            <a:ext uri="{FF2B5EF4-FFF2-40B4-BE49-F238E27FC236}">
              <a16:creationId xmlns:a16="http://schemas.microsoft.com/office/drawing/2014/main" id="{C71C5895-4EC4-45C7-AD47-77BE3485AC18}"/>
            </a:ext>
          </a:extLst>
        </xdr:cNvPr>
        <xdr:cNvSpPr>
          <a:spLocks/>
        </xdr:cNvSpPr>
      </xdr:nvSpPr>
      <xdr:spPr bwMode="auto">
        <a:xfrm>
          <a:off x="2137247" y="9957489"/>
          <a:ext cx="297463" cy="1165594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175" h="10348">
              <a:moveTo>
                <a:pt x="2975" y="10348"/>
              </a:moveTo>
              <a:cubicBezTo>
                <a:pt x="3098" y="8766"/>
                <a:pt x="3328" y="7205"/>
                <a:pt x="58" y="5849"/>
              </a:cubicBezTo>
              <a:cubicBezTo>
                <a:pt x="2295" y="4918"/>
                <a:pt x="-1076" y="4404"/>
                <a:pt x="378" y="3430"/>
              </a:cubicBezTo>
              <a:cubicBezTo>
                <a:pt x="4645" y="1840"/>
                <a:pt x="4573" y="1372"/>
                <a:pt x="1717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533012</xdr:colOff>
      <xdr:row>62</xdr:row>
      <xdr:rowOff>164294</xdr:rowOff>
    </xdr:from>
    <xdr:to>
      <xdr:col>3</xdr:col>
      <xdr:colOff>698226</xdr:colOff>
      <xdr:row>63</xdr:row>
      <xdr:rowOff>114037</xdr:rowOff>
    </xdr:to>
    <xdr:sp macro="" textlink="">
      <xdr:nvSpPr>
        <xdr:cNvPr id="966" name="AutoShape 1659">
          <a:extLst>
            <a:ext uri="{FF2B5EF4-FFF2-40B4-BE49-F238E27FC236}">
              <a16:creationId xmlns:a16="http://schemas.microsoft.com/office/drawing/2014/main" id="{843F1002-AC68-42BB-B26A-CEDC07255312}"/>
            </a:ext>
          </a:extLst>
        </xdr:cNvPr>
        <xdr:cNvSpPr>
          <a:spLocks noChangeArrowheads="1"/>
        </xdr:cNvSpPr>
      </xdr:nvSpPr>
      <xdr:spPr bwMode="auto">
        <a:xfrm>
          <a:off x="2101462" y="10794194"/>
          <a:ext cx="165214" cy="1211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656839</xdr:colOff>
      <xdr:row>62</xdr:row>
      <xdr:rowOff>40780</xdr:rowOff>
    </xdr:from>
    <xdr:to>
      <xdr:col>4</xdr:col>
      <xdr:colOff>234786</xdr:colOff>
      <xdr:row>62</xdr:row>
      <xdr:rowOff>100612</xdr:rowOff>
    </xdr:to>
    <xdr:grpSp>
      <xdr:nvGrpSpPr>
        <xdr:cNvPr id="967" name="Group 405">
          <a:extLst>
            <a:ext uri="{FF2B5EF4-FFF2-40B4-BE49-F238E27FC236}">
              <a16:creationId xmlns:a16="http://schemas.microsoft.com/office/drawing/2014/main" id="{454EB524-09B2-42D4-9754-AE62F6929B86}"/>
            </a:ext>
          </a:extLst>
        </xdr:cNvPr>
        <xdr:cNvGrpSpPr>
          <a:grpSpLocks/>
        </xdr:cNvGrpSpPr>
      </xdr:nvGrpSpPr>
      <xdr:grpSpPr bwMode="auto">
        <a:xfrm rot="5400000">
          <a:off x="2292675" y="10646333"/>
          <a:ext cx="59832" cy="283503"/>
          <a:chOff x="718" y="97"/>
          <a:chExt cx="23" cy="15"/>
        </a:xfrm>
      </xdr:grpSpPr>
      <xdr:sp macro="" textlink="">
        <xdr:nvSpPr>
          <xdr:cNvPr id="968" name="Freeform 406">
            <a:extLst>
              <a:ext uri="{FF2B5EF4-FFF2-40B4-BE49-F238E27FC236}">
                <a16:creationId xmlns:a16="http://schemas.microsoft.com/office/drawing/2014/main" id="{9CEA5A8C-0ECB-4A4F-BAAF-21ABB1E31A4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69" name="Freeform 407">
            <a:extLst>
              <a:ext uri="{FF2B5EF4-FFF2-40B4-BE49-F238E27FC236}">
                <a16:creationId xmlns:a16="http://schemas.microsoft.com/office/drawing/2014/main" id="{2621F03A-96A0-43AB-8D65-41D29253359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3</xdr:col>
      <xdr:colOff>375648</xdr:colOff>
      <xdr:row>59</xdr:row>
      <xdr:rowOff>160985</xdr:rowOff>
    </xdr:from>
    <xdr:ext cx="223666" cy="293414"/>
    <xdr:sp macro="" textlink="">
      <xdr:nvSpPr>
        <xdr:cNvPr id="970" name="Text Box 1620">
          <a:extLst>
            <a:ext uri="{FF2B5EF4-FFF2-40B4-BE49-F238E27FC236}">
              <a16:creationId xmlns:a16="http://schemas.microsoft.com/office/drawing/2014/main" id="{9364D80A-01C0-46ED-A331-E39EFFBF6653}"/>
            </a:ext>
          </a:extLst>
        </xdr:cNvPr>
        <xdr:cNvSpPr txBox="1">
          <a:spLocks noChangeArrowheads="1"/>
        </xdr:cNvSpPr>
      </xdr:nvSpPr>
      <xdr:spPr bwMode="auto">
        <a:xfrm>
          <a:off x="1944098" y="10276535"/>
          <a:ext cx="223666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 </a:t>
          </a:r>
          <a:r>
            <a:rPr lang="ja-JP" altLang="en-US" sz="1000" b="1" i="1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326592</xdr:colOff>
      <xdr:row>3</xdr:row>
      <xdr:rowOff>61236</xdr:rowOff>
    </xdr:from>
    <xdr:to>
      <xdr:col>17</xdr:col>
      <xdr:colOff>657179</xdr:colOff>
      <xdr:row>3</xdr:row>
      <xdr:rowOff>149967</xdr:rowOff>
    </xdr:to>
    <xdr:sp macro="" textlink="">
      <xdr:nvSpPr>
        <xdr:cNvPr id="971" name="Text Box 1620">
          <a:extLst>
            <a:ext uri="{FF2B5EF4-FFF2-40B4-BE49-F238E27FC236}">
              <a16:creationId xmlns:a16="http://schemas.microsoft.com/office/drawing/2014/main" id="{32E9B410-8F2A-40A4-98F4-99EE5F119C78}"/>
            </a:ext>
          </a:extLst>
        </xdr:cNvPr>
        <xdr:cNvSpPr txBox="1">
          <a:spLocks noChangeArrowheads="1"/>
        </xdr:cNvSpPr>
      </xdr:nvSpPr>
      <xdr:spPr bwMode="auto">
        <a:xfrm rot="5400000">
          <a:off x="7654770" y="1826258"/>
          <a:ext cx="88731" cy="33058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12</xdr:col>
      <xdr:colOff>49092</xdr:colOff>
      <xdr:row>11</xdr:row>
      <xdr:rowOff>76515</xdr:rowOff>
    </xdr:from>
    <xdr:to>
      <xdr:col>12</xdr:col>
      <xdr:colOff>180261</xdr:colOff>
      <xdr:row>14</xdr:row>
      <xdr:rowOff>161933</xdr:rowOff>
    </xdr:to>
    <xdr:sp macro="" textlink="">
      <xdr:nvSpPr>
        <xdr:cNvPr id="972" name="Line 120">
          <a:extLst>
            <a:ext uri="{FF2B5EF4-FFF2-40B4-BE49-F238E27FC236}">
              <a16:creationId xmlns:a16="http://schemas.microsoft.com/office/drawing/2014/main" id="{4ECE9026-F1A4-4C8F-87C7-CE6BD15B9C12}"/>
            </a:ext>
          </a:extLst>
        </xdr:cNvPr>
        <xdr:cNvSpPr>
          <a:spLocks noChangeShapeType="1"/>
        </xdr:cNvSpPr>
      </xdr:nvSpPr>
      <xdr:spPr bwMode="auto">
        <a:xfrm flipV="1">
          <a:off x="10708021" y="1972444"/>
          <a:ext cx="131169" cy="6024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658574</xdr:colOff>
      <xdr:row>14</xdr:row>
      <xdr:rowOff>158482</xdr:rowOff>
    </xdr:from>
    <xdr:to>
      <xdr:col>12</xdr:col>
      <xdr:colOff>450297</xdr:colOff>
      <xdr:row>15</xdr:row>
      <xdr:rowOff>4000</xdr:rowOff>
    </xdr:to>
    <xdr:sp macro="" textlink="">
      <xdr:nvSpPr>
        <xdr:cNvPr id="973" name="Line 120">
          <a:extLst>
            <a:ext uri="{FF2B5EF4-FFF2-40B4-BE49-F238E27FC236}">
              <a16:creationId xmlns:a16="http://schemas.microsoft.com/office/drawing/2014/main" id="{11D9F966-C667-4C43-B697-2B14128691AB}"/>
            </a:ext>
          </a:extLst>
        </xdr:cNvPr>
        <xdr:cNvSpPr>
          <a:spLocks noChangeShapeType="1"/>
        </xdr:cNvSpPr>
      </xdr:nvSpPr>
      <xdr:spPr bwMode="auto">
        <a:xfrm flipH="1">
          <a:off x="10614467" y="2571482"/>
          <a:ext cx="494759" cy="17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623668</xdr:colOff>
      <xdr:row>11</xdr:row>
      <xdr:rowOff>68726</xdr:rowOff>
    </xdr:from>
    <xdr:to>
      <xdr:col>14</xdr:col>
      <xdr:colOff>118335</xdr:colOff>
      <xdr:row>16</xdr:row>
      <xdr:rowOff>117080</xdr:rowOff>
    </xdr:to>
    <xdr:sp macro="" textlink="">
      <xdr:nvSpPr>
        <xdr:cNvPr id="974" name="Freeform 651">
          <a:extLst>
            <a:ext uri="{FF2B5EF4-FFF2-40B4-BE49-F238E27FC236}">
              <a16:creationId xmlns:a16="http://schemas.microsoft.com/office/drawing/2014/main" id="{27D10FC2-F2D2-4732-9DDA-51C4F9DF1C02}"/>
            </a:ext>
          </a:extLst>
        </xdr:cNvPr>
        <xdr:cNvSpPr>
          <a:spLocks/>
        </xdr:cNvSpPr>
      </xdr:nvSpPr>
      <xdr:spPr bwMode="auto">
        <a:xfrm flipH="1">
          <a:off x="12060018" y="1954676"/>
          <a:ext cx="199517" cy="905604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  <a:gd name="connsiteX0" fmla="*/ 2321 w 17778"/>
            <a:gd name="connsiteY0" fmla="*/ 20192 h 20192"/>
            <a:gd name="connsiteX1" fmla="*/ 2280 w 17778"/>
            <a:gd name="connsiteY1" fmla="*/ 10192 h 20192"/>
            <a:gd name="connsiteX2" fmla="*/ 930 w 17778"/>
            <a:gd name="connsiteY2" fmla="*/ 6899 h 20192"/>
            <a:gd name="connsiteX3" fmla="*/ 17778 w 17778"/>
            <a:gd name="connsiteY3" fmla="*/ 0 h 20192"/>
            <a:gd name="connsiteX0" fmla="*/ 2793 w 18250"/>
            <a:gd name="connsiteY0" fmla="*/ 20192 h 20192"/>
            <a:gd name="connsiteX1" fmla="*/ 2752 w 18250"/>
            <a:gd name="connsiteY1" fmla="*/ 10192 h 20192"/>
            <a:gd name="connsiteX2" fmla="*/ 1402 w 18250"/>
            <a:gd name="connsiteY2" fmla="*/ 6899 h 20192"/>
            <a:gd name="connsiteX3" fmla="*/ 18250 w 18250"/>
            <a:gd name="connsiteY3" fmla="*/ 0 h 20192"/>
            <a:gd name="connsiteX0" fmla="*/ 1551 w 17008"/>
            <a:gd name="connsiteY0" fmla="*/ 20192 h 20192"/>
            <a:gd name="connsiteX1" fmla="*/ 1510 w 17008"/>
            <a:gd name="connsiteY1" fmla="*/ 10192 h 20192"/>
            <a:gd name="connsiteX2" fmla="*/ 160 w 17008"/>
            <a:gd name="connsiteY2" fmla="*/ 6899 h 20192"/>
            <a:gd name="connsiteX3" fmla="*/ 17008 w 17008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899 h 20192"/>
            <a:gd name="connsiteX3" fmla="*/ 17337 w 17337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069 h 20192"/>
            <a:gd name="connsiteX3" fmla="*/ 17337 w 17337"/>
            <a:gd name="connsiteY3" fmla="*/ 0 h 20192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6836"/>
            <a:gd name="connsiteY0" fmla="*/ 22543 h 22543"/>
            <a:gd name="connsiteX1" fmla="*/ 1839 w 16836"/>
            <a:gd name="connsiteY1" fmla="*/ 1254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337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6174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53581"/>
            <a:gd name="connsiteY0" fmla="*/ 14351 h 14351"/>
            <a:gd name="connsiteX1" fmla="*/ 1839 w 53581"/>
            <a:gd name="connsiteY1" fmla="*/ 7982 h 14351"/>
            <a:gd name="connsiteX2" fmla="*/ 489 w 53581"/>
            <a:gd name="connsiteY2" fmla="*/ 228 h 14351"/>
            <a:gd name="connsiteX3" fmla="*/ 53581 w 53581"/>
            <a:gd name="connsiteY3" fmla="*/ 2890 h 14351"/>
            <a:gd name="connsiteX0" fmla="*/ 217 w 51918"/>
            <a:gd name="connsiteY0" fmla="*/ 11461 h 11461"/>
            <a:gd name="connsiteX1" fmla="*/ 176 w 51918"/>
            <a:gd name="connsiteY1" fmla="*/ 5092 h 11461"/>
            <a:gd name="connsiteX2" fmla="*/ 20076 w 51918"/>
            <a:gd name="connsiteY2" fmla="*/ 4036 h 11461"/>
            <a:gd name="connsiteX3" fmla="*/ 51918 w 51918"/>
            <a:gd name="connsiteY3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16101 w 25370"/>
            <a:gd name="connsiteY0" fmla="*/ 16210 h 16210"/>
            <a:gd name="connsiteX1" fmla="*/ 16060 w 25370"/>
            <a:gd name="connsiteY1" fmla="*/ 9841 h 16210"/>
            <a:gd name="connsiteX2" fmla="*/ 1395 w 25370"/>
            <a:gd name="connsiteY2" fmla="*/ 0 h 16210"/>
            <a:gd name="connsiteX0" fmla="*/ 18489 w 18502"/>
            <a:gd name="connsiteY0" fmla="*/ 16210 h 16210"/>
            <a:gd name="connsiteX1" fmla="*/ 18448 w 18502"/>
            <a:gd name="connsiteY1" fmla="*/ 9841 h 16210"/>
            <a:gd name="connsiteX2" fmla="*/ 3783 w 18502"/>
            <a:gd name="connsiteY2" fmla="*/ 0 h 16210"/>
            <a:gd name="connsiteX0" fmla="*/ 14706 w 14719"/>
            <a:gd name="connsiteY0" fmla="*/ 16210 h 16210"/>
            <a:gd name="connsiteX1" fmla="*/ 14665 w 14719"/>
            <a:gd name="connsiteY1" fmla="*/ 9841 h 16210"/>
            <a:gd name="connsiteX2" fmla="*/ 0 w 14719"/>
            <a:gd name="connsiteY2" fmla="*/ 0 h 16210"/>
            <a:gd name="connsiteX0" fmla="*/ 11164 w 14665"/>
            <a:gd name="connsiteY0" fmla="*/ 16088 h 16088"/>
            <a:gd name="connsiteX1" fmla="*/ 14665 w 14665"/>
            <a:gd name="connsiteY1" fmla="*/ 9841 h 16088"/>
            <a:gd name="connsiteX2" fmla="*/ 0 w 14665"/>
            <a:gd name="connsiteY2" fmla="*/ 0 h 16088"/>
            <a:gd name="connsiteX0" fmla="*/ 11164 w 15072"/>
            <a:gd name="connsiteY0" fmla="*/ 16088 h 16088"/>
            <a:gd name="connsiteX1" fmla="*/ 14665 w 15072"/>
            <a:gd name="connsiteY1" fmla="*/ 9841 h 16088"/>
            <a:gd name="connsiteX2" fmla="*/ 0 w 15072"/>
            <a:gd name="connsiteY2" fmla="*/ 0 h 16088"/>
            <a:gd name="connsiteX0" fmla="*/ 11164 w 14665"/>
            <a:gd name="connsiteY0" fmla="*/ 16088 h 16088"/>
            <a:gd name="connsiteX1" fmla="*/ 14665 w 14665"/>
            <a:gd name="connsiteY1" fmla="*/ 9841 h 16088"/>
            <a:gd name="connsiteX2" fmla="*/ 0 w 14665"/>
            <a:gd name="connsiteY2" fmla="*/ 0 h 160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665" h="16088">
              <a:moveTo>
                <a:pt x="11164" y="16088"/>
              </a:moveTo>
              <a:cubicBezTo>
                <a:pt x="14335" y="13290"/>
                <a:pt x="14541" y="15021"/>
                <a:pt x="14665" y="9841"/>
              </a:cubicBezTo>
              <a:cubicBezTo>
                <a:pt x="3803" y="4886"/>
                <a:pt x="3831" y="240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557936</xdr:colOff>
      <xdr:row>15</xdr:row>
      <xdr:rowOff>15303</xdr:rowOff>
    </xdr:from>
    <xdr:to>
      <xdr:col>13</xdr:col>
      <xdr:colOff>687911</xdr:colOff>
      <xdr:row>15</xdr:row>
      <xdr:rowOff>129352</xdr:rowOff>
    </xdr:to>
    <xdr:sp macro="" textlink="">
      <xdr:nvSpPr>
        <xdr:cNvPr id="975" name="AutoShape 4802">
          <a:extLst>
            <a:ext uri="{FF2B5EF4-FFF2-40B4-BE49-F238E27FC236}">
              <a16:creationId xmlns:a16="http://schemas.microsoft.com/office/drawing/2014/main" id="{09EA4FEA-AB98-4832-8668-BD70B631C4E6}"/>
            </a:ext>
          </a:extLst>
        </xdr:cNvPr>
        <xdr:cNvSpPr>
          <a:spLocks noChangeArrowheads="1"/>
        </xdr:cNvSpPr>
      </xdr:nvSpPr>
      <xdr:spPr bwMode="auto">
        <a:xfrm>
          <a:off x="11994286" y="2587053"/>
          <a:ext cx="129975" cy="1140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548560</xdr:colOff>
      <xdr:row>11</xdr:row>
      <xdr:rowOff>88444</xdr:rowOff>
    </xdr:from>
    <xdr:to>
      <xdr:col>13</xdr:col>
      <xdr:colOff>631431</xdr:colOff>
      <xdr:row>14</xdr:row>
      <xdr:rowOff>120706</xdr:rowOff>
    </xdr:to>
    <xdr:sp macro="" textlink="">
      <xdr:nvSpPr>
        <xdr:cNvPr id="976" name="Line 120">
          <a:extLst>
            <a:ext uri="{FF2B5EF4-FFF2-40B4-BE49-F238E27FC236}">
              <a16:creationId xmlns:a16="http://schemas.microsoft.com/office/drawing/2014/main" id="{5743EAED-0800-4766-8F6D-4A31358445B1}"/>
            </a:ext>
          </a:extLst>
        </xdr:cNvPr>
        <xdr:cNvSpPr>
          <a:spLocks noChangeShapeType="1"/>
        </xdr:cNvSpPr>
      </xdr:nvSpPr>
      <xdr:spPr bwMode="auto">
        <a:xfrm flipH="1" flipV="1">
          <a:off x="11984910" y="1974394"/>
          <a:ext cx="82871" cy="5466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580227</xdr:colOff>
      <xdr:row>2</xdr:row>
      <xdr:rowOff>156482</xdr:rowOff>
    </xdr:from>
    <xdr:to>
      <xdr:col>19</xdr:col>
      <xdr:colOff>632359</xdr:colOff>
      <xdr:row>8</xdr:row>
      <xdr:rowOff>123175</xdr:rowOff>
    </xdr:to>
    <xdr:sp macro="" textlink="">
      <xdr:nvSpPr>
        <xdr:cNvPr id="977" name="Freeform 651">
          <a:extLst>
            <a:ext uri="{FF2B5EF4-FFF2-40B4-BE49-F238E27FC236}">
              <a16:creationId xmlns:a16="http://schemas.microsoft.com/office/drawing/2014/main" id="{E0422374-CCEF-4B6D-A9CC-A28BCD364AE0}"/>
            </a:ext>
          </a:extLst>
        </xdr:cNvPr>
        <xdr:cNvSpPr>
          <a:spLocks/>
        </xdr:cNvSpPr>
      </xdr:nvSpPr>
      <xdr:spPr bwMode="auto">
        <a:xfrm>
          <a:off x="9197177" y="1870982"/>
          <a:ext cx="52132" cy="995393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  <a:gd name="connsiteX0" fmla="*/ 2321 w 17778"/>
            <a:gd name="connsiteY0" fmla="*/ 20192 h 20192"/>
            <a:gd name="connsiteX1" fmla="*/ 2280 w 17778"/>
            <a:gd name="connsiteY1" fmla="*/ 10192 h 20192"/>
            <a:gd name="connsiteX2" fmla="*/ 930 w 17778"/>
            <a:gd name="connsiteY2" fmla="*/ 6899 h 20192"/>
            <a:gd name="connsiteX3" fmla="*/ 17778 w 17778"/>
            <a:gd name="connsiteY3" fmla="*/ 0 h 20192"/>
            <a:gd name="connsiteX0" fmla="*/ 2793 w 18250"/>
            <a:gd name="connsiteY0" fmla="*/ 20192 h 20192"/>
            <a:gd name="connsiteX1" fmla="*/ 2752 w 18250"/>
            <a:gd name="connsiteY1" fmla="*/ 10192 h 20192"/>
            <a:gd name="connsiteX2" fmla="*/ 1402 w 18250"/>
            <a:gd name="connsiteY2" fmla="*/ 6899 h 20192"/>
            <a:gd name="connsiteX3" fmla="*/ 18250 w 18250"/>
            <a:gd name="connsiteY3" fmla="*/ 0 h 20192"/>
            <a:gd name="connsiteX0" fmla="*/ 1551 w 17008"/>
            <a:gd name="connsiteY0" fmla="*/ 20192 h 20192"/>
            <a:gd name="connsiteX1" fmla="*/ 1510 w 17008"/>
            <a:gd name="connsiteY1" fmla="*/ 10192 h 20192"/>
            <a:gd name="connsiteX2" fmla="*/ 160 w 17008"/>
            <a:gd name="connsiteY2" fmla="*/ 6899 h 20192"/>
            <a:gd name="connsiteX3" fmla="*/ 17008 w 17008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899 h 20192"/>
            <a:gd name="connsiteX3" fmla="*/ 17337 w 17337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069 h 20192"/>
            <a:gd name="connsiteX3" fmla="*/ 17337 w 17337"/>
            <a:gd name="connsiteY3" fmla="*/ 0 h 20192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6836"/>
            <a:gd name="connsiteY0" fmla="*/ 22543 h 22543"/>
            <a:gd name="connsiteX1" fmla="*/ 1839 w 16836"/>
            <a:gd name="connsiteY1" fmla="*/ 1254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337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6174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53581"/>
            <a:gd name="connsiteY0" fmla="*/ 14351 h 14351"/>
            <a:gd name="connsiteX1" fmla="*/ 1839 w 53581"/>
            <a:gd name="connsiteY1" fmla="*/ 7982 h 14351"/>
            <a:gd name="connsiteX2" fmla="*/ 489 w 53581"/>
            <a:gd name="connsiteY2" fmla="*/ 228 h 14351"/>
            <a:gd name="connsiteX3" fmla="*/ 53581 w 53581"/>
            <a:gd name="connsiteY3" fmla="*/ 2890 h 14351"/>
            <a:gd name="connsiteX0" fmla="*/ 217 w 51918"/>
            <a:gd name="connsiteY0" fmla="*/ 11461 h 11461"/>
            <a:gd name="connsiteX1" fmla="*/ 176 w 51918"/>
            <a:gd name="connsiteY1" fmla="*/ 5092 h 11461"/>
            <a:gd name="connsiteX2" fmla="*/ 20076 w 51918"/>
            <a:gd name="connsiteY2" fmla="*/ 4036 h 11461"/>
            <a:gd name="connsiteX3" fmla="*/ 51918 w 51918"/>
            <a:gd name="connsiteY3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16101 w 25370"/>
            <a:gd name="connsiteY0" fmla="*/ 16210 h 16210"/>
            <a:gd name="connsiteX1" fmla="*/ 16060 w 25370"/>
            <a:gd name="connsiteY1" fmla="*/ 9841 h 16210"/>
            <a:gd name="connsiteX2" fmla="*/ 1395 w 25370"/>
            <a:gd name="connsiteY2" fmla="*/ 0 h 16210"/>
            <a:gd name="connsiteX0" fmla="*/ 18489 w 18502"/>
            <a:gd name="connsiteY0" fmla="*/ 16210 h 16210"/>
            <a:gd name="connsiteX1" fmla="*/ 18448 w 18502"/>
            <a:gd name="connsiteY1" fmla="*/ 9841 h 16210"/>
            <a:gd name="connsiteX2" fmla="*/ 3783 w 18502"/>
            <a:gd name="connsiteY2" fmla="*/ 0 h 16210"/>
            <a:gd name="connsiteX0" fmla="*/ 14706 w 14719"/>
            <a:gd name="connsiteY0" fmla="*/ 16210 h 16210"/>
            <a:gd name="connsiteX1" fmla="*/ 14665 w 14719"/>
            <a:gd name="connsiteY1" fmla="*/ 9841 h 16210"/>
            <a:gd name="connsiteX2" fmla="*/ 0 w 14719"/>
            <a:gd name="connsiteY2" fmla="*/ 0 h 16210"/>
            <a:gd name="connsiteX0" fmla="*/ 11164 w 14665"/>
            <a:gd name="connsiteY0" fmla="*/ 16088 h 16088"/>
            <a:gd name="connsiteX1" fmla="*/ 14665 w 14665"/>
            <a:gd name="connsiteY1" fmla="*/ 9841 h 16088"/>
            <a:gd name="connsiteX2" fmla="*/ 0 w 14665"/>
            <a:gd name="connsiteY2" fmla="*/ 0 h 16088"/>
            <a:gd name="connsiteX0" fmla="*/ 11164 w 15072"/>
            <a:gd name="connsiteY0" fmla="*/ 16088 h 16088"/>
            <a:gd name="connsiteX1" fmla="*/ 14665 w 15072"/>
            <a:gd name="connsiteY1" fmla="*/ 9841 h 16088"/>
            <a:gd name="connsiteX2" fmla="*/ 0 w 15072"/>
            <a:gd name="connsiteY2" fmla="*/ 0 h 16088"/>
            <a:gd name="connsiteX0" fmla="*/ 11164 w 14665"/>
            <a:gd name="connsiteY0" fmla="*/ 16088 h 16088"/>
            <a:gd name="connsiteX1" fmla="*/ 14665 w 14665"/>
            <a:gd name="connsiteY1" fmla="*/ 9841 h 16088"/>
            <a:gd name="connsiteX2" fmla="*/ 0 w 14665"/>
            <a:gd name="connsiteY2" fmla="*/ 0 h 16088"/>
            <a:gd name="connsiteX0" fmla="*/ 15528 w 16722"/>
            <a:gd name="connsiteY0" fmla="*/ 20640 h 20640"/>
            <a:gd name="connsiteX1" fmla="*/ 14665 w 16722"/>
            <a:gd name="connsiteY1" fmla="*/ 9841 h 20640"/>
            <a:gd name="connsiteX2" fmla="*/ 0 w 16722"/>
            <a:gd name="connsiteY2" fmla="*/ 0 h 206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722" h="20640">
              <a:moveTo>
                <a:pt x="15528" y="20640"/>
              </a:moveTo>
              <a:cubicBezTo>
                <a:pt x="18699" y="17842"/>
                <a:pt x="14541" y="15021"/>
                <a:pt x="14665" y="9841"/>
              </a:cubicBezTo>
              <a:cubicBezTo>
                <a:pt x="3803" y="4886"/>
                <a:pt x="3831" y="240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575033</xdr:colOff>
      <xdr:row>5</xdr:row>
      <xdr:rowOff>143850</xdr:rowOff>
    </xdr:from>
    <xdr:to>
      <xdr:col>19</xdr:col>
      <xdr:colOff>687917</xdr:colOff>
      <xdr:row>6</xdr:row>
      <xdr:rowOff>76435</xdr:rowOff>
    </xdr:to>
    <xdr:sp macro="" textlink="">
      <xdr:nvSpPr>
        <xdr:cNvPr id="978" name="AutoShape 4802">
          <a:extLst>
            <a:ext uri="{FF2B5EF4-FFF2-40B4-BE49-F238E27FC236}">
              <a16:creationId xmlns:a16="http://schemas.microsoft.com/office/drawing/2014/main" id="{D080C977-4F3E-4080-99AB-3BA66DCB2D9E}"/>
            </a:ext>
          </a:extLst>
        </xdr:cNvPr>
        <xdr:cNvSpPr>
          <a:spLocks noChangeArrowheads="1"/>
        </xdr:cNvSpPr>
      </xdr:nvSpPr>
      <xdr:spPr bwMode="auto">
        <a:xfrm>
          <a:off x="9191983" y="2372700"/>
          <a:ext cx="112884" cy="1040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631134</xdr:colOff>
      <xdr:row>3</xdr:row>
      <xdr:rowOff>20409</xdr:rowOff>
    </xdr:from>
    <xdr:to>
      <xdr:col>20</xdr:col>
      <xdr:colOff>59635</xdr:colOff>
      <xdr:row>5</xdr:row>
      <xdr:rowOff>115660</xdr:rowOff>
    </xdr:to>
    <xdr:sp macro="" textlink="">
      <xdr:nvSpPr>
        <xdr:cNvPr id="979" name="Line 120">
          <a:extLst>
            <a:ext uri="{FF2B5EF4-FFF2-40B4-BE49-F238E27FC236}">
              <a16:creationId xmlns:a16="http://schemas.microsoft.com/office/drawing/2014/main" id="{B6B6C2C1-10CE-4C35-90C8-47BC7262E86B}"/>
            </a:ext>
          </a:extLst>
        </xdr:cNvPr>
        <xdr:cNvSpPr>
          <a:spLocks noChangeShapeType="1"/>
        </xdr:cNvSpPr>
      </xdr:nvSpPr>
      <xdr:spPr bwMode="auto">
        <a:xfrm flipV="1">
          <a:off x="9248084" y="1906359"/>
          <a:ext cx="133351" cy="438151"/>
        </a:xfrm>
        <a:custGeom>
          <a:avLst/>
          <a:gdLst>
            <a:gd name="connsiteX0" fmla="*/ 0 w 197304"/>
            <a:gd name="connsiteY0" fmla="*/ 0 h 435429"/>
            <a:gd name="connsiteX1" fmla="*/ 197304 w 197304"/>
            <a:gd name="connsiteY1" fmla="*/ 435429 h 435429"/>
            <a:gd name="connsiteX0" fmla="*/ 0 w 197304"/>
            <a:gd name="connsiteY0" fmla="*/ 0 h 435429"/>
            <a:gd name="connsiteX1" fmla="*/ 197304 w 197304"/>
            <a:gd name="connsiteY1" fmla="*/ 435429 h 4354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7304" h="435429">
              <a:moveTo>
                <a:pt x="0" y="0"/>
              </a:moveTo>
              <a:cubicBezTo>
                <a:pt x="181429" y="145143"/>
                <a:pt x="131536" y="290286"/>
                <a:pt x="197304" y="4354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399841</xdr:colOff>
      <xdr:row>3</xdr:row>
      <xdr:rowOff>108853</xdr:rowOff>
    </xdr:from>
    <xdr:ext cx="251732" cy="337015"/>
    <xdr:sp macro="" textlink="">
      <xdr:nvSpPr>
        <xdr:cNvPr id="980" name="Text Box 1664">
          <a:extLst>
            <a:ext uri="{FF2B5EF4-FFF2-40B4-BE49-F238E27FC236}">
              <a16:creationId xmlns:a16="http://schemas.microsoft.com/office/drawing/2014/main" id="{72A2C75A-D36A-48E4-AB23-58FDFFF76419}"/>
            </a:ext>
          </a:extLst>
        </xdr:cNvPr>
        <xdr:cNvSpPr txBox="1">
          <a:spLocks noChangeArrowheads="1"/>
        </xdr:cNvSpPr>
      </xdr:nvSpPr>
      <xdr:spPr bwMode="auto">
        <a:xfrm>
          <a:off x="9016791" y="1994803"/>
          <a:ext cx="251732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0</xdr:colOff>
      <xdr:row>3</xdr:row>
      <xdr:rowOff>163274</xdr:rowOff>
    </xdr:from>
    <xdr:ext cx="251732" cy="337015"/>
    <xdr:sp macro="" textlink="">
      <xdr:nvSpPr>
        <xdr:cNvPr id="981" name="Text Box 1664">
          <a:extLst>
            <a:ext uri="{FF2B5EF4-FFF2-40B4-BE49-F238E27FC236}">
              <a16:creationId xmlns:a16="http://schemas.microsoft.com/office/drawing/2014/main" id="{75400E1F-FE0F-4D7F-8F5B-516757868A34}"/>
            </a:ext>
          </a:extLst>
        </xdr:cNvPr>
        <xdr:cNvSpPr txBox="1">
          <a:spLocks noChangeArrowheads="1"/>
        </xdr:cNvSpPr>
      </xdr:nvSpPr>
      <xdr:spPr bwMode="auto">
        <a:xfrm>
          <a:off x="9321800" y="2049224"/>
          <a:ext cx="251732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194209</xdr:colOff>
      <xdr:row>6</xdr:row>
      <xdr:rowOff>81637</xdr:rowOff>
    </xdr:from>
    <xdr:ext cx="381000" cy="387816"/>
    <xdr:sp macro="" textlink="">
      <xdr:nvSpPr>
        <xdr:cNvPr id="982" name="Text Box 1664">
          <a:extLst>
            <a:ext uri="{FF2B5EF4-FFF2-40B4-BE49-F238E27FC236}">
              <a16:creationId xmlns:a16="http://schemas.microsoft.com/office/drawing/2014/main" id="{9F555230-E240-4763-8EF7-6CE06EFBC3BA}"/>
            </a:ext>
          </a:extLst>
        </xdr:cNvPr>
        <xdr:cNvSpPr txBox="1">
          <a:spLocks noChangeArrowheads="1"/>
        </xdr:cNvSpPr>
      </xdr:nvSpPr>
      <xdr:spPr bwMode="auto">
        <a:xfrm>
          <a:off x="8811159" y="2481937"/>
          <a:ext cx="381000" cy="38781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大規模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みやま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307693</xdr:colOff>
      <xdr:row>3</xdr:row>
      <xdr:rowOff>75085</xdr:rowOff>
    </xdr:from>
    <xdr:ext cx="231533" cy="549894"/>
    <xdr:sp macro="" textlink="">
      <xdr:nvSpPr>
        <xdr:cNvPr id="983" name="Text Box 1620">
          <a:extLst>
            <a:ext uri="{FF2B5EF4-FFF2-40B4-BE49-F238E27FC236}">
              <a16:creationId xmlns:a16="http://schemas.microsoft.com/office/drawing/2014/main" id="{2516A2FC-2E31-4423-A8DA-DF0BE4B41BA6}"/>
            </a:ext>
          </a:extLst>
        </xdr:cNvPr>
        <xdr:cNvSpPr txBox="1">
          <a:spLocks noChangeArrowheads="1"/>
        </xdr:cNvSpPr>
      </xdr:nvSpPr>
      <xdr:spPr bwMode="auto">
        <a:xfrm>
          <a:off x="8924643" y="1961035"/>
          <a:ext cx="231533" cy="54989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↑集落の中へ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270431</xdr:colOff>
      <xdr:row>13</xdr:row>
      <xdr:rowOff>85969</xdr:rowOff>
    </xdr:from>
    <xdr:to>
      <xdr:col>16</xdr:col>
      <xdr:colOff>563193</xdr:colOff>
      <xdr:row>15</xdr:row>
      <xdr:rowOff>45704</xdr:rowOff>
    </xdr:to>
    <xdr:grpSp>
      <xdr:nvGrpSpPr>
        <xdr:cNvPr id="984" name="グループ化 983">
          <a:extLst>
            <a:ext uri="{FF2B5EF4-FFF2-40B4-BE49-F238E27FC236}">
              <a16:creationId xmlns:a16="http://schemas.microsoft.com/office/drawing/2014/main" id="{90FDC197-11D7-4CDB-8EEE-D5CA111A73B5}"/>
            </a:ext>
          </a:extLst>
        </xdr:cNvPr>
        <xdr:cNvGrpSpPr/>
      </xdr:nvGrpSpPr>
      <xdr:grpSpPr>
        <a:xfrm rot="641861">
          <a:off x="10261098" y="2333163"/>
          <a:ext cx="998317" cy="305458"/>
          <a:chOff x="10933339" y="2342159"/>
          <a:chExt cx="1061566" cy="299913"/>
        </a:xfrm>
      </xdr:grpSpPr>
      <xdr:sp macro="" textlink="">
        <xdr:nvSpPr>
          <xdr:cNvPr id="985" name="Freeform 217">
            <a:extLst>
              <a:ext uri="{FF2B5EF4-FFF2-40B4-BE49-F238E27FC236}">
                <a16:creationId xmlns:a16="http://schemas.microsoft.com/office/drawing/2014/main" id="{9AB029D4-D0B2-45CE-8CC1-2074FFA0CBB9}"/>
              </a:ext>
            </a:extLst>
          </xdr:cNvPr>
          <xdr:cNvSpPr>
            <a:spLocks/>
          </xdr:cNvSpPr>
        </xdr:nvSpPr>
        <xdr:spPr bwMode="auto">
          <a:xfrm rot="9900000">
            <a:off x="10933339" y="2490567"/>
            <a:ext cx="1061566" cy="8387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2632 w 12632"/>
              <a:gd name="connsiteY0" fmla="*/ 1667 h 8581"/>
              <a:gd name="connsiteX1" fmla="*/ 10154 w 12632"/>
              <a:gd name="connsiteY1" fmla="*/ 5000 h 8581"/>
              <a:gd name="connsiteX2" fmla="*/ 7145 w 12632"/>
              <a:gd name="connsiteY2" fmla="*/ 0 h 8581"/>
              <a:gd name="connsiteX3" fmla="*/ 5464 w 12632"/>
              <a:gd name="connsiteY3" fmla="*/ 8333 h 8581"/>
              <a:gd name="connsiteX4" fmla="*/ 0 w 12632"/>
              <a:gd name="connsiteY4" fmla="*/ 1130 h 8581"/>
              <a:gd name="connsiteX0" fmla="*/ 10000 w 10000"/>
              <a:gd name="connsiteY0" fmla="*/ 35372 h 43151"/>
              <a:gd name="connsiteX1" fmla="*/ 8038 w 10000"/>
              <a:gd name="connsiteY1" fmla="*/ 39256 h 43151"/>
              <a:gd name="connsiteX2" fmla="*/ 5656 w 10000"/>
              <a:gd name="connsiteY2" fmla="*/ 33429 h 43151"/>
              <a:gd name="connsiteX3" fmla="*/ 4326 w 10000"/>
              <a:gd name="connsiteY3" fmla="*/ 43140 h 43151"/>
              <a:gd name="connsiteX4" fmla="*/ 1394 w 10000"/>
              <a:gd name="connsiteY4" fmla="*/ 39 h 43151"/>
              <a:gd name="connsiteX5" fmla="*/ 0 w 10000"/>
              <a:gd name="connsiteY5" fmla="*/ 34746 h 43151"/>
              <a:gd name="connsiteX0" fmla="*/ 8908 w 8908"/>
              <a:gd name="connsiteY0" fmla="*/ 35348 h 101908"/>
              <a:gd name="connsiteX1" fmla="*/ 6946 w 8908"/>
              <a:gd name="connsiteY1" fmla="*/ 39232 h 101908"/>
              <a:gd name="connsiteX2" fmla="*/ 4564 w 8908"/>
              <a:gd name="connsiteY2" fmla="*/ 33405 h 101908"/>
              <a:gd name="connsiteX3" fmla="*/ 3234 w 8908"/>
              <a:gd name="connsiteY3" fmla="*/ 43116 h 101908"/>
              <a:gd name="connsiteX4" fmla="*/ 302 w 8908"/>
              <a:gd name="connsiteY4" fmla="*/ 15 h 101908"/>
              <a:gd name="connsiteX5" fmla="*/ 66 w 8908"/>
              <a:gd name="connsiteY5" fmla="*/ 101906 h 101908"/>
              <a:gd name="connsiteX0" fmla="*/ 10123 w 10123"/>
              <a:gd name="connsiteY0" fmla="*/ 1925 h 8456"/>
              <a:gd name="connsiteX1" fmla="*/ 7920 w 10123"/>
              <a:gd name="connsiteY1" fmla="*/ 2306 h 8456"/>
              <a:gd name="connsiteX2" fmla="*/ 5246 w 10123"/>
              <a:gd name="connsiteY2" fmla="*/ 1734 h 8456"/>
              <a:gd name="connsiteX3" fmla="*/ 3753 w 10123"/>
              <a:gd name="connsiteY3" fmla="*/ 2687 h 8456"/>
              <a:gd name="connsiteX4" fmla="*/ 303 w 10123"/>
              <a:gd name="connsiteY4" fmla="*/ 2 h 8456"/>
              <a:gd name="connsiteX5" fmla="*/ 197 w 10123"/>
              <a:gd name="connsiteY5" fmla="*/ 8456 h 8456"/>
              <a:gd name="connsiteX0" fmla="*/ 10155 w 10155"/>
              <a:gd name="connsiteY0" fmla="*/ 2274 h 9998"/>
              <a:gd name="connsiteX1" fmla="*/ 7979 w 10155"/>
              <a:gd name="connsiteY1" fmla="*/ 2725 h 9998"/>
              <a:gd name="connsiteX2" fmla="*/ 5337 w 10155"/>
              <a:gd name="connsiteY2" fmla="*/ 2049 h 9998"/>
              <a:gd name="connsiteX3" fmla="*/ 3862 w 10155"/>
              <a:gd name="connsiteY3" fmla="*/ 3176 h 9998"/>
              <a:gd name="connsiteX4" fmla="*/ 454 w 10155"/>
              <a:gd name="connsiteY4" fmla="*/ 0 h 9998"/>
              <a:gd name="connsiteX5" fmla="*/ 350 w 10155"/>
              <a:gd name="connsiteY5" fmla="*/ 9998 h 9998"/>
              <a:gd name="connsiteX0" fmla="*/ 10000 w 10000"/>
              <a:gd name="connsiteY0" fmla="*/ 2285 h 10011"/>
              <a:gd name="connsiteX1" fmla="*/ 7857 w 10000"/>
              <a:gd name="connsiteY1" fmla="*/ 2737 h 10011"/>
              <a:gd name="connsiteX2" fmla="*/ 5256 w 10000"/>
              <a:gd name="connsiteY2" fmla="*/ 2060 h 10011"/>
              <a:gd name="connsiteX3" fmla="*/ 3803 w 10000"/>
              <a:gd name="connsiteY3" fmla="*/ 3188 h 10011"/>
              <a:gd name="connsiteX4" fmla="*/ 447 w 10000"/>
              <a:gd name="connsiteY4" fmla="*/ 11 h 10011"/>
              <a:gd name="connsiteX5" fmla="*/ 345 w 10000"/>
              <a:gd name="connsiteY5" fmla="*/ 10011 h 10011"/>
              <a:gd name="connsiteX0" fmla="*/ 12780 w 12780"/>
              <a:gd name="connsiteY0" fmla="*/ 4701 h 5605"/>
              <a:gd name="connsiteX1" fmla="*/ 10637 w 12780"/>
              <a:gd name="connsiteY1" fmla="*/ 5153 h 5605"/>
              <a:gd name="connsiteX2" fmla="*/ 8036 w 12780"/>
              <a:gd name="connsiteY2" fmla="*/ 4476 h 5605"/>
              <a:gd name="connsiteX3" fmla="*/ 6583 w 12780"/>
              <a:gd name="connsiteY3" fmla="*/ 5604 h 5605"/>
              <a:gd name="connsiteX4" fmla="*/ 3227 w 12780"/>
              <a:gd name="connsiteY4" fmla="*/ 2427 h 5605"/>
              <a:gd name="connsiteX5" fmla="*/ 0 w 12780"/>
              <a:gd name="connsiteY5" fmla="*/ 0 h 5605"/>
              <a:gd name="connsiteX0" fmla="*/ 7855 w 7855"/>
              <a:gd name="connsiteY0" fmla="*/ 23168 h 24782"/>
              <a:gd name="connsiteX1" fmla="*/ 6178 w 7855"/>
              <a:gd name="connsiteY1" fmla="*/ 23975 h 24782"/>
              <a:gd name="connsiteX2" fmla="*/ 4143 w 7855"/>
              <a:gd name="connsiteY2" fmla="*/ 22767 h 24782"/>
              <a:gd name="connsiteX3" fmla="*/ 3006 w 7855"/>
              <a:gd name="connsiteY3" fmla="*/ 24779 h 24782"/>
              <a:gd name="connsiteX4" fmla="*/ 380 w 7855"/>
              <a:gd name="connsiteY4" fmla="*/ 19111 h 24782"/>
              <a:gd name="connsiteX5" fmla="*/ 172 w 7855"/>
              <a:gd name="connsiteY5" fmla="*/ 0 h 24782"/>
              <a:gd name="connsiteX0" fmla="*/ 9781 w 9781"/>
              <a:gd name="connsiteY0" fmla="*/ 9349 h 10000"/>
              <a:gd name="connsiteX1" fmla="*/ 7646 w 9781"/>
              <a:gd name="connsiteY1" fmla="*/ 9674 h 10000"/>
              <a:gd name="connsiteX2" fmla="*/ 5055 w 9781"/>
              <a:gd name="connsiteY2" fmla="*/ 9187 h 10000"/>
              <a:gd name="connsiteX3" fmla="*/ 3608 w 9781"/>
              <a:gd name="connsiteY3" fmla="*/ 9999 h 10000"/>
              <a:gd name="connsiteX4" fmla="*/ 675 w 9781"/>
              <a:gd name="connsiteY4" fmla="*/ 7712 h 10000"/>
              <a:gd name="connsiteX5" fmla="*/ 0 w 9781"/>
              <a:gd name="connsiteY5" fmla="*/ 0 h 10000"/>
              <a:gd name="connsiteX0" fmla="*/ 10000 w 10000"/>
              <a:gd name="connsiteY0" fmla="*/ 9349 h 10000"/>
              <a:gd name="connsiteX1" fmla="*/ 7817 w 10000"/>
              <a:gd name="connsiteY1" fmla="*/ 9674 h 10000"/>
              <a:gd name="connsiteX2" fmla="*/ 5168 w 10000"/>
              <a:gd name="connsiteY2" fmla="*/ 9187 h 10000"/>
              <a:gd name="connsiteX3" fmla="*/ 3689 w 10000"/>
              <a:gd name="connsiteY3" fmla="*/ 9999 h 10000"/>
              <a:gd name="connsiteX4" fmla="*/ 690 w 10000"/>
              <a:gd name="connsiteY4" fmla="*/ 7712 h 10000"/>
              <a:gd name="connsiteX5" fmla="*/ 0 w 10000"/>
              <a:gd name="connsiteY5" fmla="*/ 0 h 10000"/>
              <a:gd name="connsiteX0" fmla="*/ 10000 w 10000"/>
              <a:gd name="connsiteY0" fmla="*/ 9349 h 10000"/>
              <a:gd name="connsiteX1" fmla="*/ 7817 w 10000"/>
              <a:gd name="connsiteY1" fmla="*/ 9674 h 10000"/>
              <a:gd name="connsiteX2" fmla="*/ 5168 w 10000"/>
              <a:gd name="connsiteY2" fmla="*/ 9187 h 10000"/>
              <a:gd name="connsiteX3" fmla="*/ 3689 w 10000"/>
              <a:gd name="connsiteY3" fmla="*/ 9999 h 10000"/>
              <a:gd name="connsiteX4" fmla="*/ 690 w 10000"/>
              <a:gd name="connsiteY4" fmla="*/ 7712 h 10000"/>
              <a:gd name="connsiteX5" fmla="*/ 0 w 10000"/>
              <a:gd name="connsiteY5" fmla="*/ 0 h 10000"/>
              <a:gd name="connsiteX0" fmla="*/ 10754 w 10754"/>
              <a:gd name="connsiteY0" fmla="*/ 8355 h 9006"/>
              <a:gd name="connsiteX1" fmla="*/ 8571 w 10754"/>
              <a:gd name="connsiteY1" fmla="*/ 8680 h 9006"/>
              <a:gd name="connsiteX2" fmla="*/ 5922 w 10754"/>
              <a:gd name="connsiteY2" fmla="*/ 8193 h 9006"/>
              <a:gd name="connsiteX3" fmla="*/ 4443 w 10754"/>
              <a:gd name="connsiteY3" fmla="*/ 9005 h 9006"/>
              <a:gd name="connsiteX4" fmla="*/ 1444 w 10754"/>
              <a:gd name="connsiteY4" fmla="*/ 6718 h 9006"/>
              <a:gd name="connsiteX5" fmla="*/ 0 w 10754"/>
              <a:gd name="connsiteY5" fmla="*/ 0 h 9006"/>
              <a:gd name="connsiteX0" fmla="*/ 10000 w 10000"/>
              <a:gd name="connsiteY0" fmla="*/ 9277 h 10001"/>
              <a:gd name="connsiteX1" fmla="*/ 7970 w 10000"/>
              <a:gd name="connsiteY1" fmla="*/ 9638 h 10001"/>
              <a:gd name="connsiteX2" fmla="*/ 5507 w 10000"/>
              <a:gd name="connsiteY2" fmla="*/ 9097 h 10001"/>
              <a:gd name="connsiteX3" fmla="*/ 4131 w 10000"/>
              <a:gd name="connsiteY3" fmla="*/ 9999 h 10001"/>
              <a:gd name="connsiteX4" fmla="*/ 1109 w 10000"/>
              <a:gd name="connsiteY4" fmla="*/ 8563 h 10001"/>
              <a:gd name="connsiteX5" fmla="*/ 0 w 10000"/>
              <a:gd name="connsiteY5" fmla="*/ 0 h 10001"/>
              <a:gd name="connsiteX0" fmla="*/ 8891 w 8891"/>
              <a:gd name="connsiteY0" fmla="*/ 729 h 1453"/>
              <a:gd name="connsiteX1" fmla="*/ 6861 w 8891"/>
              <a:gd name="connsiteY1" fmla="*/ 1090 h 1453"/>
              <a:gd name="connsiteX2" fmla="*/ 4398 w 8891"/>
              <a:gd name="connsiteY2" fmla="*/ 549 h 1453"/>
              <a:gd name="connsiteX3" fmla="*/ 3022 w 8891"/>
              <a:gd name="connsiteY3" fmla="*/ 1451 h 1453"/>
              <a:gd name="connsiteX4" fmla="*/ 0 w 8891"/>
              <a:gd name="connsiteY4" fmla="*/ 15 h 1453"/>
              <a:gd name="connsiteX0" fmla="*/ 10000 w 10000"/>
              <a:gd name="connsiteY0" fmla="*/ 5097 h 7582"/>
              <a:gd name="connsiteX1" fmla="*/ 7717 w 10000"/>
              <a:gd name="connsiteY1" fmla="*/ 7582 h 7582"/>
              <a:gd name="connsiteX2" fmla="*/ 4947 w 10000"/>
              <a:gd name="connsiteY2" fmla="*/ 3858 h 7582"/>
              <a:gd name="connsiteX3" fmla="*/ 3487 w 10000"/>
              <a:gd name="connsiteY3" fmla="*/ 4368 h 7582"/>
              <a:gd name="connsiteX4" fmla="*/ 0 w 10000"/>
              <a:gd name="connsiteY4" fmla="*/ 183 h 758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7582">
                <a:moveTo>
                  <a:pt x="10000" y="5097"/>
                </a:moveTo>
                <a:cubicBezTo>
                  <a:pt x="9592" y="5097"/>
                  <a:pt x="8532" y="7582"/>
                  <a:pt x="7717" y="7582"/>
                </a:cubicBezTo>
                <a:cubicBezTo>
                  <a:pt x="6904" y="7582"/>
                  <a:pt x="5762" y="3858"/>
                  <a:pt x="4947" y="3858"/>
                </a:cubicBezTo>
                <a:cubicBezTo>
                  <a:pt x="4132" y="5097"/>
                  <a:pt x="4220" y="4368"/>
                  <a:pt x="3487" y="4368"/>
                </a:cubicBezTo>
                <a:cubicBezTo>
                  <a:pt x="2814" y="4878"/>
                  <a:pt x="2046" y="-1111"/>
                  <a:pt x="0" y="183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986" name="Freeform 217">
            <a:extLst>
              <a:ext uri="{FF2B5EF4-FFF2-40B4-BE49-F238E27FC236}">
                <a16:creationId xmlns:a16="http://schemas.microsoft.com/office/drawing/2014/main" id="{95B56E53-D86A-4C05-BCED-892C255C6E54}"/>
              </a:ext>
            </a:extLst>
          </xdr:cNvPr>
          <xdr:cNvSpPr>
            <a:spLocks/>
          </xdr:cNvSpPr>
        </xdr:nvSpPr>
        <xdr:spPr bwMode="auto">
          <a:xfrm rot="9872339">
            <a:off x="10950005" y="2399198"/>
            <a:ext cx="1000781" cy="86294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2632 w 12632"/>
              <a:gd name="connsiteY0" fmla="*/ 1667 h 8581"/>
              <a:gd name="connsiteX1" fmla="*/ 10154 w 12632"/>
              <a:gd name="connsiteY1" fmla="*/ 5000 h 8581"/>
              <a:gd name="connsiteX2" fmla="*/ 7145 w 12632"/>
              <a:gd name="connsiteY2" fmla="*/ 0 h 8581"/>
              <a:gd name="connsiteX3" fmla="*/ 5464 w 12632"/>
              <a:gd name="connsiteY3" fmla="*/ 8333 h 8581"/>
              <a:gd name="connsiteX4" fmla="*/ 0 w 12632"/>
              <a:gd name="connsiteY4" fmla="*/ 1130 h 8581"/>
              <a:gd name="connsiteX0" fmla="*/ 10000 w 10000"/>
              <a:gd name="connsiteY0" fmla="*/ 35372 h 43151"/>
              <a:gd name="connsiteX1" fmla="*/ 8038 w 10000"/>
              <a:gd name="connsiteY1" fmla="*/ 39256 h 43151"/>
              <a:gd name="connsiteX2" fmla="*/ 5656 w 10000"/>
              <a:gd name="connsiteY2" fmla="*/ 33429 h 43151"/>
              <a:gd name="connsiteX3" fmla="*/ 4326 w 10000"/>
              <a:gd name="connsiteY3" fmla="*/ 43140 h 43151"/>
              <a:gd name="connsiteX4" fmla="*/ 1394 w 10000"/>
              <a:gd name="connsiteY4" fmla="*/ 39 h 43151"/>
              <a:gd name="connsiteX5" fmla="*/ 0 w 10000"/>
              <a:gd name="connsiteY5" fmla="*/ 34746 h 43151"/>
              <a:gd name="connsiteX0" fmla="*/ 8908 w 8908"/>
              <a:gd name="connsiteY0" fmla="*/ 35348 h 101908"/>
              <a:gd name="connsiteX1" fmla="*/ 6946 w 8908"/>
              <a:gd name="connsiteY1" fmla="*/ 39232 h 101908"/>
              <a:gd name="connsiteX2" fmla="*/ 4564 w 8908"/>
              <a:gd name="connsiteY2" fmla="*/ 33405 h 101908"/>
              <a:gd name="connsiteX3" fmla="*/ 3234 w 8908"/>
              <a:gd name="connsiteY3" fmla="*/ 43116 h 101908"/>
              <a:gd name="connsiteX4" fmla="*/ 302 w 8908"/>
              <a:gd name="connsiteY4" fmla="*/ 15 h 101908"/>
              <a:gd name="connsiteX5" fmla="*/ 66 w 8908"/>
              <a:gd name="connsiteY5" fmla="*/ 101906 h 101908"/>
              <a:gd name="connsiteX0" fmla="*/ 10123 w 10123"/>
              <a:gd name="connsiteY0" fmla="*/ 1925 h 8456"/>
              <a:gd name="connsiteX1" fmla="*/ 7920 w 10123"/>
              <a:gd name="connsiteY1" fmla="*/ 2306 h 8456"/>
              <a:gd name="connsiteX2" fmla="*/ 5246 w 10123"/>
              <a:gd name="connsiteY2" fmla="*/ 1734 h 8456"/>
              <a:gd name="connsiteX3" fmla="*/ 3753 w 10123"/>
              <a:gd name="connsiteY3" fmla="*/ 2687 h 8456"/>
              <a:gd name="connsiteX4" fmla="*/ 303 w 10123"/>
              <a:gd name="connsiteY4" fmla="*/ 2 h 8456"/>
              <a:gd name="connsiteX5" fmla="*/ 197 w 10123"/>
              <a:gd name="connsiteY5" fmla="*/ 8456 h 8456"/>
              <a:gd name="connsiteX0" fmla="*/ 10155 w 10155"/>
              <a:gd name="connsiteY0" fmla="*/ 2274 h 9998"/>
              <a:gd name="connsiteX1" fmla="*/ 7979 w 10155"/>
              <a:gd name="connsiteY1" fmla="*/ 2725 h 9998"/>
              <a:gd name="connsiteX2" fmla="*/ 5337 w 10155"/>
              <a:gd name="connsiteY2" fmla="*/ 2049 h 9998"/>
              <a:gd name="connsiteX3" fmla="*/ 3862 w 10155"/>
              <a:gd name="connsiteY3" fmla="*/ 3176 h 9998"/>
              <a:gd name="connsiteX4" fmla="*/ 454 w 10155"/>
              <a:gd name="connsiteY4" fmla="*/ 0 h 9998"/>
              <a:gd name="connsiteX5" fmla="*/ 350 w 10155"/>
              <a:gd name="connsiteY5" fmla="*/ 9998 h 9998"/>
              <a:gd name="connsiteX0" fmla="*/ 10000 w 10000"/>
              <a:gd name="connsiteY0" fmla="*/ 2285 h 10011"/>
              <a:gd name="connsiteX1" fmla="*/ 7857 w 10000"/>
              <a:gd name="connsiteY1" fmla="*/ 2737 h 10011"/>
              <a:gd name="connsiteX2" fmla="*/ 5256 w 10000"/>
              <a:gd name="connsiteY2" fmla="*/ 2060 h 10011"/>
              <a:gd name="connsiteX3" fmla="*/ 3803 w 10000"/>
              <a:gd name="connsiteY3" fmla="*/ 3188 h 10011"/>
              <a:gd name="connsiteX4" fmla="*/ 447 w 10000"/>
              <a:gd name="connsiteY4" fmla="*/ 11 h 10011"/>
              <a:gd name="connsiteX5" fmla="*/ 345 w 10000"/>
              <a:gd name="connsiteY5" fmla="*/ 10011 h 10011"/>
              <a:gd name="connsiteX0" fmla="*/ 12780 w 12780"/>
              <a:gd name="connsiteY0" fmla="*/ 4701 h 5605"/>
              <a:gd name="connsiteX1" fmla="*/ 10637 w 12780"/>
              <a:gd name="connsiteY1" fmla="*/ 5153 h 5605"/>
              <a:gd name="connsiteX2" fmla="*/ 8036 w 12780"/>
              <a:gd name="connsiteY2" fmla="*/ 4476 h 5605"/>
              <a:gd name="connsiteX3" fmla="*/ 6583 w 12780"/>
              <a:gd name="connsiteY3" fmla="*/ 5604 h 5605"/>
              <a:gd name="connsiteX4" fmla="*/ 3227 w 12780"/>
              <a:gd name="connsiteY4" fmla="*/ 2427 h 5605"/>
              <a:gd name="connsiteX5" fmla="*/ 0 w 12780"/>
              <a:gd name="connsiteY5" fmla="*/ 0 h 5605"/>
              <a:gd name="connsiteX0" fmla="*/ 10193 w 10193"/>
              <a:gd name="connsiteY0" fmla="*/ 23168 h 24782"/>
              <a:gd name="connsiteX1" fmla="*/ 8516 w 10193"/>
              <a:gd name="connsiteY1" fmla="*/ 23975 h 24782"/>
              <a:gd name="connsiteX2" fmla="*/ 6481 w 10193"/>
              <a:gd name="connsiteY2" fmla="*/ 22767 h 24782"/>
              <a:gd name="connsiteX3" fmla="*/ 5344 w 10193"/>
              <a:gd name="connsiteY3" fmla="*/ 24779 h 24782"/>
              <a:gd name="connsiteX4" fmla="*/ 2718 w 10193"/>
              <a:gd name="connsiteY4" fmla="*/ 19111 h 24782"/>
              <a:gd name="connsiteX5" fmla="*/ 0 w 10193"/>
              <a:gd name="connsiteY5" fmla="*/ 0 h 24782"/>
              <a:gd name="connsiteX0" fmla="*/ 10193 w 10193"/>
              <a:gd name="connsiteY0" fmla="*/ 24292 h 25906"/>
              <a:gd name="connsiteX1" fmla="*/ 8516 w 10193"/>
              <a:gd name="connsiteY1" fmla="*/ 25099 h 25906"/>
              <a:gd name="connsiteX2" fmla="*/ 6481 w 10193"/>
              <a:gd name="connsiteY2" fmla="*/ 23891 h 25906"/>
              <a:gd name="connsiteX3" fmla="*/ 5344 w 10193"/>
              <a:gd name="connsiteY3" fmla="*/ 25903 h 25906"/>
              <a:gd name="connsiteX4" fmla="*/ 2718 w 10193"/>
              <a:gd name="connsiteY4" fmla="*/ 20235 h 25906"/>
              <a:gd name="connsiteX5" fmla="*/ 0 w 10193"/>
              <a:gd name="connsiteY5" fmla="*/ 1124 h 25906"/>
              <a:gd name="connsiteX0" fmla="*/ 8841 w 8841"/>
              <a:gd name="connsiteY0" fmla="*/ 30283 h 31897"/>
              <a:gd name="connsiteX1" fmla="*/ 7164 w 8841"/>
              <a:gd name="connsiteY1" fmla="*/ 31090 h 31897"/>
              <a:gd name="connsiteX2" fmla="*/ 5129 w 8841"/>
              <a:gd name="connsiteY2" fmla="*/ 29882 h 31897"/>
              <a:gd name="connsiteX3" fmla="*/ 3992 w 8841"/>
              <a:gd name="connsiteY3" fmla="*/ 31894 h 31897"/>
              <a:gd name="connsiteX4" fmla="*/ 1366 w 8841"/>
              <a:gd name="connsiteY4" fmla="*/ 26226 h 31897"/>
              <a:gd name="connsiteX5" fmla="*/ 0 w 8841"/>
              <a:gd name="connsiteY5" fmla="*/ 956 h 31897"/>
              <a:gd name="connsiteX0" fmla="*/ 10000 w 10000"/>
              <a:gd name="connsiteY0" fmla="*/ 9194 h 9700"/>
              <a:gd name="connsiteX1" fmla="*/ 8103 w 10000"/>
              <a:gd name="connsiteY1" fmla="*/ 9447 h 9700"/>
              <a:gd name="connsiteX2" fmla="*/ 5801 w 10000"/>
              <a:gd name="connsiteY2" fmla="*/ 9068 h 9700"/>
              <a:gd name="connsiteX3" fmla="*/ 4515 w 10000"/>
              <a:gd name="connsiteY3" fmla="*/ 9699 h 9700"/>
              <a:gd name="connsiteX4" fmla="*/ 1545 w 10000"/>
              <a:gd name="connsiteY4" fmla="*/ 7922 h 9700"/>
              <a:gd name="connsiteX5" fmla="*/ 0 w 10000"/>
              <a:gd name="connsiteY5" fmla="*/ 0 h 9700"/>
              <a:gd name="connsiteX0" fmla="*/ 8455 w 8455"/>
              <a:gd name="connsiteY0" fmla="*/ 1318 h 1840"/>
              <a:gd name="connsiteX1" fmla="*/ 6558 w 8455"/>
              <a:gd name="connsiteY1" fmla="*/ 1579 h 1840"/>
              <a:gd name="connsiteX2" fmla="*/ 4256 w 8455"/>
              <a:gd name="connsiteY2" fmla="*/ 1188 h 1840"/>
              <a:gd name="connsiteX3" fmla="*/ 2970 w 8455"/>
              <a:gd name="connsiteY3" fmla="*/ 1839 h 1840"/>
              <a:gd name="connsiteX4" fmla="*/ 0 w 8455"/>
              <a:gd name="connsiteY4" fmla="*/ 7 h 1840"/>
              <a:gd name="connsiteX0" fmla="*/ 11119 w 11119"/>
              <a:gd name="connsiteY0" fmla="*/ 7161 h 9998"/>
              <a:gd name="connsiteX1" fmla="*/ 8875 w 11119"/>
              <a:gd name="connsiteY1" fmla="*/ 8580 h 9998"/>
              <a:gd name="connsiteX2" fmla="*/ 6153 w 11119"/>
              <a:gd name="connsiteY2" fmla="*/ 6455 h 9998"/>
              <a:gd name="connsiteX3" fmla="*/ 4632 w 11119"/>
              <a:gd name="connsiteY3" fmla="*/ 9993 h 9998"/>
              <a:gd name="connsiteX4" fmla="*/ 0 w 11119"/>
              <a:gd name="connsiteY4" fmla="*/ 36 h 9998"/>
              <a:gd name="connsiteX0" fmla="*/ 10000 w 10000"/>
              <a:gd name="connsiteY0" fmla="*/ 7189 h 8609"/>
              <a:gd name="connsiteX1" fmla="*/ 7982 w 10000"/>
              <a:gd name="connsiteY1" fmla="*/ 8609 h 8609"/>
              <a:gd name="connsiteX2" fmla="*/ 5534 w 10000"/>
              <a:gd name="connsiteY2" fmla="*/ 6483 h 8609"/>
              <a:gd name="connsiteX3" fmla="*/ 3934 w 10000"/>
              <a:gd name="connsiteY3" fmla="*/ 5011 h 8609"/>
              <a:gd name="connsiteX4" fmla="*/ 0 w 10000"/>
              <a:gd name="connsiteY4" fmla="*/ 63 h 8609"/>
              <a:gd name="connsiteX0" fmla="*/ 9613 w 9613"/>
              <a:gd name="connsiteY0" fmla="*/ 6057 h 7706"/>
              <a:gd name="connsiteX1" fmla="*/ 7595 w 9613"/>
              <a:gd name="connsiteY1" fmla="*/ 7706 h 7706"/>
              <a:gd name="connsiteX2" fmla="*/ 5147 w 9613"/>
              <a:gd name="connsiteY2" fmla="*/ 5236 h 7706"/>
              <a:gd name="connsiteX3" fmla="*/ 3547 w 9613"/>
              <a:gd name="connsiteY3" fmla="*/ 3527 h 7706"/>
              <a:gd name="connsiteX4" fmla="*/ 0 w 9613"/>
              <a:gd name="connsiteY4" fmla="*/ 107 h 77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613" h="7706">
                <a:moveTo>
                  <a:pt x="9613" y="6057"/>
                </a:moveTo>
                <a:cubicBezTo>
                  <a:pt x="9253" y="6057"/>
                  <a:pt x="8316" y="7706"/>
                  <a:pt x="7595" y="7706"/>
                </a:cubicBezTo>
                <a:cubicBezTo>
                  <a:pt x="6876" y="7706"/>
                  <a:pt x="5868" y="5236"/>
                  <a:pt x="5147" y="5236"/>
                </a:cubicBezTo>
                <a:cubicBezTo>
                  <a:pt x="4427" y="6057"/>
                  <a:pt x="4195" y="3527"/>
                  <a:pt x="3547" y="3527"/>
                </a:cubicBezTo>
                <a:cubicBezTo>
                  <a:pt x="2951" y="3867"/>
                  <a:pt x="1809" y="-751"/>
                  <a:pt x="0" y="107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87" name="Text Box 1620">
            <a:extLst>
              <a:ext uri="{FF2B5EF4-FFF2-40B4-BE49-F238E27FC236}">
                <a16:creationId xmlns:a16="http://schemas.microsoft.com/office/drawing/2014/main" id="{E02D679E-13AB-4FC2-A8E8-05D1B545171D}"/>
              </a:ext>
            </a:extLst>
          </xdr:cNvPr>
          <xdr:cNvSpPr txBox="1">
            <a:spLocks noChangeArrowheads="1"/>
          </xdr:cNvSpPr>
        </xdr:nvSpPr>
        <xdr:spPr bwMode="auto">
          <a:xfrm rot="4567837">
            <a:off x="11279842" y="2395232"/>
            <a:ext cx="258546" cy="1524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88" name="Text Box 1620">
            <a:extLst>
              <a:ext uri="{FF2B5EF4-FFF2-40B4-BE49-F238E27FC236}">
                <a16:creationId xmlns:a16="http://schemas.microsoft.com/office/drawing/2014/main" id="{9B9E23F5-366D-434D-9AF0-6A4454F2B9CB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11638984" y="2395039"/>
            <a:ext cx="122969" cy="25809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none" lIns="27432" tIns="18288" rIns="27432" bIns="18288" anchor="b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FF"/>
                </a:solidFill>
                <a:latin typeface="ＭＳ Ｐ明朝" pitchFamily="18" charset="-128"/>
                <a:ea typeface="ＭＳ Ｐ明朝" pitchFamily="18" charset="-128"/>
              </a:rPr>
              <a:t>由良川</a:t>
            </a:r>
            <a:endParaRPr lang="en-US" altLang="ja-JP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endParaRPr>
          </a:p>
        </xdr:txBody>
      </xdr:sp>
      <xdr:grpSp>
        <xdr:nvGrpSpPr>
          <xdr:cNvPr id="989" name="Group 405">
            <a:extLst>
              <a:ext uri="{FF2B5EF4-FFF2-40B4-BE49-F238E27FC236}">
                <a16:creationId xmlns:a16="http://schemas.microsoft.com/office/drawing/2014/main" id="{7D6DBE9F-D407-44A9-B0A5-0B6BDB4F2256}"/>
              </a:ext>
            </a:extLst>
          </xdr:cNvPr>
          <xdr:cNvGrpSpPr>
            <a:grpSpLocks/>
          </xdr:cNvGrpSpPr>
        </xdr:nvGrpSpPr>
        <xdr:grpSpPr bwMode="auto">
          <a:xfrm rot="20888085">
            <a:off x="11299108" y="2343776"/>
            <a:ext cx="213690" cy="298296"/>
            <a:chOff x="718" y="97"/>
            <a:chExt cx="23" cy="15"/>
          </a:xfrm>
        </xdr:grpSpPr>
        <xdr:sp macro="" textlink="">
          <xdr:nvSpPr>
            <xdr:cNvPr id="990" name="Freeform 406">
              <a:extLst>
                <a:ext uri="{FF2B5EF4-FFF2-40B4-BE49-F238E27FC236}">
                  <a16:creationId xmlns:a16="http://schemas.microsoft.com/office/drawing/2014/main" id="{694A1DF4-7B03-4626-A270-4E96B32C8B23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91" name="Freeform 407">
              <a:extLst>
                <a:ext uri="{FF2B5EF4-FFF2-40B4-BE49-F238E27FC236}">
                  <a16:creationId xmlns:a16="http://schemas.microsoft.com/office/drawing/2014/main" id="{159A6627-FDCC-4B2C-9656-E8504D5D12E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15</xdr:col>
      <xdr:colOff>93995</xdr:colOff>
      <xdr:row>12</xdr:row>
      <xdr:rowOff>134788</xdr:rowOff>
    </xdr:from>
    <xdr:to>
      <xdr:col>15</xdr:col>
      <xdr:colOff>703679</xdr:colOff>
      <xdr:row>16</xdr:row>
      <xdr:rowOff>82384</xdr:rowOff>
    </xdr:to>
    <xdr:sp macro="" textlink="">
      <xdr:nvSpPr>
        <xdr:cNvPr id="992" name="Freeform 651">
          <a:extLst>
            <a:ext uri="{FF2B5EF4-FFF2-40B4-BE49-F238E27FC236}">
              <a16:creationId xmlns:a16="http://schemas.microsoft.com/office/drawing/2014/main" id="{DD86FCD5-12FF-4EE2-ADC0-27BC802B9989}"/>
            </a:ext>
          </a:extLst>
        </xdr:cNvPr>
        <xdr:cNvSpPr>
          <a:spLocks/>
        </xdr:cNvSpPr>
      </xdr:nvSpPr>
      <xdr:spPr bwMode="auto">
        <a:xfrm flipH="1">
          <a:off x="12940045" y="2192188"/>
          <a:ext cx="609684" cy="633396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  <a:gd name="connsiteX0" fmla="*/ 2321 w 17778"/>
            <a:gd name="connsiteY0" fmla="*/ 20192 h 20192"/>
            <a:gd name="connsiteX1" fmla="*/ 2280 w 17778"/>
            <a:gd name="connsiteY1" fmla="*/ 10192 h 20192"/>
            <a:gd name="connsiteX2" fmla="*/ 930 w 17778"/>
            <a:gd name="connsiteY2" fmla="*/ 6899 h 20192"/>
            <a:gd name="connsiteX3" fmla="*/ 17778 w 17778"/>
            <a:gd name="connsiteY3" fmla="*/ 0 h 20192"/>
            <a:gd name="connsiteX0" fmla="*/ 2793 w 18250"/>
            <a:gd name="connsiteY0" fmla="*/ 20192 h 20192"/>
            <a:gd name="connsiteX1" fmla="*/ 2752 w 18250"/>
            <a:gd name="connsiteY1" fmla="*/ 10192 h 20192"/>
            <a:gd name="connsiteX2" fmla="*/ 1402 w 18250"/>
            <a:gd name="connsiteY2" fmla="*/ 6899 h 20192"/>
            <a:gd name="connsiteX3" fmla="*/ 18250 w 18250"/>
            <a:gd name="connsiteY3" fmla="*/ 0 h 20192"/>
            <a:gd name="connsiteX0" fmla="*/ 1551 w 17008"/>
            <a:gd name="connsiteY0" fmla="*/ 20192 h 20192"/>
            <a:gd name="connsiteX1" fmla="*/ 1510 w 17008"/>
            <a:gd name="connsiteY1" fmla="*/ 10192 h 20192"/>
            <a:gd name="connsiteX2" fmla="*/ 160 w 17008"/>
            <a:gd name="connsiteY2" fmla="*/ 6899 h 20192"/>
            <a:gd name="connsiteX3" fmla="*/ 17008 w 17008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899 h 20192"/>
            <a:gd name="connsiteX3" fmla="*/ 17337 w 17337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069 h 20192"/>
            <a:gd name="connsiteX3" fmla="*/ 17337 w 17337"/>
            <a:gd name="connsiteY3" fmla="*/ 0 h 20192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6836"/>
            <a:gd name="connsiteY0" fmla="*/ 22543 h 22543"/>
            <a:gd name="connsiteX1" fmla="*/ 1839 w 16836"/>
            <a:gd name="connsiteY1" fmla="*/ 1254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337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6174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53581"/>
            <a:gd name="connsiteY0" fmla="*/ 14351 h 14351"/>
            <a:gd name="connsiteX1" fmla="*/ 1839 w 53581"/>
            <a:gd name="connsiteY1" fmla="*/ 7982 h 14351"/>
            <a:gd name="connsiteX2" fmla="*/ 489 w 53581"/>
            <a:gd name="connsiteY2" fmla="*/ 228 h 14351"/>
            <a:gd name="connsiteX3" fmla="*/ 53581 w 53581"/>
            <a:gd name="connsiteY3" fmla="*/ 2890 h 14351"/>
            <a:gd name="connsiteX0" fmla="*/ 217 w 51918"/>
            <a:gd name="connsiteY0" fmla="*/ 11461 h 11461"/>
            <a:gd name="connsiteX1" fmla="*/ 176 w 51918"/>
            <a:gd name="connsiteY1" fmla="*/ 5092 h 11461"/>
            <a:gd name="connsiteX2" fmla="*/ 20076 w 51918"/>
            <a:gd name="connsiteY2" fmla="*/ 4036 h 11461"/>
            <a:gd name="connsiteX3" fmla="*/ 51918 w 51918"/>
            <a:gd name="connsiteY3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499 w 52200"/>
            <a:gd name="connsiteY0" fmla="*/ 11461 h 11461"/>
            <a:gd name="connsiteX1" fmla="*/ 15 w 52200"/>
            <a:gd name="connsiteY1" fmla="*/ 221 h 11461"/>
            <a:gd name="connsiteX2" fmla="*/ 52200 w 52200"/>
            <a:gd name="connsiteY2" fmla="*/ 0 h 11461"/>
            <a:gd name="connsiteX0" fmla="*/ 499 w 43788"/>
            <a:gd name="connsiteY0" fmla="*/ 11240 h 11240"/>
            <a:gd name="connsiteX1" fmla="*/ 15 w 43788"/>
            <a:gd name="connsiteY1" fmla="*/ 0 h 11240"/>
            <a:gd name="connsiteX2" fmla="*/ 43788 w 43788"/>
            <a:gd name="connsiteY2" fmla="*/ 510 h 11240"/>
            <a:gd name="connsiteX0" fmla="*/ 499 w 43788"/>
            <a:gd name="connsiteY0" fmla="*/ 11240 h 11240"/>
            <a:gd name="connsiteX1" fmla="*/ 15 w 43788"/>
            <a:gd name="connsiteY1" fmla="*/ 0 h 11240"/>
            <a:gd name="connsiteX2" fmla="*/ 43788 w 43788"/>
            <a:gd name="connsiteY2" fmla="*/ 510 h 11240"/>
            <a:gd name="connsiteX0" fmla="*/ 499 w 43788"/>
            <a:gd name="connsiteY0" fmla="*/ 11240 h 11240"/>
            <a:gd name="connsiteX1" fmla="*/ 15 w 43788"/>
            <a:gd name="connsiteY1" fmla="*/ 0 h 11240"/>
            <a:gd name="connsiteX2" fmla="*/ 43788 w 43788"/>
            <a:gd name="connsiteY2" fmla="*/ 145 h 112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788" h="11240">
              <a:moveTo>
                <a:pt x="499" y="11240"/>
              </a:moveTo>
              <a:cubicBezTo>
                <a:pt x="571" y="6737"/>
                <a:pt x="-109" y="5180"/>
                <a:pt x="15" y="0"/>
              </a:cubicBezTo>
              <a:lnTo>
                <a:pt x="43788" y="14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660982</xdr:colOff>
      <xdr:row>12</xdr:row>
      <xdr:rowOff>157466</xdr:rowOff>
    </xdr:from>
    <xdr:to>
      <xdr:col>16</xdr:col>
      <xdr:colOff>50928</xdr:colOff>
      <xdr:row>13</xdr:row>
      <xdr:rowOff>113488</xdr:rowOff>
    </xdr:to>
    <xdr:sp macro="" textlink="">
      <xdr:nvSpPr>
        <xdr:cNvPr id="993" name="AutoShape 4802">
          <a:extLst>
            <a:ext uri="{FF2B5EF4-FFF2-40B4-BE49-F238E27FC236}">
              <a16:creationId xmlns:a16="http://schemas.microsoft.com/office/drawing/2014/main" id="{1E28C8B3-A18D-4485-B43D-5CBDD6E7E71B}"/>
            </a:ext>
          </a:extLst>
        </xdr:cNvPr>
        <xdr:cNvSpPr>
          <a:spLocks noChangeArrowheads="1"/>
        </xdr:cNvSpPr>
      </xdr:nvSpPr>
      <xdr:spPr bwMode="auto">
        <a:xfrm>
          <a:off x="13507032" y="2214866"/>
          <a:ext cx="94796" cy="1274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47628</xdr:colOff>
      <xdr:row>12</xdr:row>
      <xdr:rowOff>129276</xdr:rowOff>
    </xdr:from>
    <xdr:to>
      <xdr:col>16</xdr:col>
      <xdr:colOff>542387</xdr:colOff>
      <xdr:row>12</xdr:row>
      <xdr:rowOff>142883</xdr:rowOff>
    </xdr:to>
    <xdr:sp macro="" textlink="">
      <xdr:nvSpPr>
        <xdr:cNvPr id="994" name="Line 120">
          <a:extLst>
            <a:ext uri="{FF2B5EF4-FFF2-40B4-BE49-F238E27FC236}">
              <a16:creationId xmlns:a16="http://schemas.microsoft.com/office/drawing/2014/main" id="{424289AE-900C-4CF9-A2A2-AE2801488C4B}"/>
            </a:ext>
          </a:extLst>
        </xdr:cNvPr>
        <xdr:cNvSpPr>
          <a:spLocks noChangeShapeType="1"/>
        </xdr:cNvSpPr>
      </xdr:nvSpPr>
      <xdr:spPr bwMode="auto">
        <a:xfrm flipH="1">
          <a:off x="13598528" y="2186676"/>
          <a:ext cx="494759" cy="136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118141</xdr:colOff>
      <xdr:row>14</xdr:row>
      <xdr:rowOff>96645</xdr:rowOff>
    </xdr:from>
    <xdr:ext cx="355482" cy="186974"/>
    <xdr:sp macro="" textlink="">
      <xdr:nvSpPr>
        <xdr:cNvPr id="995" name="Text Box 1664">
          <a:extLst>
            <a:ext uri="{FF2B5EF4-FFF2-40B4-BE49-F238E27FC236}">
              <a16:creationId xmlns:a16="http://schemas.microsoft.com/office/drawing/2014/main" id="{5D15DFF0-FF00-4BA0-AC71-21B09B69EA49}"/>
            </a:ext>
          </a:extLst>
        </xdr:cNvPr>
        <xdr:cNvSpPr txBox="1">
          <a:spLocks noChangeArrowheads="1"/>
        </xdr:cNvSpPr>
      </xdr:nvSpPr>
      <xdr:spPr bwMode="auto">
        <a:xfrm>
          <a:off x="10074034" y="2509645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57023</xdr:colOff>
      <xdr:row>12</xdr:row>
      <xdr:rowOff>36138</xdr:rowOff>
    </xdr:from>
    <xdr:ext cx="251732" cy="337015"/>
    <xdr:sp macro="" textlink="">
      <xdr:nvSpPr>
        <xdr:cNvPr id="996" name="Text Box 1664">
          <a:extLst>
            <a:ext uri="{FF2B5EF4-FFF2-40B4-BE49-F238E27FC236}">
              <a16:creationId xmlns:a16="http://schemas.microsoft.com/office/drawing/2014/main" id="{DF8C19C6-B925-4E87-BBF9-18BC04CD3F15}"/>
            </a:ext>
          </a:extLst>
        </xdr:cNvPr>
        <xdr:cNvSpPr txBox="1">
          <a:spLocks noChangeArrowheads="1"/>
        </xdr:cNvSpPr>
      </xdr:nvSpPr>
      <xdr:spPr bwMode="auto">
        <a:xfrm>
          <a:off x="12198223" y="2093538"/>
          <a:ext cx="251732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360774</xdr:colOff>
      <xdr:row>15</xdr:row>
      <xdr:rowOff>156482</xdr:rowOff>
    </xdr:from>
    <xdr:ext cx="355482" cy="186974"/>
    <xdr:sp macro="" textlink="">
      <xdr:nvSpPr>
        <xdr:cNvPr id="997" name="Text Box 1664">
          <a:extLst>
            <a:ext uri="{FF2B5EF4-FFF2-40B4-BE49-F238E27FC236}">
              <a16:creationId xmlns:a16="http://schemas.microsoft.com/office/drawing/2014/main" id="{DF7503A0-28C3-45AA-AF76-7C0514E96CE7}"/>
            </a:ext>
          </a:extLst>
        </xdr:cNvPr>
        <xdr:cNvSpPr txBox="1">
          <a:spLocks noChangeArrowheads="1"/>
        </xdr:cNvSpPr>
      </xdr:nvSpPr>
      <xdr:spPr bwMode="auto">
        <a:xfrm>
          <a:off x="11797124" y="2728232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660577</xdr:colOff>
      <xdr:row>14</xdr:row>
      <xdr:rowOff>149667</xdr:rowOff>
    </xdr:from>
    <xdr:ext cx="251732" cy="337015"/>
    <xdr:sp macro="" textlink="">
      <xdr:nvSpPr>
        <xdr:cNvPr id="998" name="Text Box 1664">
          <a:extLst>
            <a:ext uri="{FF2B5EF4-FFF2-40B4-BE49-F238E27FC236}">
              <a16:creationId xmlns:a16="http://schemas.microsoft.com/office/drawing/2014/main" id="{43EBD2F1-6795-4C7E-BA3A-56F23EA729D5}"/>
            </a:ext>
          </a:extLst>
        </xdr:cNvPr>
        <xdr:cNvSpPr txBox="1">
          <a:spLocks noChangeArrowheads="1"/>
        </xdr:cNvSpPr>
      </xdr:nvSpPr>
      <xdr:spPr bwMode="auto">
        <a:xfrm>
          <a:off x="13506627" y="2549967"/>
          <a:ext cx="251732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67088</xdr:colOff>
      <xdr:row>15</xdr:row>
      <xdr:rowOff>117519</xdr:rowOff>
    </xdr:from>
    <xdr:to>
      <xdr:col>19</xdr:col>
      <xdr:colOff>0</xdr:colOff>
      <xdr:row>15</xdr:row>
      <xdr:rowOff>120740</xdr:rowOff>
    </xdr:to>
    <xdr:sp macro="" textlink="">
      <xdr:nvSpPr>
        <xdr:cNvPr id="999" name="Line 120">
          <a:extLst>
            <a:ext uri="{FF2B5EF4-FFF2-40B4-BE49-F238E27FC236}">
              <a16:creationId xmlns:a16="http://schemas.microsoft.com/office/drawing/2014/main" id="{6772B225-0D0C-4530-B5D5-CF870B948C1E}"/>
            </a:ext>
          </a:extLst>
        </xdr:cNvPr>
        <xdr:cNvSpPr>
          <a:spLocks noChangeShapeType="1"/>
        </xdr:cNvSpPr>
      </xdr:nvSpPr>
      <xdr:spPr bwMode="auto">
        <a:xfrm>
          <a:off x="7979188" y="4060869"/>
          <a:ext cx="637762" cy="32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162095</xdr:colOff>
      <xdr:row>14</xdr:row>
      <xdr:rowOff>152400</xdr:rowOff>
    </xdr:from>
    <xdr:ext cx="261237" cy="119736"/>
    <xdr:sp macro="" textlink="">
      <xdr:nvSpPr>
        <xdr:cNvPr id="1000" name="Text Box 1118">
          <a:extLst>
            <a:ext uri="{FF2B5EF4-FFF2-40B4-BE49-F238E27FC236}">
              <a16:creationId xmlns:a16="http://schemas.microsoft.com/office/drawing/2014/main" id="{D4C5F090-9D54-48B2-8453-4F3B0A57B35C}"/>
            </a:ext>
          </a:extLst>
        </xdr:cNvPr>
        <xdr:cNvSpPr txBox="1">
          <a:spLocks noChangeArrowheads="1"/>
        </xdr:cNvSpPr>
      </xdr:nvSpPr>
      <xdr:spPr bwMode="auto">
        <a:xfrm>
          <a:off x="12294828" y="2582333"/>
          <a:ext cx="261237" cy="11973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</xdr:txBody>
    </xdr:sp>
    <xdr:clientData/>
  </xdr:oneCellAnchor>
  <xdr:twoCellAnchor>
    <xdr:from>
      <xdr:col>18</xdr:col>
      <xdr:colOff>15918</xdr:colOff>
      <xdr:row>15</xdr:row>
      <xdr:rowOff>20160</xdr:rowOff>
    </xdr:from>
    <xdr:to>
      <xdr:col>18</xdr:col>
      <xdr:colOff>185780</xdr:colOff>
      <xdr:row>15</xdr:row>
      <xdr:rowOff>165987</xdr:rowOff>
    </xdr:to>
    <xdr:sp macro="" textlink="">
      <xdr:nvSpPr>
        <xdr:cNvPr id="1001" name="Oval 820">
          <a:extLst>
            <a:ext uri="{FF2B5EF4-FFF2-40B4-BE49-F238E27FC236}">
              <a16:creationId xmlns:a16="http://schemas.microsoft.com/office/drawing/2014/main" id="{79FFB309-C73A-45A2-90E0-4CF82FBAED94}"/>
            </a:ext>
          </a:extLst>
        </xdr:cNvPr>
        <xdr:cNvSpPr>
          <a:spLocks noChangeArrowheads="1"/>
        </xdr:cNvSpPr>
      </xdr:nvSpPr>
      <xdr:spPr bwMode="auto">
        <a:xfrm>
          <a:off x="7928018" y="3963510"/>
          <a:ext cx="169862" cy="1458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100431</xdr:colOff>
      <xdr:row>12</xdr:row>
      <xdr:rowOff>141150</xdr:rowOff>
    </xdr:from>
    <xdr:ext cx="698061" cy="241156"/>
    <xdr:sp macro="" textlink="">
      <xdr:nvSpPr>
        <xdr:cNvPr id="1002" name="Text Box 451">
          <a:extLst>
            <a:ext uri="{FF2B5EF4-FFF2-40B4-BE49-F238E27FC236}">
              <a16:creationId xmlns:a16="http://schemas.microsoft.com/office/drawing/2014/main" id="{012A406E-6635-4648-ABC5-51C12B4BBCB9}"/>
            </a:ext>
          </a:extLst>
        </xdr:cNvPr>
        <xdr:cNvSpPr txBox="1">
          <a:spLocks noChangeArrowheads="1"/>
        </xdr:cNvSpPr>
      </xdr:nvSpPr>
      <xdr:spPr bwMode="auto">
        <a:xfrm>
          <a:off x="11462395" y="2209436"/>
          <a:ext cx="698061" cy="24115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ﾛｰｿﾝ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升谷店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654471</xdr:colOff>
      <xdr:row>13</xdr:row>
      <xdr:rowOff>155514</xdr:rowOff>
    </xdr:from>
    <xdr:to>
      <xdr:col>18</xdr:col>
      <xdr:colOff>106915</xdr:colOff>
      <xdr:row>16</xdr:row>
      <xdr:rowOff>161085</xdr:rowOff>
    </xdr:to>
    <xdr:sp macro="" textlink="">
      <xdr:nvSpPr>
        <xdr:cNvPr id="1003" name="Freeform 916">
          <a:extLst>
            <a:ext uri="{FF2B5EF4-FFF2-40B4-BE49-F238E27FC236}">
              <a16:creationId xmlns:a16="http://schemas.microsoft.com/office/drawing/2014/main" id="{6FB4843C-C7C3-474B-97B1-18C62CE988C3}"/>
            </a:ext>
          </a:extLst>
        </xdr:cNvPr>
        <xdr:cNvSpPr>
          <a:spLocks/>
        </xdr:cNvSpPr>
      </xdr:nvSpPr>
      <xdr:spPr bwMode="auto">
        <a:xfrm rot="-5400000" flipH="1">
          <a:off x="7680407" y="3937278"/>
          <a:ext cx="519921" cy="157294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2204 w 12204"/>
            <a:gd name="connsiteY0" fmla="*/ 20096 h 20096"/>
            <a:gd name="connsiteX1" fmla="*/ 12204 w 12204"/>
            <a:gd name="connsiteY1" fmla="*/ 10096 h 20096"/>
            <a:gd name="connsiteX2" fmla="*/ 0 w 12204"/>
            <a:gd name="connsiteY2" fmla="*/ 0 h 20096"/>
            <a:gd name="connsiteX0" fmla="*/ 12204 w 12204"/>
            <a:gd name="connsiteY0" fmla="*/ 20096 h 20096"/>
            <a:gd name="connsiteX1" fmla="*/ 12204 w 12204"/>
            <a:gd name="connsiteY1" fmla="*/ 10096 h 20096"/>
            <a:gd name="connsiteX2" fmla="*/ 0 w 12204"/>
            <a:gd name="connsiteY2" fmla="*/ 0 h 20096"/>
            <a:gd name="connsiteX0" fmla="*/ 12204 w 12498"/>
            <a:gd name="connsiteY0" fmla="*/ 20096 h 20096"/>
            <a:gd name="connsiteX1" fmla="*/ 12498 w 12498"/>
            <a:gd name="connsiteY1" fmla="*/ 8676 h 20096"/>
            <a:gd name="connsiteX2" fmla="*/ 0 w 12498"/>
            <a:gd name="connsiteY2" fmla="*/ 0 h 20096"/>
            <a:gd name="connsiteX0" fmla="*/ 12204 w 12498"/>
            <a:gd name="connsiteY0" fmla="*/ 20097 h 20097"/>
            <a:gd name="connsiteX1" fmla="*/ 12498 w 12498"/>
            <a:gd name="connsiteY1" fmla="*/ 8677 h 20097"/>
            <a:gd name="connsiteX2" fmla="*/ 0 w 12498"/>
            <a:gd name="connsiteY2" fmla="*/ 1 h 20097"/>
            <a:gd name="connsiteX0" fmla="*/ 12204 w 12564"/>
            <a:gd name="connsiteY0" fmla="*/ 20097 h 20097"/>
            <a:gd name="connsiteX1" fmla="*/ 12564 w 12564"/>
            <a:gd name="connsiteY1" fmla="*/ 10964 h 20097"/>
            <a:gd name="connsiteX2" fmla="*/ 12498 w 12564"/>
            <a:gd name="connsiteY2" fmla="*/ 8677 h 20097"/>
            <a:gd name="connsiteX3" fmla="*/ 0 w 12564"/>
            <a:gd name="connsiteY3" fmla="*/ 1 h 20097"/>
            <a:gd name="connsiteX0" fmla="*/ 13403 w 13763"/>
            <a:gd name="connsiteY0" fmla="*/ 20097 h 20097"/>
            <a:gd name="connsiteX1" fmla="*/ 13763 w 13763"/>
            <a:gd name="connsiteY1" fmla="*/ 10964 h 20097"/>
            <a:gd name="connsiteX2" fmla="*/ 5028 w 13763"/>
            <a:gd name="connsiteY2" fmla="*/ 10412 h 20097"/>
            <a:gd name="connsiteX3" fmla="*/ 1199 w 13763"/>
            <a:gd name="connsiteY3" fmla="*/ 1 h 20097"/>
            <a:gd name="connsiteX0" fmla="*/ 14330 w 14690"/>
            <a:gd name="connsiteY0" fmla="*/ 20097 h 20097"/>
            <a:gd name="connsiteX1" fmla="*/ 14690 w 14690"/>
            <a:gd name="connsiteY1" fmla="*/ 10964 h 20097"/>
            <a:gd name="connsiteX2" fmla="*/ 4780 w 14690"/>
            <a:gd name="connsiteY2" fmla="*/ 10570 h 20097"/>
            <a:gd name="connsiteX3" fmla="*/ 2126 w 14690"/>
            <a:gd name="connsiteY3" fmla="*/ 1 h 20097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2654 w 12564"/>
            <a:gd name="connsiteY2" fmla="*/ 10575 h 20102"/>
            <a:gd name="connsiteX3" fmla="*/ 0 w 12564"/>
            <a:gd name="connsiteY3" fmla="*/ 6 h 20102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2654 w 12564"/>
            <a:gd name="connsiteY2" fmla="*/ 10575 h 20102"/>
            <a:gd name="connsiteX3" fmla="*/ 0 w 12564"/>
            <a:gd name="connsiteY3" fmla="*/ 6 h 20102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3829 w 12564"/>
            <a:gd name="connsiteY2" fmla="*/ 10575 h 20102"/>
            <a:gd name="connsiteX3" fmla="*/ 0 w 12564"/>
            <a:gd name="connsiteY3" fmla="*/ 6 h 20102"/>
            <a:gd name="connsiteX0" fmla="*/ 16759 w 17119"/>
            <a:gd name="connsiteY0" fmla="*/ 20260 h 20260"/>
            <a:gd name="connsiteX1" fmla="*/ 17119 w 17119"/>
            <a:gd name="connsiteY1" fmla="*/ 11127 h 20260"/>
            <a:gd name="connsiteX2" fmla="*/ 8384 w 17119"/>
            <a:gd name="connsiteY2" fmla="*/ 10733 h 20260"/>
            <a:gd name="connsiteX3" fmla="*/ 0 w 17119"/>
            <a:gd name="connsiteY3" fmla="*/ 6 h 20260"/>
            <a:gd name="connsiteX0" fmla="*/ 16759 w 17119"/>
            <a:gd name="connsiteY0" fmla="*/ 20351 h 20351"/>
            <a:gd name="connsiteX1" fmla="*/ 17119 w 17119"/>
            <a:gd name="connsiteY1" fmla="*/ 11218 h 20351"/>
            <a:gd name="connsiteX2" fmla="*/ 8384 w 17119"/>
            <a:gd name="connsiteY2" fmla="*/ 10824 h 20351"/>
            <a:gd name="connsiteX3" fmla="*/ 7569 w 17119"/>
            <a:gd name="connsiteY3" fmla="*/ 807 h 20351"/>
            <a:gd name="connsiteX4" fmla="*/ 0 w 17119"/>
            <a:gd name="connsiteY4" fmla="*/ 97 h 20351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8384 w 17119"/>
            <a:gd name="connsiteY2" fmla="*/ 10727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8384 w 17119"/>
            <a:gd name="connsiteY2" fmla="*/ 10727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197 w 16557"/>
            <a:gd name="connsiteY0" fmla="*/ 20403 h 20403"/>
            <a:gd name="connsiteX1" fmla="*/ 16557 w 16557"/>
            <a:gd name="connsiteY1" fmla="*/ 11270 h 20403"/>
            <a:gd name="connsiteX2" fmla="*/ 6979 w 16557"/>
            <a:gd name="connsiteY2" fmla="*/ 10727 h 20403"/>
            <a:gd name="connsiteX3" fmla="*/ 7007 w 16557"/>
            <a:gd name="connsiteY3" fmla="*/ 859 h 20403"/>
            <a:gd name="connsiteX4" fmla="*/ 0 w 16557"/>
            <a:gd name="connsiteY4" fmla="*/ 0 h 20403"/>
            <a:gd name="connsiteX0" fmla="*/ 16197 w 16557"/>
            <a:gd name="connsiteY0" fmla="*/ 20403 h 20403"/>
            <a:gd name="connsiteX1" fmla="*/ 16557 w 16557"/>
            <a:gd name="connsiteY1" fmla="*/ 11270 h 20403"/>
            <a:gd name="connsiteX2" fmla="*/ 6979 w 16557"/>
            <a:gd name="connsiteY2" fmla="*/ 10727 h 20403"/>
            <a:gd name="connsiteX3" fmla="*/ 7007 w 16557"/>
            <a:gd name="connsiteY3" fmla="*/ 859 h 20403"/>
            <a:gd name="connsiteX4" fmla="*/ 0 w 16557"/>
            <a:gd name="connsiteY4" fmla="*/ 0 h 20403"/>
            <a:gd name="connsiteX0" fmla="*/ 16057 w 16417"/>
            <a:gd name="connsiteY0" fmla="*/ 20104 h 20104"/>
            <a:gd name="connsiteX1" fmla="*/ 16417 w 16417"/>
            <a:gd name="connsiteY1" fmla="*/ 10971 h 20104"/>
            <a:gd name="connsiteX2" fmla="*/ 6839 w 16417"/>
            <a:gd name="connsiteY2" fmla="*/ 10428 h 20104"/>
            <a:gd name="connsiteX3" fmla="*/ 6867 w 16417"/>
            <a:gd name="connsiteY3" fmla="*/ 560 h 20104"/>
            <a:gd name="connsiteX4" fmla="*/ 0 w 16417"/>
            <a:gd name="connsiteY4" fmla="*/ 0 h 20104"/>
            <a:gd name="connsiteX0" fmla="*/ 16057 w 16417"/>
            <a:gd name="connsiteY0" fmla="*/ 20104 h 20104"/>
            <a:gd name="connsiteX1" fmla="*/ 16417 w 16417"/>
            <a:gd name="connsiteY1" fmla="*/ 10971 h 20104"/>
            <a:gd name="connsiteX2" fmla="*/ 6839 w 16417"/>
            <a:gd name="connsiteY2" fmla="*/ 10428 h 20104"/>
            <a:gd name="connsiteX3" fmla="*/ 6867 w 16417"/>
            <a:gd name="connsiteY3" fmla="*/ 560 h 20104"/>
            <a:gd name="connsiteX4" fmla="*/ 0 w 16417"/>
            <a:gd name="connsiteY4" fmla="*/ 0 h 20104"/>
            <a:gd name="connsiteX0" fmla="*/ 16197 w 16417"/>
            <a:gd name="connsiteY0" fmla="*/ 21597 h 21597"/>
            <a:gd name="connsiteX1" fmla="*/ 16417 w 16417"/>
            <a:gd name="connsiteY1" fmla="*/ 10971 h 21597"/>
            <a:gd name="connsiteX2" fmla="*/ 6839 w 16417"/>
            <a:gd name="connsiteY2" fmla="*/ 10428 h 21597"/>
            <a:gd name="connsiteX3" fmla="*/ 6867 w 16417"/>
            <a:gd name="connsiteY3" fmla="*/ 560 h 21597"/>
            <a:gd name="connsiteX4" fmla="*/ 0 w 16417"/>
            <a:gd name="connsiteY4" fmla="*/ 0 h 21597"/>
            <a:gd name="connsiteX0" fmla="*/ 16478 w 16506"/>
            <a:gd name="connsiteY0" fmla="*/ 21149 h 21149"/>
            <a:gd name="connsiteX1" fmla="*/ 16417 w 16506"/>
            <a:gd name="connsiteY1" fmla="*/ 10971 h 21149"/>
            <a:gd name="connsiteX2" fmla="*/ 6839 w 16506"/>
            <a:gd name="connsiteY2" fmla="*/ 10428 h 21149"/>
            <a:gd name="connsiteX3" fmla="*/ 6867 w 16506"/>
            <a:gd name="connsiteY3" fmla="*/ 560 h 21149"/>
            <a:gd name="connsiteX4" fmla="*/ 0 w 16506"/>
            <a:gd name="connsiteY4" fmla="*/ 0 h 21149"/>
            <a:gd name="connsiteX0" fmla="*/ 16478 w 16506"/>
            <a:gd name="connsiteY0" fmla="*/ 21149 h 21149"/>
            <a:gd name="connsiteX1" fmla="*/ 16417 w 16506"/>
            <a:gd name="connsiteY1" fmla="*/ 10971 h 21149"/>
            <a:gd name="connsiteX2" fmla="*/ 6839 w 16506"/>
            <a:gd name="connsiteY2" fmla="*/ 10428 h 21149"/>
            <a:gd name="connsiteX3" fmla="*/ 6867 w 16506"/>
            <a:gd name="connsiteY3" fmla="*/ 560 h 21149"/>
            <a:gd name="connsiteX4" fmla="*/ 0 w 16506"/>
            <a:gd name="connsiteY4" fmla="*/ 0 h 21149"/>
            <a:gd name="connsiteX0" fmla="*/ 16417 w 16417"/>
            <a:gd name="connsiteY0" fmla="*/ 10971 h 10971"/>
            <a:gd name="connsiteX1" fmla="*/ 6839 w 16417"/>
            <a:gd name="connsiteY1" fmla="*/ 10428 h 10971"/>
            <a:gd name="connsiteX2" fmla="*/ 6867 w 16417"/>
            <a:gd name="connsiteY2" fmla="*/ 560 h 10971"/>
            <a:gd name="connsiteX3" fmla="*/ 0 w 16417"/>
            <a:gd name="connsiteY3" fmla="*/ 0 h 10971"/>
            <a:gd name="connsiteX0" fmla="*/ 20251 w 20251"/>
            <a:gd name="connsiteY0" fmla="*/ 11321 h 11321"/>
            <a:gd name="connsiteX1" fmla="*/ 6839 w 20251"/>
            <a:gd name="connsiteY1" fmla="*/ 10428 h 11321"/>
            <a:gd name="connsiteX2" fmla="*/ 6867 w 20251"/>
            <a:gd name="connsiteY2" fmla="*/ 560 h 11321"/>
            <a:gd name="connsiteX3" fmla="*/ 0 w 20251"/>
            <a:gd name="connsiteY3" fmla="*/ 0 h 11321"/>
            <a:gd name="connsiteX0" fmla="*/ 21018 w 21018"/>
            <a:gd name="connsiteY0" fmla="*/ 10273 h 10428"/>
            <a:gd name="connsiteX1" fmla="*/ 6839 w 21018"/>
            <a:gd name="connsiteY1" fmla="*/ 10428 h 10428"/>
            <a:gd name="connsiteX2" fmla="*/ 6867 w 21018"/>
            <a:gd name="connsiteY2" fmla="*/ 560 h 10428"/>
            <a:gd name="connsiteX3" fmla="*/ 0 w 21018"/>
            <a:gd name="connsiteY3" fmla="*/ 0 h 10428"/>
            <a:gd name="connsiteX0" fmla="*/ 20635 w 20635"/>
            <a:gd name="connsiteY0" fmla="*/ 10623 h 10623"/>
            <a:gd name="connsiteX1" fmla="*/ 6839 w 20635"/>
            <a:gd name="connsiteY1" fmla="*/ 10428 h 10623"/>
            <a:gd name="connsiteX2" fmla="*/ 6867 w 20635"/>
            <a:gd name="connsiteY2" fmla="*/ 560 h 10623"/>
            <a:gd name="connsiteX3" fmla="*/ 0 w 20635"/>
            <a:gd name="connsiteY3" fmla="*/ 0 h 106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635" h="10623">
              <a:moveTo>
                <a:pt x="20635" y="10623"/>
              </a:moveTo>
              <a:cubicBezTo>
                <a:pt x="20613" y="9861"/>
                <a:pt x="8879" y="10286"/>
                <a:pt x="6839" y="10428"/>
              </a:cubicBezTo>
              <a:cubicBezTo>
                <a:pt x="6841" y="6962"/>
                <a:pt x="6859" y="4438"/>
                <a:pt x="6867" y="560"/>
              </a:cubicBezTo>
              <a:cubicBezTo>
                <a:pt x="3899" y="464"/>
                <a:pt x="2996" y="1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546347</xdr:colOff>
      <xdr:row>12</xdr:row>
      <xdr:rowOff>131537</xdr:rowOff>
    </xdr:from>
    <xdr:ext cx="478725" cy="128724"/>
    <xdr:sp macro="" textlink="">
      <xdr:nvSpPr>
        <xdr:cNvPr id="1004" name="Text Box 1118">
          <a:extLst>
            <a:ext uri="{FF2B5EF4-FFF2-40B4-BE49-F238E27FC236}">
              <a16:creationId xmlns:a16="http://schemas.microsoft.com/office/drawing/2014/main" id="{2ACBB8E9-4EFC-450A-B716-1D2546B86EA2}"/>
            </a:ext>
          </a:extLst>
        </xdr:cNvPr>
        <xdr:cNvSpPr txBox="1">
          <a:spLocks noChangeArrowheads="1"/>
        </xdr:cNvSpPr>
      </xdr:nvSpPr>
      <xdr:spPr bwMode="auto">
        <a:xfrm>
          <a:off x="11908311" y="2199823"/>
          <a:ext cx="478725" cy="12872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18</xdr:col>
      <xdr:colOff>134745</xdr:colOff>
      <xdr:row>15</xdr:row>
      <xdr:rowOff>169172</xdr:rowOff>
    </xdr:from>
    <xdr:to>
      <xdr:col>18</xdr:col>
      <xdr:colOff>315263</xdr:colOff>
      <xdr:row>16</xdr:row>
      <xdr:rowOff>154277</xdr:rowOff>
    </xdr:to>
    <xdr:sp macro="" textlink="">
      <xdr:nvSpPr>
        <xdr:cNvPr id="1005" name="六角形 1004">
          <a:extLst>
            <a:ext uri="{FF2B5EF4-FFF2-40B4-BE49-F238E27FC236}">
              <a16:creationId xmlns:a16="http://schemas.microsoft.com/office/drawing/2014/main" id="{3FFCBB03-1076-4FCB-A741-05E1A05028B8}"/>
            </a:ext>
          </a:extLst>
        </xdr:cNvPr>
        <xdr:cNvSpPr/>
      </xdr:nvSpPr>
      <xdr:spPr bwMode="auto">
        <a:xfrm>
          <a:off x="8046845" y="4112522"/>
          <a:ext cx="180518" cy="1565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27623</xdr:colOff>
      <xdr:row>16</xdr:row>
      <xdr:rowOff>13855</xdr:rowOff>
    </xdr:from>
    <xdr:to>
      <xdr:col>18</xdr:col>
      <xdr:colOff>164666</xdr:colOff>
      <xdr:row>16</xdr:row>
      <xdr:rowOff>127605</xdr:rowOff>
    </xdr:to>
    <xdr:sp macro="" textlink="">
      <xdr:nvSpPr>
        <xdr:cNvPr id="1006" name="AutoShape 790">
          <a:extLst>
            <a:ext uri="{FF2B5EF4-FFF2-40B4-BE49-F238E27FC236}">
              <a16:creationId xmlns:a16="http://schemas.microsoft.com/office/drawing/2014/main" id="{F1328DED-AAE8-400C-8EFB-9ADD93F98796}"/>
            </a:ext>
          </a:extLst>
        </xdr:cNvPr>
        <xdr:cNvSpPr>
          <a:spLocks noChangeArrowheads="1"/>
        </xdr:cNvSpPr>
      </xdr:nvSpPr>
      <xdr:spPr bwMode="auto">
        <a:xfrm>
          <a:off x="7939723" y="4128655"/>
          <a:ext cx="137043" cy="1137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17130</xdr:colOff>
      <xdr:row>14</xdr:row>
      <xdr:rowOff>38241</xdr:rowOff>
    </xdr:from>
    <xdr:to>
      <xdr:col>18</xdr:col>
      <xdr:colOff>40246</xdr:colOff>
      <xdr:row>15</xdr:row>
      <xdr:rowOff>139967</xdr:rowOff>
    </xdr:to>
    <xdr:sp macro="" textlink="">
      <xdr:nvSpPr>
        <xdr:cNvPr id="1007" name="Freeform 471">
          <a:extLst>
            <a:ext uri="{FF2B5EF4-FFF2-40B4-BE49-F238E27FC236}">
              <a16:creationId xmlns:a16="http://schemas.microsoft.com/office/drawing/2014/main" id="{A26AC4A5-B6C2-4345-B290-4940A50C7939}"/>
            </a:ext>
          </a:extLst>
        </xdr:cNvPr>
        <xdr:cNvSpPr>
          <a:spLocks/>
        </xdr:cNvSpPr>
      </xdr:nvSpPr>
      <xdr:spPr bwMode="auto">
        <a:xfrm rot="-5400000">
          <a:off x="7451775" y="3582746"/>
          <a:ext cx="273176" cy="727966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8531"/>
            <a:gd name="connsiteY0" fmla="*/ 17458 h 17458"/>
            <a:gd name="connsiteX1" fmla="*/ 0 w 8531"/>
            <a:gd name="connsiteY1" fmla="*/ 7458 h 17458"/>
            <a:gd name="connsiteX2" fmla="*/ 8531 w 8531"/>
            <a:gd name="connsiteY2" fmla="*/ 5 h 17458"/>
            <a:gd name="connsiteX0" fmla="*/ 129 w 10129"/>
            <a:gd name="connsiteY0" fmla="*/ 10000 h 10000"/>
            <a:gd name="connsiteX1" fmla="*/ 0 w 10129"/>
            <a:gd name="connsiteY1" fmla="*/ 3310 h 10000"/>
            <a:gd name="connsiteX2" fmla="*/ 10129 w 10129"/>
            <a:gd name="connsiteY2" fmla="*/ 3 h 10000"/>
            <a:gd name="connsiteX0" fmla="*/ 129 w 10129"/>
            <a:gd name="connsiteY0" fmla="*/ 10007 h 10007"/>
            <a:gd name="connsiteX1" fmla="*/ 0 w 10129"/>
            <a:gd name="connsiteY1" fmla="*/ 3317 h 10007"/>
            <a:gd name="connsiteX2" fmla="*/ 10129 w 10129"/>
            <a:gd name="connsiteY2" fmla="*/ 10 h 10007"/>
            <a:gd name="connsiteX0" fmla="*/ 129 w 8587"/>
            <a:gd name="connsiteY0" fmla="*/ 10869 h 10869"/>
            <a:gd name="connsiteX1" fmla="*/ 0 w 8587"/>
            <a:gd name="connsiteY1" fmla="*/ 4179 h 10869"/>
            <a:gd name="connsiteX2" fmla="*/ 8587 w 8587"/>
            <a:gd name="connsiteY2" fmla="*/ 6 h 10869"/>
            <a:gd name="connsiteX0" fmla="*/ 150 w 10000"/>
            <a:gd name="connsiteY0" fmla="*/ 9994 h 9994"/>
            <a:gd name="connsiteX1" fmla="*/ 0 w 10000"/>
            <a:gd name="connsiteY1" fmla="*/ 3839 h 9994"/>
            <a:gd name="connsiteX2" fmla="*/ 10000 w 10000"/>
            <a:gd name="connsiteY2" fmla="*/ 0 h 9994"/>
            <a:gd name="connsiteX0" fmla="*/ 150 w 5959"/>
            <a:gd name="connsiteY0" fmla="*/ 10443 h 10443"/>
            <a:gd name="connsiteX1" fmla="*/ 0 w 5959"/>
            <a:gd name="connsiteY1" fmla="*/ 4284 h 10443"/>
            <a:gd name="connsiteX2" fmla="*/ 5959 w 5959"/>
            <a:gd name="connsiteY2" fmla="*/ 0 h 10443"/>
            <a:gd name="connsiteX0" fmla="*/ 252 w 10000"/>
            <a:gd name="connsiteY0" fmla="*/ 10000 h 10000"/>
            <a:gd name="connsiteX1" fmla="*/ 0 w 10000"/>
            <a:gd name="connsiteY1" fmla="*/ 4102 h 10000"/>
            <a:gd name="connsiteX2" fmla="*/ 10000 w 10000"/>
            <a:gd name="connsiteY2" fmla="*/ 0 h 10000"/>
            <a:gd name="connsiteX0" fmla="*/ 252 w 10000"/>
            <a:gd name="connsiteY0" fmla="*/ 10000 h 10000"/>
            <a:gd name="connsiteX1" fmla="*/ 0 w 10000"/>
            <a:gd name="connsiteY1" fmla="*/ 4102 h 10000"/>
            <a:gd name="connsiteX2" fmla="*/ 10000 w 10000"/>
            <a:gd name="connsiteY2" fmla="*/ 0 h 10000"/>
            <a:gd name="connsiteX0" fmla="*/ 3617 w 10000"/>
            <a:gd name="connsiteY0" fmla="*/ 6502 h 6502"/>
            <a:gd name="connsiteX1" fmla="*/ 0 w 10000"/>
            <a:gd name="connsiteY1" fmla="*/ 4102 h 6502"/>
            <a:gd name="connsiteX2" fmla="*/ 10000 w 10000"/>
            <a:gd name="connsiteY2" fmla="*/ 0 h 6502"/>
            <a:gd name="connsiteX0" fmla="*/ 3617 w 10000"/>
            <a:gd name="connsiteY0" fmla="*/ 10000 h 10000"/>
            <a:gd name="connsiteX1" fmla="*/ 0 w 10000"/>
            <a:gd name="connsiteY1" fmla="*/ 6309 h 10000"/>
            <a:gd name="connsiteX2" fmla="*/ 10000 w 10000"/>
            <a:gd name="connsiteY2" fmla="*/ 0 h 10000"/>
            <a:gd name="connsiteX0" fmla="*/ 4009 w 10392"/>
            <a:gd name="connsiteY0" fmla="*/ 10000 h 10000"/>
            <a:gd name="connsiteX1" fmla="*/ 392 w 10392"/>
            <a:gd name="connsiteY1" fmla="*/ 6309 h 10000"/>
            <a:gd name="connsiteX2" fmla="*/ 10392 w 10392"/>
            <a:gd name="connsiteY2" fmla="*/ 0 h 10000"/>
            <a:gd name="connsiteX0" fmla="*/ 4422 w 10805"/>
            <a:gd name="connsiteY0" fmla="*/ 10000 h 10170"/>
            <a:gd name="connsiteX1" fmla="*/ 1122 w 10805"/>
            <a:gd name="connsiteY1" fmla="*/ 9878 h 10170"/>
            <a:gd name="connsiteX2" fmla="*/ 805 w 10805"/>
            <a:gd name="connsiteY2" fmla="*/ 6309 h 10170"/>
            <a:gd name="connsiteX3" fmla="*/ 10805 w 10805"/>
            <a:gd name="connsiteY3" fmla="*/ 0 h 10170"/>
            <a:gd name="connsiteX0" fmla="*/ 5367 w 10805"/>
            <a:gd name="connsiteY0" fmla="*/ 10000 h 10170"/>
            <a:gd name="connsiteX1" fmla="*/ 1122 w 10805"/>
            <a:gd name="connsiteY1" fmla="*/ 9878 h 10170"/>
            <a:gd name="connsiteX2" fmla="*/ 805 w 10805"/>
            <a:gd name="connsiteY2" fmla="*/ 6309 h 10170"/>
            <a:gd name="connsiteX3" fmla="*/ 10805 w 10805"/>
            <a:gd name="connsiteY3" fmla="*/ 0 h 10170"/>
            <a:gd name="connsiteX0" fmla="*/ 4646 w 10084"/>
            <a:gd name="connsiteY0" fmla="*/ 10000 h 10170"/>
            <a:gd name="connsiteX1" fmla="*/ 401 w 10084"/>
            <a:gd name="connsiteY1" fmla="*/ 9878 h 10170"/>
            <a:gd name="connsiteX2" fmla="*/ 84 w 10084"/>
            <a:gd name="connsiteY2" fmla="*/ 6309 h 10170"/>
            <a:gd name="connsiteX3" fmla="*/ 10084 w 10084"/>
            <a:gd name="connsiteY3" fmla="*/ 0 h 10170"/>
            <a:gd name="connsiteX0" fmla="*/ 4646 w 10084"/>
            <a:gd name="connsiteY0" fmla="*/ 10000 h 10000"/>
            <a:gd name="connsiteX1" fmla="*/ 401 w 10084"/>
            <a:gd name="connsiteY1" fmla="*/ 9878 h 10000"/>
            <a:gd name="connsiteX2" fmla="*/ 84 w 10084"/>
            <a:gd name="connsiteY2" fmla="*/ 6309 h 10000"/>
            <a:gd name="connsiteX3" fmla="*/ 10084 w 10084"/>
            <a:gd name="connsiteY3" fmla="*/ 0 h 10000"/>
            <a:gd name="connsiteX0" fmla="*/ 6063 w 10084"/>
            <a:gd name="connsiteY0" fmla="*/ 9756 h 9878"/>
            <a:gd name="connsiteX1" fmla="*/ 401 w 10084"/>
            <a:gd name="connsiteY1" fmla="*/ 9878 h 9878"/>
            <a:gd name="connsiteX2" fmla="*/ 84 w 10084"/>
            <a:gd name="connsiteY2" fmla="*/ 6309 h 9878"/>
            <a:gd name="connsiteX3" fmla="*/ 10084 w 10084"/>
            <a:gd name="connsiteY3" fmla="*/ 0 h 9878"/>
            <a:gd name="connsiteX0" fmla="*/ 6012 w 10000"/>
            <a:gd name="connsiteY0" fmla="*/ 10382 h 10382"/>
            <a:gd name="connsiteX1" fmla="*/ 398 w 10000"/>
            <a:gd name="connsiteY1" fmla="*/ 10000 h 10382"/>
            <a:gd name="connsiteX2" fmla="*/ 83 w 10000"/>
            <a:gd name="connsiteY2" fmla="*/ 6387 h 10382"/>
            <a:gd name="connsiteX3" fmla="*/ 10000 w 10000"/>
            <a:gd name="connsiteY3" fmla="*/ 0 h 10382"/>
            <a:gd name="connsiteX0" fmla="*/ 6679 w 10000"/>
            <a:gd name="connsiteY0" fmla="*/ 9876 h 10000"/>
            <a:gd name="connsiteX1" fmla="*/ 398 w 10000"/>
            <a:gd name="connsiteY1" fmla="*/ 10000 h 10000"/>
            <a:gd name="connsiteX2" fmla="*/ 83 w 10000"/>
            <a:gd name="connsiteY2" fmla="*/ 6387 h 10000"/>
            <a:gd name="connsiteX3" fmla="*/ 10000 w 10000"/>
            <a:gd name="connsiteY3" fmla="*/ 0 h 10000"/>
            <a:gd name="connsiteX0" fmla="*/ 8012 w 10000"/>
            <a:gd name="connsiteY0" fmla="*/ 10509 h 10509"/>
            <a:gd name="connsiteX1" fmla="*/ 398 w 10000"/>
            <a:gd name="connsiteY1" fmla="*/ 10000 h 10509"/>
            <a:gd name="connsiteX2" fmla="*/ 83 w 10000"/>
            <a:gd name="connsiteY2" fmla="*/ 6387 h 10509"/>
            <a:gd name="connsiteX3" fmla="*/ 10000 w 10000"/>
            <a:gd name="connsiteY3" fmla="*/ 0 h 10509"/>
            <a:gd name="connsiteX0" fmla="*/ 7345 w 10000"/>
            <a:gd name="connsiteY0" fmla="*/ 10636 h 10636"/>
            <a:gd name="connsiteX1" fmla="*/ 398 w 10000"/>
            <a:gd name="connsiteY1" fmla="*/ 10000 h 10636"/>
            <a:gd name="connsiteX2" fmla="*/ 83 w 10000"/>
            <a:gd name="connsiteY2" fmla="*/ 6387 h 10636"/>
            <a:gd name="connsiteX3" fmla="*/ 10000 w 10000"/>
            <a:gd name="connsiteY3" fmla="*/ 0 h 10636"/>
            <a:gd name="connsiteX0" fmla="*/ 7345 w 10000"/>
            <a:gd name="connsiteY0" fmla="*/ 10130 h 10130"/>
            <a:gd name="connsiteX1" fmla="*/ 398 w 10000"/>
            <a:gd name="connsiteY1" fmla="*/ 10000 h 10130"/>
            <a:gd name="connsiteX2" fmla="*/ 83 w 10000"/>
            <a:gd name="connsiteY2" fmla="*/ 6387 h 10130"/>
            <a:gd name="connsiteX3" fmla="*/ 10000 w 10000"/>
            <a:gd name="connsiteY3" fmla="*/ 0 h 10130"/>
            <a:gd name="connsiteX0" fmla="*/ 7345 w 7345"/>
            <a:gd name="connsiteY0" fmla="*/ 6458 h 6458"/>
            <a:gd name="connsiteX1" fmla="*/ 398 w 7345"/>
            <a:gd name="connsiteY1" fmla="*/ 6328 h 6458"/>
            <a:gd name="connsiteX2" fmla="*/ 83 w 7345"/>
            <a:gd name="connsiteY2" fmla="*/ 2715 h 6458"/>
            <a:gd name="connsiteX3" fmla="*/ 4649 w 7345"/>
            <a:gd name="connsiteY3" fmla="*/ 0 h 6458"/>
            <a:gd name="connsiteX0" fmla="*/ 9999 w 9999"/>
            <a:gd name="connsiteY0" fmla="*/ 10000 h 10000"/>
            <a:gd name="connsiteX1" fmla="*/ 541 w 9999"/>
            <a:gd name="connsiteY1" fmla="*/ 9799 h 10000"/>
            <a:gd name="connsiteX2" fmla="*/ 112 w 9999"/>
            <a:gd name="connsiteY2" fmla="*/ 4204 h 10000"/>
            <a:gd name="connsiteX3" fmla="*/ 6328 w 9999"/>
            <a:gd name="connsiteY3" fmla="*/ 0 h 10000"/>
            <a:gd name="connsiteX0" fmla="*/ 10000 w 10000"/>
            <a:gd name="connsiteY0" fmla="*/ 11752 h 11752"/>
            <a:gd name="connsiteX1" fmla="*/ 541 w 10000"/>
            <a:gd name="connsiteY1" fmla="*/ 11551 h 11752"/>
            <a:gd name="connsiteX2" fmla="*/ 112 w 10000"/>
            <a:gd name="connsiteY2" fmla="*/ 5956 h 11752"/>
            <a:gd name="connsiteX3" fmla="*/ 7923 w 10000"/>
            <a:gd name="connsiteY3" fmla="*/ 0 h 11752"/>
            <a:gd name="connsiteX0" fmla="*/ 10000 w 11429"/>
            <a:gd name="connsiteY0" fmla="*/ 14255 h 14255"/>
            <a:gd name="connsiteX1" fmla="*/ 541 w 11429"/>
            <a:gd name="connsiteY1" fmla="*/ 14054 h 14255"/>
            <a:gd name="connsiteX2" fmla="*/ 112 w 11429"/>
            <a:gd name="connsiteY2" fmla="*/ 8459 h 14255"/>
            <a:gd name="connsiteX3" fmla="*/ 11429 w 11429"/>
            <a:gd name="connsiteY3" fmla="*/ 0 h 14255"/>
            <a:gd name="connsiteX0" fmla="*/ 10000 w 13501"/>
            <a:gd name="connsiteY0" fmla="*/ 15631 h 15631"/>
            <a:gd name="connsiteX1" fmla="*/ 541 w 13501"/>
            <a:gd name="connsiteY1" fmla="*/ 15430 h 15631"/>
            <a:gd name="connsiteX2" fmla="*/ 112 w 13501"/>
            <a:gd name="connsiteY2" fmla="*/ 9835 h 15631"/>
            <a:gd name="connsiteX3" fmla="*/ 13501 w 13501"/>
            <a:gd name="connsiteY3" fmla="*/ 0 h 15631"/>
            <a:gd name="connsiteX0" fmla="*/ 10478 w 13501"/>
            <a:gd name="connsiteY0" fmla="*/ 9625 h 15430"/>
            <a:gd name="connsiteX1" fmla="*/ 541 w 13501"/>
            <a:gd name="connsiteY1" fmla="*/ 15430 h 15430"/>
            <a:gd name="connsiteX2" fmla="*/ 112 w 13501"/>
            <a:gd name="connsiteY2" fmla="*/ 9835 h 15430"/>
            <a:gd name="connsiteX3" fmla="*/ 13501 w 13501"/>
            <a:gd name="connsiteY3" fmla="*/ 0 h 15430"/>
            <a:gd name="connsiteX0" fmla="*/ 10478 w 13501"/>
            <a:gd name="connsiteY0" fmla="*/ 9625 h 15430"/>
            <a:gd name="connsiteX1" fmla="*/ 541 w 13501"/>
            <a:gd name="connsiteY1" fmla="*/ 15430 h 15430"/>
            <a:gd name="connsiteX2" fmla="*/ 112 w 13501"/>
            <a:gd name="connsiteY2" fmla="*/ 9835 h 15430"/>
            <a:gd name="connsiteX3" fmla="*/ 13501 w 13501"/>
            <a:gd name="connsiteY3" fmla="*/ 0 h 15430"/>
            <a:gd name="connsiteX0" fmla="*/ 10478 w 13501"/>
            <a:gd name="connsiteY0" fmla="*/ 9625 h 15545"/>
            <a:gd name="connsiteX1" fmla="*/ 541 w 13501"/>
            <a:gd name="connsiteY1" fmla="*/ 15430 h 15545"/>
            <a:gd name="connsiteX2" fmla="*/ 112 w 13501"/>
            <a:gd name="connsiteY2" fmla="*/ 9835 h 15545"/>
            <a:gd name="connsiteX3" fmla="*/ 13501 w 13501"/>
            <a:gd name="connsiteY3" fmla="*/ 0 h 15545"/>
            <a:gd name="connsiteX0" fmla="*/ 10478 w 13501"/>
            <a:gd name="connsiteY0" fmla="*/ 9625 h 15880"/>
            <a:gd name="connsiteX1" fmla="*/ 7450 w 13501"/>
            <a:gd name="connsiteY1" fmla="*/ 14880 h 15880"/>
            <a:gd name="connsiteX2" fmla="*/ 541 w 13501"/>
            <a:gd name="connsiteY2" fmla="*/ 15430 h 15880"/>
            <a:gd name="connsiteX3" fmla="*/ 112 w 13501"/>
            <a:gd name="connsiteY3" fmla="*/ 9835 h 15880"/>
            <a:gd name="connsiteX4" fmla="*/ 13501 w 13501"/>
            <a:gd name="connsiteY4" fmla="*/ 0 h 15880"/>
            <a:gd name="connsiteX0" fmla="*/ 10478 w 13501"/>
            <a:gd name="connsiteY0" fmla="*/ 9625 h 15880"/>
            <a:gd name="connsiteX1" fmla="*/ 7450 w 13501"/>
            <a:gd name="connsiteY1" fmla="*/ 14880 h 15880"/>
            <a:gd name="connsiteX2" fmla="*/ 541 w 13501"/>
            <a:gd name="connsiteY2" fmla="*/ 15430 h 15880"/>
            <a:gd name="connsiteX3" fmla="*/ 112 w 13501"/>
            <a:gd name="connsiteY3" fmla="*/ 9835 h 15880"/>
            <a:gd name="connsiteX4" fmla="*/ 13501 w 13501"/>
            <a:gd name="connsiteY4" fmla="*/ 0 h 15880"/>
            <a:gd name="connsiteX0" fmla="*/ 10478 w 13501"/>
            <a:gd name="connsiteY0" fmla="*/ 9625 h 15384"/>
            <a:gd name="connsiteX1" fmla="*/ 7450 w 13501"/>
            <a:gd name="connsiteY1" fmla="*/ 14880 h 15384"/>
            <a:gd name="connsiteX2" fmla="*/ 541 w 13501"/>
            <a:gd name="connsiteY2" fmla="*/ 14429 h 15384"/>
            <a:gd name="connsiteX3" fmla="*/ 112 w 13501"/>
            <a:gd name="connsiteY3" fmla="*/ 9835 h 15384"/>
            <a:gd name="connsiteX4" fmla="*/ 13501 w 13501"/>
            <a:gd name="connsiteY4" fmla="*/ 0 h 15384"/>
            <a:gd name="connsiteX0" fmla="*/ 10478 w 13501"/>
            <a:gd name="connsiteY0" fmla="*/ 9625 h 15195"/>
            <a:gd name="connsiteX1" fmla="*/ 7450 w 13501"/>
            <a:gd name="connsiteY1" fmla="*/ 14880 h 15195"/>
            <a:gd name="connsiteX2" fmla="*/ 541 w 13501"/>
            <a:gd name="connsiteY2" fmla="*/ 14429 h 15195"/>
            <a:gd name="connsiteX3" fmla="*/ 112 w 13501"/>
            <a:gd name="connsiteY3" fmla="*/ 9835 h 15195"/>
            <a:gd name="connsiteX4" fmla="*/ 13501 w 13501"/>
            <a:gd name="connsiteY4" fmla="*/ 0 h 15195"/>
            <a:gd name="connsiteX0" fmla="*/ 10478 w 13501"/>
            <a:gd name="connsiteY0" fmla="*/ 9625 h 14916"/>
            <a:gd name="connsiteX1" fmla="*/ 7450 w 13501"/>
            <a:gd name="connsiteY1" fmla="*/ 14880 h 14916"/>
            <a:gd name="connsiteX2" fmla="*/ 541 w 13501"/>
            <a:gd name="connsiteY2" fmla="*/ 14429 h 14916"/>
            <a:gd name="connsiteX3" fmla="*/ 112 w 13501"/>
            <a:gd name="connsiteY3" fmla="*/ 9835 h 14916"/>
            <a:gd name="connsiteX4" fmla="*/ 13501 w 13501"/>
            <a:gd name="connsiteY4" fmla="*/ 0 h 14916"/>
            <a:gd name="connsiteX0" fmla="*/ 10478 w 13501"/>
            <a:gd name="connsiteY0" fmla="*/ 9625 h 15226"/>
            <a:gd name="connsiteX1" fmla="*/ 7450 w 13501"/>
            <a:gd name="connsiteY1" fmla="*/ 14880 h 15226"/>
            <a:gd name="connsiteX2" fmla="*/ 6175 w 13501"/>
            <a:gd name="connsiteY2" fmla="*/ 14755 h 15226"/>
            <a:gd name="connsiteX3" fmla="*/ 541 w 13501"/>
            <a:gd name="connsiteY3" fmla="*/ 14429 h 15226"/>
            <a:gd name="connsiteX4" fmla="*/ 112 w 13501"/>
            <a:gd name="connsiteY4" fmla="*/ 9835 h 15226"/>
            <a:gd name="connsiteX5" fmla="*/ 13501 w 13501"/>
            <a:gd name="connsiteY5" fmla="*/ 0 h 15226"/>
            <a:gd name="connsiteX0" fmla="*/ 10478 w 13501"/>
            <a:gd name="connsiteY0" fmla="*/ 9625 h 14860"/>
            <a:gd name="connsiteX1" fmla="*/ 7450 w 13501"/>
            <a:gd name="connsiteY1" fmla="*/ 10125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478 w 13501"/>
            <a:gd name="connsiteY0" fmla="*/ 9625 h 14860"/>
            <a:gd name="connsiteX1" fmla="*/ 7450 w 13501"/>
            <a:gd name="connsiteY1" fmla="*/ 10125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478 w 13501"/>
            <a:gd name="connsiteY0" fmla="*/ 9625 h 14860"/>
            <a:gd name="connsiteX1" fmla="*/ 6812 w 13501"/>
            <a:gd name="connsiteY1" fmla="*/ 9374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9374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8823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7721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2054 w 13501"/>
            <a:gd name="connsiteY0" fmla="*/ 7347 h 14860"/>
            <a:gd name="connsiteX1" fmla="*/ 6812 w 13501"/>
            <a:gd name="connsiteY1" fmla="*/ 7721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4009 w 14009"/>
            <a:gd name="connsiteY0" fmla="*/ 6906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009 w 14009"/>
            <a:gd name="connsiteY0" fmla="*/ 7567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009 w 14009"/>
            <a:gd name="connsiteY0" fmla="*/ 7567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428 w 14428"/>
            <a:gd name="connsiteY0" fmla="*/ 811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363 w 14363"/>
            <a:gd name="connsiteY0" fmla="*/ 7788 h 14860"/>
            <a:gd name="connsiteX1" fmla="*/ 6747 w 14363"/>
            <a:gd name="connsiteY1" fmla="*/ 7721 h 14860"/>
            <a:gd name="connsiteX2" fmla="*/ 6110 w 14363"/>
            <a:gd name="connsiteY2" fmla="*/ 14755 h 14860"/>
            <a:gd name="connsiteX3" fmla="*/ 476 w 14363"/>
            <a:gd name="connsiteY3" fmla="*/ 14429 h 14860"/>
            <a:gd name="connsiteX4" fmla="*/ 181 w 14363"/>
            <a:gd name="connsiteY4" fmla="*/ 10458 h 14860"/>
            <a:gd name="connsiteX5" fmla="*/ 13436 w 14363"/>
            <a:gd name="connsiteY5" fmla="*/ 0 h 14860"/>
            <a:gd name="connsiteX0" fmla="*/ 14363 w 14363"/>
            <a:gd name="connsiteY0" fmla="*/ 7788 h 14860"/>
            <a:gd name="connsiteX1" fmla="*/ 6747 w 14363"/>
            <a:gd name="connsiteY1" fmla="*/ 7721 h 14860"/>
            <a:gd name="connsiteX2" fmla="*/ 6110 w 14363"/>
            <a:gd name="connsiteY2" fmla="*/ 14755 h 14860"/>
            <a:gd name="connsiteX3" fmla="*/ 476 w 14363"/>
            <a:gd name="connsiteY3" fmla="*/ 14429 h 14860"/>
            <a:gd name="connsiteX4" fmla="*/ 181 w 14363"/>
            <a:gd name="connsiteY4" fmla="*/ 10458 h 14860"/>
            <a:gd name="connsiteX5" fmla="*/ 13436 w 14363"/>
            <a:gd name="connsiteY5" fmla="*/ 0 h 14860"/>
            <a:gd name="connsiteX0" fmla="*/ 14363 w 14363"/>
            <a:gd name="connsiteY0" fmla="*/ 3311 h 10383"/>
            <a:gd name="connsiteX1" fmla="*/ 6747 w 14363"/>
            <a:gd name="connsiteY1" fmla="*/ 3244 h 10383"/>
            <a:gd name="connsiteX2" fmla="*/ 6110 w 14363"/>
            <a:gd name="connsiteY2" fmla="*/ 10278 h 10383"/>
            <a:gd name="connsiteX3" fmla="*/ 476 w 14363"/>
            <a:gd name="connsiteY3" fmla="*/ 9952 h 10383"/>
            <a:gd name="connsiteX4" fmla="*/ 181 w 14363"/>
            <a:gd name="connsiteY4" fmla="*/ 5981 h 10383"/>
            <a:gd name="connsiteX5" fmla="*/ 7883 w 14363"/>
            <a:gd name="connsiteY5" fmla="*/ 0 h 10383"/>
            <a:gd name="connsiteX0" fmla="*/ 14363 w 15792"/>
            <a:gd name="connsiteY0" fmla="*/ 16349 h 23421"/>
            <a:gd name="connsiteX1" fmla="*/ 6747 w 15792"/>
            <a:gd name="connsiteY1" fmla="*/ 16282 h 23421"/>
            <a:gd name="connsiteX2" fmla="*/ 6110 w 15792"/>
            <a:gd name="connsiteY2" fmla="*/ 23316 h 23421"/>
            <a:gd name="connsiteX3" fmla="*/ 476 w 15792"/>
            <a:gd name="connsiteY3" fmla="*/ 22990 h 23421"/>
            <a:gd name="connsiteX4" fmla="*/ 181 w 15792"/>
            <a:gd name="connsiteY4" fmla="*/ 19019 h 23421"/>
            <a:gd name="connsiteX5" fmla="*/ 15792 w 15792"/>
            <a:gd name="connsiteY5" fmla="*/ 0 h 23421"/>
            <a:gd name="connsiteX0" fmla="*/ 14363 w 14363"/>
            <a:gd name="connsiteY0" fmla="*/ 18338 h 25410"/>
            <a:gd name="connsiteX1" fmla="*/ 6747 w 14363"/>
            <a:gd name="connsiteY1" fmla="*/ 18271 h 25410"/>
            <a:gd name="connsiteX2" fmla="*/ 6110 w 14363"/>
            <a:gd name="connsiteY2" fmla="*/ 25305 h 25410"/>
            <a:gd name="connsiteX3" fmla="*/ 476 w 14363"/>
            <a:gd name="connsiteY3" fmla="*/ 24979 h 25410"/>
            <a:gd name="connsiteX4" fmla="*/ 181 w 14363"/>
            <a:gd name="connsiteY4" fmla="*/ 21008 h 25410"/>
            <a:gd name="connsiteX5" fmla="*/ 11508 w 14363"/>
            <a:gd name="connsiteY5" fmla="*/ 0 h 25410"/>
            <a:gd name="connsiteX0" fmla="*/ 14363 w 14363"/>
            <a:gd name="connsiteY0" fmla="*/ 19885 h 26957"/>
            <a:gd name="connsiteX1" fmla="*/ 6747 w 14363"/>
            <a:gd name="connsiteY1" fmla="*/ 19818 h 26957"/>
            <a:gd name="connsiteX2" fmla="*/ 6110 w 14363"/>
            <a:gd name="connsiteY2" fmla="*/ 26852 h 26957"/>
            <a:gd name="connsiteX3" fmla="*/ 476 w 14363"/>
            <a:gd name="connsiteY3" fmla="*/ 26526 h 26957"/>
            <a:gd name="connsiteX4" fmla="*/ 181 w 14363"/>
            <a:gd name="connsiteY4" fmla="*/ 22555 h 26957"/>
            <a:gd name="connsiteX5" fmla="*/ 13156 w 14363"/>
            <a:gd name="connsiteY5" fmla="*/ 0 h 26957"/>
            <a:gd name="connsiteX0" fmla="*/ 14363 w 14474"/>
            <a:gd name="connsiteY0" fmla="*/ 19222 h 26294"/>
            <a:gd name="connsiteX1" fmla="*/ 6747 w 14474"/>
            <a:gd name="connsiteY1" fmla="*/ 19155 h 26294"/>
            <a:gd name="connsiteX2" fmla="*/ 6110 w 14474"/>
            <a:gd name="connsiteY2" fmla="*/ 26189 h 26294"/>
            <a:gd name="connsiteX3" fmla="*/ 476 w 14474"/>
            <a:gd name="connsiteY3" fmla="*/ 25863 h 26294"/>
            <a:gd name="connsiteX4" fmla="*/ 181 w 14474"/>
            <a:gd name="connsiteY4" fmla="*/ 21892 h 26294"/>
            <a:gd name="connsiteX5" fmla="*/ 14474 w 14474"/>
            <a:gd name="connsiteY5" fmla="*/ 0 h 26294"/>
            <a:gd name="connsiteX0" fmla="*/ 14849 w 14960"/>
            <a:gd name="connsiteY0" fmla="*/ 19222 h 26294"/>
            <a:gd name="connsiteX1" fmla="*/ 7233 w 14960"/>
            <a:gd name="connsiteY1" fmla="*/ 19155 h 26294"/>
            <a:gd name="connsiteX2" fmla="*/ 6596 w 14960"/>
            <a:gd name="connsiteY2" fmla="*/ 26189 h 26294"/>
            <a:gd name="connsiteX3" fmla="*/ 962 w 14960"/>
            <a:gd name="connsiteY3" fmla="*/ 25863 h 26294"/>
            <a:gd name="connsiteX4" fmla="*/ 8 w 14960"/>
            <a:gd name="connsiteY4" fmla="*/ 21229 h 26294"/>
            <a:gd name="connsiteX5" fmla="*/ 14960 w 14960"/>
            <a:gd name="connsiteY5" fmla="*/ 0 h 26294"/>
            <a:gd name="connsiteX0" fmla="*/ 14182 w 14293"/>
            <a:gd name="connsiteY0" fmla="*/ 19222 h 26294"/>
            <a:gd name="connsiteX1" fmla="*/ 6566 w 14293"/>
            <a:gd name="connsiteY1" fmla="*/ 19155 h 26294"/>
            <a:gd name="connsiteX2" fmla="*/ 5929 w 14293"/>
            <a:gd name="connsiteY2" fmla="*/ 26189 h 26294"/>
            <a:gd name="connsiteX3" fmla="*/ 295 w 14293"/>
            <a:gd name="connsiteY3" fmla="*/ 25863 h 26294"/>
            <a:gd name="connsiteX4" fmla="*/ 659 w 14293"/>
            <a:gd name="connsiteY4" fmla="*/ 20566 h 26294"/>
            <a:gd name="connsiteX5" fmla="*/ 14293 w 14293"/>
            <a:gd name="connsiteY5" fmla="*/ 0 h 26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293" h="26294">
              <a:moveTo>
                <a:pt x="14182" y="19222"/>
              </a:moveTo>
              <a:cubicBezTo>
                <a:pt x="10711" y="19027"/>
                <a:pt x="8700" y="19315"/>
                <a:pt x="6566" y="19155"/>
              </a:cubicBezTo>
              <a:cubicBezTo>
                <a:pt x="5929" y="19968"/>
                <a:pt x="7080" y="26264"/>
                <a:pt x="5929" y="26189"/>
              </a:cubicBezTo>
              <a:cubicBezTo>
                <a:pt x="4778" y="26114"/>
                <a:pt x="1385" y="26641"/>
                <a:pt x="295" y="25863"/>
              </a:cubicBezTo>
              <a:cubicBezTo>
                <a:pt x="-519" y="24898"/>
                <a:pt x="606" y="24804"/>
                <a:pt x="659" y="20566"/>
              </a:cubicBezTo>
              <a:cubicBezTo>
                <a:pt x="861" y="18962"/>
                <a:pt x="8174" y="3688"/>
                <a:pt x="1429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460423</xdr:colOff>
      <xdr:row>14</xdr:row>
      <xdr:rowOff>117929</xdr:rowOff>
    </xdr:from>
    <xdr:ext cx="219933" cy="152347"/>
    <xdr:sp macro="" textlink="">
      <xdr:nvSpPr>
        <xdr:cNvPr id="1008" name="Text Box 1118">
          <a:extLst>
            <a:ext uri="{FF2B5EF4-FFF2-40B4-BE49-F238E27FC236}">
              <a16:creationId xmlns:a16="http://schemas.microsoft.com/office/drawing/2014/main" id="{2475D382-6FAA-45C6-BA85-A0C78FCAB707}"/>
            </a:ext>
          </a:extLst>
        </xdr:cNvPr>
        <xdr:cNvSpPr txBox="1">
          <a:spLocks noChangeArrowheads="1"/>
        </xdr:cNvSpPr>
      </xdr:nvSpPr>
      <xdr:spPr bwMode="auto">
        <a:xfrm>
          <a:off x="12525423" y="2530929"/>
          <a:ext cx="219933" cy="152347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GS 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3122</xdr:colOff>
      <xdr:row>15</xdr:row>
      <xdr:rowOff>37313</xdr:rowOff>
    </xdr:from>
    <xdr:ext cx="268430" cy="265373"/>
    <xdr:grpSp>
      <xdr:nvGrpSpPr>
        <xdr:cNvPr id="1010" name="Group 6672">
          <a:extLst>
            <a:ext uri="{FF2B5EF4-FFF2-40B4-BE49-F238E27FC236}">
              <a16:creationId xmlns:a16="http://schemas.microsoft.com/office/drawing/2014/main" id="{2026F724-DA25-45E2-92FA-C9A79B4D356C}"/>
            </a:ext>
          </a:extLst>
        </xdr:cNvPr>
        <xdr:cNvGrpSpPr>
          <a:grpSpLocks/>
        </xdr:cNvGrpSpPr>
      </xdr:nvGrpSpPr>
      <xdr:grpSpPr bwMode="auto">
        <a:xfrm>
          <a:off x="11404900" y="2630230"/>
          <a:ext cx="268430" cy="265373"/>
          <a:chOff x="536" y="109"/>
          <a:chExt cx="46" cy="44"/>
        </a:xfrm>
      </xdr:grpSpPr>
      <xdr:pic>
        <xdr:nvPicPr>
          <xdr:cNvPr id="1011" name="Picture 6673" descr="route2">
            <a:extLst>
              <a:ext uri="{FF2B5EF4-FFF2-40B4-BE49-F238E27FC236}">
                <a16:creationId xmlns:a16="http://schemas.microsoft.com/office/drawing/2014/main" id="{784A681A-8529-4D17-9C3F-88FAE73774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2" name="Text Box 6674">
            <a:extLst>
              <a:ext uri="{FF2B5EF4-FFF2-40B4-BE49-F238E27FC236}">
                <a16:creationId xmlns:a16="http://schemas.microsoft.com/office/drawing/2014/main" id="{2C1ECA06-E101-4EEE-917F-A9EE0FB3E1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18</xdr:col>
      <xdr:colOff>347478</xdr:colOff>
      <xdr:row>15</xdr:row>
      <xdr:rowOff>87198</xdr:rowOff>
    </xdr:from>
    <xdr:ext cx="268430" cy="265373"/>
    <xdr:grpSp>
      <xdr:nvGrpSpPr>
        <xdr:cNvPr id="1013" name="Group 6672">
          <a:extLst>
            <a:ext uri="{FF2B5EF4-FFF2-40B4-BE49-F238E27FC236}">
              <a16:creationId xmlns:a16="http://schemas.microsoft.com/office/drawing/2014/main" id="{C0676FFC-39E6-44D9-85DA-B6DD5A08E455}"/>
            </a:ext>
          </a:extLst>
        </xdr:cNvPr>
        <xdr:cNvGrpSpPr>
          <a:grpSpLocks/>
        </xdr:cNvGrpSpPr>
      </xdr:nvGrpSpPr>
      <xdr:grpSpPr bwMode="auto">
        <a:xfrm>
          <a:off x="12454811" y="2680115"/>
          <a:ext cx="268430" cy="265373"/>
          <a:chOff x="536" y="109"/>
          <a:chExt cx="46" cy="44"/>
        </a:xfrm>
      </xdr:grpSpPr>
      <xdr:pic>
        <xdr:nvPicPr>
          <xdr:cNvPr id="1014" name="Picture 6673" descr="route2">
            <a:extLst>
              <a:ext uri="{FF2B5EF4-FFF2-40B4-BE49-F238E27FC236}">
                <a16:creationId xmlns:a16="http://schemas.microsoft.com/office/drawing/2014/main" id="{497D49F9-3329-47A7-BE50-0501EE5F6E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5" name="Text Box 6674">
            <a:extLst>
              <a:ext uri="{FF2B5EF4-FFF2-40B4-BE49-F238E27FC236}">
                <a16:creationId xmlns:a16="http://schemas.microsoft.com/office/drawing/2014/main" id="{3A8E8B49-0394-44F7-92EA-9B3C0D1E74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337320</xdr:colOff>
      <xdr:row>16</xdr:row>
      <xdr:rowOff>16150</xdr:rowOff>
    </xdr:from>
    <xdr:ext cx="435995" cy="67077"/>
    <xdr:sp macro="" textlink="">
      <xdr:nvSpPr>
        <xdr:cNvPr id="1016" name="Text Box 1620">
          <a:extLst>
            <a:ext uri="{FF2B5EF4-FFF2-40B4-BE49-F238E27FC236}">
              <a16:creationId xmlns:a16="http://schemas.microsoft.com/office/drawing/2014/main" id="{ED70414B-DBDA-443C-8A50-36DA46B1082A}"/>
            </a:ext>
          </a:extLst>
        </xdr:cNvPr>
        <xdr:cNvSpPr txBox="1">
          <a:spLocks noChangeArrowheads="1"/>
        </xdr:cNvSpPr>
      </xdr:nvSpPr>
      <xdr:spPr bwMode="auto">
        <a:xfrm>
          <a:off x="7544570" y="4130950"/>
          <a:ext cx="435995" cy="670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↖京丹波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43740</xdr:colOff>
      <xdr:row>14</xdr:row>
      <xdr:rowOff>0</xdr:rowOff>
    </xdr:from>
    <xdr:to>
      <xdr:col>18</xdr:col>
      <xdr:colOff>227570</xdr:colOff>
      <xdr:row>14</xdr:row>
      <xdr:rowOff>166605</xdr:rowOff>
    </xdr:to>
    <xdr:sp macro="" textlink="">
      <xdr:nvSpPr>
        <xdr:cNvPr id="1017" name="六角形 1016">
          <a:extLst>
            <a:ext uri="{FF2B5EF4-FFF2-40B4-BE49-F238E27FC236}">
              <a16:creationId xmlns:a16="http://schemas.microsoft.com/office/drawing/2014/main" id="{C17BA443-35AA-4890-B468-E16CD263CEE9}"/>
            </a:ext>
          </a:extLst>
        </xdr:cNvPr>
        <xdr:cNvSpPr/>
      </xdr:nvSpPr>
      <xdr:spPr bwMode="auto">
        <a:xfrm>
          <a:off x="7955840" y="3771900"/>
          <a:ext cx="183830" cy="1666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98425</xdr:colOff>
      <xdr:row>15</xdr:row>
      <xdr:rowOff>142872</xdr:rowOff>
    </xdr:from>
    <xdr:ext cx="517896" cy="146613"/>
    <xdr:sp macro="" textlink="">
      <xdr:nvSpPr>
        <xdr:cNvPr id="1018" name="Text Box 1620">
          <a:extLst>
            <a:ext uri="{FF2B5EF4-FFF2-40B4-BE49-F238E27FC236}">
              <a16:creationId xmlns:a16="http://schemas.microsoft.com/office/drawing/2014/main" id="{AA0627EA-3D33-499B-AE6E-5E2846006CDF}"/>
            </a:ext>
          </a:extLst>
        </xdr:cNvPr>
        <xdr:cNvSpPr txBox="1">
          <a:spLocks noChangeArrowheads="1"/>
        </xdr:cNvSpPr>
      </xdr:nvSpPr>
      <xdr:spPr bwMode="auto">
        <a:xfrm>
          <a:off x="9420225" y="4086222"/>
          <a:ext cx="517896" cy="14661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下山駅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21012</xdr:colOff>
      <xdr:row>19</xdr:row>
      <xdr:rowOff>126064</xdr:rowOff>
    </xdr:from>
    <xdr:ext cx="656010" cy="135405"/>
    <xdr:sp macro="" textlink="">
      <xdr:nvSpPr>
        <xdr:cNvPr id="1019" name="Text Box 1620">
          <a:extLst>
            <a:ext uri="{FF2B5EF4-FFF2-40B4-BE49-F238E27FC236}">
              <a16:creationId xmlns:a16="http://schemas.microsoft.com/office/drawing/2014/main" id="{AC830C30-20D9-4341-9D8B-F9C3C1C50463}"/>
            </a:ext>
          </a:extLst>
        </xdr:cNvPr>
        <xdr:cNvSpPr txBox="1">
          <a:spLocks noChangeArrowheads="1"/>
        </xdr:cNvSpPr>
      </xdr:nvSpPr>
      <xdr:spPr bwMode="auto">
        <a:xfrm>
          <a:off x="10047662" y="3383614"/>
          <a:ext cx="656010" cy="13540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富田変電所前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35020</xdr:colOff>
      <xdr:row>27</xdr:row>
      <xdr:rowOff>14654</xdr:rowOff>
    </xdr:from>
    <xdr:ext cx="375200" cy="74839"/>
    <xdr:sp macro="" textlink="">
      <xdr:nvSpPr>
        <xdr:cNvPr id="1020" name="Text Box 1194">
          <a:extLst>
            <a:ext uri="{FF2B5EF4-FFF2-40B4-BE49-F238E27FC236}">
              <a16:creationId xmlns:a16="http://schemas.microsoft.com/office/drawing/2014/main" id="{478F0807-0B74-4763-B181-CDD148BB090F}"/>
            </a:ext>
          </a:extLst>
        </xdr:cNvPr>
        <xdr:cNvSpPr txBox="1">
          <a:spLocks noChangeArrowheads="1"/>
        </xdr:cNvSpPr>
      </xdr:nvSpPr>
      <xdr:spPr bwMode="auto">
        <a:xfrm>
          <a:off x="12881070" y="4643804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0.9+5.1</a:t>
          </a:r>
        </a:p>
      </xdr:txBody>
    </xdr:sp>
    <xdr:clientData/>
  </xdr:oneCellAnchor>
  <xdr:twoCellAnchor>
    <xdr:from>
      <xdr:col>15</xdr:col>
      <xdr:colOff>41346</xdr:colOff>
      <xdr:row>27</xdr:row>
      <xdr:rowOff>97161</xdr:rowOff>
    </xdr:from>
    <xdr:to>
      <xdr:col>15</xdr:col>
      <xdr:colOff>202217</xdr:colOff>
      <xdr:row>28</xdr:row>
      <xdr:rowOff>30194</xdr:rowOff>
    </xdr:to>
    <xdr:sp macro="" textlink="">
      <xdr:nvSpPr>
        <xdr:cNvPr id="1021" name="六角形 1020">
          <a:extLst>
            <a:ext uri="{FF2B5EF4-FFF2-40B4-BE49-F238E27FC236}">
              <a16:creationId xmlns:a16="http://schemas.microsoft.com/office/drawing/2014/main" id="{6CD123A2-305F-455C-81CC-B4D35B3774EA}"/>
            </a:ext>
          </a:extLst>
        </xdr:cNvPr>
        <xdr:cNvSpPr/>
      </xdr:nvSpPr>
      <xdr:spPr bwMode="auto">
        <a:xfrm>
          <a:off x="10040728" y="4736396"/>
          <a:ext cx="160871" cy="10485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240420</xdr:colOff>
      <xdr:row>27</xdr:row>
      <xdr:rowOff>91491</xdr:rowOff>
    </xdr:from>
    <xdr:to>
      <xdr:col>15</xdr:col>
      <xdr:colOff>394981</xdr:colOff>
      <xdr:row>28</xdr:row>
      <xdr:rowOff>37508</xdr:rowOff>
    </xdr:to>
    <xdr:sp macro="" textlink="">
      <xdr:nvSpPr>
        <xdr:cNvPr id="1022" name="六角形 1021">
          <a:extLst>
            <a:ext uri="{FF2B5EF4-FFF2-40B4-BE49-F238E27FC236}">
              <a16:creationId xmlns:a16="http://schemas.microsoft.com/office/drawing/2014/main" id="{53AC77D9-2F88-4449-A199-B170386AA5FB}"/>
            </a:ext>
          </a:extLst>
        </xdr:cNvPr>
        <xdr:cNvSpPr/>
      </xdr:nvSpPr>
      <xdr:spPr bwMode="auto">
        <a:xfrm>
          <a:off x="13086470" y="4720641"/>
          <a:ext cx="154561" cy="11746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14654</xdr:colOff>
      <xdr:row>27</xdr:row>
      <xdr:rowOff>0</xdr:rowOff>
    </xdr:from>
    <xdr:ext cx="375200" cy="74839"/>
    <xdr:sp macro="" textlink="">
      <xdr:nvSpPr>
        <xdr:cNvPr id="1023" name="Text Box 1194">
          <a:extLst>
            <a:ext uri="{FF2B5EF4-FFF2-40B4-BE49-F238E27FC236}">
              <a16:creationId xmlns:a16="http://schemas.microsoft.com/office/drawing/2014/main" id="{4DFB93FA-A283-4E0D-AD2F-2BB8B64A2B0C}"/>
            </a:ext>
          </a:extLst>
        </xdr:cNvPr>
        <xdr:cNvSpPr txBox="1">
          <a:spLocks noChangeArrowheads="1"/>
        </xdr:cNvSpPr>
      </xdr:nvSpPr>
      <xdr:spPr bwMode="auto">
        <a:xfrm>
          <a:off x="10041304" y="4629150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0.1+4.1</a:t>
          </a:r>
        </a:p>
      </xdr:txBody>
    </xdr:sp>
    <xdr:clientData/>
  </xdr:oneCellAnchor>
  <xdr:twoCellAnchor>
    <xdr:from>
      <xdr:col>11</xdr:col>
      <xdr:colOff>66253</xdr:colOff>
      <xdr:row>27</xdr:row>
      <xdr:rowOff>98972</xdr:rowOff>
    </xdr:from>
    <xdr:to>
      <xdr:col>11</xdr:col>
      <xdr:colOff>236328</xdr:colOff>
      <xdr:row>28</xdr:row>
      <xdr:rowOff>53922</xdr:rowOff>
    </xdr:to>
    <xdr:sp macro="" textlink="">
      <xdr:nvSpPr>
        <xdr:cNvPr id="1024" name="六角形 1023">
          <a:extLst>
            <a:ext uri="{FF2B5EF4-FFF2-40B4-BE49-F238E27FC236}">
              <a16:creationId xmlns:a16="http://schemas.microsoft.com/office/drawing/2014/main" id="{1412267F-BF06-4CBE-9F9E-5C4460802C54}"/>
            </a:ext>
          </a:extLst>
        </xdr:cNvPr>
        <xdr:cNvSpPr/>
      </xdr:nvSpPr>
      <xdr:spPr bwMode="auto">
        <a:xfrm>
          <a:off x="10092903" y="4728122"/>
          <a:ext cx="170075" cy="126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252384</xdr:colOff>
      <xdr:row>27</xdr:row>
      <xdr:rowOff>100473</xdr:rowOff>
    </xdr:from>
    <xdr:to>
      <xdr:col>11</xdr:col>
      <xdr:colOff>422459</xdr:colOff>
      <xdr:row>28</xdr:row>
      <xdr:rowOff>55423</xdr:rowOff>
    </xdr:to>
    <xdr:sp macro="" textlink="">
      <xdr:nvSpPr>
        <xdr:cNvPr id="1025" name="六角形 1024">
          <a:extLst>
            <a:ext uri="{FF2B5EF4-FFF2-40B4-BE49-F238E27FC236}">
              <a16:creationId xmlns:a16="http://schemas.microsoft.com/office/drawing/2014/main" id="{7392BB2D-200E-47D9-B543-2730F64C5977}"/>
            </a:ext>
          </a:extLst>
        </xdr:cNvPr>
        <xdr:cNvSpPr/>
      </xdr:nvSpPr>
      <xdr:spPr bwMode="auto">
        <a:xfrm>
          <a:off x="10279034" y="4729623"/>
          <a:ext cx="170075" cy="126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21558</xdr:colOff>
      <xdr:row>26</xdr:row>
      <xdr:rowOff>161409</xdr:rowOff>
    </xdr:from>
    <xdr:ext cx="382204" cy="102853"/>
    <xdr:sp macro="" textlink="">
      <xdr:nvSpPr>
        <xdr:cNvPr id="1026" name="Text Box 1194">
          <a:extLst>
            <a:ext uri="{FF2B5EF4-FFF2-40B4-BE49-F238E27FC236}">
              <a16:creationId xmlns:a16="http://schemas.microsoft.com/office/drawing/2014/main" id="{1049EE51-E179-48DA-AD23-D8A1319798D5}"/>
            </a:ext>
          </a:extLst>
        </xdr:cNvPr>
        <xdr:cNvSpPr txBox="1">
          <a:spLocks noChangeArrowheads="1"/>
        </xdr:cNvSpPr>
      </xdr:nvSpPr>
      <xdr:spPr bwMode="auto">
        <a:xfrm>
          <a:off x="10048208" y="4619109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0.1+4.1</a:t>
          </a:r>
        </a:p>
      </xdr:txBody>
    </xdr:sp>
    <xdr:clientData/>
  </xdr:oneCellAnchor>
  <xdr:twoCellAnchor>
    <xdr:from>
      <xdr:col>11</xdr:col>
      <xdr:colOff>16990</xdr:colOff>
      <xdr:row>35</xdr:row>
      <xdr:rowOff>97204</xdr:rowOff>
    </xdr:from>
    <xdr:to>
      <xdr:col>11</xdr:col>
      <xdr:colOff>187065</xdr:colOff>
      <xdr:row>36</xdr:row>
      <xdr:rowOff>52155</xdr:rowOff>
    </xdr:to>
    <xdr:sp macro="" textlink="">
      <xdr:nvSpPr>
        <xdr:cNvPr id="1027" name="六角形 1026">
          <a:extLst>
            <a:ext uri="{FF2B5EF4-FFF2-40B4-BE49-F238E27FC236}">
              <a16:creationId xmlns:a16="http://schemas.microsoft.com/office/drawing/2014/main" id="{44313B19-CF8D-4CE3-A509-6F4921DD86C2}"/>
            </a:ext>
          </a:extLst>
        </xdr:cNvPr>
        <xdr:cNvSpPr/>
      </xdr:nvSpPr>
      <xdr:spPr bwMode="auto">
        <a:xfrm>
          <a:off x="10043640" y="6097954"/>
          <a:ext cx="170075" cy="12640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212481</xdr:colOff>
      <xdr:row>35</xdr:row>
      <xdr:rowOff>109904</xdr:rowOff>
    </xdr:from>
    <xdr:to>
      <xdr:col>11</xdr:col>
      <xdr:colOff>351693</xdr:colOff>
      <xdr:row>36</xdr:row>
      <xdr:rowOff>46325</xdr:rowOff>
    </xdr:to>
    <xdr:sp macro="" textlink="">
      <xdr:nvSpPr>
        <xdr:cNvPr id="1028" name="六角形 1027">
          <a:extLst>
            <a:ext uri="{FF2B5EF4-FFF2-40B4-BE49-F238E27FC236}">
              <a16:creationId xmlns:a16="http://schemas.microsoft.com/office/drawing/2014/main" id="{710E467A-A5EB-43D7-A2B4-0152D3467BD2}"/>
            </a:ext>
          </a:extLst>
        </xdr:cNvPr>
        <xdr:cNvSpPr/>
      </xdr:nvSpPr>
      <xdr:spPr bwMode="auto">
        <a:xfrm>
          <a:off x="10239131" y="6110654"/>
          <a:ext cx="139212" cy="10787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16933</xdr:colOff>
      <xdr:row>33</xdr:row>
      <xdr:rowOff>21166</xdr:rowOff>
    </xdr:from>
    <xdr:to>
      <xdr:col>11</xdr:col>
      <xdr:colOff>182033</xdr:colOff>
      <xdr:row>33</xdr:row>
      <xdr:rowOff>155740</xdr:rowOff>
    </xdr:to>
    <xdr:sp macro="" textlink="">
      <xdr:nvSpPr>
        <xdr:cNvPr id="1029" name="六角形 1028">
          <a:extLst>
            <a:ext uri="{FF2B5EF4-FFF2-40B4-BE49-F238E27FC236}">
              <a16:creationId xmlns:a16="http://schemas.microsoft.com/office/drawing/2014/main" id="{94F7395A-3916-4813-9CA2-B7B45DA24770}"/>
            </a:ext>
          </a:extLst>
        </xdr:cNvPr>
        <xdr:cNvSpPr/>
      </xdr:nvSpPr>
      <xdr:spPr bwMode="auto">
        <a:xfrm>
          <a:off x="7200900" y="5748866"/>
          <a:ext cx="165100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10758</xdr:colOff>
      <xdr:row>34</xdr:row>
      <xdr:rowOff>159462</xdr:rowOff>
    </xdr:from>
    <xdr:ext cx="336463" cy="93463"/>
    <xdr:sp macro="" textlink="">
      <xdr:nvSpPr>
        <xdr:cNvPr id="1033" name="Text Box 1194">
          <a:extLst>
            <a:ext uri="{FF2B5EF4-FFF2-40B4-BE49-F238E27FC236}">
              <a16:creationId xmlns:a16="http://schemas.microsoft.com/office/drawing/2014/main" id="{4F9A9837-7ED7-4815-A582-E42E7DED3995}"/>
            </a:ext>
          </a:extLst>
        </xdr:cNvPr>
        <xdr:cNvSpPr txBox="1">
          <a:spLocks noChangeArrowheads="1"/>
        </xdr:cNvSpPr>
      </xdr:nvSpPr>
      <xdr:spPr bwMode="auto">
        <a:xfrm>
          <a:off x="11447108" y="5988762"/>
          <a:ext cx="336463" cy="9346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0.8+0.1</a:t>
          </a:r>
        </a:p>
      </xdr:txBody>
    </xdr:sp>
    <xdr:clientData/>
  </xdr:oneCellAnchor>
  <xdr:twoCellAnchor>
    <xdr:from>
      <xdr:col>13</xdr:col>
      <xdr:colOff>182104</xdr:colOff>
      <xdr:row>35</xdr:row>
      <xdr:rowOff>84048</xdr:rowOff>
    </xdr:from>
    <xdr:to>
      <xdr:col>13</xdr:col>
      <xdr:colOff>329181</xdr:colOff>
      <xdr:row>36</xdr:row>
      <xdr:rowOff>28019</xdr:rowOff>
    </xdr:to>
    <xdr:sp macro="" textlink="">
      <xdr:nvSpPr>
        <xdr:cNvPr id="1034" name="六角形 1033">
          <a:extLst>
            <a:ext uri="{FF2B5EF4-FFF2-40B4-BE49-F238E27FC236}">
              <a16:creationId xmlns:a16="http://schemas.microsoft.com/office/drawing/2014/main" id="{8B24CA5B-7E0F-4A5F-8238-9B2E94764861}"/>
            </a:ext>
          </a:extLst>
        </xdr:cNvPr>
        <xdr:cNvSpPr/>
      </xdr:nvSpPr>
      <xdr:spPr bwMode="auto">
        <a:xfrm>
          <a:off x="11618454" y="6084798"/>
          <a:ext cx="147077" cy="1154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21012</xdr:colOff>
      <xdr:row>35</xdr:row>
      <xdr:rowOff>84048</xdr:rowOff>
    </xdr:from>
    <xdr:to>
      <xdr:col>13</xdr:col>
      <xdr:colOff>168089</xdr:colOff>
      <xdr:row>36</xdr:row>
      <xdr:rowOff>28019</xdr:rowOff>
    </xdr:to>
    <xdr:sp macro="" textlink="">
      <xdr:nvSpPr>
        <xdr:cNvPr id="1035" name="六角形 1034">
          <a:extLst>
            <a:ext uri="{FF2B5EF4-FFF2-40B4-BE49-F238E27FC236}">
              <a16:creationId xmlns:a16="http://schemas.microsoft.com/office/drawing/2014/main" id="{0F940207-3721-4124-BC15-8E8ACD3B5387}"/>
            </a:ext>
          </a:extLst>
        </xdr:cNvPr>
        <xdr:cNvSpPr/>
      </xdr:nvSpPr>
      <xdr:spPr bwMode="auto">
        <a:xfrm>
          <a:off x="11457362" y="6084798"/>
          <a:ext cx="147077" cy="1154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527281</xdr:colOff>
      <xdr:row>33</xdr:row>
      <xdr:rowOff>2782</xdr:rowOff>
    </xdr:from>
    <xdr:to>
      <xdr:col>13</xdr:col>
      <xdr:colOff>681746</xdr:colOff>
      <xdr:row>33</xdr:row>
      <xdr:rowOff>140433</xdr:rowOff>
    </xdr:to>
    <xdr:sp macro="" textlink="">
      <xdr:nvSpPr>
        <xdr:cNvPr id="1036" name="六角形 1035">
          <a:extLst>
            <a:ext uri="{FF2B5EF4-FFF2-40B4-BE49-F238E27FC236}">
              <a16:creationId xmlns:a16="http://schemas.microsoft.com/office/drawing/2014/main" id="{EF4BC444-4E9F-4508-827A-079B6D0B8F75}"/>
            </a:ext>
          </a:extLst>
        </xdr:cNvPr>
        <xdr:cNvSpPr/>
      </xdr:nvSpPr>
      <xdr:spPr bwMode="auto">
        <a:xfrm>
          <a:off x="11963631" y="5660632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</a:p>
      </xdr:txBody>
    </xdr:sp>
    <xdr:clientData/>
  </xdr:twoCellAnchor>
  <xdr:twoCellAnchor>
    <xdr:from>
      <xdr:col>5</xdr:col>
      <xdr:colOff>512715</xdr:colOff>
      <xdr:row>58</xdr:row>
      <xdr:rowOff>19276</xdr:rowOff>
    </xdr:from>
    <xdr:to>
      <xdr:col>5</xdr:col>
      <xdr:colOff>687496</xdr:colOff>
      <xdr:row>63</xdr:row>
      <xdr:rowOff>95139</xdr:rowOff>
    </xdr:to>
    <xdr:sp macro="" textlink="">
      <xdr:nvSpPr>
        <xdr:cNvPr id="1037" name="Freeform 651">
          <a:extLst>
            <a:ext uri="{FF2B5EF4-FFF2-40B4-BE49-F238E27FC236}">
              <a16:creationId xmlns:a16="http://schemas.microsoft.com/office/drawing/2014/main" id="{D1C96C1F-4ACB-41EA-9E77-AF1822A2EBC2}"/>
            </a:ext>
          </a:extLst>
        </xdr:cNvPr>
        <xdr:cNvSpPr>
          <a:spLocks/>
        </xdr:cNvSpPr>
      </xdr:nvSpPr>
      <xdr:spPr bwMode="auto">
        <a:xfrm>
          <a:off x="3490865" y="9963376"/>
          <a:ext cx="174781" cy="933113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112"/>
            <a:gd name="connsiteY0" fmla="*/ 11690 h 11690"/>
            <a:gd name="connsiteX1" fmla="*/ 32 w 11112"/>
            <a:gd name="connsiteY1" fmla="*/ 7582 h 11690"/>
            <a:gd name="connsiteX2" fmla="*/ 8846 w 11112"/>
            <a:gd name="connsiteY2" fmla="*/ 7601 h 11690"/>
            <a:gd name="connsiteX3" fmla="*/ 11112 w 11112"/>
            <a:gd name="connsiteY3" fmla="*/ 0 h 11690"/>
            <a:gd name="connsiteX0" fmla="*/ 68 w 10306"/>
            <a:gd name="connsiteY0" fmla="*/ 11597 h 11597"/>
            <a:gd name="connsiteX1" fmla="*/ 32 w 10306"/>
            <a:gd name="connsiteY1" fmla="*/ 7489 h 11597"/>
            <a:gd name="connsiteX2" fmla="*/ 8846 w 10306"/>
            <a:gd name="connsiteY2" fmla="*/ 7508 h 11597"/>
            <a:gd name="connsiteX3" fmla="*/ 10306 w 10306"/>
            <a:gd name="connsiteY3" fmla="*/ 0 h 11597"/>
            <a:gd name="connsiteX0" fmla="*/ 68 w 9615"/>
            <a:gd name="connsiteY0" fmla="*/ 11481 h 11481"/>
            <a:gd name="connsiteX1" fmla="*/ 32 w 9615"/>
            <a:gd name="connsiteY1" fmla="*/ 7373 h 11481"/>
            <a:gd name="connsiteX2" fmla="*/ 8846 w 9615"/>
            <a:gd name="connsiteY2" fmla="*/ 7392 h 11481"/>
            <a:gd name="connsiteX3" fmla="*/ 9615 w 9615"/>
            <a:gd name="connsiteY3" fmla="*/ 0 h 11481"/>
            <a:gd name="connsiteX0" fmla="*/ 71 w 10000"/>
            <a:gd name="connsiteY0" fmla="*/ 10000 h 10000"/>
            <a:gd name="connsiteX1" fmla="*/ 33 w 10000"/>
            <a:gd name="connsiteY1" fmla="*/ 6422 h 10000"/>
            <a:gd name="connsiteX2" fmla="*/ 9200 w 10000"/>
            <a:gd name="connsiteY2" fmla="*/ 6438 h 10000"/>
            <a:gd name="connsiteX3" fmla="*/ 10000 w 10000"/>
            <a:gd name="connsiteY3" fmla="*/ 0 h 10000"/>
            <a:gd name="connsiteX0" fmla="*/ 71 w 9880"/>
            <a:gd name="connsiteY0" fmla="*/ 8358 h 8358"/>
            <a:gd name="connsiteX1" fmla="*/ 33 w 9880"/>
            <a:gd name="connsiteY1" fmla="*/ 4780 h 8358"/>
            <a:gd name="connsiteX2" fmla="*/ 9200 w 9880"/>
            <a:gd name="connsiteY2" fmla="*/ 4796 h 8358"/>
            <a:gd name="connsiteX3" fmla="*/ 9880 w 9880"/>
            <a:gd name="connsiteY3" fmla="*/ 0 h 8358"/>
            <a:gd name="connsiteX0" fmla="*/ 72 w 10000"/>
            <a:gd name="connsiteY0" fmla="*/ 10243 h 10243"/>
            <a:gd name="connsiteX1" fmla="*/ 33 w 10000"/>
            <a:gd name="connsiteY1" fmla="*/ 5962 h 10243"/>
            <a:gd name="connsiteX2" fmla="*/ 9312 w 10000"/>
            <a:gd name="connsiteY2" fmla="*/ 5981 h 10243"/>
            <a:gd name="connsiteX3" fmla="*/ 10000 w 10000"/>
            <a:gd name="connsiteY3" fmla="*/ 0 h 10243"/>
            <a:gd name="connsiteX0" fmla="*/ 72 w 9879"/>
            <a:gd name="connsiteY0" fmla="*/ 10558 h 10558"/>
            <a:gd name="connsiteX1" fmla="*/ 33 w 9879"/>
            <a:gd name="connsiteY1" fmla="*/ 6277 h 10558"/>
            <a:gd name="connsiteX2" fmla="*/ 9312 w 9879"/>
            <a:gd name="connsiteY2" fmla="*/ 6296 h 10558"/>
            <a:gd name="connsiteX3" fmla="*/ 9879 w 9879"/>
            <a:gd name="connsiteY3" fmla="*/ 0 h 10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79" h="10558">
              <a:moveTo>
                <a:pt x="72" y="10558"/>
              </a:moveTo>
              <a:cubicBezTo>
                <a:pt x="139" y="8631"/>
                <a:pt x="-82" y="8494"/>
                <a:pt x="33" y="6277"/>
              </a:cubicBezTo>
              <a:lnTo>
                <a:pt x="9312" y="6296"/>
              </a:lnTo>
              <a:cubicBezTo>
                <a:pt x="9738" y="3581"/>
                <a:pt x="9577" y="4196"/>
                <a:pt x="987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13080</xdr:colOff>
      <xdr:row>10</xdr:row>
      <xdr:rowOff>48706</xdr:rowOff>
    </xdr:from>
    <xdr:to>
      <xdr:col>12</xdr:col>
      <xdr:colOff>489332</xdr:colOff>
      <xdr:row>15</xdr:row>
      <xdr:rowOff>52774</xdr:rowOff>
    </xdr:to>
    <xdr:pic>
      <xdr:nvPicPr>
        <xdr:cNvPr id="1038" name="図 1037">
          <a:extLst>
            <a:ext uri="{FF2B5EF4-FFF2-40B4-BE49-F238E27FC236}">
              <a16:creationId xmlns:a16="http://schemas.microsoft.com/office/drawing/2014/main" id="{B2FCC4F9-8551-41FE-9CA8-FCA9698C3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9968973" y="1772277"/>
          <a:ext cx="1179288" cy="865854"/>
        </a:xfrm>
        <a:prstGeom prst="rect">
          <a:avLst/>
        </a:prstGeom>
      </xdr:spPr>
    </xdr:pic>
    <xdr:clientData/>
  </xdr:twoCellAnchor>
  <xdr:twoCellAnchor editAs="oneCell">
    <xdr:from>
      <xdr:col>12</xdr:col>
      <xdr:colOff>665088</xdr:colOff>
      <xdr:row>8</xdr:row>
      <xdr:rowOff>110919</xdr:rowOff>
    </xdr:from>
    <xdr:to>
      <xdr:col>14</xdr:col>
      <xdr:colOff>83886</xdr:colOff>
      <xdr:row>17</xdr:row>
      <xdr:rowOff>1575</xdr:rowOff>
    </xdr:to>
    <xdr:pic>
      <xdr:nvPicPr>
        <xdr:cNvPr id="1039" name="図 1038">
          <a:extLst>
            <a:ext uri="{FF2B5EF4-FFF2-40B4-BE49-F238E27FC236}">
              <a16:creationId xmlns:a16="http://schemas.microsoft.com/office/drawing/2014/main" id="{79F63B14-434E-4DDB-8FF5-32EFF00E7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17220000">
          <a:off x="11093984" y="1785123"/>
          <a:ext cx="1433706" cy="828497"/>
        </a:xfrm>
        <a:prstGeom prst="rect">
          <a:avLst/>
        </a:prstGeom>
      </xdr:spPr>
    </xdr:pic>
    <xdr:clientData/>
  </xdr:twoCellAnchor>
  <xdr:twoCellAnchor editAs="oneCell">
    <xdr:from>
      <xdr:col>1</xdr:col>
      <xdr:colOff>570260</xdr:colOff>
      <xdr:row>57</xdr:row>
      <xdr:rowOff>147724</xdr:rowOff>
    </xdr:from>
    <xdr:to>
      <xdr:col>2</xdr:col>
      <xdr:colOff>409772</xdr:colOff>
      <xdr:row>62</xdr:row>
      <xdr:rowOff>4330</xdr:rowOff>
    </xdr:to>
    <xdr:pic>
      <xdr:nvPicPr>
        <xdr:cNvPr id="1040" name="図 1039">
          <a:extLst>
            <a:ext uri="{FF2B5EF4-FFF2-40B4-BE49-F238E27FC236}">
              <a16:creationId xmlns:a16="http://schemas.microsoft.com/office/drawing/2014/main" id="{E50C697B-741D-439A-867C-6D436795D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21005491">
          <a:off x="729010" y="9920374"/>
          <a:ext cx="544362" cy="713856"/>
        </a:xfrm>
        <a:prstGeom prst="rect">
          <a:avLst/>
        </a:prstGeom>
      </xdr:spPr>
    </xdr:pic>
    <xdr:clientData/>
  </xdr:twoCellAnchor>
  <xdr:oneCellAnchor>
    <xdr:from>
      <xdr:col>1</xdr:col>
      <xdr:colOff>364207</xdr:colOff>
      <xdr:row>59</xdr:row>
      <xdr:rowOff>133076</xdr:rowOff>
    </xdr:from>
    <xdr:ext cx="302079" cy="305168"/>
    <xdr:grpSp>
      <xdr:nvGrpSpPr>
        <xdr:cNvPr id="1041" name="Group 6672">
          <a:extLst>
            <a:ext uri="{FF2B5EF4-FFF2-40B4-BE49-F238E27FC236}">
              <a16:creationId xmlns:a16="http://schemas.microsoft.com/office/drawing/2014/main" id="{37C88DEB-00C9-4230-AB37-1CA5633A8594}"/>
            </a:ext>
          </a:extLst>
        </xdr:cNvPr>
        <xdr:cNvGrpSpPr>
          <a:grpSpLocks/>
        </xdr:cNvGrpSpPr>
      </xdr:nvGrpSpPr>
      <xdr:grpSpPr bwMode="auto">
        <a:xfrm>
          <a:off x="477096" y="10331882"/>
          <a:ext cx="302079" cy="305168"/>
          <a:chOff x="536" y="109"/>
          <a:chExt cx="46" cy="44"/>
        </a:xfrm>
      </xdr:grpSpPr>
      <xdr:pic>
        <xdr:nvPicPr>
          <xdr:cNvPr id="1042" name="Picture 6673" descr="route2">
            <a:extLst>
              <a:ext uri="{FF2B5EF4-FFF2-40B4-BE49-F238E27FC236}">
                <a16:creationId xmlns:a16="http://schemas.microsoft.com/office/drawing/2014/main" id="{470EA0D3-68E8-45A6-8510-D97A24E139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3" name="Text Box 6674">
            <a:extLst>
              <a:ext uri="{FF2B5EF4-FFF2-40B4-BE49-F238E27FC236}">
                <a16:creationId xmlns:a16="http://schemas.microsoft.com/office/drawing/2014/main" id="{50CA2984-A175-4887-B527-FCE89CEE25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133001</xdr:colOff>
      <xdr:row>60</xdr:row>
      <xdr:rowOff>59059</xdr:rowOff>
    </xdr:from>
    <xdr:ext cx="310982" cy="179060"/>
    <xdr:sp macro="" textlink="">
      <xdr:nvSpPr>
        <xdr:cNvPr id="1044" name="Text Box 1620">
          <a:extLst>
            <a:ext uri="{FF2B5EF4-FFF2-40B4-BE49-F238E27FC236}">
              <a16:creationId xmlns:a16="http://schemas.microsoft.com/office/drawing/2014/main" id="{1C9773EC-63A7-4E6F-BFD8-91046C794648}"/>
            </a:ext>
          </a:extLst>
        </xdr:cNvPr>
        <xdr:cNvSpPr txBox="1">
          <a:spLocks noChangeArrowheads="1"/>
        </xdr:cNvSpPr>
      </xdr:nvSpPr>
      <xdr:spPr bwMode="auto">
        <a:xfrm>
          <a:off x="996601" y="10346059"/>
          <a:ext cx="310982" cy="17906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53714</xdr:colOff>
      <xdr:row>58</xdr:row>
      <xdr:rowOff>166386</xdr:rowOff>
    </xdr:from>
    <xdr:ext cx="382204" cy="102853"/>
    <xdr:sp macro="" textlink="">
      <xdr:nvSpPr>
        <xdr:cNvPr id="1045" name="Text Box 1194">
          <a:extLst>
            <a:ext uri="{FF2B5EF4-FFF2-40B4-BE49-F238E27FC236}">
              <a16:creationId xmlns:a16="http://schemas.microsoft.com/office/drawing/2014/main" id="{8E8D21C8-79C3-4A47-91F5-7203538B4BAD}"/>
            </a:ext>
          </a:extLst>
        </xdr:cNvPr>
        <xdr:cNvSpPr txBox="1">
          <a:spLocks noChangeArrowheads="1"/>
        </xdr:cNvSpPr>
      </xdr:nvSpPr>
      <xdr:spPr bwMode="auto">
        <a:xfrm>
          <a:off x="3031864" y="10110486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3.7-1.8</a:t>
          </a:r>
        </a:p>
      </xdr:txBody>
    </xdr:sp>
    <xdr:clientData/>
  </xdr:oneCellAnchor>
  <xdr:twoCellAnchor>
    <xdr:from>
      <xdr:col>5</xdr:col>
      <xdr:colOff>22374</xdr:colOff>
      <xdr:row>59</xdr:row>
      <xdr:rowOff>92244</xdr:rowOff>
    </xdr:from>
    <xdr:to>
      <xdr:col>5</xdr:col>
      <xdr:colOff>175916</xdr:colOff>
      <xdr:row>60</xdr:row>
      <xdr:rowOff>53629</xdr:rowOff>
    </xdr:to>
    <xdr:sp macro="" textlink="">
      <xdr:nvSpPr>
        <xdr:cNvPr id="1046" name="六角形 1045">
          <a:extLst>
            <a:ext uri="{FF2B5EF4-FFF2-40B4-BE49-F238E27FC236}">
              <a16:creationId xmlns:a16="http://schemas.microsoft.com/office/drawing/2014/main" id="{2A824FC2-202E-402A-AA6E-F6D7A3B4F371}"/>
            </a:ext>
          </a:extLst>
        </xdr:cNvPr>
        <xdr:cNvSpPr/>
      </xdr:nvSpPr>
      <xdr:spPr bwMode="auto">
        <a:xfrm>
          <a:off x="3000524" y="10207794"/>
          <a:ext cx="153542" cy="1328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322766</xdr:colOff>
      <xdr:row>59</xdr:row>
      <xdr:rowOff>86761</xdr:rowOff>
    </xdr:from>
    <xdr:to>
      <xdr:col>5</xdr:col>
      <xdr:colOff>461091</xdr:colOff>
      <xdr:row>60</xdr:row>
      <xdr:rowOff>41713</xdr:rowOff>
    </xdr:to>
    <xdr:sp macro="" textlink="">
      <xdr:nvSpPr>
        <xdr:cNvPr id="1047" name="六角形 1046">
          <a:extLst>
            <a:ext uri="{FF2B5EF4-FFF2-40B4-BE49-F238E27FC236}">
              <a16:creationId xmlns:a16="http://schemas.microsoft.com/office/drawing/2014/main" id="{0DDCE839-6B54-47C0-B4CB-E2894A5EB802}"/>
            </a:ext>
          </a:extLst>
        </xdr:cNvPr>
        <xdr:cNvSpPr/>
      </xdr:nvSpPr>
      <xdr:spPr bwMode="auto">
        <a:xfrm>
          <a:off x="3300916" y="10202311"/>
          <a:ext cx="138325" cy="12640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0</xdr:colOff>
      <xdr:row>59</xdr:row>
      <xdr:rowOff>0</xdr:rowOff>
    </xdr:from>
    <xdr:ext cx="382204" cy="102853"/>
    <xdr:sp macro="" textlink="">
      <xdr:nvSpPr>
        <xdr:cNvPr id="1048" name="Text Box 1194">
          <a:extLst>
            <a:ext uri="{FF2B5EF4-FFF2-40B4-BE49-F238E27FC236}">
              <a16:creationId xmlns:a16="http://schemas.microsoft.com/office/drawing/2014/main" id="{BB581112-BD14-49C6-B7B5-7BEC0717D650}"/>
            </a:ext>
          </a:extLst>
        </xdr:cNvPr>
        <xdr:cNvSpPr txBox="1">
          <a:spLocks noChangeArrowheads="1"/>
        </xdr:cNvSpPr>
      </xdr:nvSpPr>
      <xdr:spPr bwMode="auto">
        <a:xfrm>
          <a:off x="158750" y="10115550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8.8-5.1</a:t>
          </a:r>
        </a:p>
      </xdr:txBody>
    </xdr:sp>
    <xdr:clientData/>
  </xdr:oneCellAnchor>
  <xdr:twoCellAnchor>
    <xdr:from>
      <xdr:col>1</xdr:col>
      <xdr:colOff>2983</xdr:colOff>
      <xdr:row>59</xdr:row>
      <xdr:rowOff>110564</xdr:rowOff>
    </xdr:from>
    <xdr:to>
      <xdr:col>1</xdr:col>
      <xdr:colOff>158751</xdr:colOff>
      <xdr:row>60</xdr:row>
      <xdr:rowOff>55777</xdr:rowOff>
    </xdr:to>
    <xdr:sp macro="" textlink="">
      <xdr:nvSpPr>
        <xdr:cNvPr id="1049" name="六角形 1048">
          <a:extLst>
            <a:ext uri="{FF2B5EF4-FFF2-40B4-BE49-F238E27FC236}">
              <a16:creationId xmlns:a16="http://schemas.microsoft.com/office/drawing/2014/main" id="{5EECFEE7-EC6D-498C-B237-BC2EF214B310}"/>
            </a:ext>
          </a:extLst>
        </xdr:cNvPr>
        <xdr:cNvSpPr/>
      </xdr:nvSpPr>
      <xdr:spPr bwMode="auto">
        <a:xfrm>
          <a:off x="161733" y="10226114"/>
          <a:ext cx="155768" cy="11666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189109</xdr:colOff>
      <xdr:row>59</xdr:row>
      <xdr:rowOff>112059</xdr:rowOff>
    </xdr:from>
    <xdr:to>
      <xdr:col>1</xdr:col>
      <xdr:colOff>304628</xdr:colOff>
      <xdr:row>60</xdr:row>
      <xdr:rowOff>51487</xdr:rowOff>
    </xdr:to>
    <xdr:sp macro="" textlink="">
      <xdr:nvSpPr>
        <xdr:cNvPr id="1050" name="六角形 1049">
          <a:extLst>
            <a:ext uri="{FF2B5EF4-FFF2-40B4-BE49-F238E27FC236}">
              <a16:creationId xmlns:a16="http://schemas.microsoft.com/office/drawing/2014/main" id="{24CBFC7B-6FCB-4914-BAE8-93DE7B4018AD}"/>
            </a:ext>
          </a:extLst>
        </xdr:cNvPr>
        <xdr:cNvSpPr/>
      </xdr:nvSpPr>
      <xdr:spPr bwMode="auto">
        <a:xfrm>
          <a:off x="347859" y="10227609"/>
          <a:ext cx="115519" cy="11087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42025</xdr:colOff>
      <xdr:row>63</xdr:row>
      <xdr:rowOff>63038</xdr:rowOff>
    </xdr:from>
    <xdr:to>
      <xdr:col>2</xdr:col>
      <xdr:colOff>704175</xdr:colOff>
      <xdr:row>64</xdr:row>
      <xdr:rowOff>21011</xdr:rowOff>
    </xdr:to>
    <xdr:sp macro="" textlink="">
      <xdr:nvSpPr>
        <xdr:cNvPr id="1051" name="Text Box 1620">
          <a:extLst>
            <a:ext uri="{FF2B5EF4-FFF2-40B4-BE49-F238E27FC236}">
              <a16:creationId xmlns:a16="http://schemas.microsoft.com/office/drawing/2014/main" id="{3260A313-4B4D-42EE-A40D-130DB45A3DEE}"/>
            </a:ext>
          </a:extLst>
        </xdr:cNvPr>
        <xdr:cNvSpPr txBox="1">
          <a:spLocks noChangeArrowheads="1"/>
        </xdr:cNvSpPr>
      </xdr:nvSpPr>
      <xdr:spPr bwMode="auto">
        <a:xfrm>
          <a:off x="905625" y="10864388"/>
          <a:ext cx="662150" cy="1294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桂川（弓削川）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722755</xdr:colOff>
      <xdr:row>55</xdr:row>
      <xdr:rowOff>131333</xdr:rowOff>
    </xdr:from>
    <xdr:to>
      <xdr:col>10</xdr:col>
      <xdr:colOff>320333</xdr:colOff>
      <xdr:row>56</xdr:row>
      <xdr:rowOff>132631</xdr:rowOff>
    </xdr:to>
    <xdr:sp macro="" textlink="">
      <xdr:nvSpPr>
        <xdr:cNvPr id="1052" name="Text Box 1620">
          <a:extLst>
            <a:ext uri="{FF2B5EF4-FFF2-40B4-BE49-F238E27FC236}">
              <a16:creationId xmlns:a16="http://schemas.microsoft.com/office/drawing/2014/main" id="{A931419A-ED66-451A-AA24-4B0D7914B7E5}"/>
            </a:ext>
          </a:extLst>
        </xdr:cNvPr>
        <xdr:cNvSpPr txBox="1">
          <a:spLocks noChangeArrowheads="1"/>
        </xdr:cNvSpPr>
      </xdr:nvSpPr>
      <xdr:spPr bwMode="auto">
        <a:xfrm>
          <a:off x="6501255" y="9561083"/>
          <a:ext cx="321478" cy="17274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細野川　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10</xdr:col>
      <xdr:colOff>189108</xdr:colOff>
      <xdr:row>53</xdr:row>
      <xdr:rowOff>102073</xdr:rowOff>
    </xdr:from>
    <xdr:to>
      <xdr:col>10</xdr:col>
      <xdr:colOff>557090</xdr:colOff>
      <xdr:row>54</xdr:row>
      <xdr:rowOff>103370</xdr:rowOff>
    </xdr:to>
    <xdr:sp macro="" textlink="">
      <xdr:nvSpPr>
        <xdr:cNvPr id="1053" name="Text Box 1620">
          <a:extLst>
            <a:ext uri="{FF2B5EF4-FFF2-40B4-BE49-F238E27FC236}">
              <a16:creationId xmlns:a16="http://schemas.microsoft.com/office/drawing/2014/main" id="{04514497-F0E7-428D-B917-C40B2280FA2E}"/>
            </a:ext>
          </a:extLst>
        </xdr:cNvPr>
        <xdr:cNvSpPr txBox="1">
          <a:spLocks noChangeArrowheads="1"/>
        </xdr:cNvSpPr>
      </xdr:nvSpPr>
      <xdr:spPr bwMode="auto">
        <a:xfrm>
          <a:off x="6691508" y="9188923"/>
          <a:ext cx="367982" cy="1727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桂川（弓削川）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532029</xdr:colOff>
      <xdr:row>62</xdr:row>
      <xdr:rowOff>135154</xdr:rowOff>
    </xdr:from>
    <xdr:to>
      <xdr:col>5</xdr:col>
      <xdr:colOff>619985</xdr:colOff>
      <xdr:row>64</xdr:row>
      <xdr:rowOff>130865</xdr:rowOff>
    </xdr:to>
    <xdr:sp macro="" textlink="">
      <xdr:nvSpPr>
        <xdr:cNvPr id="1054" name="Text Box 1620">
          <a:extLst>
            <a:ext uri="{FF2B5EF4-FFF2-40B4-BE49-F238E27FC236}">
              <a16:creationId xmlns:a16="http://schemas.microsoft.com/office/drawing/2014/main" id="{7C1DB675-93F1-4E29-B13A-588CB22CA6F7}"/>
            </a:ext>
          </a:extLst>
        </xdr:cNvPr>
        <xdr:cNvSpPr txBox="1">
          <a:spLocks noChangeArrowheads="1"/>
        </xdr:cNvSpPr>
      </xdr:nvSpPr>
      <xdr:spPr bwMode="auto">
        <a:xfrm>
          <a:off x="3510179" y="10765054"/>
          <a:ext cx="87956" cy="3386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 桂川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（弓削川）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100824</xdr:colOff>
      <xdr:row>60</xdr:row>
      <xdr:rowOff>42907</xdr:rowOff>
    </xdr:from>
    <xdr:to>
      <xdr:col>4</xdr:col>
      <xdr:colOff>203800</xdr:colOff>
      <xdr:row>62</xdr:row>
      <xdr:rowOff>1</xdr:rowOff>
    </xdr:to>
    <xdr:sp macro="" textlink="">
      <xdr:nvSpPr>
        <xdr:cNvPr id="1055" name="Text Box 1620">
          <a:extLst>
            <a:ext uri="{FF2B5EF4-FFF2-40B4-BE49-F238E27FC236}">
              <a16:creationId xmlns:a16="http://schemas.microsoft.com/office/drawing/2014/main" id="{ADDCA778-C076-4EAC-99F7-D8DBB11A1C9F}"/>
            </a:ext>
          </a:extLst>
        </xdr:cNvPr>
        <xdr:cNvSpPr txBox="1">
          <a:spLocks noChangeArrowheads="1"/>
        </xdr:cNvSpPr>
      </xdr:nvSpPr>
      <xdr:spPr bwMode="auto">
        <a:xfrm>
          <a:off x="2374124" y="10329907"/>
          <a:ext cx="102976" cy="2999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（弓削川）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</xdr:col>
      <xdr:colOff>28016</xdr:colOff>
      <xdr:row>50</xdr:row>
      <xdr:rowOff>164142</xdr:rowOff>
    </xdr:from>
    <xdr:ext cx="380198" cy="96662"/>
    <xdr:sp macro="" textlink="">
      <xdr:nvSpPr>
        <xdr:cNvPr id="1056" name="Text Box 1194">
          <a:extLst>
            <a:ext uri="{FF2B5EF4-FFF2-40B4-BE49-F238E27FC236}">
              <a16:creationId xmlns:a16="http://schemas.microsoft.com/office/drawing/2014/main" id="{ADBB1841-F534-4D0E-8BF8-9F7DCB10846A}"/>
            </a:ext>
          </a:extLst>
        </xdr:cNvPr>
        <xdr:cNvSpPr txBox="1">
          <a:spLocks noChangeArrowheads="1"/>
        </xdr:cNvSpPr>
      </xdr:nvSpPr>
      <xdr:spPr bwMode="auto">
        <a:xfrm>
          <a:off x="186766" y="8736642"/>
          <a:ext cx="380198" cy="966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10.5-2.7</a:t>
          </a:r>
        </a:p>
      </xdr:txBody>
    </xdr:sp>
    <xdr:clientData/>
  </xdr:oneCellAnchor>
  <xdr:twoCellAnchor>
    <xdr:from>
      <xdr:col>1</xdr:col>
      <xdr:colOff>30999</xdr:colOff>
      <xdr:row>51</xdr:row>
      <xdr:rowOff>95944</xdr:rowOff>
    </xdr:from>
    <xdr:to>
      <xdr:col>1</xdr:col>
      <xdr:colOff>183049</xdr:colOff>
      <xdr:row>52</xdr:row>
      <xdr:rowOff>29155</xdr:rowOff>
    </xdr:to>
    <xdr:sp macro="" textlink="">
      <xdr:nvSpPr>
        <xdr:cNvPr id="1057" name="六角形 1056">
          <a:extLst>
            <a:ext uri="{FF2B5EF4-FFF2-40B4-BE49-F238E27FC236}">
              <a16:creationId xmlns:a16="http://schemas.microsoft.com/office/drawing/2014/main" id="{B44005E3-101B-4079-832E-23E623FEE64D}"/>
            </a:ext>
          </a:extLst>
        </xdr:cNvPr>
        <xdr:cNvSpPr/>
      </xdr:nvSpPr>
      <xdr:spPr bwMode="auto">
        <a:xfrm>
          <a:off x="189749" y="8839894"/>
          <a:ext cx="152050" cy="10466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225225</xdr:colOff>
      <xdr:row>51</xdr:row>
      <xdr:rowOff>92055</xdr:rowOff>
    </xdr:from>
    <xdr:to>
      <xdr:col>1</xdr:col>
      <xdr:colOff>346659</xdr:colOff>
      <xdr:row>52</xdr:row>
      <xdr:rowOff>38875</xdr:rowOff>
    </xdr:to>
    <xdr:sp macro="" textlink="">
      <xdr:nvSpPr>
        <xdr:cNvPr id="1058" name="六角形 1057">
          <a:extLst>
            <a:ext uri="{FF2B5EF4-FFF2-40B4-BE49-F238E27FC236}">
              <a16:creationId xmlns:a16="http://schemas.microsoft.com/office/drawing/2014/main" id="{595D6949-8D3B-4C0D-B922-A0A20FDF14BD}"/>
            </a:ext>
          </a:extLst>
        </xdr:cNvPr>
        <xdr:cNvSpPr/>
      </xdr:nvSpPr>
      <xdr:spPr bwMode="auto">
        <a:xfrm>
          <a:off x="383975" y="8836005"/>
          <a:ext cx="121434" cy="11827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21981</xdr:colOff>
      <xdr:row>19</xdr:row>
      <xdr:rowOff>0</xdr:rowOff>
    </xdr:from>
    <xdr:ext cx="382204" cy="102853"/>
    <xdr:sp macro="" textlink="">
      <xdr:nvSpPr>
        <xdr:cNvPr id="1059" name="Text Box 1194">
          <a:extLst>
            <a:ext uri="{FF2B5EF4-FFF2-40B4-BE49-F238E27FC236}">
              <a16:creationId xmlns:a16="http://schemas.microsoft.com/office/drawing/2014/main" id="{C2400B2F-4B40-4CFF-96B8-20B0355DCF0E}"/>
            </a:ext>
          </a:extLst>
        </xdr:cNvPr>
        <xdr:cNvSpPr txBox="1">
          <a:spLocks noChangeArrowheads="1"/>
        </xdr:cNvSpPr>
      </xdr:nvSpPr>
      <xdr:spPr bwMode="auto">
        <a:xfrm>
          <a:off x="7229231" y="4629150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20.0-5.4</a:t>
          </a:r>
        </a:p>
      </xdr:txBody>
    </xdr:sp>
    <xdr:clientData/>
  </xdr:oneCellAnchor>
  <xdr:twoCellAnchor>
    <xdr:from>
      <xdr:col>17</xdr:col>
      <xdr:colOff>16990</xdr:colOff>
      <xdr:row>19</xdr:row>
      <xdr:rowOff>96987</xdr:rowOff>
    </xdr:from>
    <xdr:to>
      <xdr:col>17</xdr:col>
      <xdr:colOff>187065</xdr:colOff>
      <xdr:row>20</xdr:row>
      <xdr:rowOff>51937</xdr:rowOff>
    </xdr:to>
    <xdr:sp macro="" textlink="">
      <xdr:nvSpPr>
        <xdr:cNvPr id="1060" name="六角形 1059">
          <a:extLst>
            <a:ext uri="{FF2B5EF4-FFF2-40B4-BE49-F238E27FC236}">
              <a16:creationId xmlns:a16="http://schemas.microsoft.com/office/drawing/2014/main" id="{488B96FF-98E4-4E73-89EC-A241FA317700}"/>
            </a:ext>
          </a:extLst>
        </xdr:cNvPr>
        <xdr:cNvSpPr/>
      </xdr:nvSpPr>
      <xdr:spPr bwMode="auto">
        <a:xfrm>
          <a:off x="7224240" y="4726137"/>
          <a:ext cx="170075" cy="126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254783</xdr:colOff>
      <xdr:row>19</xdr:row>
      <xdr:rowOff>107278</xdr:rowOff>
    </xdr:from>
    <xdr:to>
      <xdr:col>17</xdr:col>
      <xdr:colOff>398030</xdr:colOff>
      <xdr:row>20</xdr:row>
      <xdr:rowOff>39717</xdr:rowOff>
    </xdr:to>
    <xdr:sp macro="" textlink="">
      <xdr:nvSpPr>
        <xdr:cNvPr id="1061" name="六角形 1060">
          <a:extLst>
            <a:ext uri="{FF2B5EF4-FFF2-40B4-BE49-F238E27FC236}">
              <a16:creationId xmlns:a16="http://schemas.microsoft.com/office/drawing/2014/main" id="{EEEFEE29-D65C-48D2-AC03-E288F8A3CA4F}"/>
            </a:ext>
          </a:extLst>
        </xdr:cNvPr>
        <xdr:cNvSpPr/>
      </xdr:nvSpPr>
      <xdr:spPr bwMode="auto">
        <a:xfrm>
          <a:off x="7462033" y="4736428"/>
          <a:ext cx="143247" cy="10388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24425</xdr:colOff>
      <xdr:row>11</xdr:row>
      <xdr:rowOff>7327</xdr:rowOff>
    </xdr:from>
    <xdr:ext cx="375200" cy="74839"/>
    <xdr:sp macro="" textlink="">
      <xdr:nvSpPr>
        <xdr:cNvPr id="1062" name="Text Box 1194">
          <a:extLst>
            <a:ext uri="{FF2B5EF4-FFF2-40B4-BE49-F238E27FC236}">
              <a16:creationId xmlns:a16="http://schemas.microsoft.com/office/drawing/2014/main" id="{00B98914-92F9-43A8-B391-8CF9F11BE27B}"/>
            </a:ext>
          </a:extLst>
        </xdr:cNvPr>
        <xdr:cNvSpPr txBox="1">
          <a:spLocks noChangeArrowheads="1"/>
        </xdr:cNvSpPr>
      </xdr:nvSpPr>
      <xdr:spPr bwMode="auto">
        <a:xfrm>
          <a:off x="4412275" y="1893277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8.5-6.0</a:t>
          </a:r>
        </a:p>
      </xdr:txBody>
    </xdr:sp>
    <xdr:clientData/>
  </xdr:oneCellAnchor>
  <xdr:twoCellAnchor>
    <xdr:from>
      <xdr:col>7</xdr:col>
      <xdr:colOff>238979</xdr:colOff>
      <xdr:row>11</xdr:row>
      <xdr:rowOff>85350</xdr:rowOff>
    </xdr:from>
    <xdr:to>
      <xdr:col>7</xdr:col>
      <xdr:colOff>369169</xdr:colOff>
      <xdr:row>12</xdr:row>
      <xdr:rowOff>38708</xdr:rowOff>
    </xdr:to>
    <xdr:sp macro="" textlink="">
      <xdr:nvSpPr>
        <xdr:cNvPr id="1063" name="六角形 1062">
          <a:extLst>
            <a:ext uri="{FF2B5EF4-FFF2-40B4-BE49-F238E27FC236}">
              <a16:creationId xmlns:a16="http://schemas.microsoft.com/office/drawing/2014/main" id="{F851563A-0450-4C45-8F75-437B2A084DF3}"/>
            </a:ext>
          </a:extLst>
        </xdr:cNvPr>
        <xdr:cNvSpPr/>
      </xdr:nvSpPr>
      <xdr:spPr bwMode="auto">
        <a:xfrm>
          <a:off x="4626829" y="1971300"/>
          <a:ext cx="130190" cy="12480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42675</xdr:colOff>
      <xdr:row>11</xdr:row>
      <xdr:rowOff>88899</xdr:rowOff>
    </xdr:from>
    <xdr:to>
      <xdr:col>7</xdr:col>
      <xdr:colOff>186319</xdr:colOff>
      <xdr:row>12</xdr:row>
      <xdr:rowOff>31750</xdr:rowOff>
    </xdr:to>
    <xdr:sp macro="" textlink="">
      <xdr:nvSpPr>
        <xdr:cNvPr id="1064" name="六角形 1063">
          <a:extLst>
            <a:ext uri="{FF2B5EF4-FFF2-40B4-BE49-F238E27FC236}">
              <a16:creationId xmlns:a16="http://schemas.microsoft.com/office/drawing/2014/main" id="{E8653498-52EB-4743-89DD-39D8179034A3}"/>
            </a:ext>
          </a:extLst>
        </xdr:cNvPr>
        <xdr:cNvSpPr/>
      </xdr:nvSpPr>
      <xdr:spPr bwMode="auto">
        <a:xfrm>
          <a:off x="4430525" y="1974849"/>
          <a:ext cx="143644" cy="11430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360249</xdr:colOff>
      <xdr:row>33</xdr:row>
      <xdr:rowOff>71694</xdr:rowOff>
    </xdr:from>
    <xdr:to>
      <xdr:col>8</xdr:col>
      <xdr:colOff>215195</xdr:colOff>
      <xdr:row>37</xdr:row>
      <xdr:rowOff>70555</xdr:rowOff>
    </xdr:to>
    <xdr:grpSp>
      <xdr:nvGrpSpPr>
        <xdr:cNvPr id="1065" name="グループ化 1064">
          <a:extLst>
            <a:ext uri="{FF2B5EF4-FFF2-40B4-BE49-F238E27FC236}">
              <a16:creationId xmlns:a16="http://schemas.microsoft.com/office/drawing/2014/main" id="{640EEB5F-847F-432F-9168-C4AF8F344B76}"/>
            </a:ext>
          </a:extLst>
        </xdr:cNvPr>
        <xdr:cNvGrpSpPr/>
      </xdr:nvGrpSpPr>
      <xdr:grpSpPr>
        <a:xfrm>
          <a:off x="4706471" y="5776111"/>
          <a:ext cx="560502" cy="690305"/>
          <a:chOff x="4752332" y="5776111"/>
          <a:chExt cx="560502" cy="690305"/>
        </a:xfrm>
      </xdr:grpSpPr>
      <xdr:sp macro="" textlink="">
        <xdr:nvSpPr>
          <xdr:cNvPr id="1066" name="Text Box 1416">
            <a:extLst>
              <a:ext uri="{FF2B5EF4-FFF2-40B4-BE49-F238E27FC236}">
                <a16:creationId xmlns:a16="http://schemas.microsoft.com/office/drawing/2014/main" id="{5C14EDF9-8D27-43AC-AEA6-FEF4D6765F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52332" y="5778500"/>
            <a:ext cx="560502" cy="687916"/>
          </a:xfrm>
          <a:prstGeom prst="rect">
            <a:avLst/>
          </a:prstGeom>
          <a:solidFill>
            <a:schemeClr val="bg1"/>
          </a:solidFill>
          <a:ln w="9525">
            <a:solidFill>
              <a:srgbClr val="0000FF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18288" anchor="b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土日祝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10~17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二輪車除き</a:t>
            </a:r>
            <a:endPara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左折禁止</a:t>
            </a:r>
            <a:endPara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1067" name="グループ化 1066">
            <a:extLst>
              <a:ext uri="{FF2B5EF4-FFF2-40B4-BE49-F238E27FC236}">
                <a16:creationId xmlns:a16="http://schemas.microsoft.com/office/drawing/2014/main" id="{F059574C-D3A3-4542-A1CD-1BB3844BE60A}"/>
              </a:ext>
            </a:extLst>
          </xdr:cNvPr>
          <xdr:cNvGrpSpPr/>
        </xdr:nvGrpSpPr>
        <xdr:grpSpPr>
          <a:xfrm>
            <a:off x="4920540" y="5776111"/>
            <a:ext cx="294883" cy="286830"/>
            <a:chOff x="9239249" y="1558634"/>
            <a:chExt cx="457323" cy="441615"/>
          </a:xfrm>
        </xdr:grpSpPr>
        <xdr:sp macro="" textlink="">
          <xdr:nvSpPr>
            <xdr:cNvPr id="1068" name="円/楕円 390">
              <a:extLst>
                <a:ext uri="{FF2B5EF4-FFF2-40B4-BE49-F238E27FC236}">
                  <a16:creationId xmlns:a16="http://schemas.microsoft.com/office/drawing/2014/main" id="{B8834E9A-5D50-464A-BB5C-4F3D425EB517}"/>
                </a:ext>
              </a:extLst>
            </xdr:cNvPr>
            <xdr:cNvSpPr/>
          </xdr:nvSpPr>
          <xdr:spPr bwMode="auto">
            <a:xfrm>
              <a:off x="9239249" y="1558634"/>
              <a:ext cx="441615" cy="441615"/>
            </a:xfrm>
            <a:prstGeom prst="ellipse">
              <a:avLst/>
            </a:prstGeom>
            <a:solidFill>
              <a:srgbClr val="0000FF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69" name="Freeform 527">
              <a:extLst>
                <a:ext uri="{FF2B5EF4-FFF2-40B4-BE49-F238E27FC236}">
                  <a16:creationId xmlns:a16="http://schemas.microsoft.com/office/drawing/2014/main" id="{53464E81-BF21-4C4A-8459-9C38F918F8D7}"/>
                </a:ext>
              </a:extLst>
            </xdr:cNvPr>
            <xdr:cNvSpPr>
              <a:spLocks/>
            </xdr:cNvSpPr>
          </xdr:nvSpPr>
          <xdr:spPr bwMode="auto">
            <a:xfrm>
              <a:off x="9391005" y="1711323"/>
              <a:ext cx="305567" cy="257760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0" t="0" r="r" b="b"/>
              <a:pathLst>
                <a:path w="55" h="56">
                  <a:moveTo>
                    <a:pt x="0" y="56"/>
                  </a:moveTo>
                  <a:lnTo>
                    <a:pt x="0" y="0"/>
                  </a:lnTo>
                  <a:lnTo>
                    <a:pt x="55" y="0"/>
                  </a:lnTo>
                </a:path>
              </a:pathLst>
            </a:custGeom>
            <a:noFill/>
            <a:ln w="47625" cap="flat" cmpd="sng">
              <a:solidFill>
                <a:schemeClr val="bg1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oneCellAnchor>
    <xdr:from>
      <xdr:col>7</xdr:col>
      <xdr:colOff>36635</xdr:colOff>
      <xdr:row>51</xdr:row>
      <xdr:rowOff>0</xdr:rowOff>
    </xdr:from>
    <xdr:ext cx="382204" cy="102853"/>
    <xdr:sp macro="" textlink="">
      <xdr:nvSpPr>
        <xdr:cNvPr id="1070" name="Text Box 1194">
          <a:extLst>
            <a:ext uri="{FF2B5EF4-FFF2-40B4-BE49-F238E27FC236}">
              <a16:creationId xmlns:a16="http://schemas.microsoft.com/office/drawing/2014/main" id="{F3490E4E-707A-497F-8808-96685DAB318B}"/>
            </a:ext>
          </a:extLst>
        </xdr:cNvPr>
        <xdr:cNvSpPr txBox="1">
          <a:spLocks noChangeArrowheads="1"/>
        </xdr:cNvSpPr>
      </xdr:nvSpPr>
      <xdr:spPr bwMode="auto">
        <a:xfrm>
          <a:off x="4424485" y="8743950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1.8+1.9</a:t>
          </a:r>
        </a:p>
      </xdr:txBody>
    </xdr:sp>
    <xdr:clientData/>
  </xdr:oneCellAnchor>
  <xdr:twoCellAnchor>
    <xdr:from>
      <xdr:col>7</xdr:col>
      <xdr:colOff>39617</xdr:colOff>
      <xdr:row>51</xdr:row>
      <xdr:rowOff>110994</xdr:rowOff>
    </xdr:from>
    <xdr:to>
      <xdr:col>7</xdr:col>
      <xdr:colOff>209692</xdr:colOff>
      <xdr:row>52</xdr:row>
      <xdr:rowOff>65946</xdr:rowOff>
    </xdr:to>
    <xdr:sp macro="" textlink="">
      <xdr:nvSpPr>
        <xdr:cNvPr id="1071" name="六角形 1070">
          <a:extLst>
            <a:ext uri="{FF2B5EF4-FFF2-40B4-BE49-F238E27FC236}">
              <a16:creationId xmlns:a16="http://schemas.microsoft.com/office/drawing/2014/main" id="{A5D620BD-249A-43CA-976B-90762E4131B5}"/>
            </a:ext>
          </a:extLst>
        </xdr:cNvPr>
        <xdr:cNvSpPr/>
      </xdr:nvSpPr>
      <xdr:spPr bwMode="auto">
        <a:xfrm>
          <a:off x="4427467" y="8854944"/>
          <a:ext cx="170075" cy="12640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232747</xdr:colOff>
      <xdr:row>51</xdr:row>
      <xdr:rowOff>112492</xdr:rowOff>
    </xdr:from>
    <xdr:to>
      <xdr:col>7</xdr:col>
      <xdr:colOff>402822</xdr:colOff>
      <xdr:row>52</xdr:row>
      <xdr:rowOff>67444</xdr:rowOff>
    </xdr:to>
    <xdr:sp macro="" textlink="">
      <xdr:nvSpPr>
        <xdr:cNvPr id="1072" name="六角形 1071">
          <a:extLst>
            <a:ext uri="{FF2B5EF4-FFF2-40B4-BE49-F238E27FC236}">
              <a16:creationId xmlns:a16="http://schemas.microsoft.com/office/drawing/2014/main" id="{ED1A2AB5-7C5C-4F62-88B8-87485392A23C}"/>
            </a:ext>
          </a:extLst>
        </xdr:cNvPr>
        <xdr:cNvSpPr/>
      </xdr:nvSpPr>
      <xdr:spPr bwMode="auto">
        <a:xfrm>
          <a:off x="4620597" y="8856442"/>
          <a:ext cx="170075" cy="12640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673615</xdr:colOff>
      <xdr:row>58</xdr:row>
      <xdr:rowOff>105223</xdr:rowOff>
    </xdr:from>
    <xdr:ext cx="283175" cy="229439"/>
    <xdr:grpSp>
      <xdr:nvGrpSpPr>
        <xdr:cNvPr id="1073" name="Group 6672">
          <a:extLst>
            <a:ext uri="{FF2B5EF4-FFF2-40B4-BE49-F238E27FC236}">
              <a16:creationId xmlns:a16="http://schemas.microsoft.com/office/drawing/2014/main" id="{35272BC0-2219-4CB9-8E3B-88D9038154CC}"/>
            </a:ext>
          </a:extLst>
        </xdr:cNvPr>
        <xdr:cNvGrpSpPr>
          <a:grpSpLocks/>
        </xdr:cNvGrpSpPr>
      </xdr:nvGrpSpPr>
      <xdr:grpSpPr bwMode="auto">
        <a:xfrm>
          <a:off x="3608726" y="10131167"/>
          <a:ext cx="283175" cy="229439"/>
          <a:chOff x="536" y="109"/>
          <a:chExt cx="46" cy="44"/>
        </a:xfrm>
      </xdr:grpSpPr>
      <xdr:pic>
        <xdr:nvPicPr>
          <xdr:cNvPr id="1074" name="Picture 6673" descr="route2">
            <a:extLst>
              <a:ext uri="{FF2B5EF4-FFF2-40B4-BE49-F238E27FC236}">
                <a16:creationId xmlns:a16="http://schemas.microsoft.com/office/drawing/2014/main" id="{5FCBA786-C6CE-4792-B94D-85DB3FE354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5" name="Text Box 6674">
            <a:extLst>
              <a:ext uri="{FF2B5EF4-FFF2-40B4-BE49-F238E27FC236}">
                <a16:creationId xmlns:a16="http://schemas.microsoft.com/office/drawing/2014/main" id="{ED01A42E-BE19-4622-9E67-9BC4631B52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9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0</xdr:colOff>
      <xdr:row>27</xdr:row>
      <xdr:rowOff>21981</xdr:rowOff>
    </xdr:from>
    <xdr:ext cx="375200" cy="74839"/>
    <xdr:sp macro="" textlink="">
      <xdr:nvSpPr>
        <xdr:cNvPr id="1076" name="Text Box 1194">
          <a:extLst>
            <a:ext uri="{FF2B5EF4-FFF2-40B4-BE49-F238E27FC236}">
              <a16:creationId xmlns:a16="http://schemas.microsoft.com/office/drawing/2014/main" id="{4750BE53-BFC2-4213-AED7-0BC01546F885}"/>
            </a:ext>
          </a:extLst>
        </xdr:cNvPr>
        <xdr:cNvSpPr txBox="1">
          <a:spLocks noChangeArrowheads="1"/>
        </xdr:cNvSpPr>
      </xdr:nvSpPr>
      <xdr:spPr bwMode="auto">
        <a:xfrm>
          <a:off x="11436350" y="4651131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6.4-4.1</a:t>
          </a:r>
        </a:p>
      </xdr:txBody>
    </xdr:sp>
    <xdr:clientData/>
  </xdr:oneCellAnchor>
  <xdr:twoCellAnchor>
    <xdr:from>
      <xdr:col>13</xdr:col>
      <xdr:colOff>14654</xdr:colOff>
      <xdr:row>27</xdr:row>
      <xdr:rowOff>97205</xdr:rowOff>
    </xdr:from>
    <xdr:to>
      <xdr:col>13</xdr:col>
      <xdr:colOff>157757</xdr:colOff>
      <xdr:row>28</xdr:row>
      <xdr:rowOff>36635</xdr:rowOff>
    </xdr:to>
    <xdr:sp macro="" textlink="">
      <xdr:nvSpPr>
        <xdr:cNvPr id="1077" name="六角形 1076">
          <a:extLst>
            <a:ext uri="{FF2B5EF4-FFF2-40B4-BE49-F238E27FC236}">
              <a16:creationId xmlns:a16="http://schemas.microsoft.com/office/drawing/2014/main" id="{DE43F826-1637-4648-8A06-769FE8E62A44}"/>
            </a:ext>
          </a:extLst>
        </xdr:cNvPr>
        <xdr:cNvSpPr/>
      </xdr:nvSpPr>
      <xdr:spPr bwMode="auto">
        <a:xfrm>
          <a:off x="11451004" y="4726355"/>
          <a:ext cx="143103" cy="11088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188750</xdr:colOff>
      <xdr:row>27</xdr:row>
      <xdr:rowOff>106455</xdr:rowOff>
    </xdr:from>
    <xdr:to>
      <xdr:col>13</xdr:col>
      <xdr:colOff>302558</xdr:colOff>
      <xdr:row>28</xdr:row>
      <xdr:rowOff>37352</xdr:rowOff>
    </xdr:to>
    <xdr:sp macro="" textlink="">
      <xdr:nvSpPr>
        <xdr:cNvPr id="1078" name="六角形 1077">
          <a:extLst>
            <a:ext uri="{FF2B5EF4-FFF2-40B4-BE49-F238E27FC236}">
              <a16:creationId xmlns:a16="http://schemas.microsoft.com/office/drawing/2014/main" id="{3F951D9D-5871-48CB-90C2-2C818C941476}"/>
            </a:ext>
          </a:extLst>
        </xdr:cNvPr>
        <xdr:cNvSpPr/>
      </xdr:nvSpPr>
      <xdr:spPr bwMode="auto">
        <a:xfrm>
          <a:off x="8776191" y="4745690"/>
          <a:ext cx="113808" cy="1027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274935</xdr:colOff>
      <xdr:row>28</xdr:row>
      <xdr:rowOff>44658</xdr:rowOff>
    </xdr:from>
    <xdr:ext cx="102576" cy="329711"/>
    <xdr:sp macro="" textlink="">
      <xdr:nvSpPr>
        <xdr:cNvPr id="1079" name="Text Box 1620">
          <a:extLst>
            <a:ext uri="{FF2B5EF4-FFF2-40B4-BE49-F238E27FC236}">
              <a16:creationId xmlns:a16="http://schemas.microsoft.com/office/drawing/2014/main" id="{0AB24653-DCCC-4C5E-8465-718D595BC99B}"/>
            </a:ext>
          </a:extLst>
        </xdr:cNvPr>
        <xdr:cNvSpPr txBox="1">
          <a:spLocks noChangeArrowheads="1"/>
        </xdr:cNvSpPr>
      </xdr:nvSpPr>
      <xdr:spPr bwMode="auto">
        <a:xfrm>
          <a:off x="11711285" y="4845258"/>
          <a:ext cx="102576" cy="3297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vert270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702888</xdr:colOff>
      <xdr:row>31</xdr:row>
      <xdr:rowOff>64900</xdr:rowOff>
    </xdr:from>
    <xdr:ext cx="432288" cy="270177"/>
    <xdr:sp macro="" textlink="">
      <xdr:nvSpPr>
        <xdr:cNvPr id="1080" name="Text Box 1620">
          <a:extLst>
            <a:ext uri="{FF2B5EF4-FFF2-40B4-BE49-F238E27FC236}">
              <a16:creationId xmlns:a16="http://schemas.microsoft.com/office/drawing/2014/main" id="{02B6C409-0B3B-475E-9C93-86242263A94F}"/>
            </a:ext>
          </a:extLst>
        </xdr:cNvPr>
        <xdr:cNvSpPr txBox="1">
          <a:spLocks noChangeArrowheads="1"/>
        </xdr:cNvSpPr>
      </xdr:nvSpPr>
      <xdr:spPr bwMode="auto">
        <a:xfrm>
          <a:off x="12139238" y="5379850"/>
          <a:ext cx="432288" cy="27017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亀岡市内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324337</xdr:colOff>
      <xdr:row>14</xdr:row>
      <xdr:rowOff>142811</xdr:rowOff>
    </xdr:from>
    <xdr:to>
      <xdr:col>5</xdr:col>
      <xdr:colOff>425455</xdr:colOff>
      <xdr:row>15</xdr:row>
      <xdr:rowOff>71292</xdr:rowOff>
    </xdr:to>
    <xdr:sp macro="" textlink="">
      <xdr:nvSpPr>
        <xdr:cNvPr id="1081" name="六角形 1080">
          <a:extLst>
            <a:ext uri="{FF2B5EF4-FFF2-40B4-BE49-F238E27FC236}">
              <a16:creationId xmlns:a16="http://schemas.microsoft.com/office/drawing/2014/main" id="{5D539813-95D4-40DD-9168-E218623C63B0}"/>
            </a:ext>
          </a:extLst>
        </xdr:cNvPr>
        <xdr:cNvSpPr/>
      </xdr:nvSpPr>
      <xdr:spPr bwMode="auto">
        <a:xfrm>
          <a:off x="3302487" y="2543111"/>
          <a:ext cx="101118" cy="999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431391</xdr:colOff>
      <xdr:row>12</xdr:row>
      <xdr:rowOff>150215</xdr:rowOff>
    </xdr:from>
    <xdr:to>
      <xdr:col>2</xdr:col>
      <xdr:colOff>535994</xdr:colOff>
      <xdr:row>13</xdr:row>
      <xdr:rowOff>78498</xdr:rowOff>
    </xdr:to>
    <xdr:sp macro="" textlink="">
      <xdr:nvSpPr>
        <xdr:cNvPr id="1082" name="Oval 383">
          <a:extLst>
            <a:ext uri="{FF2B5EF4-FFF2-40B4-BE49-F238E27FC236}">
              <a16:creationId xmlns:a16="http://schemas.microsoft.com/office/drawing/2014/main" id="{2FAC59A7-24B0-4E81-AD1A-61808C2AC18F}"/>
            </a:ext>
          </a:extLst>
        </xdr:cNvPr>
        <xdr:cNvSpPr>
          <a:spLocks noChangeArrowheads="1"/>
        </xdr:cNvSpPr>
      </xdr:nvSpPr>
      <xdr:spPr bwMode="auto">
        <a:xfrm>
          <a:off x="1294991" y="2207615"/>
          <a:ext cx="104603" cy="997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497292</xdr:colOff>
      <xdr:row>15</xdr:row>
      <xdr:rowOff>124610</xdr:rowOff>
    </xdr:from>
    <xdr:to>
      <xdr:col>1</xdr:col>
      <xdr:colOff>597446</xdr:colOff>
      <xdr:row>16</xdr:row>
      <xdr:rowOff>61401</xdr:rowOff>
    </xdr:to>
    <xdr:sp macro="" textlink="">
      <xdr:nvSpPr>
        <xdr:cNvPr id="1083" name="六角形 1082">
          <a:extLst>
            <a:ext uri="{FF2B5EF4-FFF2-40B4-BE49-F238E27FC236}">
              <a16:creationId xmlns:a16="http://schemas.microsoft.com/office/drawing/2014/main" id="{61E39671-E541-426A-8655-1BD03E000AE1}"/>
            </a:ext>
          </a:extLst>
        </xdr:cNvPr>
        <xdr:cNvSpPr/>
      </xdr:nvSpPr>
      <xdr:spPr bwMode="auto">
        <a:xfrm>
          <a:off x="656042" y="2696360"/>
          <a:ext cx="100154" cy="1082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172874</xdr:colOff>
      <xdr:row>12</xdr:row>
      <xdr:rowOff>131293</xdr:rowOff>
    </xdr:from>
    <xdr:to>
      <xdr:col>8</xdr:col>
      <xdr:colOff>301269</xdr:colOff>
      <xdr:row>13</xdr:row>
      <xdr:rowOff>74711</xdr:rowOff>
    </xdr:to>
    <xdr:sp macro="" textlink="">
      <xdr:nvSpPr>
        <xdr:cNvPr id="1084" name="六角形 1083">
          <a:extLst>
            <a:ext uri="{FF2B5EF4-FFF2-40B4-BE49-F238E27FC236}">
              <a16:creationId xmlns:a16="http://schemas.microsoft.com/office/drawing/2014/main" id="{CB74EF62-4C56-49A0-9536-82074A9C192D}"/>
            </a:ext>
          </a:extLst>
        </xdr:cNvPr>
        <xdr:cNvSpPr/>
      </xdr:nvSpPr>
      <xdr:spPr bwMode="auto">
        <a:xfrm>
          <a:off x="5265574" y="2188693"/>
          <a:ext cx="128395" cy="1148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276534</xdr:colOff>
      <xdr:row>24</xdr:row>
      <xdr:rowOff>20484</xdr:rowOff>
    </xdr:from>
    <xdr:to>
      <xdr:col>10</xdr:col>
      <xdr:colOff>413265</xdr:colOff>
      <xdr:row>24</xdr:row>
      <xdr:rowOff>129583</xdr:rowOff>
    </xdr:to>
    <xdr:sp macro="" textlink="">
      <xdr:nvSpPr>
        <xdr:cNvPr id="1085" name="六角形 1084">
          <a:extLst>
            <a:ext uri="{FF2B5EF4-FFF2-40B4-BE49-F238E27FC236}">
              <a16:creationId xmlns:a16="http://schemas.microsoft.com/office/drawing/2014/main" id="{DB938800-F595-4E4C-B34E-7FA59F2B5F84}"/>
            </a:ext>
          </a:extLst>
        </xdr:cNvPr>
        <xdr:cNvSpPr/>
      </xdr:nvSpPr>
      <xdr:spPr bwMode="auto">
        <a:xfrm>
          <a:off x="6778934" y="4135284"/>
          <a:ext cx="136731" cy="1090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169331</xdr:colOff>
      <xdr:row>20</xdr:row>
      <xdr:rowOff>157778</xdr:rowOff>
    </xdr:from>
    <xdr:to>
      <xdr:col>9</xdr:col>
      <xdr:colOff>306062</xdr:colOff>
      <xdr:row>21</xdr:row>
      <xdr:rowOff>96180</xdr:rowOff>
    </xdr:to>
    <xdr:sp macro="" textlink="">
      <xdr:nvSpPr>
        <xdr:cNvPr id="1086" name="六角形 1085">
          <a:extLst>
            <a:ext uri="{FF2B5EF4-FFF2-40B4-BE49-F238E27FC236}">
              <a16:creationId xmlns:a16="http://schemas.microsoft.com/office/drawing/2014/main" id="{C4798D9E-5004-45A7-AE62-6AB85705684F}"/>
            </a:ext>
          </a:extLst>
        </xdr:cNvPr>
        <xdr:cNvSpPr/>
      </xdr:nvSpPr>
      <xdr:spPr bwMode="auto">
        <a:xfrm>
          <a:off x="5974696" y="3577009"/>
          <a:ext cx="136731" cy="1093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212194</xdr:colOff>
      <xdr:row>22</xdr:row>
      <xdr:rowOff>61347</xdr:rowOff>
    </xdr:from>
    <xdr:to>
      <xdr:col>9</xdr:col>
      <xdr:colOff>348925</xdr:colOff>
      <xdr:row>22</xdr:row>
      <xdr:rowOff>170446</xdr:rowOff>
    </xdr:to>
    <xdr:sp macro="" textlink="">
      <xdr:nvSpPr>
        <xdr:cNvPr id="1087" name="六角形 1086">
          <a:extLst>
            <a:ext uri="{FF2B5EF4-FFF2-40B4-BE49-F238E27FC236}">
              <a16:creationId xmlns:a16="http://schemas.microsoft.com/office/drawing/2014/main" id="{B1071362-D0C1-469F-85A9-57F5001D9AFA}"/>
            </a:ext>
          </a:extLst>
        </xdr:cNvPr>
        <xdr:cNvSpPr/>
      </xdr:nvSpPr>
      <xdr:spPr bwMode="auto">
        <a:xfrm>
          <a:off x="6009744" y="3833247"/>
          <a:ext cx="136731" cy="1090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349957</xdr:colOff>
      <xdr:row>19</xdr:row>
      <xdr:rowOff>132908</xdr:rowOff>
    </xdr:from>
    <xdr:to>
      <xdr:col>8</xdr:col>
      <xdr:colOff>629903</xdr:colOff>
      <xdr:row>20</xdr:row>
      <xdr:rowOff>35610</xdr:rowOff>
    </xdr:to>
    <xdr:sp macro="" textlink="">
      <xdr:nvSpPr>
        <xdr:cNvPr id="1088" name="Text Box 1664">
          <a:extLst>
            <a:ext uri="{FF2B5EF4-FFF2-40B4-BE49-F238E27FC236}">
              <a16:creationId xmlns:a16="http://schemas.microsoft.com/office/drawing/2014/main" id="{3E53379C-F289-461E-ADCC-1AF6A73B3D38}"/>
            </a:ext>
          </a:extLst>
        </xdr:cNvPr>
        <xdr:cNvSpPr txBox="1">
          <a:spLocks noChangeArrowheads="1"/>
        </xdr:cNvSpPr>
      </xdr:nvSpPr>
      <xdr:spPr bwMode="auto">
        <a:xfrm>
          <a:off x="4743669" y="3381177"/>
          <a:ext cx="985772" cy="7366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小さな峠　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308m</a:t>
          </a:r>
        </a:p>
      </xdr:txBody>
    </xdr:sp>
    <xdr:clientData/>
  </xdr:twoCellAnchor>
  <xdr:oneCellAnchor>
    <xdr:from>
      <xdr:col>6</xdr:col>
      <xdr:colOff>114368</xdr:colOff>
      <xdr:row>18</xdr:row>
      <xdr:rowOff>118418</xdr:rowOff>
    </xdr:from>
    <xdr:ext cx="189091" cy="492683"/>
    <xdr:sp macro="" textlink="">
      <xdr:nvSpPr>
        <xdr:cNvPr id="1089" name="Text Box 1620">
          <a:extLst>
            <a:ext uri="{FF2B5EF4-FFF2-40B4-BE49-F238E27FC236}">
              <a16:creationId xmlns:a16="http://schemas.microsoft.com/office/drawing/2014/main" id="{59266164-DE9D-4A18-B9FB-08449580455F}"/>
            </a:ext>
          </a:extLst>
        </xdr:cNvPr>
        <xdr:cNvSpPr txBox="1">
          <a:spLocks noChangeArrowheads="1"/>
        </xdr:cNvSpPr>
      </xdr:nvSpPr>
      <xdr:spPr bwMode="auto">
        <a:xfrm>
          <a:off x="3797368" y="3204518"/>
          <a:ext cx="189091" cy="49268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下音羽川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619637</xdr:colOff>
      <xdr:row>22</xdr:row>
      <xdr:rowOff>124847</xdr:rowOff>
    </xdr:from>
    <xdr:to>
      <xdr:col>6</xdr:col>
      <xdr:colOff>60052</xdr:colOff>
      <xdr:row>24</xdr:row>
      <xdr:rowOff>145095</xdr:rowOff>
    </xdr:to>
    <xdr:sp macro="" textlink="">
      <xdr:nvSpPr>
        <xdr:cNvPr id="1090" name="Text Box 1664">
          <a:extLst>
            <a:ext uri="{FF2B5EF4-FFF2-40B4-BE49-F238E27FC236}">
              <a16:creationId xmlns:a16="http://schemas.microsoft.com/office/drawing/2014/main" id="{9B2CBF51-5AA2-4991-9FC2-A8A26E58C612}"/>
            </a:ext>
          </a:extLst>
        </xdr:cNvPr>
        <xdr:cNvSpPr txBox="1">
          <a:spLocks noChangeArrowheads="1"/>
        </xdr:cNvSpPr>
      </xdr:nvSpPr>
      <xdr:spPr bwMode="auto">
        <a:xfrm>
          <a:off x="3597787" y="3896747"/>
          <a:ext cx="145265" cy="36314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地蔵橋</a:t>
          </a:r>
          <a:endParaRPr lang="en-US" altLang="ja-JP" sz="900" b="0" i="0" u="none" strike="noStrike" baseline="0">
            <a:solidFill>
              <a:srgbClr val="000000"/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 editAs="oneCell">
    <xdr:from>
      <xdr:col>5</xdr:col>
      <xdr:colOff>591896</xdr:colOff>
      <xdr:row>30</xdr:row>
      <xdr:rowOff>118317</xdr:rowOff>
    </xdr:from>
    <xdr:to>
      <xdr:col>6</xdr:col>
      <xdr:colOff>386055</xdr:colOff>
      <xdr:row>32</xdr:row>
      <xdr:rowOff>131137</xdr:rowOff>
    </xdr:to>
    <xdr:pic>
      <xdr:nvPicPr>
        <xdr:cNvPr id="1095" name="図 1094">
          <a:extLst>
            <a:ext uri="{FF2B5EF4-FFF2-40B4-BE49-F238E27FC236}">
              <a16:creationId xmlns:a16="http://schemas.microsoft.com/office/drawing/2014/main" id="{DF31FD26-9413-48B5-B8E0-C4399D4E9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7117450">
          <a:off x="3646576" y="5174541"/>
          <a:ext cx="354743" cy="499987"/>
        </a:xfrm>
        <a:prstGeom prst="rect">
          <a:avLst/>
        </a:prstGeom>
      </xdr:spPr>
    </xdr:pic>
    <xdr:clientData/>
  </xdr:twoCellAnchor>
  <xdr:twoCellAnchor>
    <xdr:from>
      <xdr:col>3</xdr:col>
      <xdr:colOff>568410</xdr:colOff>
      <xdr:row>35</xdr:row>
      <xdr:rowOff>99859</xdr:rowOff>
    </xdr:from>
    <xdr:to>
      <xdr:col>3</xdr:col>
      <xdr:colOff>696443</xdr:colOff>
      <xdr:row>39</xdr:row>
      <xdr:rowOff>43529</xdr:rowOff>
    </xdr:to>
    <xdr:sp macro="" textlink="">
      <xdr:nvSpPr>
        <xdr:cNvPr id="1108" name="Text Box 1664">
          <a:extLst>
            <a:ext uri="{FF2B5EF4-FFF2-40B4-BE49-F238E27FC236}">
              <a16:creationId xmlns:a16="http://schemas.microsoft.com/office/drawing/2014/main" id="{53C68ED5-C504-457A-A660-4663FEC68A68}"/>
            </a:ext>
          </a:extLst>
        </xdr:cNvPr>
        <xdr:cNvSpPr txBox="1">
          <a:spLocks noChangeArrowheads="1"/>
        </xdr:cNvSpPr>
      </xdr:nvSpPr>
      <xdr:spPr bwMode="auto">
        <a:xfrm flipH="1">
          <a:off x="2136860" y="6100609"/>
          <a:ext cx="128033" cy="62947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square" lIns="27432" tIns="18288" rIns="36000" bIns="18288" anchor="ctr" anchorCtr="1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物集女街道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240676</xdr:colOff>
      <xdr:row>7</xdr:row>
      <xdr:rowOff>79381</xdr:rowOff>
    </xdr:from>
    <xdr:ext cx="282774" cy="255873"/>
    <xdr:grpSp>
      <xdr:nvGrpSpPr>
        <xdr:cNvPr id="1112" name="Group 6672">
          <a:extLst>
            <a:ext uri="{FF2B5EF4-FFF2-40B4-BE49-F238E27FC236}">
              <a16:creationId xmlns:a16="http://schemas.microsoft.com/office/drawing/2014/main" id="{5368E209-90C2-481C-B413-172058EB7DCE}"/>
            </a:ext>
          </a:extLst>
        </xdr:cNvPr>
        <xdr:cNvGrpSpPr>
          <a:grpSpLocks/>
        </xdr:cNvGrpSpPr>
      </xdr:nvGrpSpPr>
      <xdr:grpSpPr bwMode="auto">
        <a:xfrm>
          <a:off x="3881343" y="1289409"/>
          <a:ext cx="282774" cy="255873"/>
          <a:chOff x="536" y="109"/>
          <a:chExt cx="46" cy="44"/>
        </a:xfrm>
      </xdr:grpSpPr>
      <xdr:pic>
        <xdr:nvPicPr>
          <xdr:cNvPr id="1113" name="Picture 6673" descr="route2">
            <a:extLst>
              <a:ext uri="{FF2B5EF4-FFF2-40B4-BE49-F238E27FC236}">
                <a16:creationId xmlns:a16="http://schemas.microsoft.com/office/drawing/2014/main" id="{098BF6FB-F399-49FA-ABD2-C3890F8ACF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4" name="Text Box 6674">
            <a:extLst>
              <a:ext uri="{FF2B5EF4-FFF2-40B4-BE49-F238E27FC236}">
                <a16:creationId xmlns:a16="http://schemas.microsoft.com/office/drawing/2014/main" id="{7817891C-64E8-4506-A14F-543EDAD272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23106</xdr:colOff>
      <xdr:row>5</xdr:row>
      <xdr:rowOff>29108</xdr:rowOff>
    </xdr:from>
    <xdr:ext cx="243203" cy="121959"/>
    <xdr:sp macro="" textlink="">
      <xdr:nvSpPr>
        <xdr:cNvPr id="1115" name="Text Box 849">
          <a:extLst>
            <a:ext uri="{FF2B5EF4-FFF2-40B4-BE49-F238E27FC236}">
              <a16:creationId xmlns:a16="http://schemas.microsoft.com/office/drawing/2014/main" id="{DAC1D67E-B8F0-44D4-A606-5043A1D9D146}"/>
            </a:ext>
          </a:extLst>
        </xdr:cNvPr>
        <xdr:cNvSpPr txBox="1">
          <a:spLocks noChangeArrowheads="1"/>
        </xdr:cNvSpPr>
      </xdr:nvSpPr>
      <xdr:spPr bwMode="auto">
        <a:xfrm>
          <a:off x="3001256" y="886358"/>
          <a:ext cx="243203" cy="121959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</a:p>
      </xdr:txBody>
    </xdr:sp>
    <xdr:clientData/>
  </xdr:oneCellAnchor>
  <xdr:twoCellAnchor editAs="oneCell">
    <xdr:from>
      <xdr:col>7</xdr:col>
      <xdr:colOff>553068</xdr:colOff>
      <xdr:row>7</xdr:row>
      <xdr:rowOff>35847</xdr:rowOff>
    </xdr:from>
    <xdr:to>
      <xdr:col>8</xdr:col>
      <xdr:colOff>10372</xdr:colOff>
      <xdr:row>8</xdr:row>
      <xdr:rowOff>144915</xdr:rowOff>
    </xdr:to>
    <xdr:pic>
      <xdr:nvPicPr>
        <xdr:cNvPr id="1116" name="図 1115">
          <a:extLst>
            <a:ext uri="{FF2B5EF4-FFF2-40B4-BE49-F238E27FC236}">
              <a16:creationId xmlns:a16="http://schemas.microsoft.com/office/drawing/2014/main" id="{0DEC2D2A-F5C0-403C-A03C-5684F91E5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16732623" flipV="1">
          <a:off x="4881736" y="1295179"/>
          <a:ext cx="280518" cy="162153"/>
        </a:xfrm>
        <a:prstGeom prst="rect">
          <a:avLst/>
        </a:prstGeom>
      </xdr:spPr>
    </xdr:pic>
    <xdr:clientData/>
  </xdr:twoCellAnchor>
  <xdr:twoCellAnchor>
    <xdr:from>
      <xdr:col>1</xdr:col>
      <xdr:colOff>158754</xdr:colOff>
      <xdr:row>43</xdr:row>
      <xdr:rowOff>133134</xdr:rowOff>
    </xdr:from>
    <xdr:to>
      <xdr:col>1</xdr:col>
      <xdr:colOff>304693</xdr:colOff>
      <xdr:row>44</xdr:row>
      <xdr:rowOff>102414</xdr:rowOff>
    </xdr:to>
    <xdr:sp macro="" textlink="">
      <xdr:nvSpPr>
        <xdr:cNvPr id="1117" name="六角形 1116">
          <a:extLst>
            <a:ext uri="{FF2B5EF4-FFF2-40B4-BE49-F238E27FC236}">
              <a16:creationId xmlns:a16="http://schemas.microsoft.com/office/drawing/2014/main" id="{0BB11493-165F-46E7-B139-432FBD85B53F}"/>
            </a:ext>
          </a:extLst>
        </xdr:cNvPr>
        <xdr:cNvSpPr/>
      </xdr:nvSpPr>
      <xdr:spPr bwMode="auto">
        <a:xfrm>
          <a:off x="317504" y="7505484"/>
          <a:ext cx="145939" cy="1407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1537</xdr:colOff>
      <xdr:row>45</xdr:row>
      <xdr:rowOff>63096</xdr:rowOff>
    </xdr:from>
    <xdr:to>
      <xdr:col>2</xdr:col>
      <xdr:colOff>133145</xdr:colOff>
      <xdr:row>46</xdr:row>
      <xdr:rowOff>15561</xdr:rowOff>
    </xdr:to>
    <xdr:sp macro="" textlink="">
      <xdr:nvSpPr>
        <xdr:cNvPr id="1118" name="六角形 1117">
          <a:extLst>
            <a:ext uri="{FF2B5EF4-FFF2-40B4-BE49-F238E27FC236}">
              <a16:creationId xmlns:a16="http://schemas.microsoft.com/office/drawing/2014/main" id="{EF7682B7-2470-4E62-A8BB-538773F0E57F}"/>
            </a:ext>
          </a:extLst>
        </xdr:cNvPr>
        <xdr:cNvSpPr/>
      </xdr:nvSpPr>
      <xdr:spPr bwMode="auto">
        <a:xfrm>
          <a:off x="865137" y="7778346"/>
          <a:ext cx="131608" cy="1239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56956</xdr:colOff>
      <xdr:row>41</xdr:row>
      <xdr:rowOff>55563</xdr:rowOff>
    </xdr:from>
    <xdr:to>
      <xdr:col>6</xdr:col>
      <xdr:colOff>166688</xdr:colOff>
      <xdr:row>45</xdr:row>
      <xdr:rowOff>58886</xdr:rowOff>
    </xdr:to>
    <xdr:sp macro="" textlink="">
      <xdr:nvSpPr>
        <xdr:cNvPr id="1119" name="Line 1591">
          <a:extLst>
            <a:ext uri="{FF2B5EF4-FFF2-40B4-BE49-F238E27FC236}">
              <a16:creationId xmlns:a16="http://schemas.microsoft.com/office/drawing/2014/main" id="{A7524D27-2180-44CE-BF92-2B4C27C7478C}"/>
            </a:ext>
          </a:extLst>
        </xdr:cNvPr>
        <xdr:cNvSpPr>
          <a:spLocks noChangeShapeType="1"/>
        </xdr:cNvSpPr>
      </xdr:nvSpPr>
      <xdr:spPr bwMode="auto">
        <a:xfrm flipV="1">
          <a:off x="3704237" y="7052469"/>
          <a:ext cx="109732" cy="6859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467606</xdr:colOff>
      <xdr:row>53</xdr:row>
      <xdr:rowOff>23097</xdr:rowOff>
    </xdr:from>
    <xdr:to>
      <xdr:col>6</xdr:col>
      <xdr:colOff>52546</xdr:colOff>
      <xdr:row>56</xdr:row>
      <xdr:rowOff>112993</xdr:rowOff>
    </xdr:to>
    <xdr:grpSp>
      <xdr:nvGrpSpPr>
        <xdr:cNvPr id="1120" name="グループ化 1119">
          <a:extLst>
            <a:ext uri="{FF2B5EF4-FFF2-40B4-BE49-F238E27FC236}">
              <a16:creationId xmlns:a16="http://schemas.microsoft.com/office/drawing/2014/main" id="{05A0D4C0-EEA5-443B-B7A6-DCDAD5B49047}"/>
            </a:ext>
          </a:extLst>
        </xdr:cNvPr>
        <xdr:cNvGrpSpPr/>
      </xdr:nvGrpSpPr>
      <xdr:grpSpPr>
        <a:xfrm>
          <a:off x="3402717" y="9184736"/>
          <a:ext cx="290496" cy="608479"/>
          <a:chOff x="3592823" y="9008452"/>
          <a:chExt cx="289213" cy="600782"/>
        </a:xfrm>
      </xdr:grpSpPr>
      <xdr:sp macro="" textlink="">
        <xdr:nvSpPr>
          <xdr:cNvPr id="1121" name="Freeform 1147">
            <a:extLst>
              <a:ext uri="{FF2B5EF4-FFF2-40B4-BE49-F238E27FC236}">
                <a16:creationId xmlns:a16="http://schemas.microsoft.com/office/drawing/2014/main" id="{00170C2B-C413-421C-ABC0-D4EB493DCA6E}"/>
              </a:ext>
            </a:extLst>
          </xdr:cNvPr>
          <xdr:cNvSpPr>
            <a:spLocks/>
          </xdr:cNvSpPr>
        </xdr:nvSpPr>
        <xdr:spPr bwMode="auto">
          <a:xfrm rot="5597858">
            <a:off x="3437039" y="9164236"/>
            <a:ext cx="600782" cy="289213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10000 w 10000"/>
              <a:gd name="connsiteY0" fmla="*/ 8751 h 10036"/>
              <a:gd name="connsiteX1" fmla="*/ 8817 w 10000"/>
              <a:gd name="connsiteY1" fmla="*/ 8751 h 10036"/>
              <a:gd name="connsiteX2" fmla="*/ 6974 w 10000"/>
              <a:gd name="connsiteY2" fmla="*/ 6250 h 10036"/>
              <a:gd name="connsiteX3" fmla="*/ 5657 w 10000"/>
              <a:gd name="connsiteY3" fmla="*/ 10000 h 10036"/>
              <a:gd name="connsiteX4" fmla="*/ 1223 w 10000"/>
              <a:gd name="connsiteY4" fmla="*/ 3438 h 10036"/>
              <a:gd name="connsiteX5" fmla="*/ 0 w 10000"/>
              <a:gd name="connsiteY5" fmla="*/ 0 h 10036"/>
              <a:gd name="connsiteX0" fmla="*/ 10000 w 10000"/>
              <a:gd name="connsiteY0" fmla="*/ 8751 h 10026"/>
              <a:gd name="connsiteX1" fmla="*/ 8817 w 10000"/>
              <a:gd name="connsiteY1" fmla="*/ 8751 h 10026"/>
              <a:gd name="connsiteX2" fmla="*/ 6974 w 10000"/>
              <a:gd name="connsiteY2" fmla="*/ 6250 h 10026"/>
              <a:gd name="connsiteX3" fmla="*/ 5657 w 10000"/>
              <a:gd name="connsiteY3" fmla="*/ 10000 h 10026"/>
              <a:gd name="connsiteX4" fmla="*/ 2999 w 10000"/>
              <a:gd name="connsiteY4" fmla="*/ 3886 h 10026"/>
              <a:gd name="connsiteX5" fmla="*/ 1223 w 10000"/>
              <a:gd name="connsiteY5" fmla="*/ 3438 h 10026"/>
              <a:gd name="connsiteX6" fmla="*/ 0 w 10000"/>
              <a:gd name="connsiteY6" fmla="*/ 0 h 10026"/>
              <a:gd name="connsiteX0" fmla="*/ 10000 w 10000"/>
              <a:gd name="connsiteY0" fmla="*/ 8751 h 10010"/>
              <a:gd name="connsiteX1" fmla="*/ 8817 w 10000"/>
              <a:gd name="connsiteY1" fmla="*/ 8751 h 10010"/>
              <a:gd name="connsiteX2" fmla="*/ 6974 w 10000"/>
              <a:gd name="connsiteY2" fmla="*/ 6250 h 10010"/>
              <a:gd name="connsiteX3" fmla="*/ 5657 w 10000"/>
              <a:gd name="connsiteY3" fmla="*/ 10000 h 10010"/>
              <a:gd name="connsiteX4" fmla="*/ 3017 w 10000"/>
              <a:gd name="connsiteY4" fmla="*/ 4827 h 10010"/>
              <a:gd name="connsiteX5" fmla="*/ 1223 w 10000"/>
              <a:gd name="connsiteY5" fmla="*/ 3438 h 10010"/>
              <a:gd name="connsiteX6" fmla="*/ 0 w 10000"/>
              <a:gd name="connsiteY6" fmla="*/ 0 h 10010"/>
              <a:gd name="connsiteX0" fmla="*/ 10000 w 10000"/>
              <a:gd name="connsiteY0" fmla="*/ 8751 h 14198"/>
              <a:gd name="connsiteX1" fmla="*/ 8817 w 10000"/>
              <a:gd name="connsiteY1" fmla="*/ 8751 h 14198"/>
              <a:gd name="connsiteX2" fmla="*/ 6974 w 10000"/>
              <a:gd name="connsiteY2" fmla="*/ 6250 h 14198"/>
              <a:gd name="connsiteX3" fmla="*/ 6886 w 10000"/>
              <a:gd name="connsiteY3" fmla="*/ 14193 h 14198"/>
              <a:gd name="connsiteX4" fmla="*/ 3017 w 10000"/>
              <a:gd name="connsiteY4" fmla="*/ 4827 h 14198"/>
              <a:gd name="connsiteX5" fmla="*/ 1223 w 10000"/>
              <a:gd name="connsiteY5" fmla="*/ 3438 h 14198"/>
              <a:gd name="connsiteX6" fmla="*/ 0 w 10000"/>
              <a:gd name="connsiteY6" fmla="*/ 0 h 14198"/>
              <a:gd name="connsiteX0" fmla="*/ 10000 w 10000"/>
              <a:gd name="connsiteY0" fmla="*/ 8751 h 14705"/>
              <a:gd name="connsiteX1" fmla="*/ 8817 w 10000"/>
              <a:gd name="connsiteY1" fmla="*/ 8751 h 14705"/>
              <a:gd name="connsiteX2" fmla="*/ 9923 w 10000"/>
              <a:gd name="connsiteY2" fmla="*/ 12977 h 14705"/>
              <a:gd name="connsiteX3" fmla="*/ 6886 w 10000"/>
              <a:gd name="connsiteY3" fmla="*/ 14193 h 14705"/>
              <a:gd name="connsiteX4" fmla="*/ 3017 w 10000"/>
              <a:gd name="connsiteY4" fmla="*/ 4827 h 14705"/>
              <a:gd name="connsiteX5" fmla="*/ 1223 w 10000"/>
              <a:gd name="connsiteY5" fmla="*/ 3438 h 14705"/>
              <a:gd name="connsiteX6" fmla="*/ 0 w 10000"/>
              <a:gd name="connsiteY6" fmla="*/ 0 h 14705"/>
              <a:gd name="connsiteX0" fmla="*/ 10218 w 10218"/>
              <a:gd name="connsiteY0" fmla="*/ 14 h 16392"/>
              <a:gd name="connsiteX1" fmla="*/ 8817 w 10218"/>
              <a:gd name="connsiteY1" fmla="*/ 10438 h 16392"/>
              <a:gd name="connsiteX2" fmla="*/ 9923 w 10218"/>
              <a:gd name="connsiteY2" fmla="*/ 14664 h 16392"/>
              <a:gd name="connsiteX3" fmla="*/ 6886 w 10218"/>
              <a:gd name="connsiteY3" fmla="*/ 15880 h 16392"/>
              <a:gd name="connsiteX4" fmla="*/ 3017 w 10218"/>
              <a:gd name="connsiteY4" fmla="*/ 6514 h 16392"/>
              <a:gd name="connsiteX5" fmla="*/ 1223 w 10218"/>
              <a:gd name="connsiteY5" fmla="*/ 5125 h 16392"/>
              <a:gd name="connsiteX6" fmla="*/ 0 w 10218"/>
              <a:gd name="connsiteY6" fmla="*/ 1687 h 16392"/>
              <a:gd name="connsiteX0" fmla="*/ 10218 w 10218"/>
              <a:gd name="connsiteY0" fmla="*/ 15 h 16408"/>
              <a:gd name="connsiteX1" fmla="*/ 10060 w 10218"/>
              <a:gd name="connsiteY1" fmla="*/ 9908 h 16408"/>
              <a:gd name="connsiteX2" fmla="*/ 9923 w 10218"/>
              <a:gd name="connsiteY2" fmla="*/ 14665 h 16408"/>
              <a:gd name="connsiteX3" fmla="*/ 6886 w 10218"/>
              <a:gd name="connsiteY3" fmla="*/ 15881 h 16408"/>
              <a:gd name="connsiteX4" fmla="*/ 3017 w 10218"/>
              <a:gd name="connsiteY4" fmla="*/ 6515 h 16408"/>
              <a:gd name="connsiteX5" fmla="*/ 1223 w 10218"/>
              <a:gd name="connsiteY5" fmla="*/ 5126 h 16408"/>
              <a:gd name="connsiteX6" fmla="*/ 0 w 10218"/>
              <a:gd name="connsiteY6" fmla="*/ 1688 h 16408"/>
              <a:gd name="connsiteX0" fmla="*/ 5804 w 10460"/>
              <a:gd name="connsiteY0" fmla="*/ 13 h 17843"/>
              <a:gd name="connsiteX1" fmla="*/ 10060 w 10460"/>
              <a:gd name="connsiteY1" fmla="*/ 11343 h 17843"/>
              <a:gd name="connsiteX2" fmla="*/ 9923 w 10460"/>
              <a:gd name="connsiteY2" fmla="*/ 16100 h 17843"/>
              <a:gd name="connsiteX3" fmla="*/ 6886 w 10460"/>
              <a:gd name="connsiteY3" fmla="*/ 17316 h 17843"/>
              <a:gd name="connsiteX4" fmla="*/ 3017 w 10460"/>
              <a:gd name="connsiteY4" fmla="*/ 7950 h 17843"/>
              <a:gd name="connsiteX5" fmla="*/ 1223 w 10460"/>
              <a:gd name="connsiteY5" fmla="*/ 6561 h 17843"/>
              <a:gd name="connsiteX6" fmla="*/ 0 w 10460"/>
              <a:gd name="connsiteY6" fmla="*/ 3123 h 17843"/>
              <a:gd name="connsiteX0" fmla="*/ 5804 w 10265"/>
              <a:gd name="connsiteY0" fmla="*/ 673 h 18503"/>
              <a:gd name="connsiteX1" fmla="*/ 8714 w 10265"/>
              <a:gd name="connsiteY1" fmla="*/ 696 h 18503"/>
              <a:gd name="connsiteX2" fmla="*/ 10060 w 10265"/>
              <a:gd name="connsiteY2" fmla="*/ 12003 h 18503"/>
              <a:gd name="connsiteX3" fmla="*/ 9923 w 10265"/>
              <a:gd name="connsiteY3" fmla="*/ 16760 h 18503"/>
              <a:gd name="connsiteX4" fmla="*/ 6886 w 10265"/>
              <a:gd name="connsiteY4" fmla="*/ 17976 h 18503"/>
              <a:gd name="connsiteX5" fmla="*/ 3017 w 10265"/>
              <a:gd name="connsiteY5" fmla="*/ 8610 h 18503"/>
              <a:gd name="connsiteX6" fmla="*/ 1223 w 10265"/>
              <a:gd name="connsiteY6" fmla="*/ 7221 h 18503"/>
              <a:gd name="connsiteX7" fmla="*/ 0 w 10265"/>
              <a:gd name="connsiteY7" fmla="*/ 3783 h 18503"/>
              <a:gd name="connsiteX0" fmla="*/ 5804 w 10265"/>
              <a:gd name="connsiteY0" fmla="*/ 1057 h 18887"/>
              <a:gd name="connsiteX1" fmla="*/ 2432 w 10265"/>
              <a:gd name="connsiteY1" fmla="*/ 283 h 18887"/>
              <a:gd name="connsiteX2" fmla="*/ 8714 w 10265"/>
              <a:gd name="connsiteY2" fmla="*/ 1080 h 18887"/>
              <a:gd name="connsiteX3" fmla="*/ 10060 w 10265"/>
              <a:gd name="connsiteY3" fmla="*/ 12387 h 18887"/>
              <a:gd name="connsiteX4" fmla="*/ 9923 w 10265"/>
              <a:gd name="connsiteY4" fmla="*/ 17144 h 18887"/>
              <a:gd name="connsiteX5" fmla="*/ 6886 w 10265"/>
              <a:gd name="connsiteY5" fmla="*/ 18360 h 18887"/>
              <a:gd name="connsiteX6" fmla="*/ 3017 w 10265"/>
              <a:gd name="connsiteY6" fmla="*/ 8994 h 18887"/>
              <a:gd name="connsiteX7" fmla="*/ 1223 w 10265"/>
              <a:gd name="connsiteY7" fmla="*/ 7605 h 18887"/>
              <a:gd name="connsiteX8" fmla="*/ 0 w 10265"/>
              <a:gd name="connsiteY8" fmla="*/ 4167 h 18887"/>
              <a:gd name="connsiteX0" fmla="*/ 0 w 10273"/>
              <a:gd name="connsiteY0" fmla="*/ 3010 h 18887"/>
              <a:gd name="connsiteX1" fmla="*/ 2440 w 10273"/>
              <a:gd name="connsiteY1" fmla="*/ 283 h 18887"/>
              <a:gd name="connsiteX2" fmla="*/ 8722 w 10273"/>
              <a:gd name="connsiteY2" fmla="*/ 1080 h 18887"/>
              <a:gd name="connsiteX3" fmla="*/ 10068 w 10273"/>
              <a:gd name="connsiteY3" fmla="*/ 12387 h 18887"/>
              <a:gd name="connsiteX4" fmla="*/ 9931 w 10273"/>
              <a:gd name="connsiteY4" fmla="*/ 17144 h 18887"/>
              <a:gd name="connsiteX5" fmla="*/ 6894 w 10273"/>
              <a:gd name="connsiteY5" fmla="*/ 18360 h 18887"/>
              <a:gd name="connsiteX6" fmla="*/ 3025 w 10273"/>
              <a:gd name="connsiteY6" fmla="*/ 8994 h 18887"/>
              <a:gd name="connsiteX7" fmla="*/ 1231 w 10273"/>
              <a:gd name="connsiteY7" fmla="*/ 7605 h 18887"/>
              <a:gd name="connsiteX8" fmla="*/ 8 w 10273"/>
              <a:gd name="connsiteY8" fmla="*/ 4167 h 18887"/>
              <a:gd name="connsiteX0" fmla="*/ 0 w 10273"/>
              <a:gd name="connsiteY0" fmla="*/ 2739 h 18616"/>
              <a:gd name="connsiteX1" fmla="*/ 2440 w 10273"/>
              <a:gd name="connsiteY1" fmla="*/ 12 h 18616"/>
              <a:gd name="connsiteX2" fmla="*/ 6748 w 10273"/>
              <a:gd name="connsiteY2" fmla="*/ 6817 h 18616"/>
              <a:gd name="connsiteX3" fmla="*/ 8722 w 10273"/>
              <a:gd name="connsiteY3" fmla="*/ 809 h 18616"/>
              <a:gd name="connsiteX4" fmla="*/ 10068 w 10273"/>
              <a:gd name="connsiteY4" fmla="*/ 12116 h 18616"/>
              <a:gd name="connsiteX5" fmla="*/ 9931 w 10273"/>
              <a:gd name="connsiteY5" fmla="*/ 16873 h 18616"/>
              <a:gd name="connsiteX6" fmla="*/ 6894 w 10273"/>
              <a:gd name="connsiteY6" fmla="*/ 18089 h 18616"/>
              <a:gd name="connsiteX7" fmla="*/ 3025 w 10273"/>
              <a:gd name="connsiteY7" fmla="*/ 8723 h 18616"/>
              <a:gd name="connsiteX8" fmla="*/ 1231 w 10273"/>
              <a:gd name="connsiteY8" fmla="*/ 7334 h 18616"/>
              <a:gd name="connsiteX9" fmla="*/ 8 w 10273"/>
              <a:gd name="connsiteY9" fmla="*/ 3896 h 18616"/>
              <a:gd name="connsiteX0" fmla="*/ 0 w 10273"/>
              <a:gd name="connsiteY0" fmla="*/ 3234 h 19111"/>
              <a:gd name="connsiteX1" fmla="*/ 2440 w 10273"/>
              <a:gd name="connsiteY1" fmla="*/ 507 h 19111"/>
              <a:gd name="connsiteX2" fmla="*/ 6408 w 10273"/>
              <a:gd name="connsiteY2" fmla="*/ 447 h 19111"/>
              <a:gd name="connsiteX3" fmla="*/ 6748 w 10273"/>
              <a:gd name="connsiteY3" fmla="*/ 7312 h 19111"/>
              <a:gd name="connsiteX4" fmla="*/ 8722 w 10273"/>
              <a:gd name="connsiteY4" fmla="*/ 1304 h 19111"/>
              <a:gd name="connsiteX5" fmla="*/ 10068 w 10273"/>
              <a:gd name="connsiteY5" fmla="*/ 12611 h 19111"/>
              <a:gd name="connsiteX6" fmla="*/ 9931 w 10273"/>
              <a:gd name="connsiteY6" fmla="*/ 17368 h 19111"/>
              <a:gd name="connsiteX7" fmla="*/ 6894 w 10273"/>
              <a:gd name="connsiteY7" fmla="*/ 18584 h 19111"/>
              <a:gd name="connsiteX8" fmla="*/ 3025 w 10273"/>
              <a:gd name="connsiteY8" fmla="*/ 9218 h 19111"/>
              <a:gd name="connsiteX9" fmla="*/ 1231 w 10273"/>
              <a:gd name="connsiteY9" fmla="*/ 7829 h 19111"/>
              <a:gd name="connsiteX10" fmla="*/ 8 w 10273"/>
              <a:gd name="connsiteY10" fmla="*/ 4391 h 19111"/>
              <a:gd name="connsiteX0" fmla="*/ 0 w 10273"/>
              <a:gd name="connsiteY0" fmla="*/ 2921 h 18798"/>
              <a:gd name="connsiteX1" fmla="*/ 2440 w 10273"/>
              <a:gd name="connsiteY1" fmla="*/ 194 h 18798"/>
              <a:gd name="connsiteX2" fmla="*/ 5065 w 10273"/>
              <a:gd name="connsiteY2" fmla="*/ 6347 h 18798"/>
              <a:gd name="connsiteX3" fmla="*/ 6408 w 10273"/>
              <a:gd name="connsiteY3" fmla="*/ 134 h 18798"/>
              <a:gd name="connsiteX4" fmla="*/ 6748 w 10273"/>
              <a:gd name="connsiteY4" fmla="*/ 6999 h 18798"/>
              <a:gd name="connsiteX5" fmla="*/ 8722 w 10273"/>
              <a:gd name="connsiteY5" fmla="*/ 991 h 18798"/>
              <a:gd name="connsiteX6" fmla="*/ 10068 w 10273"/>
              <a:gd name="connsiteY6" fmla="*/ 12298 h 18798"/>
              <a:gd name="connsiteX7" fmla="*/ 9931 w 10273"/>
              <a:gd name="connsiteY7" fmla="*/ 17055 h 18798"/>
              <a:gd name="connsiteX8" fmla="*/ 6894 w 10273"/>
              <a:gd name="connsiteY8" fmla="*/ 18271 h 18798"/>
              <a:gd name="connsiteX9" fmla="*/ 3025 w 10273"/>
              <a:gd name="connsiteY9" fmla="*/ 8905 h 18798"/>
              <a:gd name="connsiteX10" fmla="*/ 1231 w 10273"/>
              <a:gd name="connsiteY10" fmla="*/ 7516 h 18798"/>
              <a:gd name="connsiteX11" fmla="*/ 8 w 10273"/>
              <a:gd name="connsiteY11" fmla="*/ 4078 h 18798"/>
              <a:gd name="connsiteX0" fmla="*/ 0 w 10273"/>
              <a:gd name="connsiteY0" fmla="*/ 2921 h 18798"/>
              <a:gd name="connsiteX1" fmla="*/ 1655 w 10273"/>
              <a:gd name="connsiteY1" fmla="*/ 2848 h 18798"/>
              <a:gd name="connsiteX2" fmla="*/ 5065 w 10273"/>
              <a:gd name="connsiteY2" fmla="*/ 6347 h 18798"/>
              <a:gd name="connsiteX3" fmla="*/ 6408 w 10273"/>
              <a:gd name="connsiteY3" fmla="*/ 134 h 18798"/>
              <a:gd name="connsiteX4" fmla="*/ 6748 w 10273"/>
              <a:gd name="connsiteY4" fmla="*/ 6999 h 18798"/>
              <a:gd name="connsiteX5" fmla="*/ 8722 w 10273"/>
              <a:gd name="connsiteY5" fmla="*/ 991 h 18798"/>
              <a:gd name="connsiteX6" fmla="*/ 10068 w 10273"/>
              <a:gd name="connsiteY6" fmla="*/ 12298 h 18798"/>
              <a:gd name="connsiteX7" fmla="*/ 9931 w 10273"/>
              <a:gd name="connsiteY7" fmla="*/ 17055 h 18798"/>
              <a:gd name="connsiteX8" fmla="*/ 6894 w 10273"/>
              <a:gd name="connsiteY8" fmla="*/ 18271 h 18798"/>
              <a:gd name="connsiteX9" fmla="*/ 3025 w 10273"/>
              <a:gd name="connsiteY9" fmla="*/ 8905 h 18798"/>
              <a:gd name="connsiteX10" fmla="*/ 1231 w 10273"/>
              <a:gd name="connsiteY10" fmla="*/ 7516 h 18798"/>
              <a:gd name="connsiteX11" fmla="*/ 8 w 10273"/>
              <a:gd name="connsiteY11" fmla="*/ 4078 h 18798"/>
              <a:gd name="connsiteX0" fmla="*/ 0 w 10386"/>
              <a:gd name="connsiteY0" fmla="*/ 2921 h 18798"/>
              <a:gd name="connsiteX1" fmla="*/ 1655 w 10386"/>
              <a:gd name="connsiteY1" fmla="*/ 2848 h 18798"/>
              <a:gd name="connsiteX2" fmla="*/ 5065 w 10386"/>
              <a:gd name="connsiteY2" fmla="*/ 6347 h 18798"/>
              <a:gd name="connsiteX3" fmla="*/ 6408 w 10386"/>
              <a:gd name="connsiteY3" fmla="*/ 134 h 18798"/>
              <a:gd name="connsiteX4" fmla="*/ 6748 w 10386"/>
              <a:gd name="connsiteY4" fmla="*/ 6999 h 18798"/>
              <a:gd name="connsiteX5" fmla="*/ 8722 w 10386"/>
              <a:gd name="connsiteY5" fmla="*/ 991 h 18798"/>
              <a:gd name="connsiteX6" fmla="*/ 10320 w 10386"/>
              <a:gd name="connsiteY6" fmla="*/ 2602 h 18798"/>
              <a:gd name="connsiteX7" fmla="*/ 10068 w 10386"/>
              <a:gd name="connsiteY7" fmla="*/ 12298 h 18798"/>
              <a:gd name="connsiteX8" fmla="*/ 9931 w 10386"/>
              <a:gd name="connsiteY8" fmla="*/ 17055 h 18798"/>
              <a:gd name="connsiteX9" fmla="*/ 6894 w 10386"/>
              <a:gd name="connsiteY9" fmla="*/ 18271 h 18798"/>
              <a:gd name="connsiteX10" fmla="*/ 3025 w 10386"/>
              <a:gd name="connsiteY10" fmla="*/ 8905 h 18798"/>
              <a:gd name="connsiteX11" fmla="*/ 1231 w 10386"/>
              <a:gd name="connsiteY11" fmla="*/ 7516 h 18798"/>
              <a:gd name="connsiteX12" fmla="*/ 8 w 10386"/>
              <a:gd name="connsiteY12" fmla="*/ 4078 h 18798"/>
              <a:gd name="connsiteX0" fmla="*/ 0 w 10386"/>
              <a:gd name="connsiteY0" fmla="*/ 2921 h 18798"/>
              <a:gd name="connsiteX1" fmla="*/ 1655 w 10386"/>
              <a:gd name="connsiteY1" fmla="*/ 2848 h 18798"/>
              <a:gd name="connsiteX2" fmla="*/ 5065 w 10386"/>
              <a:gd name="connsiteY2" fmla="*/ 6347 h 18798"/>
              <a:gd name="connsiteX3" fmla="*/ 6408 w 10386"/>
              <a:gd name="connsiteY3" fmla="*/ 134 h 18798"/>
              <a:gd name="connsiteX4" fmla="*/ 6748 w 10386"/>
              <a:gd name="connsiteY4" fmla="*/ 6999 h 18798"/>
              <a:gd name="connsiteX5" fmla="*/ 8722 w 10386"/>
              <a:gd name="connsiteY5" fmla="*/ 991 h 18798"/>
              <a:gd name="connsiteX6" fmla="*/ 10320 w 10386"/>
              <a:gd name="connsiteY6" fmla="*/ 2602 h 18798"/>
              <a:gd name="connsiteX7" fmla="*/ 10068 w 10386"/>
              <a:gd name="connsiteY7" fmla="*/ 12298 h 18798"/>
              <a:gd name="connsiteX8" fmla="*/ 9931 w 10386"/>
              <a:gd name="connsiteY8" fmla="*/ 17055 h 18798"/>
              <a:gd name="connsiteX9" fmla="*/ 6894 w 10386"/>
              <a:gd name="connsiteY9" fmla="*/ 18271 h 18798"/>
              <a:gd name="connsiteX10" fmla="*/ 3025 w 10386"/>
              <a:gd name="connsiteY10" fmla="*/ 8905 h 18798"/>
              <a:gd name="connsiteX11" fmla="*/ 1231 w 10386"/>
              <a:gd name="connsiteY11" fmla="*/ 7516 h 18798"/>
              <a:gd name="connsiteX12" fmla="*/ 8 w 10386"/>
              <a:gd name="connsiteY12" fmla="*/ 4078 h 1879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0386" h="18798">
                <a:moveTo>
                  <a:pt x="0" y="2921"/>
                </a:moveTo>
                <a:cubicBezTo>
                  <a:pt x="86" y="2994"/>
                  <a:pt x="1170" y="2844"/>
                  <a:pt x="1655" y="2848"/>
                </a:cubicBezTo>
                <a:cubicBezTo>
                  <a:pt x="2496" y="2318"/>
                  <a:pt x="4404" y="6357"/>
                  <a:pt x="5065" y="6347"/>
                </a:cubicBezTo>
                <a:cubicBezTo>
                  <a:pt x="5726" y="6337"/>
                  <a:pt x="6124" y="-1075"/>
                  <a:pt x="6408" y="134"/>
                </a:cubicBezTo>
                <a:cubicBezTo>
                  <a:pt x="6692" y="1343"/>
                  <a:pt x="6114" y="7529"/>
                  <a:pt x="6748" y="6999"/>
                </a:cubicBezTo>
                <a:cubicBezTo>
                  <a:pt x="7382" y="6469"/>
                  <a:pt x="8277" y="1383"/>
                  <a:pt x="8722" y="991"/>
                </a:cubicBezTo>
                <a:cubicBezTo>
                  <a:pt x="9167" y="599"/>
                  <a:pt x="9243" y="5272"/>
                  <a:pt x="10320" y="2602"/>
                </a:cubicBezTo>
                <a:cubicBezTo>
                  <a:pt x="10544" y="4486"/>
                  <a:pt x="10133" y="9889"/>
                  <a:pt x="10068" y="12298"/>
                </a:cubicBezTo>
                <a:cubicBezTo>
                  <a:pt x="10003" y="14707"/>
                  <a:pt x="10460" y="16060"/>
                  <a:pt x="9931" y="17055"/>
                </a:cubicBezTo>
                <a:cubicBezTo>
                  <a:pt x="9402" y="18050"/>
                  <a:pt x="8045" y="19629"/>
                  <a:pt x="6894" y="18271"/>
                </a:cubicBezTo>
                <a:cubicBezTo>
                  <a:pt x="5743" y="16913"/>
                  <a:pt x="3764" y="9999"/>
                  <a:pt x="3025" y="8905"/>
                </a:cubicBezTo>
                <a:cubicBezTo>
                  <a:pt x="2286" y="7811"/>
                  <a:pt x="1595" y="8345"/>
                  <a:pt x="1231" y="7516"/>
                </a:cubicBezTo>
                <a:cubicBezTo>
                  <a:pt x="311" y="6267"/>
                  <a:pt x="1455" y="6370"/>
                  <a:pt x="8" y="4078"/>
                </a:cubicBezTo>
              </a:path>
            </a:pathLst>
          </a:custGeom>
          <a:solidFill>
            <a:srgbClr val="C7E7FD"/>
          </a:solidFill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1122" name="図 1121">
            <a:extLst>
              <a:ext uri="{FF2B5EF4-FFF2-40B4-BE49-F238E27FC236}">
                <a16:creationId xmlns:a16="http://schemas.microsoft.com/office/drawing/2014/main" id="{F393096A-ECA0-4A0E-A7E4-777387FDDD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8">
            <a:duotone>
              <a:prstClr val="black"/>
              <a:schemeClr val="bg1">
                <a:tint val="45000"/>
                <a:satMod val="400000"/>
              </a:schemeClr>
            </a:duotone>
          </a:blip>
          <a:stretch>
            <a:fillRect/>
          </a:stretch>
        </xdr:blipFill>
        <xdr:spPr>
          <a:xfrm>
            <a:off x="3659398" y="9360224"/>
            <a:ext cx="60473" cy="136655"/>
          </a:xfrm>
          <a:prstGeom prst="rect">
            <a:avLst/>
          </a:prstGeom>
          <a:solidFill>
            <a:schemeClr val="bg1"/>
          </a:solidFill>
        </xdr:spPr>
      </xdr:pic>
    </xdr:grpSp>
    <xdr:clientData/>
  </xdr:twoCellAnchor>
  <xdr:twoCellAnchor>
    <xdr:from>
      <xdr:col>5</xdr:col>
      <xdr:colOff>575808</xdr:colOff>
      <xdr:row>51</xdr:row>
      <xdr:rowOff>104151</xdr:rowOff>
    </xdr:from>
    <xdr:to>
      <xdr:col>6</xdr:col>
      <xdr:colOff>34269</xdr:colOff>
      <xdr:row>56</xdr:row>
      <xdr:rowOff>69854</xdr:rowOff>
    </xdr:to>
    <xdr:sp macro="" textlink="">
      <xdr:nvSpPr>
        <xdr:cNvPr id="1123" name="AutoShape 1561">
          <a:extLst>
            <a:ext uri="{FF2B5EF4-FFF2-40B4-BE49-F238E27FC236}">
              <a16:creationId xmlns:a16="http://schemas.microsoft.com/office/drawing/2014/main" id="{08AAE0B3-8573-4254-AD2D-C37A1ED793F7}"/>
            </a:ext>
          </a:extLst>
        </xdr:cNvPr>
        <xdr:cNvSpPr>
          <a:spLocks/>
        </xdr:cNvSpPr>
      </xdr:nvSpPr>
      <xdr:spPr bwMode="auto">
        <a:xfrm rot="1865779" flipV="1">
          <a:off x="3553958" y="8848101"/>
          <a:ext cx="163311" cy="822953"/>
        </a:xfrm>
        <a:prstGeom prst="rightBrace">
          <a:avLst>
            <a:gd name="adj1" fmla="val 43097"/>
            <a:gd name="adj2" fmla="val 723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436548</xdr:colOff>
      <xdr:row>56</xdr:row>
      <xdr:rowOff>11547</xdr:rowOff>
    </xdr:from>
    <xdr:to>
      <xdr:col>5</xdr:col>
      <xdr:colOff>578556</xdr:colOff>
      <xdr:row>56</xdr:row>
      <xdr:rowOff>136073</xdr:rowOff>
    </xdr:to>
    <xdr:sp macro="" textlink="">
      <xdr:nvSpPr>
        <xdr:cNvPr id="1124" name="六角形 1123">
          <a:extLst>
            <a:ext uri="{FF2B5EF4-FFF2-40B4-BE49-F238E27FC236}">
              <a16:creationId xmlns:a16="http://schemas.microsoft.com/office/drawing/2014/main" id="{76FCA415-6ECD-4E82-B95A-8B47AC22CF28}"/>
            </a:ext>
          </a:extLst>
        </xdr:cNvPr>
        <xdr:cNvSpPr/>
      </xdr:nvSpPr>
      <xdr:spPr bwMode="auto">
        <a:xfrm>
          <a:off x="3414698" y="9612747"/>
          <a:ext cx="142008" cy="124526"/>
        </a:xfrm>
        <a:prstGeom prst="hexagon">
          <a:avLst/>
        </a:prstGeom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3">
          <a:schemeClr val="dk2"/>
        </a:fillRef>
        <a:effectRef idx="0">
          <a:scrgbClr r="0" g="0" b="0"/>
        </a:effectRef>
        <a:fontRef idx="major"/>
      </xdr:style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54454</xdr:colOff>
      <xdr:row>55</xdr:row>
      <xdr:rowOff>106030</xdr:rowOff>
    </xdr:from>
    <xdr:to>
      <xdr:col>6</xdr:col>
      <xdr:colOff>556400</xdr:colOff>
      <xdr:row>56</xdr:row>
      <xdr:rowOff>16543</xdr:rowOff>
    </xdr:to>
    <xdr:sp macro="" textlink="">
      <xdr:nvSpPr>
        <xdr:cNvPr id="1125" name="Text Box 1664">
          <a:extLst>
            <a:ext uri="{FF2B5EF4-FFF2-40B4-BE49-F238E27FC236}">
              <a16:creationId xmlns:a16="http://schemas.microsoft.com/office/drawing/2014/main" id="{E2F13853-44AD-4E76-948C-3B39DC364D2E}"/>
            </a:ext>
          </a:extLst>
        </xdr:cNvPr>
        <xdr:cNvSpPr txBox="1">
          <a:spLocks noChangeArrowheads="1"/>
        </xdr:cNvSpPr>
      </xdr:nvSpPr>
      <xdr:spPr bwMode="auto">
        <a:xfrm>
          <a:off x="3737454" y="9535780"/>
          <a:ext cx="501946" cy="8196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310m</a:t>
          </a:r>
        </a:p>
      </xdr:txBody>
    </xdr:sp>
    <xdr:clientData/>
  </xdr:twoCellAnchor>
  <xdr:oneCellAnchor>
    <xdr:from>
      <xdr:col>10</xdr:col>
      <xdr:colOff>1</xdr:colOff>
      <xdr:row>50</xdr:row>
      <xdr:rowOff>53629</xdr:rowOff>
    </xdr:from>
    <xdr:ext cx="246706" cy="205946"/>
    <xdr:grpSp>
      <xdr:nvGrpSpPr>
        <xdr:cNvPr id="1126" name="Group 6672">
          <a:extLst>
            <a:ext uri="{FF2B5EF4-FFF2-40B4-BE49-F238E27FC236}">
              <a16:creationId xmlns:a16="http://schemas.microsoft.com/office/drawing/2014/main" id="{595DD524-65A4-4AA0-BB41-A413D8AC056E}"/>
            </a:ext>
          </a:extLst>
        </xdr:cNvPr>
        <xdr:cNvGrpSpPr>
          <a:grpSpLocks/>
        </xdr:cNvGrpSpPr>
      </xdr:nvGrpSpPr>
      <xdr:grpSpPr bwMode="auto">
        <a:xfrm>
          <a:off x="6462890" y="8696685"/>
          <a:ext cx="246706" cy="205946"/>
          <a:chOff x="536" y="109"/>
          <a:chExt cx="46" cy="44"/>
        </a:xfrm>
      </xdr:grpSpPr>
      <xdr:pic>
        <xdr:nvPicPr>
          <xdr:cNvPr id="1127" name="Picture 6673" descr="route2">
            <a:extLst>
              <a:ext uri="{FF2B5EF4-FFF2-40B4-BE49-F238E27FC236}">
                <a16:creationId xmlns:a16="http://schemas.microsoft.com/office/drawing/2014/main" id="{2CB30A7A-215B-4EE0-9FAA-B5E990CB16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8" name="Text Box 6674">
            <a:extLst>
              <a:ext uri="{FF2B5EF4-FFF2-40B4-BE49-F238E27FC236}">
                <a16:creationId xmlns:a16="http://schemas.microsoft.com/office/drawing/2014/main" id="{588BDABB-E7DF-4D97-AF09-BE3822A7E4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486976</xdr:colOff>
      <xdr:row>54</xdr:row>
      <xdr:rowOff>12874</xdr:rowOff>
    </xdr:from>
    <xdr:ext cx="302079" cy="305168"/>
    <xdr:grpSp>
      <xdr:nvGrpSpPr>
        <xdr:cNvPr id="1129" name="Group 6672">
          <a:extLst>
            <a:ext uri="{FF2B5EF4-FFF2-40B4-BE49-F238E27FC236}">
              <a16:creationId xmlns:a16="http://schemas.microsoft.com/office/drawing/2014/main" id="{4BB72A07-68DA-47F1-86C3-9752EA151D5F}"/>
            </a:ext>
          </a:extLst>
        </xdr:cNvPr>
        <xdr:cNvGrpSpPr>
          <a:grpSpLocks/>
        </xdr:cNvGrpSpPr>
      </xdr:nvGrpSpPr>
      <xdr:grpSpPr bwMode="auto">
        <a:xfrm>
          <a:off x="6244309" y="9347374"/>
          <a:ext cx="302079" cy="305168"/>
          <a:chOff x="536" y="109"/>
          <a:chExt cx="46" cy="44"/>
        </a:xfrm>
      </xdr:grpSpPr>
      <xdr:pic>
        <xdr:nvPicPr>
          <xdr:cNvPr id="1130" name="Picture 6673" descr="route2">
            <a:extLst>
              <a:ext uri="{FF2B5EF4-FFF2-40B4-BE49-F238E27FC236}">
                <a16:creationId xmlns:a16="http://schemas.microsoft.com/office/drawing/2014/main" id="{22763917-57EE-413D-9992-5B9A5A72D1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1" name="Text Box 6674">
            <a:extLst>
              <a:ext uri="{FF2B5EF4-FFF2-40B4-BE49-F238E27FC236}">
                <a16:creationId xmlns:a16="http://schemas.microsoft.com/office/drawing/2014/main" id="{EDDE8CAB-14C8-4037-A95C-DD2D7DAFCC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673741</xdr:colOff>
      <xdr:row>61</xdr:row>
      <xdr:rowOff>58312</xdr:rowOff>
    </xdr:from>
    <xdr:to>
      <xdr:col>5</xdr:col>
      <xdr:colOff>684770</xdr:colOff>
      <xdr:row>64</xdr:row>
      <xdr:rowOff>128046</xdr:rowOff>
    </xdr:to>
    <xdr:sp macro="" textlink="">
      <xdr:nvSpPr>
        <xdr:cNvPr id="1132" name="Line 1668">
          <a:extLst>
            <a:ext uri="{FF2B5EF4-FFF2-40B4-BE49-F238E27FC236}">
              <a16:creationId xmlns:a16="http://schemas.microsoft.com/office/drawing/2014/main" id="{CB5DA793-21FD-4075-A4F7-2284497CDE64}"/>
            </a:ext>
          </a:extLst>
        </xdr:cNvPr>
        <xdr:cNvSpPr>
          <a:spLocks noChangeShapeType="1"/>
        </xdr:cNvSpPr>
      </xdr:nvSpPr>
      <xdr:spPr bwMode="auto">
        <a:xfrm>
          <a:off x="3651891" y="10516762"/>
          <a:ext cx="11029" cy="584084"/>
        </a:xfrm>
        <a:custGeom>
          <a:avLst/>
          <a:gdLst>
            <a:gd name="connsiteX0" fmla="*/ 0 w 206375"/>
            <a:gd name="connsiteY0" fmla="*/ 0 h 436563"/>
            <a:gd name="connsiteX1" fmla="*/ 206375 w 206375"/>
            <a:gd name="connsiteY1" fmla="*/ 436563 h 436563"/>
            <a:gd name="connsiteX0" fmla="*/ 0 w 206375"/>
            <a:gd name="connsiteY0" fmla="*/ 0 h 436563"/>
            <a:gd name="connsiteX1" fmla="*/ 111125 w 206375"/>
            <a:gd name="connsiteY1" fmla="*/ 365138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25451 h 436563"/>
            <a:gd name="connsiteX2" fmla="*/ 206375 w 206375"/>
            <a:gd name="connsiteY2" fmla="*/ 436563 h 436563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66362 w 151679"/>
            <a:gd name="connsiteY0" fmla="*/ 0 h 489754"/>
            <a:gd name="connsiteX1" fmla="*/ 129862 w 151679"/>
            <a:gd name="connsiteY1" fmla="*/ 309576 h 489754"/>
            <a:gd name="connsiteX2" fmla="*/ 21382 w 151679"/>
            <a:gd name="connsiteY2" fmla="*/ 489754 h 489754"/>
            <a:gd name="connsiteX0" fmla="*/ 67267 w 147865"/>
            <a:gd name="connsiteY0" fmla="*/ 0 h 489754"/>
            <a:gd name="connsiteX1" fmla="*/ 124963 w 147865"/>
            <a:gd name="connsiteY1" fmla="*/ 165165 h 489754"/>
            <a:gd name="connsiteX2" fmla="*/ 22287 w 147865"/>
            <a:gd name="connsiteY2" fmla="*/ 489754 h 489754"/>
            <a:gd name="connsiteX0" fmla="*/ 71046 w 151644"/>
            <a:gd name="connsiteY0" fmla="*/ 0 h 489754"/>
            <a:gd name="connsiteX1" fmla="*/ 128742 w 151644"/>
            <a:gd name="connsiteY1" fmla="*/ 165165 h 489754"/>
            <a:gd name="connsiteX2" fmla="*/ 26066 w 151644"/>
            <a:gd name="connsiteY2" fmla="*/ 489754 h 489754"/>
            <a:gd name="connsiteX0" fmla="*/ 71046 w 128742"/>
            <a:gd name="connsiteY0" fmla="*/ 0 h 489754"/>
            <a:gd name="connsiteX1" fmla="*/ 128742 w 128742"/>
            <a:gd name="connsiteY1" fmla="*/ 165165 h 489754"/>
            <a:gd name="connsiteX2" fmla="*/ 26066 w 128742"/>
            <a:gd name="connsiteY2" fmla="*/ 489754 h 489754"/>
            <a:gd name="connsiteX0" fmla="*/ 0 w 105919"/>
            <a:gd name="connsiteY0" fmla="*/ 0 h 348667"/>
            <a:gd name="connsiteX1" fmla="*/ 57696 w 105919"/>
            <a:gd name="connsiteY1" fmla="*/ 165165 h 348667"/>
            <a:gd name="connsiteX2" fmla="*/ 105919 w 105919"/>
            <a:gd name="connsiteY2" fmla="*/ 326507 h 348667"/>
            <a:gd name="connsiteX0" fmla="*/ 0 w 105919"/>
            <a:gd name="connsiteY0" fmla="*/ 0 h 326507"/>
            <a:gd name="connsiteX1" fmla="*/ 57696 w 105919"/>
            <a:gd name="connsiteY1" fmla="*/ 165165 h 326507"/>
            <a:gd name="connsiteX2" fmla="*/ 105919 w 105919"/>
            <a:gd name="connsiteY2" fmla="*/ 326507 h 326507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112951 w 122212"/>
            <a:gd name="connsiteY0" fmla="*/ 0 h 427205"/>
            <a:gd name="connsiteX1" fmla="*/ 3136 w 122212"/>
            <a:gd name="connsiteY1" fmla="*/ 265863 h 427205"/>
            <a:gd name="connsiteX2" fmla="*/ 51359 w 122212"/>
            <a:gd name="connsiteY2" fmla="*/ 427205 h 427205"/>
            <a:gd name="connsiteX0" fmla="*/ 112951 w 122212"/>
            <a:gd name="connsiteY0" fmla="*/ 0 h 483878"/>
            <a:gd name="connsiteX1" fmla="*/ 3136 w 122212"/>
            <a:gd name="connsiteY1" fmla="*/ 265863 h 483878"/>
            <a:gd name="connsiteX2" fmla="*/ 46033 w 122212"/>
            <a:gd name="connsiteY2" fmla="*/ 483878 h 483878"/>
            <a:gd name="connsiteX0" fmla="*/ 115392 w 115392"/>
            <a:gd name="connsiteY0" fmla="*/ 0 h 483878"/>
            <a:gd name="connsiteX1" fmla="*/ 5577 w 115392"/>
            <a:gd name="connsiteY1" fmla="*/ 265863 h 483878"/>
            <a:gd name="connsiteX2" fmla="*/ 48474 w 115392"/>
            <a:gd name="connsiteY2" fmla="*/ 483878 h 483878"/>
            <a:gd name="connsiteX0" fmla="*/ 109815 w 109815"/>
            <a:gd name="connsiteY0" fmla="*/ 0 h 483878"/>
            <a:gd name="connsiteX1" fmla="*/ 0 w 109815"/>
            <a:gd name="connsiteY1" fmla="*/ 265863 h 483878"/>
            <a:gd name="connsiteX2" fmla="*/ 42897 w 109815"/>
            <a:gd name="connsiteY2" fmla="*/ 483878 h 483878"/>
            <a:gd name="connsiteX0" fmla="*/ 120468 w 120468"/>
            <a:gd name="connsiteY0" fmla="*/ 0 h 483878"/>
            <a:gd name="connsiteX1" fmla="*/ 0 w 120468"/>
            <a:gd name="connsiteY1" fmla="*/ 284754 h 483878"/>
            <a:gd name="connsiteX2" fmla="*/ 53550 w 120468"/>
            <a:gd name="connsiteY2" fmla="*/ 483878 h 483878"/>
            <a:gd name="connsiteX0" fmla="*/ 66918 w 66918"/>
            <a:gd name="connsiteY0" fmla="*/ 0 h 483878"/>
            <a:gd name="connsiteX1" fmla="*/ 0 w 66918"/>
            <a:gd name="connsiteY1" fmla="*/ 483878 h 483878"/>
            <a:gd name="connsiteX0" fmla="*/ 66918 w 66918"/>
            <a:gd name="connsiteY0" fmla="*/ 0 h 471284"/>
            <a:gd name="connsiteX1" fmla="*/ 0 w 66918"/>
            <a:gd name="connsiteY1" fmla="*/ 471284 h 471284"/>
            <a:gd name="connsiteX0" fmla="*/ 66918 w 66918"/>
            <a:gd name="connsiteY0" fmla="*/ 0 h 471284"/>
            <a:gd name="connsiteX1" fmla="*/ 0 w 66918"/>
            <a:gd name="connsiteY1" fmla="*/ 471284 h 471284"/>
            <a:gd name="connsiteX0" fmla="*/ 50938 w 50938"/>
            <a:gd name="connsiteY0" fmla="*/ 0 h 521661"/>
            <a:gd name="connsiteX1" fmla="*/ 0 w 50938"/>
            <a:gd name="connsiteY1" fmla="*/ 521661 h 521661"/>
            <a:gd name="connsiteX0" fmla="*/ 18979 w 18979"/>
            <a:gd name="connsiteY0" fmla="*/ 0 h 490176"/>
            <a:gd name="connsiteX1" fmla="*/ 0 w 18979"/>
            <a:gd name="connsiteY1" fmla="*/ 490176 h 490176"/>
            <a:gd name="connsiteX0" fmla="*/ 17276 w 17276"/>
            <a:gd name="connsiteY0" fmla="*/ 0 h 541342"/>
            <a:gd name="connsiteX1" fmla="*/ 0 w 17276"/>
            <a:gd name="connsiteY1" fmla="*/ 541342 h 541342"/>
            <a:gd name="connsiteX0" fmla="*/ 17276 w 17276"/>
            <a:gd name="connsiteY0" fmla="*/ 0 h 541342"/>
            <a:gd name="connsiteX1" fmla="*/ 0 w 17276"/>
            <a:gd name="connsiteY1" fmla="*/ 541342 h 541342"/>
            <a:gd name="connsiteX0" fmla="*/ 8758 w 11867"/>
            <a:gd name="connsiteY0" fmla="*/ 0 h 557715"/>
            <a:gd name="connsiteX1" fmla="*/ 0 w 11867"/>
            <a:gd name="connsiteY1" fmla="*/ 557715 h 557715"/>
            <a:gd name="connsiteX0" fmla="*/ 8758 w 8758"/>
            <a:gd name="connsiteY0" fmla="*/ 0 h 557715"/>
            <a:gd name="connsiteX1" fmla="*/ 0 w 8758"/>
            <a:gd name="connsiteY1" fmla="*/ 557715 h 5577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58" h="557715">
              <a:moveTo>
                <a:pt x="8758" y="0"/>
              </a:moveTo>
              <a:cubicBezTo>
                <a:pt x="-3326" y="163235"/>
                <a:pt x="5486" y="354179"/>
                <a:pt x="0" y="55771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429964</xdr:colOff>
      <xdr:row>62</xdr:row>
      <xdr:rowOff>24122</xdr:rowOff>
    </xdr:from>
    <xdr:to>
      <xdr:col>5</xdr:col>
      <xdr:colOff>573673</xdr:colOff>
      <xdr:row>62</xdr:row>
      <xdr:rowOff>147397</xdr:rowOff>
    </xdr:to>
    <xdr:sp macro="" textlink="">
      <xdr:nvSpPr>
        <xdr:cNvPr id="1133" name="AutoShape 1659">
          <a:extLst>
            <a:ext uri="{FF2B5EF4-FFF2-40B4-BE49-F238E27FC236}">
              <a16:creationId xmlns:a16="http://schemas.microsoft.com/office/drawing/2014/main" id="{386C3A2C-1F3F-4FD4-B70E-25195ED682CE}"/>
            </a:ext>
          </a:extLst>
        </xdr:cNvPr>
        <xdr:cNvSpPr>
          <a:spLocks noChangeArrowheads="1"/>
        </xdr:cNvSpPr>
      </xdr:nvSpPr>
      <xdr:spPr bwMode="auto">
        <a:xfrm>
          <a:off x="3408114" y="10654022"/>
          <a:ext cx="143709" cy="1232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682846</xdr:colOff>
      <xdr:row>59</xdr:row>
      <xdr:rowOff>64361</xdr:rowOff>
    </xdr:from>
    <xdr:to>
      <xdr:col>5</xdr:col>
      <xdr:colOff>542146</xdr:colOff>
      <xdr:row>64</xdr:row>
      <xdr:rowOff>74831</xdr:rowOff>
    </xdr:to>
    <xdr:pic>
      <xdr:nvPicPr>
        <xdr:cNvPr id="1134" name="図 1133">
          <a:extLst>
            <a:ext uri="{FF2B5EF4-FFF2-40B4-BE49-F238E27FC236}">
              <a16:creationId xmlns:a16="http://schemas.microsoft.com/office/drawing/2014/main" id="{B95DFB6D-0811-4F68-8DCA-63D9B6B71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16200000">
          <a:off x="2768245" y="10282087"/>
          <a:ext cx="863751" cy="565738"/>
        </a:xfrm>
        <a:prstGeom prst="rect">
          <a:avLst/>
        </a:prstGeom>
      </xdr:spPr>
    </xdr:pic>
    <xdr:clientData/>
  </xdr:twoCellAnchor>
  <xdr:twoCellAnchor>
    <xdr:from>
      <xdr:col>6</xdr:col>
      <xdr:colOff>21026</xdr:colOff>
      <xdr:row>61</xdr:row>
      <xdr:rowOff>18666</xdr:rowOff>
    </xdr:from>
    <xdr:to>
      <xdr:col>6</xdr:col>
      <xdr:colOff>180418</xdr:colOff>
      <xdr:row>61</xdr:row>
      <xdr:rowOff>148560</xdr:rowOff>
    </xdr:to>
    <xdr:sp macro="" textlink="">
      <xdr:nvSpPr>
        <xdr:cNvPr id="1135" name="六角形 1134">
          <a:extLst>
            <a:ext uri="{FF2B5EF4-FFF2-40B4-BE49-F238E27FC236}">
              <a16:creationId xmlns:a16="http://schemas.microsoft.com/office/drawing/2014/main" id="{C9A6812D-5F0D-4A7D-8F16-916F1FD992E9}"/>
            </a:ext>
          </a:extLst>
        </xdr:cNvPr>
        <xdr:cNvSpPr/>
      </xdr:nvSpPr>
      <xdr:spPr bwMode="auto">
        <a:xfrm>
          <a:off x="3668307" y="10428697"/>
          <a:ext cx="159392" cy="12989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</a:p>
      </xdr:txBody>
    </xdr:sp>
    <xdr:clientData/>
  </xdr:twoCellAnchor>
  <xdr:twoCellAnchor>
    <xdr:from>
      <xdr:col>8</xdr:col>
      <xdr:colOff>237220</xdr:colOff>
      <xdr:row>63</xdr:row>
      <xdr:rowOff>146387</xdr:rowOff>
    </xdr:from>
    <xdr:to>
      <xdr:col>8</xdr:col>
      <xdr:colOff>382572</xdr:colOff>
      <xdr:row>64</xdr:row>
      <xdr:rowOff>91665</xdr:rowOff>
    </xdr:to>
    <xdr:sp macro="" textlink="">
      <xdr:nvSpPr>
        <xdr:cNvPr id="1136" name="AutoShape 1094">
          <a:extLst>
            <a:ext uri="{FF2B5EF4-FFF2-40B4-BE49-F238E27FC236}">
              <a16:creationId xmlns:a16="http://schemas.microsoft.com/office/drawing/2014/main" id="{E9CCE970-6887-4279-8F69-EB1D6F90D74D}"/>
            </a:ext>
          </a:extLst>
        </xdr:cNvPr>
        <xdr:cNvSpPr>
          <a:spLocks noChangeArrowheads="1"/>
        </xdr:cNvSpPr>
      </xdr:nvSpPr>
      <xdr:spPr bwMode="auto">
        <a:xfrm>
          <a:off x="5329920" y="10947737"/>
          <a:ext cx="145352" cy="116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302961</xdr:colOff>
      <xdr:row>8</xdr:row>
      <xdr:rowOff>90020</xdr:rowOff>
    </xdr:from>
    <xdr:to>
      <xdr:col>12</xdr:col>
      <xdr:colOff>591394</xdr:colOff>
      <xdr:row>8</xdr:row>
      <xdr:rowOff>134838</xdr:rowOff>
    </xdr:to>
    <xdr:sp macro="" textlink="">
      <xdr:nvSpPr>
        <xdr:cNvPr id="1183" name="Freeform 217">
          <a:extLst>
            <a:ext uri="{FF2B5EF4-FFF2-40B4-BE49-F238E27FC236}">
              <a16:creationId xmlns:a16="http://schemas.microsoft.com/office/drawing/2014/main" id="{D08B68FC-BDA9-4EAC-8396-5E18C7CCEA80}"/>
            </a:ext>
          </a:extLst>
        </xdr:cNvPr>
        <xdr:cNvSpPr>
          <a:spLocks/>
        </xdr:cNvSpPr>
      </xdr:nvSpPr>
      <xdr:spPr bwMode="auto">
        <a:xfrm rot="10800000">
          <a:off x="10329611" y="1461620"/>
          <a:ext cx="993283" cy="4481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7855 w 7855"/>
            <a:gd name="connsiteY0" fmla="*/ 23168 h 24782"/>
            <a:gd name="connsiteX1" fmla="*/ 6178 w 7855"/>
            <a:gd name="connsiteY1" fmla="*/ 23975 h 24782"/>
            <a:gd name="connsiteX2" fmla="*/ 4143 w 7855"/>
            <a:gd name="connsiteY2" fmla="*/ 22767 h 24782"/>
            <a:gd name="connsiteX3" fmla="*/ 3006 w 7855"/>
            <a:gd name="connsiteY3" fmla="*/ 24779 h 24782"/>
            <a:gd name="connsiteX4" fmla="*/ 380 w 7855"/>
            <a:gd name="connsiteY4" fmla="*/ 19111 h 24782"/>
            <a:gd name="connsiteX5" fmla="*/ 172 w 7855"/>
            <a:gd name="connsiteY5" fmla="*/ 0 h 24782"/>
            <a:gd name="connsiteX0" fmla="*/ 9781 w 9781"/>
            <a:gd name="connsiteY0" fmla="*/ 9349 h 10000"/>
            <a:gd name="connsiteX1" fmla="*/ 7646 w 9781"/>
            <a:gd name="connsiteY1" fmla="*/ 9674 h 10000"/>
            <a:gd name="connsiteX2" fmla="*/ 5055 w 9781"/>
            <a:gd name="connsiteY2" fmla="*/ 9187 h 10000"/>
            <a:gd name="connsiteX3" fmla="*/ 3608 w 9781"/>
            <a:gd name="connsiteY3" fmla="*/ 9999 h 10000"/>
            <a:gd name="connsiteX4" fmla="*/ 675 w 9781"/>
            <a:gd name="connsiteY4" fmla="*/ 7712 h 10000"/>
            <a:gd name="connsiteX5" fmla="*/ 0 w 9781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754 w 10754"/>
            <a:gd name="connsiteY0" fmla="*/ 8355 h 9006"/>
            <a:gd name="connsiteX1" fmla="*/ 8571 w 10754"/>
            <a:gd name="connsiteY1" fmla="*/ 8680 h 9006"/>
            <a:gd name="connsiteX2" fmla="*/ 5922 w 10754"/>
            <a:gd name="connsiteY2" fmla="*/ 8193 h 9006"/>
            <a:gd name="connsiteX3" fmla="*/ 4443 w 10754"/>
            <a:gd name="connsiteY3" fmla="*/ 9005 h 9006"/>
            <a:gd name="connsiteX4" fmla="*/ 1444 w 10754"/>
            <a:gd name="connsiteY4" fmla="*/ 6718 h 9006"/>
            <a:gd name="connsiteX5" fmla="*/ 0 w 10754"/>
            <a:gd name="connsiteY5" fmla="*/ 0 h 9006"/>
            <a:gd name="connsiteX0" fmla="*/ 10000 w 10000"/>
            <a:gd name="connsiteY0" fmla="*/ 9277 h 10001"/>
            <a:gd name="connsiteX1" fmla="*/ 7970 w 10000"/>
            <a:gd name="connsiteY1" fmla="*/ 9638 h 10001"/>
            <a:gd name="connsiteX2" fmla="*/ 5507 w 10000"/>
            <a:gd name="connsiteY2" fmla="*/ 9097 h 10001"/>
            <a:gd name="connsiteX3" fmla="*/ 4131 w 10000"/>
            <a:gd name="connsiteY3" fmla="*/ 9999 h 10001"/>
            <a:gd name="connsiteX4" fmla="*/ 1109 w 10000"/>
            <a:gd name="connsiteY4" fmla="*/ 8563 h 10001"/>
            <a:gd name="connsiteX5" fmla="*/ 0 w 10000"/>
            <a:gd name="connsiteY5" fmla="*/ 0 h 10001"/>
            <a:gd name="connsiteX0" fmla="*/ 8891 w 8891"/>
            <a:gd name="connsiteY0" fmla="*/ 729 h 1453"/>
            <a:gd name="connsiteX1" fmla="*/ 6861 w 8891"/>
            <a:gd name="connsiteY1" fmla="*/ 1090 h 1453"/>
            <a:gd name="connsiteX2" fmla="*/ 4398 w 8891"/>
            <a:gd name="connsiteY2" fmla="*/ 549 h 1453"/>
            <a:gd name="connsiteX3" fmla="*/ 3022 w 8891"/>
            <a:gd name="connsiteY3" fmla="*/ 1451 h 1453"/>
            <a:gd name="connsiteX4" fmla="*/ 0 w 8891"/>
            <a:gd name="connsiteY4" fmla="*/ 15 h 1453"/>
            <a:gd name="connsiteX0" fmla="*/ 10000 w 10000"/>
            <a:gd name="connsiteY0" fmla="*/ 5097 h 7582"/>
            <a:gd name="connsiteX1" fmla="*/ 7717 w 10000"/>
            <a:gd name="connsiteY1" fmla="*/ 7582 h 7582"/>
            <a:gd name="connsiteX2" fmla="*/ 4947 w 10000"/>
            <a:gd name="connsiteY2" fmla="*/ 3858 h 7582"/>
            <a:gd name="connsiteX3" fmla="*/ 3487 w 10000"/>
            <a:gd name="connsiteY3" fmla="*/ 4368 h 7582"/>
            <a:gd name="connsiteX4" fmla="*/ 0 w 10000"/>
            <a:gd name="connsiteY4" fmla="*/ 183 h 7582"/>
            <a:gd name="connsiteX0" fmla="*/ 10000 w 10000"/>
            <a:gd name="connsiteY0" fmla="*/ 2575 h 5852"/>
            <a:gd name="connsiteX1" fmla="*/ 7717 w 10000"/>
            <a:gd name="connsiteY1" fmla="*/ 5852 h 5852"/>
            <a:gd name="connsiteX2" fmla="*/ 4947 w 10000"/>
            <a:gd name="connsiteY2" fmla="*/ 940 h 5852"/>
            <a:gd name="connsiteX3" fmla="*/ 3487 w 10000"/>
            <a:gd name="connsiteY3" fmla="*/ 1613 h 5852"/>
            <a:gd name="connsiteX4" fmla="*/ 0 w 10000"/>
            <a:gd name="connsiteY4" fmla="*/ 472 h 58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5852">
              <a:moveTo>
                <a:pt x="10000" y="2575"/>
              </a:moveTo>
              <a:cubicBezTo>
                <a:pt x="9592" y="2575"/>
                <a:pt x="8532" y="5852"/>
                <a:pt x="7717" y="5852"/>
              </a:cubicBezTo>
              <a:cubicBezTo>
                <a:pt x="6904" y="5852"/>
                <a:pt x="5762" y="940"/>
                <a:pt x="4947" y="940"/>
              </a:cubicBezTo>
              <a:cubicBezTo>
                <a:pt x="4132" y="2575"/>
                <a:pt x="4220" y="1613"/>
                <a:pt x="3487" y="1613"/>
              </a:cubicBezTo>
              <a:cubicBezTo>
                <a:pt x="2814" y="2286"/>
                <a:pt x="2046" y="-1234"/>
                <a:pt x="0" y="472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319676</xdr:colOff>
      <xdr:row>7</xdr:row>
      <xdr:rowOff>124260</xdr:rowOff>
    </xdr:from>
    <xdr:to>
      <xdr:col>12</xdr:col>
      <xdr:colOff>547324</xdr:colOff>
      <xdr:row>8</xdr:row>
      <xdr:rowOff>27524</xdr:rowOff>
    </xdr:to>
    <xdr:sp macro="" textlink="">
      <xdr:nvSpPr>
        <xdr:cNvPr id="1184" name="Freeform 217">
          <a:extLst>
            <a:ext uri="{FF2B5EF4-FFF2-40B4-BE49-F238E27FC236}">
              <a16:creationId xmlns:a16="http://schemas.microsoft.com/office/drawing/2014/main" id="{19F86E3F-60A9-473C-831E-10B66A513ADE}"/>
            </a:ext>
          </a:extLst>
        </xdr:cNvPr>
        <xdr:cNvSpPr>
          <a:spLocks/>
        </xdr:cNvSpPr>
      </xdr:nvSpPr>
      <xdr:spPr bwMode="auto">
        <a:xfrm rot="10596910">
          <a:off x="10346326" y="1324410"/>
          <a:ext cx="932498" cy="7471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10193 w 10193"/>
            <a:gd name="connsiteY0" fmla="*/ 23168 h 24782"/>
            <a:gd name="connsiteX1" fmla="*/ 8516 w 10193"/>
            <a:gd name="connsiteY1" fmla="*/ 23975 h 24782"/>
            <a:gd name="connsiteX2" fmla="*/ 6481 w 10193"/>
            <a:gd name="connsiteY2" fmla="*/ 22767 h 24782"/>
            <a:gd name="connsiteX3" fmla="*/ 5344 w 10193"/>
            <a:gd name="connsiteY3" fmla="*/ 24779 h 24782"/>
            <a:gd name="connsiteX4" fmla="*/ 2718 w 10193"/>
            <a:gd name="connsiteY4" fmla="*/ 19111 h 24782"/>
            <a:gd name="connsiteX5" fmla="*/ 0 w 10193"/>
            <a:gd name="connsiteY5" fmla="*/ 0 h 24782"/>
            <a:gd name="connsiteX0" fmla="*/ 10193 w 10193"/>
            <a:gd name="connsiteY0" fmla="*/ 24292 h 25906"/>
            <a:gd name="connsiteX1" fmla="*/ 8516 w 10193"/>
            <a:gd name="connsiteY1" fmla="*/ 25099 h 25906"/>
            <a:gd name="connsiteX2" fmla="*/ 6481 w 10193"/>
            <a:gd name="connsiteY2" fmla="*/ 23891 h 25906"/>
            <a:gd name="connsiteX3" fmla="*/ 5344 w 10193"/>
            <a:gd name="connsiteY3" fmla="*/ 25903 h 25906"/>
            <a:gd name="connsiteX4" fmla="*/ 2718 w 10193"/>
            <a:gd name="connsiteY4" fmla="*/ 20235 h 25906"/>
            <a:gd name="connsiteX5" fmla="*/ 0 w 10193"/>
            <a:gd name="connsiteY5" fmla="*/ 1124 h 25906"/>
            <a:gd name="connsiteX0" fmla="*/ 8841 w 8841"/>
            <a:gd name="connsiteY0" fmla="*/ 30283 h 31897"/>
            <a:gd name="connsiteX1" fmla="*/ 7164 w 8841"/>
            <a:gd name="connsiteY1" fmla="*/ 31090 h 31897"/>
            <a:gd name="connsiteX2" fmla="*/ 5129 w 8841"/>
            <a:gd name="connsiteY2" fmla="*/ 29882 h 31897"/>
            <a:gd name="connsiteX3" fmla="*/ 3992 w 8841"/>
            <a:gd name="connsiteY3" fmla="*/ 31894 h 31897"/>
            <a:gd name="connsiteX4" fmla="*/ 1366 w 8841"/>
            <a:gd name="connsiteY4" fmla="*/ 26226 h 31897"/>
            <a:gd name="connsiteX5" fmla="*/ 0 w 8841"/>
            <a:gd name="connsiteY5" fmla="*/ 956 h 31897"/>
            <a:gd name="connsiteX0" fmla="*/ 10000 w 10000"/>
            <a:gd name="connsiteY0" fmla="*/ 9194 h 9700"/>
            <a:gd name="connsiteX1" fmla="*/ 8103 w 10000"/>
            <a:gd name="connsiteY1" fmla="*/ 9447 h 9700"/>
            <a:gd name="connsiteX2" fmla="*/ 5801 w 10000"/>
            <a:gd name="connsiteY2" fmla="*/ 9068 h 9700"/>
            <a:gd name="connsiteX3" fmla="*/ 4515 w 10000"/>
            <a:gd name="connsiteY3" fmla="*/ 9699 h 9700"/>
            <a:gd name="connsiteX4" fmla="*/ 1545 w 10000"/>
            <a:gd name="connsiteY4" fmla="*/ 7922 h 9700"/>
            <a:gd name="connsiteX5" fmla="*/ 0 w 10000"/>
            <a:gd name="connsiteY5" fmla="*/ 0 h 9700"/>
            <a:gd name="connsiteX0" fmla="*/ 8455 w 8455"/>
            <a:gd name="connsiteY0" fmla="*/ 1318 h 1840"/>
            <a:gd name="connsiteX1" fmla="*/ 6558 w 8455"/>
            <a:gd name="connsiteY1" fmla="*/ 1579 h 1840"/>
            <a:gd name="connsiteX2" fmla="*/ 4256 w 8455"/>
            <a:gd name="connsiteY2" fmla="*/ 1188 h 1840"/>
            <a:gd name="connsiteX3" fmla="*/ 2970 w 8455"/>
            <a:gd name="connsiteY3" fmla="*/ 1839 h 1840"/>
            <a:gd name="connsiteX4" fmla="*/ 0 w 8455"/>
            <a:gd name="connsiteY4" fmla="*/ 7 h 1840"/>
            <a:gd name="connsiteX0" fmla="*/ 11119 w 11119"/>
            <a:gd name="connsiteY0" fmla="*/ 7161 h 9998"/>
            <a:gd name="connsiteX1" fmla="*/ 8875 w 11119"/>
            <a:gd name="connsiteY1" fmla="*/ 8580 h 9998"/>
            <a:gd name="connsiteX2" fmla="*/ 6153 w 11119"/>
            <a:gd name="connsiteY2" fmla="*/ 6455 h 9998"/>
            <a:gd name="connsiteX3" fmla="*/ 4632 w 11119"/>
            <a:gd name="connsiteY3" fmla="*/ 9993 h 9998"/>
            <a:gd name="connsiteX4" fmla="*/ 0 w 11119"/>
            <a:gd name="connsiteY4" fmla="*/ 36 h 9998"/>
            <a:gd name="connsiteX0" fmla="*/ 10000 w 10000"/>
            <a:gd name="connsiteY0" fmla="*/ 7189 h 8609"/>
            <a:gd name="connsiteX1" fmla="*/ 7982 w 10000"/>
            <a:gd name="connsiteY1" fmla="*/ 8609 h 8609"/>
            <a:gd name="connsiteX2" fmla="*/ 5534 w 10000"/>
            <a:gd name="connsiteY2" fmla="*/ 6483 h 8609"/>
            <a:gd name="connsiteX3" fmla="*/ 3934 w 10000"/>
            <a:gd name="connsiteY3" fmla="*/ 5011 h 8609"/>
            <a:gd name="connsiteX4" fmla="*/ 0 w 10000"/>
            <a:gd name="connsiteY4" fmla="*/ 63 h 8609"/>
            <a:gd name="connsiteX0" fmla="*/ 9613 w 9613"/>
            <a:gd name="connsiteY0" fmla="*/ 6057 h 7706"/>
            <a:gd name="connsiteX1" fmla="*/ 7595 w 9613"/>
            <a:gd name="connsiteY1" fmla="*/ 7706 h 7706"/>
            <a:gd name="connsiteX2" fmla="*/ 5147 w 9613"/>
            <a:gd name="connsiteY2" fmla="*/ 5236 h 7706"/>
            <a:gd name="connsiteX3" fmla="*/ 3547 w 9613"/>
            <a:gd name="connsiteY3" fmla="*/ 3527 h 7706"/>
            <a:gd name="connsiteX4" fmla="*/ 0 w 9613"/>
            <a:gd name="connsiteY4" fmla="*/ 107 h 7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613" h="7706">
              <a:moveTo>
                <a:pt x="9613" y="6057"/>
              </a:moveTo>
              <a:cubicBezTo>
                <a:pt x="9253" y="6057"/>
                <a:pt x="8316" y="7706"/>
                <a:pt x="7595" y="7706"/>
              </a:cubicBezTo>
              <a:cubicBezTo>
                <a:pt x="6876" y="7706"/>
                <a:pt x="5868" y="5236"/>
                <a:pt x="5147" y="5236"/>
              </a:cubicBezTo>
              <a:cubicBezTo>
                <a:pt x="4427" y="6057"/>
                <a:pt x="4195" y="3527"/>
                <a:pt x="3547" y="3527"/>
              </a:cubicBezTo>
              <a:cubicBezTo>
                <a:pt x="2951" y="3867"/>
                <a:pt x="1809" y="-751"/>
                <a:pt x="0" y="107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711048</xdr:colOff>
      <xdr:row>7</xdr:row>
      <xdr:rowOff>80469</xdr:rowOff>
    </xdr:from>
    <xdr:to>
      <xdr:col>12</xdr:col>
      <xdr:colOff>134155</xdr:colOff>
      <xdr:row>8</xdr:row>
      <xdr:rowOff>140863</xdr:rowOff>
    </xdr:to>
    <xdr:sp macro="" textlink="">
      <xdr:nvSpPr>
        <xdr:cNvPr id="1185" name="Text Box 1620">
          <a:extLst>
            <a:ext uri="{FF2B5EF4-FFF2-40B4-BE49-F238E27FC236}">
              <a16:creationId xmlns:a16="http://schemas.microsoft.com/office/drawing/2014/main" id="{F38C9641-BF37-4C50-BEF2-5BD8066699B0}"/>
            </a:ext>
          </a:extLst>
        </xdr:cNvPr>
        <xdr:cNvSpPr txBox="1">
          <a:spLocks noChangeArrowheads="1"/>
        </xdr:cNvSpPr>
      </xdr:nvSpPr>
      <xdr:spPr bwMode="auto">
        <a:xfrm rot="5400000">
          <a:off x="10682580" y="1329387"/>
          <a:ext cx="231844" cy="1343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33754</xdr:colOff>
      <xdr:row>62</xdr:row>
      <xdr:rowOff>49326</xdr:rowOff>
    </xdr:from>
    <xdr:to>
      <xdr:col>10</xdr:col>
      <xdr:colOff>335711</xdr:colOff>
      <xdr:row>64</xdr:row>
      <xdr:rowOff>5306</xdr:rowOff>
    </xdr:to>
    <xdr:sp macro="" textlink="">
      <xdr:nvSpPr>
        <xdr:cNvPr id="1186" name="Line 76">
          <a:extLst>
            <a:ext uri="{FF2B5EF4-FFF2-40B4-BE49-F238E27FC236}">
              <a16:creationId xmlns:a16="http://schemas.microsoft.com/office/drawing/2014/main" id="{FAB31FFD-5D29-402D-968F-C7EF2D20DD35}"/>
            </a:ext>
          </a:extLst>
        </xdr:cNvPr>
        <xdr:cNvSpPr>
          <a:spLocks noChangeShapeType="1"/>
        </xdr:cNvSpPr>
      </xdr:nvSpPr>
      <xdr:spPr bwMode="auto">
        <a:xfrm flipV="1">
          <a:off x="9355554" y="1078026"/>
          <a:ext cx="301957" cy="298880"/>
        </a:xfrm>
        <a:custGeom>
          <a:avLst/>
          <a:gdLst>
            <a:gd name="connsiteX0" fmla="*/ 0 w 973797"/>
            <a:gd name="connsiteY0" fmla="*/ 0 h 727371"/>
            <a:gd name="connsiteX1" fmla="*/ 973797 w 973797"/>
            <a:gd name="connsiteY1" fmla="*/ 727371 h 727371"/>
            <a:gd name="connsiteX0" fmla="*/ 0 w 390223"/>
            <a:gd name="connsiteY0" fmla="*/ 0 h 331613"/>
            <a:gd name="connsiteX1" fmla="*/ 390223 w 390223"/>
            <a:gd name="connsiteY1" fmla="*/ 331613 h 331613"/>
            <a:gd name="connsiteX0" fmla="*/ 0 w 390223"/>
            <a:gd name="connsiteY0" fmla="*/ 0 h 331613"/>
            <a:gd name="connsiteX1" fmla="*/ 390223 w 390223"/>
            <a:gd name="connsiteY1" fmla="*/ 331613 h 331613"/>
            <a:gd name="connsiteX0" fmla="*/ 0 w 336561"/>
            <a:gd name="connsiteY0" fmla="*/ 0 h 304782"/>
            <a:gd name="connsiteX1" fmla="*/ 336561 w 336561"/>
            <a:gd name="connsiteY1" fmla="*/ 304782 h 304782"/>
            <a:gd name="connsiteX0" fmla="*/ 0 w 336561"/>
            <a:gd name="connsiteY0" fmla="*/ 4669 h 309451"/>
            <a:gd name="connsiteX1" fmla="*/ 336561 w 336561"/>
            <a:gd name="connsiteY1" fmla="*/ 309451 h 309451"/>
            <a:gd name="connsiteX0" fmla="*/ 0 w 336561"/>
            <a:gd name="connsiteY0" fmla="*/ 0 h 304782"/>
            <a:gd name="connsiteX1" fmla="*/ 336561 w 336561"/>
            <a:gd name="connsiteY1" fmla="*/ 304782 h 304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6561" h="304782">
              <a:moveTo>
                <a:pt x="0" y="0"/>
              </a:moveTo>
              <a:cubicBezTo>
                <a:pt x="203860" y="41225"/>
                <a:pt x="119286" y="15371"/>
                <a:pt x="336561" y="3047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662834</xdr:colOff>
      <xdr:row>61</xdr:row>
      <xdr:rowOff>127438</xdr:rowOff>
    </xdr:from>
    <xdr:to>
      <xdr:col>10</xdr:col>
      <xdr:colOff>81978</xdr:colOff>
      <xdr:row>65</xdr:row>
      <xdr:rowOff>1298</xdr:rowOff>
    </xdr:to>
    <xdr:sp macro="" textlink="">
      <xdr:nvSpPr>
        <xdr:cNvPr id="1187" name="Freeform 527">
          <a:extLst>
            <a:ext uri="{FF2B5EF4-FFF2-40B4-BE49-F238E27FC236}">
              <a16:creationId xmlns:a16="http://schemas.microsoft.com/office/drawing/2014/main" id="{140B7F61-FF32-4123-9E1D-B0D11F5E1BD9}"/>
            </a:ext>
          </a:extLst>
        </xdr:cNvPr>
        <xdr:cNvSpPr>
          <a:spLocks/>
        </xdr:cNvSpPr>
      </xdr:nvSpPr>
      <xdr:spPr bwMode="auto">
        <a:xfrm flipH="1">
          <a:off x="9279784" y="984688"/>
          <a:ext cx="123994" cy="55966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838"/>
            <a:gd name="connsiteY0" fmla="*/ 15090 h 15090"/>
            <a:gd name="connsiteX1" fmla="*/ 590 w 10838"/>
            <a:gd name="connsiteY1" fmla="*/ 374 h 15090"/>
            <a:gd name="connsiteX2" fmla="*/ 10838 w 10838"/>
            <a:gd name="connsiteY2" fmla="*/ 0 h 15090"/>
            <a:gd name="connsiteX0" fmla="*/ 0 w 653"/>
            <a:gd name="connsiteY0" fmla="*/ 14716 h 14716"/>
            <a:gd name="connsiteX1" fmla="*/ 590 w 653"/>
            <a:gd name="connsiteY1" fmla="*/ 0 h 14716"/>
            <a:gd name="connsiteX0" fmla="*/ 0 w 9057"/>
            <a:gd name="connsiteY0" fmla="*/ 18631 h 18631"/>
            <a:gd name="connsiteX1" fmla="*/ 6505 w 9057"/>
            <a:gd name="connsiteY1" fmla="*/ 0 h 18631"/>
            <a:gd name="connsiteX0" fmla="*/ 264 w 8351"/>
            <a:gd name="connsiteY0" fmla="*/ 9955 h 9955"/>
            <a:gd name="connsiteX1" fmla="*/ 462 w 8351"/>
            <a:gd name="connsiteY1" fmla="*/ 0 h 9955"/>
            <a:gd name="connsiteX0" fmla="*/ 729 w 4545"/>
            <a:gd name="connsiteY0" fmla="*/ 10000 h 10000"/>
            <a:gd name="connsiteX1" fmla="*/ 966 w 4545"/>
            <a:gd name="connsiteY1" fmla="*/ 0 h 10000"/>
            <a:gd name="connsiteX0" fmla="*/ 112947 w 115433"/>
            <a:gd name="connsiteY0" fmla="*/ 8007 h 8007"/>
            <a:gd name="connsiteX1" fmla="*/ 543 w 115433"/>
            <a:gd name="connsiteY1" fmla="*/ 0 h 8007"/>
            <a:gd name="connsiteX0" fmla="*/ 10577 w 10577"/>
            <a:gd name="connsiteY0" fmla="*/ 10000 h 10000"/>
            <a:gd name="connsiteX1" fmla="*/ 839 w 10577"/>
            <a:gd name="connsiteY1" fmla="*/ 0 h 10000"/>
            <a:gd name="connsiteX0" fmla="*/ 10012 w 10012"/>
            <a:gd name="connsiteY0" fmla="*/ 10000 h 10000"/>
            <a:gd name="connsiteX1" fmla="*/ 274 w 10012"/>
            <a:gd name="connsiteY1" fmla="*/ 0 h 10000"/>
            <a:gd name="connsiteX0" fmla="*/ 12290 w 12290"/>
            <a:gd name="connsiteY0" fmla="*/ 6107 h 6107"/>
            <a:gd name="connsiteX1" fmla="*/ 0 w 12290"/>
            <a:gd name="connsiteY1" fmla="*/ 0 h 6107"/>
            <a:gd name="connsiteX0" fmla="*/ 10424 w 10424"/>
            <a:gd name="connsiteY0" fmla="*/ 10000 h 10000"/>
            <a:gd name="connsiteX1" fmla="*/ 424 w 10424"/>
            <a:gd name="connsiteY1" fmla="*/ 0 h 10000"/>
            <a:gd name="connsiteX0" fmla="*/ 10030 w 10030"/>
            <a:gd name="connsiteY0" fmla="*/ 10000 h 10000"/>
            <a:gd name="connsiteX1" fmla="*/ 30 w 10030"/>
            <a:gd name="connsiteY1" fmla="*/ 0 h 10000"/>
            <a:gd name="connsiteX0" fmla="*/ 9710 w 9710"/>
            <a:gd name="connsiteY0" fmla="*/ 8851 h 8851"/>
            <a:gd name="connsiteX1" fmla="*/ 56 w 9710"/>
            <a:gd name="connsiteY1" fmla="*/ 0 h 88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710" h="8851">
              <a:moveTo>
                <a:pt x="9710" y="8851"/>
              </a:moveTo>
              <a:cubicBezTo>
                <a:pt x="-1119" y="6709"/>
                <a:pt x="7" y="4567"/>
                <a:pt x="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18684</xdr:colOff>
      <xdr:row>62</xdr:row>
      <xdr:rowOff>165675</xdr:rowOff>
    </xdr:from>
    <xdr:to>
      <xdr:col>10</xdr:col>
      <xdr:colOff>154080</xdr:colOff>
      <xdr:row>63</xdr:row>
      <xdr:rowOff>130736</xdr:rowOff>
    </xdr:to>
    <xdr:sp macro="" textlink="">
      <xdr:nvSpPr>
        <xdr:cNvPr id="1188" name="AutoShape 526">
          <a:extLst>
            <a:ext uri="{FF2B5EF4-FFF2-40B4-BE49-F238E27FC236}">
              <a16:creationId xmlns:a16="http://schemas.microsoft.com/office/drawing/2014/main" id="{2A475DB9-2353-4A58-96AE-F769B05AA2CC}"/>
            </a:ext>
          </a:extLst>
        </xdr:cNvPr>
        <xdr:cNvSpPr>
          <a:spLocks noChangeArrowheads="1"/>
        </xdr:cNvSpPr>
      </xdr:nvSpPr>
      <xdr:spPr bwMode="auto">
        <a:xfrm>
          <a:off x="9340484" y="1194375"/>
          <a:ext cx="135396" cy="1365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34587</xdr:colOff>
      <xdr:row>61</xdr:row>
      <xdr:rowOff>93892</xdr:rowOff>
    </xdr:from>
    <xdr:to>
      <xdr:col>10</xdr:col>
      <xdr:colOff>142637</xdr:colOff>
      <xdr:row>62</xdr:row>
      <xdr:rowOff>46954</xdr:rowOff>
    </xdr:to>
    <xdr:sp macro="" textlink="">
      <xdr:nvSpPr>
        <xdr:cNvPr id="1189" name="Freeform 395">
          <a:extLst>
            <a:ext uri="{FF2B5EF4-FFF2-40B4-BE49-F238E27FC236}">
              <a16:creationId xmlns:a16="http://schemas.microsoft.com/office/drawing/2014/main" id="{1E59FBB9-12BB-4B56-BD6F-BB5DD29797F9}"/>
            </a:ext>
          </a:extLst>
        </xdr:cNvPr>
        <xdr:cNvSpPr>
          <a:spLocks/>
        </xdr:cNvSpPr>
      </xdr:nvSpPr>
      <xdr:spPr bwMode="auto">
        <a:xfrm>
          <a:off x="9356387" y="951142"/>
          <a:ext cx="108050" cy="12451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42600</xdr:colOff>
      <xdr:row>62</xdr:row>
      <xdr:rowOff>29309</xdr:rowOff>
    </xdr:from>
    <xdr:to>
      <xdr:col>10</xdr:col>
      <xdr:colOff>588156</xdr:colOff>
      <xdr:row>63</xdr:row>
      <xdr:rowOff>1</xdr:rowOff>
    </xdr:to>
    <xdr:sp macro="" textlink="">
      <xdr:nvSpPr>
        <xdr:cNvPr id="1190" name="Text Box 1664">
          <a:extLst>
            <a:ext uri="{FF2B5EF4-FFF2-40B4-BE49-F238E27FC236}">
              <a16:creationId xmlns:a16="http://schemas.microsoft.com/office/drawing/2014/main" id="{3A2618A0-BA66-4355-8F14-B87863399177}"/>
            </a:ext>
          </a:extLst>
        </xdr:cNvPr>
        <xdr:cNvSpPr txBox="1">
          <a:spLocks noChangeArrowheads="1"/>
        </xdr:cNvSpPr>
      </xdr:nvSpPr>
      <xdr:spPr bwMode="auto">
        <a:xfrm>
          <a:off x="8659550" y="1058009"/>
          <a:ext cx="1250406" cy="142142"/>
        </a:xfrm>
        <a:prstGeom prst="rect">
          <a:avLst/>
        </a:prstGeom>
        <a:solidFill>
          <a:schemeClr val="bg1">
            <a:alpha val="9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深見ﾄﾝﾈﾙ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1034m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10</xdr:col>
      <xdr:colOff>77504</xdr:colOff>
      <xdr:row>58</xdr:row>
      <xdr:rowOff>6702</xdr:rowOff>
    </xdr:from>
    <xdr:to>
      <xdr:col>10</xdr:col>
      <xdr:colOff>129503</xdr:colOff>
      <xdr:row>61</xdr:row>
      <xdr:rowOff>67036</xdr:rowOff>
    </xdr:to>
    <xdr:sp macro="" textlink="">
      <xdr:nvSpPr>
        <xdr:cNvPr id="1191" name="Freeform 527">
          <a:extLst>
            <a:ext uri="{FF2B5EF4-FFF2-40B4-BE49-F238E27FC236}">
              <a16:creationId xmlns:a16="http://schemas.microsoft.com/office/drawing/2014/main" id="{41B83E4A-128E-4B84-B809-F56AD35D923E}"/>
            </a:ext>
          </a:extLst>
        </xdr:cNvPr>
        <xdr:cNvSpPr>
          <a:spLocks/>
        </xdr:cNvSpPr>
      </xdr:nvSpPr>
      <xdr:spPr bwMode="auto">
        <a:xfrm flipH="1">
          <a:off x="9399304" y="349602"/>
          <a:ext cx="51999" cy="57468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838"/>
            <a:gd name="connsiteY0" fmla="*/ 15090 h 15090"/>
            <a:gd name="connsiteX1" fmla="*/ 590 w 10838"/>
            <a:gd name="connsiteY1" fmla="*/ 374 h 15090"/>
            <a:gd name="connsiteX2" fmla="*/ 10838 w 10838"/>
            <a:gd name="connsiteY2" fmla="*/ 0 h 15090"/>
            <a:gd name="connsiteX0" fmla="*/ 0 w 653"/>
            <a:gd name="connsiteY0" fmla="*/ 14716 h 14716"/>
            <a:gd name="connsiteX1" fmla="*/ 590 w 653"/>
            <a:gd name="connsiteY1" fmla="*/ 0 h 14716"/>
            <a:gd name="connsiteX0" fmla="*/ 0 w 9057"/>
            <a:gd name="connsiteY0" fmla="*/ 18631 h 18631"/>
            <a:gd name="connsiteX1" fmla="*/ 6505 w 9057"/>
            <a:gd name="connsiteY1" fmla="*/ 0 h 18631"/>
            <a:gd name="connsiteX0" fmla="*/ 264 w 8351"/>
            <a:gd name="connsiteY0" fmla="*/ 9955 h 9955"/>
            <a:gd name="connsiteX1" fmla="*/ 462 w 8351"/>
            <a:gd name="connsiteY1" fmla="*/ 0 h 9955"/>
            <a:gd name="connsiteX0" fmla="*/ 729 w 4545"/>
            <a:gd name="connsiteY0" fmla="*/ 10000 h 10000"/>
            <a:gd name="connsiteX1" fmla="*/ 966 w 4545"/>
            <a:gd name="connsiteY1" fmla="*/ 0 h 10000"/>
            <a:gd name="connsiteX0" fmla="*/ 12839 w 19556"/>
            <a:gd name="connsiteY0" fmla="*/ 9889 h 9889"/>
            <a:gd name="connsiteX1" fmla="*/ 1623 w 19556"/>
            <a:gd name="connsiteY1" fmla="*/ 0 h 9889"/>
            <a:gd name="connsiteX0" fmla="*/ 5766 w 9737"/>
            <a:gd name="connsiteY0" fmla="*/ 10000 h 10000"/>
            <a:gd name="connsiteX1" fmla="*/ 31 w 9737"/>
            <a:gd name="connsiteY1" fmla="*/ 0 h 10000"/>
            <a:gd name="connsiteX0" fmla="*/ 5973 w 5973"/>
            <a:gd name="connsiteY0" fmla="*/ 10000 h 10000"/>
            <a:gd name="connsiteX1" fmla="*/ 83 w 5973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73" h="10000">
              <a:moveTo>
                <a:pt x="5973" y="10000"/>
              </a:moveTo>
              <a:cubicBezTo>
                <a:pt x="5790" y="4679"/>
                <a:pt x="-815" y="2087"/>
                <a:pt x="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144230</xdr:colOff>
      <xdr:row>63</xdr:row>
      <xdr:rowOff>73784</xdr:rowOff>
    </xdr:from>
    <xdr:to>
      <xdr:col>10</xdr:col>
      <xdr:colOff>231431</xdr:colOff>
      <xdr:row>63</xdr:row>
      <xdr:rowOff>134153</xdr:rowOff>
    </xdr:to>
    <xdr:sp macro="" textlink="">
      <xdr:nvSpPr>
        <xdr:cNvPr id="1192" name="Line 76">
          <a:extLst>
            <a:ext uri="{FF2B5EF4-FFF2-40B4-BE49-F238E27FC236}">
              <a16:creationId xmlns:a16="http://schemas.microsoft.com/office/drawing/2014/main" id="{712134FB-0E9E-4495-9A3C-D9C0F7DC5526}"/>
            </a:ext>
          </a:extLst>
        </xdr:cNvPr>
        <xdr:cNvSpPr>
          <a:spLocks noChangeShapeType="1"/>
        </xdr:cNvSpPr>
      </xdr:nvSpPr>
      <xdr:spPr bwMode="auto">
        <a:xfrm>
          <a:off x="9466030" y="1273934"/>
          <a:ext cx="87201" cy="603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494944</xdr:colOff>
      <xdr:row>59</xdr:row>
      <xdr:rowOff>907</xdr:rowOff>
    </xdr:from>
    <xdr:ext cx="302079" cy="305168"/>
    <xdr:grpSp>
      <xdr:nvGrpSpPr>
        <xdr:cNvPr id="1193" name="Group 6672">
          <a:extLst>
            <a:ext uri="{FF2B5EF4-FFF2-40B4-BE49-F238E27FC236}">
              <a16:creationId xmlns:a16="http://schemas.microsoft.com/office/drawing/2014/main" id="{1B29A4FF-FF59-4752-A2F3-630EC99F3403}"/>
            </a:ext>
          </a:extLst>
        </xdr:cNvPr>
        <xdr:cNvGrpSpPr>
          <a:grpSpLocks/>
        </xdr:cNvGrpSpPr>
      </xdr:nvGrpSpPr>
      <xdr:grpSpPr bwMode="auto">
        <a:xfrm>
          <a:off x="6252277" y="10199713"/>
          <a:ext cx="302079" cy="305168"/>
          <a:chOff x="536" y="109"/>
          <a:chExt cx="46" cy="44"/>
        </a:xfrm>
      </xdr:grpSpPr>
      <xdr:pic>
        <xdr:nvPicPr>
          <xdr:cNvPr id="1194" name="Picture 6673" descr="route2">
            <a:extLst>
              <a:ext uri="{FF2B5EF4-FFF2-40B4-BE49-F238E27FC236}">
                <a16:creationId xmlns:a16="http://schemas.microsoft.com/office/drawing/2014/main" id="{1349D3AB-CEE1-4362-89D9-567A2775E0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5" name="Text Box 6674">
            <a:extLst>
              <a:ext uri="{FF2B5EF4-FFF2-40B4-BE49-F238E27FC236}">
                <a16:creationId xmlns:a16="http://schemas.microsoft.com/office/drawing/2014/main" id="{1CF14181-DE2A-436B-8145-8CA339D069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67752</xdr:colOff>
      <xdr:row>5</xdr:row>
      <xdr:rowOff>154274</xdr:rowOff>
    </xdr:from>
    <xdr:to>
      <xdr:col>12</xdr:col>
      <xdr:colOff>48891</xdr:colOff>
      <xdr:row>7</xdr:row>
      <xdr:rowOff>53656</xdr:rowOff>
    </xdr:to>
    <xdr:sp macro="" textlink="">
      <xdr:nvSpPr>
        <xdr:cNvPr id="1196" name="Text Box 1664">
          <a:extLst>
            <a:ext uri="{FF2B5EF4-FFF2-40B4-BE49-F238E27FC236}">
              <a16:creationId xmlns:a16="http://schemas.microsoft.com/office/drawing/2014/main" id="{4112DFDB-9B85-4BDE-A873-76445BF85532}"/>
            </a:ext>
          </a:extLst>
        </xdr:cNvPr>
        <xdr:cNvSpPr txBox="1">
          <a:spLocks noChangeArrowheads="1"/>
        </xdr:cNvSpPr>
      </xdr:nvSpPr>
      <xdr:spPr bwMode="auto">
        <a:xfrm>
          <a:off x="10094402" y="1011524"/>
          <a:ext cx="685989" cy="24228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美山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ふれあい広場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29986</xdr:colOff>
      <xdr:row>4</xdr:row>
      <xdr:rowOff>102305</xdr:rowOff>
    </xdr:from>
    <xdr:to>
      <xdr:col>12</xdr:col>
      <xdr:colOff>704349</xdr:colOff>
      <xdr:row>5</xdr:row>
      <xdr:rowOff>53664</xdr:rowOff>
    </xdr:to>
    <xdr:sp macro="" textlink="">
      <xdr:nvSpPr>
        <xdr:cNvPr id="1197" name="Line 76">
          <a:extLst>
            <a:ext uri="{FF2B5EF4-FFF2-40B4-BE49-F238E27FC236}">
              <a16:creationId xmlns:a16="http://schemas.microsoft.com/office/drawing/2014/main" id="{BD9060CB-EC25-41D0-A7EE-BE61D7EC7AC1}"/>
            </a:ext>
          </a:extLst>
        </xdr:cNvPr>
        <xdr:cNvSpPr>
          <a:spLocks noChangeShapeType="1"/>
        </xdr:cNvSpPr>
      </xdr:nvSpPr>
      <xdr:spPr bwMode="auto">
        <a:xfrm>
          <a:off x="10761486" y="788105"/>
          <a:ext cx="674363" cy="12280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88"/>
            <a:gd name="connsiteY0" fmla="*/ 0 h 82332273"/>
            <a:gd name="connsiteX1" fmla="*/ 10088 w 10088"/>
            <a:gd name="connsiteY1" fmla="*/ 82332273 h 82332273"/>
            <a:gd name="connsiteX0" fmla="*/ 0 w 10088"/>
            <a:gd name="connsiteY0" fmla="*/ 0 h 82332273"/>
            <a:gd name="connsiteX1" fmla="*/ 10088 w 10088"/>
            <a:gd name="connsiteY1" fmla="*/ 82332273 h 82332273"/>
            <a:gd name="connsiteX0" fmla="*/ 0 w 10351"/>
            <a:gd name="connsiteY0" fmla="*/ 0 h 51842727"/>
            <a:gd name="connsiteX1" fmla="*/ 10351 w 10351"/>
            <a:gd name="connsiteY1" fmla="*/ 51842727 h 51842727"/>
            <a:gd name="connsiteX0" fmla="*/ 0 w 10351"/>
            <a:gd name="connsiteY0" fmla="*/ 934545 h 52777272"/>
            <a:gd name="connsiteX1" fmla="*/ 10351 w 10351"/>
            <a:gd name="connsiteY1" fmla="*/ 52777272 h 527772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351" h="52777272">
              <a:moveTo>
                <a:pt x="0" y="934545"/>
              </a:moveTo>
              <a:cubicBezTo>
                <a:pt x="8070" y="-8209546"/>
                <a:pt x="7018" y="52773939"/>
                <a:pt x="10351" y="527772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130583</xdr:colOff>
      <xdr:row>3</xdr:row>
      <xdr:rowOff>107322</xdr:rowOff>
    </xdr:from>
    <xdr:to>
      <xdr:col>12</xdr:col>
      <xdr:colOff>77276</xdr:colOff>
      <xdr:row>8</xdr:row>
      <xdr:rowOff>109714</xdr:rowOff>
    </xdr:to>
    <xdr:sp macro="" textlink="">
      <xdr:nvSpPr>
        <xdr:cNvPr id="1198" name="Line 148">
          <a:extLst>
            <a:ext uri="{FF2B5EF4-FFF2-40B4-BE49-F238E27FC236}">
              <a16:creationId xmlns:a16="http://schemas.microsoft.com/office/drawing/2014/main" id="{CB10B25F-62F9-4BFB-BD18-B8F993871909}"/>
            </a:ext>
          </a:extLst>
        </xdr:cNvPr>
        <xdr:cNvSpPr>
          <a:spLocks noChangeShapeType="1"/>
        </xdr:cNvSpPr>
      </xdr:nvSpPr>
      <xdr:spPr bwMode="auto">
        <a:xfrm flipV="1">
          <a:off x="10157233" y="621672"/>
          <a:ext cx="651543" cy="859642"/>
        </a:xfrm>
        <a:custGeom>
          <a:avLst/>
          <a:gdLst>
            <a:gd name="connsiteX0" fmla="*/ 0 w 20986"/>
            <a:gd name="connsiteY0" fmla="*/ 0 h 1136021"/>
            <a:gd name="connsiteX1" fmla="*/ 20986 w 20986"/>
            <a:gd name="connsiteY1" fmla="*/ 1136021 h 1136021"/>
            <a:gd name="connsiteX0" fmla="*/ 73325 w 73726"/>
            <a:gd name="connsiteY0" fmla="*/ 0 h 1129313"/>
            <a:gd name="connsiteX1" fmla="*/ 402 w 73726"/>
            <a:gd name="connsiteY1" fmla="*/ 1129313 h 1129313"/>
            <a:gd name="connsiteX0" fmla="*/ 87257 w 87257"/>
            <a:gd name="connsiteY0" fmla="*/ 0 h 1129313"/>
            <a:gd name="connsiteX1" fmla="*/ 14334 w 87257"/>
            <a:gd name="connsiteY1" fmla="*/ 1129313 h 1129313"/>
            <a:gd name="connsiteX0" fmla="*/ 80063 w 80063"/>
            <a:gd name="connsiteY0" fmla="*/ 0 h 1303714"/>
            <a:gd name="connsiteX1" fmla="*/ 20556 w 80063"/>
            <a:gd name="connsiteY1" fmla="*/ 1303714 h 1303714"/>
            <a:gd name="connsiteX0" fmla="*/ 80063 w 80063"/>
            <a:gd name="connsiteY0" fmla="*/ 0 h 1337253"/>
            <a:gd name="connsiteX1" fmla="*/ 20556 w 80063"/>
            <a:gd name="connsiteY1" fmla="*/ 1337253 h 1337253"/>
            <a:gd name="connsiteX0" fmla="*/ 91285 w 91285"/>
            <a:gd name="connsiteY0" fmla="*/ 0 h 1357376"/>
            <a:gd name="connsiteX1" fmla="*/ 11655 w 91285"/>
            <a:gd name="connsiteY1" fmla="*/ 1357376 h 1357376"/>
            <a:gd name="connsiteX0" fmla="*/ 99944 w 99944"/>
            <a:gd name="connsiteY0" fmla="*/ 0 h 1357376"/>
            <a:gd name="connsiteX1" fmla="*/ 20314 w 99944"/>
            <a:gd name="connsiteY1" fmla="*/ 1357376 h 1357376"/>
            <a:gd name="connsiteX0" fmla="*/ 60768 w 68339"/>
            <a:gd name="connsiteY0" fmla="*/ 0 h 1169560"/>
            <a:gd name="connsiteX1" fmla="*/ 68339 w 68339"/>
            <a:gd name="connsiteY1" fmla="*/ 1169560 h 1169560"/>
            <a:gd name="connsiteX0" fmla="*/ 11310 w 18881"/>
            <a:gd name="connsiteY0" fmla="*/ 0 h 1169560"/>
            <a:gd name="connsiteX1" fmla="*/ 18881 w 18881"/>
            <a:gd name="connsiteY1" fmla="*/ 1169560 h 1169560"/>
            <a:gd name="connsiteX0" fmla="*/ 8457 w 22735"/>
            <a:gd name="connsiteY0" fmla="*/ 0 h 1129314"/>
            <a:gd name="connsiteX1" fmla="*/ 22735 w 22735"/>
            <a:gd name="connsiteY1" fmla="*/ 1129314 h 1129314"/>
            <a:gd name="connsiteX0" fmla="*/ 0 w 14278"/>
            <a:gd name="connsiteY0" fmla="*/ 0 h 1129314"/>
            <a:gd name="connsiteX1" fmla="*/ 14278 w 14278"/>
            <a:gd name="connsiteY1" fmla="*/ 1129314 h 1129314"/>
            <a:gd name="connsiteX0" fmla="*/ 489810 w 490071"/>
            <a:gd name="connsiteY0" fmla="*/ 0 h 914666"/>
            <a:gd name="connsiteX1" fmla="*/ 1007 w 490071"/>
            <a:gd name="connsiteY1" fmla="*/ 914666 h 914666"/>
            <a:gd name="connsiteX0" fmla="*/ 488803 w 512692"/>
            <a:gd name="connsiteY0" fmla="*/ 0 h 914666"/>
            <a:gd name="connsiteX1" fmla="*/ 0 w 512692"/>
            <a:gd name="connsiteY1" fmla="*/ 914666 h 914666"/>
            <a:gd name="connsiteX0" fmla="*/ 542465 w 554976"/>
            <a:gd name="connsiteY0" fmla="*/ 0 h 981743"/>
            <a:gd name="connsiteX1" fmla="*/ 0 w 554976"/>
            <a:gd name="connsiteY1" fmla="*/ 981743 h 981743"/>
            <a:gd name="connsiteX0" fmla="*/ 542465 w 543683"/>
            <a:gd name="connsiteY0" fmla="*/ 0 h 981743"/>
            <a:gd name="connsiteX1" fmla="*/ 0 w 543683"/>
            <a:gd name="connsiteY1" fmla="*/ 981743 h 981743"/>
            <a:gd name="connsiteX0" fmla="*/ 542465 w 543683"/>
            <a:gd name="connsiteY0" fmla="*/ 0 h 894543"/>
            <a:gd name="connsiteX1" fmla="*/ 0 w 543683"/>
            <a:gd name="connsiteY1" fmla="*/ 894543 h 8945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3683" h="894543">
              <a:moveTo>
                <a:pt x="542465" y="0"/>
              </a:moveTo>
              <a:cubicBezTo>
                <a:pt x="529337" y="875047"/>
                <a:pt x="650364" y="878088"/>
                <a:pt x="0" y="89454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17439</xdr:colOff>
      <xdr:row>4</xdr:row>
      <xdr:rowOff>49372</xdr:rowOff>
    </xdr:from>
    <xdr:to>
      <xdr:col>12</xdr:col>
      <xdr:colOff>121708</xdr:colOff>
      <xdr:row>4</xdr:row>
      <xdr:rowOff>158751</xdr:rowOff>
    </xdr:to>
    <xdr:sp macro="" textlink="">
      <xdr:nvSpPr>
        <xdr:cNvPr id="1199" name="Oval 1295">
          <a:extLst>
            <a:ext uri="{FF2B5EF4-FFF2-40B4-BE49-F238E27FC236}">
              <a16:creationId xmlns:a16="http://schemas.microsoft.com/office/drawing/2014/main" id="{43ACFF32-6C14-4FB7-A104-8EC63687E017}"/>
            </a:ext>
          </a:extLst>
        </xdr:cNvPr>
        <xdr:cNvSpPr>
          <a:spLocks noChangeArrowheads="1"/>
        </xdr:cNvSpPr>
      </xdr:nvSpPr>
      <xdr:spPr bwMode="auto">
        <a:xfrm>
          <a:off x="10748939" y="735172"/>
          <a:ext cx="104269" cy="1093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20834</xdr:colOff>
      <xdr:row>5</xdr:row>
      <xdr:rowOff>11241</xdr:rowOff>
    </xdr:from>
    <xdr:to>
      <xdr:col>12</xdr:col>
      <xdr:colOff>119944</xdr:colOff>
      <xdr:row>5</xdr:row>
      <xdr:rowOff>125237</xdr:rowOff>
    </xdr:to>
    <xdr:sp macro="" textlink="">
      <xdr:nvSpPr>
        <xdr:cNvPr id="1200" name="AutoShape 86">
          <a:extLst>
            <a:ext uri="{FF2B5EF4-FFF2-40B4-BE49-F238E27FC236}">
              <a16:creationId xmlns:a16="http://schemas.microsoft.com/office/drawing/2014/main" id="{39B64EB3-CC4A-44F5-9479-A2E0FAB47D3C}"/>
            </a:ext>
          </a:extLst>
        </xdr:cNvPr>
        <xdr:cNvSpPr>
          <a:spLocks noChangeArrowheads="1"/>
        </xdr:cNvSpPr>
      </xdr:nvSpPr>
      <xdr:spPr bwMode="auto">
        <a:xfrm>
          <a:off x="10752334" y="868491"/>
          <a:ext cx="99110" cy="1139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422605</xdr:colOff>
      <xdr:row>5</xdr:row>
      <xdr:rowOff>0</xdr:rowOff>
    </xdr:from>
    <xdr:to>
      <xdr:col>11</xdr:col>
      <xdr:colOff>697623</xdr:colOff>
      <xdr:row>5</xdr:row>
      <xdr:rowOff>120740</xdr:rowOff>
    </xdr:to>
    <xdr:sp macro="" textlink="">
      <xdr:nvSpPr>
        <xdr:cNvPr id="1201" name="Text Box 1664">
          <a:extLst>
            <a:ext uri="{FF2B5EF4-FFF2-40B4-BE49-F238E27FC236}">
              <a16:creationId xmlns:a16="http://schemas.microsoft.com/office/drawing/2014/main" id="{437CAC74-AFE7-4B33-A6CD-ECEC951E72EB}"/>
            </a:ext>
          </a:extLst>
        </xdr:cNvPr>
        <xdr:cNvSpPr txBox="1">
          <a:spLocks noChangeArrowheads="1"/>
        </xdr:cNvSpPr>
      </xdr:nvSpPr>
      <xdr:spPr bwMode="auto">
        <a:xfrm>
          <a:off x="10449255" y="857250"/>
          <a:ext cx="275018" cy="1207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GS</a:t>
          </a:r>
        </a:p>
      </xdr:txBody>
    </xdr:sp>
    <xdr:clientData/>
  </xdr:twoCellAnchor>
  <xdr:oneCellAnchor>
    <xdr:from>
      <xdr:col>11</xdr:col>
      <xdr:colOff>537732</xdr:colOff>
      <xdr:row>2</xdr:row>
      <xdr:rowOff>123473</xdr:rowOff>
    </xdr:from>
    <xdr:ext cx="286001" cy="251228"/>
    <xdr:grpSp>
      <xdr:nvGrpSpPr>
        <xdr:cNvPr id="1202" name="Group 6672">
          <a:extLst>
            <a:ext uri="{FF2B5EF4-FFF2-40B4-BE49-F238E27FC236}">
              <a16:creationId xmlns:a16="http://schemas.microsoft.com/office/drawing/2014/main" id="{A2494DA7-9175-4BFD-9F6F-8700D8B2EB29}"/>
            </a:ext>
          </a:extLst>
        </xdr:cNvPr>
        <xdr:cNvGrpSpPr>
          <a:grpSpLocks/>
        </xdr:cNvGrpSpPr>
      </xdr:nvGrpSpPr>
      <xdr:grpSpPr bwMode="auto">
        <a:xfrm>
          <a:off x="7706176" y="469195"/>
          <a:ext cx="286001" cy="251228"/>
          <a:chOff x="536" y="109"/>
          <a:chExt cx="46" cy="44"/>
        </a:xfrm>
      </xdr:grpSpPr>
      <xdr:pic>
        <xdr:nvPicPr>
          <xdr:cNvPr id="1203" name="Picture 6673" descr="route2">
            <a:extLst>
              <a:ext uri="{FF2B5EF4-FFF2-40B4-BE49-F238E27FC236}">
                <a16:creationId xmlns:a16="http://schemas.microsoft.com/office/drawing/2014/main" id="{F9AF6650-8F2D-4A71-BBB1-E7E4D31BC7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4" name="Text Box 6674">
            <a:extLst>
              <a:ext uri="{FF2B5EF4-FFF2-40B4-BE49-F238E27FC236}">
                <a16:creationId xmlns:a16="http://schemas.microsoft.com/office/drawing/2014/main" id="{33F87BB2-FA59-40DA-A716-88D8784429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79057</xdr:colOff>
      <xdr:row>6</xdr:row>
      <xdr:rowOff>95550</xdr:rowOff>
    </xdr:from>
    <xdr:ext cx="282544" cy="273103"/>
    <xdr:grpSp>
      <xdr:nvGrpSpPr>
        <xdr:cNvPr id="1205" name="Group 6672">
          <a:extLst>
            <a:ext uri="{FF2B5EF4-FFF2-40B4-BE49-F238E27FC236}">
              <a16:creationId xmlns:a16="http://schemas.microsoft.com/office/drawing/2014/main" id="{8AD558F8-C76B-4748-9F29-D765E0ED8CD8}"/>
            </a:ext>
          </a:extLst>
        </xdr:cNvPr>
        <xdr:cNvGrpSpPr>
          <a:grpSpLocks/>
        </xdr:cNvGrpSpPr>
      </xdr:nvGrpSpPr>
      <xdr:grpSpPr bwMode="auto">
        <a:xfrm>
          <a:off x="7953057" y="1132717"/>
          <a:ext cx="282544" cy="273103"/>
          <a:chOff x="536" y="109"/>
          <a:chExt cx="46" cy="44"/>
        </a:xfrm>
      </xdr:grpSpPr>
      <xdr:pic>
        <xdr:nvPicPr>
          <xdr:cNvPr id="1206" name="Picture 6673" descr="route2">
            <a:extLst>
              <a:ext uri="{FF2B5EF4-FFF2-40B4-BE49-F238E27FC236}">
                <a16:creationId xmlns:a16="http://schemas.microsoft.com/office/drawing/2014/main" id="{FB0DB0A3-92C4-4C9E-A016-3EB9E5CCF6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7" name="Text Box 6674">
            <a:extLst>
              <a:ext uri="{FF2B5EF4-FFF2-40B4-BE49-F238E27FC236}">
                <a16:creationId xmlns:a16="http://schemas.microsoft.com/office/drawing/2014/main" id="{16A2003E-03B7-4667-9622-2B7D5EC361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477712</xdr:colOff>
      <xdr:row>5</xdr:row>
      <xdr:rowOff>23339</xdr:rowOff>
    </xdr:from>
    <xdr:to>
      <xdr:col>12</xdr:col>
      <xdr:colOff>664503</xdr:colOff>
      <xdr:row>6</xdr:row>
      <xdr:rowOff>21092</xdr:rowOff>
    </xdr:to>
    <xdr:sp macro="" textlink="">
      <xdr:nvSpPr>
        <xdr:cNvPr id="1208" name="六角形 1207">
          <a:extLst>
            <a:ext uri="{FF2B5EF4-FFF2-40B4-BE49-F238E27FC236}">
              <a16:creationId xmlns:a16="http://schemas.microsoft.com/office/drawing/2014/main" id="{1A95A67D-BD8B-4642-96E6-488C2EBAC1C7}"/>
            </a:ext>
          </a:extLst>
        </xdr:cNvPr>
        <xdr:cNvSpPr/>
      </xdr:nvSpPr>
      <xdr:spPr bwMode="auto">
        <a:xfrm>
          <a:off x="8324498" y="885125"/>
          <a:ext cx="186791" cy="1701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276479</xdr:colOff>
      <xdr:row>4</xdr:row>
      <xdr:rowOff>15233</xdr:rowOff>
    </xdr:from>
    <xdr:ext cx="377825" cy="152946"/>
    <xdr:sp macro="" textlink="">
      <xdr:nvSpPr>
        <xdr:cNvPr id="1209" name="Text Box 1620">
          <a:extLst>
            <a:ext uri="{FF2B5EF4-FFF2-40B4-BE49-F238E27FC236}">
              <a16:creationId xmlns:a16="http://schemas.microsoft.com/office/drawing/2014/main" id="{F0A4293B-9F0F-4210-A9E3-1DA21BCB1BE7}"/>
            </a:ext>
          </a:extLst>
        </xdr:cNvPr>
        <xdr:cNvSpPr txBox="1">
          <a:spLocks noChangeArrowheads="1"/>
        </xdr:cNvSpPr>
      </xdr:nvSpPr>
      <xdr:spPr bwMode="auto">
        <a:xfrm>
          <a:off x="10303129" y="701033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←小浜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92100</xdr:colOff>
      <xdr:row>3</xdr:row>
      <xdr:rowOff>141916</xdr:rowOff>
    </xdr:from>
    <xdr:ext cx="506063" cy="140862"/>
    <xdr:sp macro="" textlink="">
      <xdr:nvSpPr>
        <xdr:cNvPr id="1210" name="Text Box 1620">
          <a:extLst>
            <a:ext uri="{FF2B5EF4-FFF2-40B4-BE49-F238E27FC236}">
              <a16:creationId xmlns:a16="http://schemas.microsoft.com/office/drawing/2014/main" id="{93CA4D02-0CFB-4B5D-B1AD-05266D982514}"/>
            </a:ext>
          </a:extLst>
        </xdr:cNvPr>
        <xdr:cNvSpPr txBox="1">
          <a:spLocks noChangeArrowheads="1"/>
        </xdr:cNvSpPr>
      </xdr:nvSpPr>
      <xdr:spPr bwMode="auto">
        <a:xfrm>
          <a:off x="10823600" y="656266"/>
          <a:ext cx="506063" cy="14086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広河原→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263872</xdr:colOff>
      <xdr:row>8</xdr:row>
      <xdr:rowOff>42332</xdr:rowOff>
    </xdr:from>
    <xdr:to>
      <xdr:col>12</xdr:col>
      <xdr:colOff>605019</xdr:colOff>
      <xdr:row>8</xdr:row>
      <xdr:rowOff>108951</xdr:rowOff>
    </xdr:to>
    <xdr:sp macro="" textlink="">
      <xdr:nvSpPr>
        <xdr:cNvPr id="1211" name="Text Box 1620">
          <a:extLst>
            <a:ext uri="{FF2B5EF4-FFF2-40B4-BE49-F238E27FC236}">
              <a16:creationId xmlns:a16="http://schemas.microsoft.com/office/drawing/2014/main" id="{0AF69700-6EE1-4943-ABF6-71F5339662E8}"/>
            </a:ext>
          </a:extLst>
        </xdr:cNvPr>
        <xdr:cNvSpPr txBox="1">
          <a:spLocks noChangeArrowheads="1"/>
        </xdr:cNvSpPr>
      </xdr:nvSpPr>
      <xdr:spPr bwMode="auto">
        <a:xfrm rot="5400000">
          <a:off x="11132636" y="1276668"/>
          <a:ext cx="66619" cy="3411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12</xdr:col>
      <xdr:colOff>11802</xdr:colOff>
      <xdr:row>7</xdr:row>
      <xdr:rowOff>60369</xdr:rowOff>
    </xdr:from>
    <xdr:to>
      <xdr:col>12</xdr:col>
      <xdr:colOff>139247</xdr:colOff>
      <xdr:row>8</xdr:row>
      <xdr:rowOff>162556</xdr:rowOff>
    </xdr:to>
    <xdr:grpSp>
      <xdr:nvGrpSpPr>
        <xdr:cNvPr id="1212" name="Group 405">
          <a:extLst>
            <a:ext uri="{FF2B5EF4-FFF2-40B4-BE49-F238E27FC236}">
              <a16:creationId xmlns:a16="http://schemas.microsoft.com/office/drawing/2014/main" id="{2625A8EC-5BC7-44E9-93AF-BBB6E42C1C07}"/>
            </a:ext>
          </a:extLst>
        </xdr:cNvPr>
        <xdr:cNvGrpSpPr>
          <a:grpSpLocks/>
        </xdr:cNvGrpSpPr>
      </xdr:nvGrpSpPr>
      <xdr:grpSpPr bwMode="auto">
        <a:xfrm>
          <a:off x="7885802" y="1270397"/>
          <a:ext cx="127445" cy="275048"/>
          <a:chOff x="718" y="97"/>
          <a:chExt cx="23" cy="15"/>
        </a:xfrm>
      </xdr:grpSpPr>
      <xdr:sp macro="" textlink="">
        <xdr:nvSpPr>
          <xdr:cNvPr id="1213" name="Freeform 406">
            <a:extLst>
              <a:ext uri="{FF2B5EF4-FFF2-40B4-BE49-F238E27FC236}">
                <a16:creationId xmlns:a16="http://schemas.microsoft.com/office/drawing/2014/main" id="{971009B8-7B45-447E-A797-6DA3593A1E6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222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14" name="Freeform 407">
            <a:extLst>
              <a:ext uri="{FF2B5EF4-FFF2-40B4-BE49-F238E27FC236}">
                <a16:creationId xmlns:a16="http://schemas.microsoft.com/office/drawing/2014/main" id="{73BDE740-6639-408B-A6A3-210318DABC0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222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11</xdr:col>
      <xdr:colOff>87204</xdr:colOff>
      <xdr:row>4</xdr:row>
      <xdr:rowOff>23642</xdr:rowOff>
    </xdr:from>
    <xdr:ext cx="204326" cy="215900"/>
    <xdr:sp macro="" textlink="">
      <xdr:nvSpPr>
        <xdr:cNvPr id="1215" name="Text Box 1620">
          <a:extLst>
            <a:ext uri="{FF2B5EF4-FFF2-40B4-BE49-F238E27FC236}">
              <a16:creationId xmlns:a16="http://schemas.microsoft.com/office/drawing/2014/main" id="{E0AC1A84-C406-4D9D-8B30-2A026D825894}"/>
            </a:ext>
          </a:extLst>
        </xdr:cNvPr>
        <xdr:cNvSpPr txBox="1">
          <a:spLocks noChangeArrowheads="1"/>
        </xdr:cNvSpPr>
      </xdr:nvSpPr>
      <xdr:spPr bwMode="auto">
        <a:xfrm flipH="1">
          <a:off x="10113854" y="709442"/>
          <a:ext cx="204326" cy="2159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9</xdr:col>
      <xdr:colOff>4974</xdr:colOff>
      <xdr:row>57</xdr:row>
      <xdr:rowOff>4778</xdr:rowOff>
    </xdr:from>
    <xdr:to>
      <xdr:col>9</xdr:col>
      <xdr:colOff>160412</xdr:colOff>
      <xdr:row>58</xdr:row>
      <xdr:rowOff>2391</xdr:rowOff>
    </xdr:to>
    <xdr:sp macro="" textlink="">
      <xdr:nvSpPr>
        <xdr:cNvPr id="1217" name="六角形 1216">
          <a:extLst>
            <a:ext uri="{FF2B5EF4-FFF2-40B4-BE49-F238E27FC236}">
              <a16:creationId xmlns:a16="http://schemas.microsoft.com/office/drawing/2014/main" id="{38817ECA-EFD6-4ACA-A47E-E1EE48ED950A}"/>
            </a:ext>
          </a:extLst>
        </xdr:cNvPr>
        <xdr:cNvSpPr/>
      </xdr:nvSpPr>
      <xdr:spPr bwMode="auto">
        <a:xfrm>
          <a:off x="8621924" y="176228"/>
          <a:ext cx="155438" cy="16906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184943</xdr:colOff>
      <xdr:row>5</xdr:row>
      <xdr:rowOff>64324</xdr:rowOff>
    </xdr:from>
    <xdr:ext cx="293072" cy="94426"/>
    <xdr:sp macro="" textlink="">
      <xdr:nvSpPr>
        <xdr:cNvPr id="1218" name="Text Box 303">
          <a:extLst>
            <a:ext uri="{FF2B5EF4-FFF2-40B4-BE49-F238E27FC236}">
              <a16:creationId xmlns:a16="http://schemas.microsoft.com/office/drawing/2014/main" id="{C95359DC-4731-4E2B-833E-099DC41CED6A}"/>
            </a:ext>
          </a:extLst>
        </xdr:cNvPr>
        <xdr:cNvSpPr txBox="1">
          <a:spLocks noChangeArrowheads="1"/>
        </xdr:cNvSpPr>
      </xdr:nvSpPr>
      <xdr:spPr bwMode="auto">
        <a:xfrm>
          <a:off x="10916443" y="921574"/>
          <a:ext cx="293072" cy="94426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12</xdr:col>
      <xdr:colOff>91721</xdr:colOff>
      <xdr:row>4</xdr:row>
      <xdr:rowOff>106289</xdr:rowOff>
    </xdr:from>
    <xdr:to>
      <xdr:col>12</xdr:col>
      <xdr:colOff>205522</xdr:colOff>
      <xdr:row>6</xdr:row>
      <xdr:rowOff>107598</xdr:rowOff>
    </xdr:to>
    <xdr:sp macro="" textlink="">
      <xdr:nvSpPr>
        <xdr:cNvPr id="1219" name="AutoShape 1653">
          <a:extLst>
            <a:ext uri="{FF2B5EF4-FFF2-40B4-BE49-F238E27FC236}">
              <a16:creationId xmlns:a16="http://schemas.microsoft.com/office/drawing/2014/main" id="{70F5E29B-4A99-4A06-9D7C-77125B9E4693}"/>
            </a:ext>
          </a:extLst>
        </xdr:cNvPr>
        <xdr:cNvSpPr>
          <a:spLocks/>
        </xdr:cNvSpPr>
      </xdr:nvSpPr>
      <xdr:spPr bwMode="auto">
        <a:xfrm>
          <a:off x="10823221" y="792089"/>
          <a:ext cx="113801" cy="3442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183172</xdr:colOff>
      <xdr:row>1</xdr:row>
      <xdr:rowOff>166605</xdr:rowOff>
    </xdr:to>
    <xdr:sp macro="" textlink="">
      <xdr:nvSpPr>
        <xdr:cNvPr id="1220" name="六角形 1219">
          <a:extLst>
            <a:ext uri="{FF2B5EF4-FFF2-40B4-BE49-F238E27FC236}">
              <a16:creationId xmlns:a16="http://schemas.microsoft.com/office/drawing/2014/main" id="{B6BB0D43-AF6E-4BCF-9CD1-752D973B496D}"/>
            </a:ext>
          </a:extLst>
        </xdr:cNvPr>
        <xdr:cNvSpPr/>
      </xdr:nvSpPr>
      <xdr:spPr bwMode="auto">
        <a:xfrm>
          <a:off x="10026650" y="171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289490</xdr:colOff>
      <xdr:row>1</xdr:row>
      <xdr:rowOff>37802</xdr:rowOff>
    </xdr:from>
    <xdr:ext cx="389662" cy="118137"/>
    <xdr:sp macro="" textlink="">
      <xdr:nvSpPr>
        <xdr:cNvPr id="1221" name="Text Box 1194">
          <a:extLst>
            <a:ext uri="{FF2B5EF4-FFF2-40B4-BE49-F238E27FC236}">
              <a16:creationId xmlns:a16="http://schemas.microsoft.com/office/drawing/2014/main" id="{18594202-5B35-4D73-89A4-C87A2E55A48B}"/>
            </a:ext>
          </a:extLst>
        </xdr:cNvPr>
        <xdr:cNvSpPr txBox="1">
          <a:spLocks noChangeArrowheads="1"/>
        </xdr:cNvSpPr>
      </xdr:nvSpPr>
      <xdr:spPr bwMode="auto">
        <a:xfrm>
          <a:off x="10316140" y="209252"/>
          <a:ext cx="389662" cy="11813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20.1-14.0</a:t>
          </a:r>
        </a:p>
      </xdr:txBody>
    </xdr:sp>
    <xdr:clientData/>
  </xdr:oneCellAnchor>
  <xdr:twoCellAnchor>
    <xdr:from>
      <xdr:col>11</xdr:col>
      <xdr:colOff>519477</xdr:colOff>
      <xdr:row>1</xdr:row>
      <xdr:rowOff>141906</xdr:rowOff>
    </xdr:from>
    <xdr:to>
      <xdr:col>11</xdr:col>
      <xdr:colOff>666750</xdr:colOff>
      <xdr:row>2</xdr:row>
      <xdr:rowOff>95251</xdr:rowOff>
    </xdr:to>
    <xdr:sp macro="" textlink="">
      <xdr:nvSpPr>
        <xdr:cNvPr id="1222" name="六角形 1221">
          <a:extLst>
            <a:ext uri="{FF2B5EF4-FFF2-40B4-BE49-F238E27FC236}">
              <a16:creationId xmlns:a16="http://schemas.microsoft.com/office/drawing/2014/main" id="{B53EBC56-B87F-4988-9DEE-99207BC9A7E8}"/>
            </a:ext>
          </a:extLst>
        </xdr:cNvPr>
        <xdr:cNvSpPr/>
      </xdr:nvSpPr>
      <xdr:spPr bwMode="auto">
        <a:xfrm>
          <a:off x="10546127" y="313356"/>
          <a:ext cx="147273" cy="1247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315736</xdr:colOff>
      <xdr:row>1</xdr:row>
      <xdr:rowOff>138498</xdr:rowOff>
    </xdr:from>
    <xdr:to>
      <xdr:col>11</xdr:col>
      <xdr:colOff>474486</xdr:colOff>
      <xdr:row>2</xdr:row>
      <xdr:rowOff>84666</xdr:rowOff>
    </xdr:to>
    <xdr:sp macro="" textlink="">
      <xdr:nvSpPr>
        <xdr:cNvPr id="1223" name="六角形 1222">
          <a:extLst>
            <a:ext uri="{FF2B5EF4-FFF2-40B4-BE49-F238E27FC236}">
              <a16:creationId xmlns:a16="http://schemas.microsoft.com/office/drawing/2014/main" id="{B5C6C1E1-01E6-4C68-82D0-E918B44B24E1}"/>
            </a:ext>
          </a:extLst>
        </xdr:cNvPr>
        <xdr:cNvSpPr/>
      </xdr:nvSpPr>
      <xdr:spPr bwMode="auto">
        <a:xfrm>
          <a:off x="10342386" y="309948"/>
          <a:ext cx="158750" cy="11761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229303</xdr:colOff>
      <xdr:row>5</xdr:row>
      <xdr:rowOff>25399</xdr:rowOff>
    </xdr:from>
    <xdr:to>
      <xdr:col>18</xdr:col>
      <xdr:colOff>609600</xdr:colOff>
      <xdr:row>7</xdr:row>
      <xdr:rowOff>69546</xdr:rowOff>
    </xdr:to>
    <xdr:grpSp>
      <xdr:nvGrpSpPr>
        <xdr:cNvPr id="1224" name="グループ化 1223">
          <a:extLst>
            <a:ext uri="{FF2B5EF4-FFF2-40B4-BE49-F238E27FC236}">
              <a16:creationId xmlns:a16="http://schemas.microsoft.com/office/drawing/2014/main" id="{9EF2E2B8-66C9-471C-91C0-53B18B2987AD}"/>
            </a:ext>
          </a:extLst>
        </xdr:cNvPr>
        <xdr:cNvGrpSpPr/>
      </xdr:nvGrpSpPr>
      <xdr:grpSpPr>
        <a:xfrm>
          <a:off x="12336636" y="889705"/>
          <a:ext cx="380297" cy="389869"/>
          <a:chOff x="12494217" y="2326539"/>
          <a:chExt cx="380297" cy="382964"/>
        </a:xfrm>
      </xdr:grpSpPr>
      <xdr:sp macro="" textlink="">
        <xdr:nvSpPr>
          <xdr:cNvPr id="1225" name="Text Box 1664">
            <a:extLst>
              <a:ext uri="{FF2B5EF4-FFF2-40B4-BE49-F238E27FC236}">
                <a16:creationId xmlns:a16="http://schemas.microsoft.com/office/drawing/2014/main" id="{9C1FE710-7D55-41E1-BCBA-F1621D65AD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94217" y="2326539"/>
            <a:ext cx="380297" cy="382964"/>
          </a:xfrm>
          <a:prstGeom prst="rect">
            <a:avLst/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overflow" horzOverflow="overflow" vert="horz" wrap="none" lIns="27432" tIns="18288" rIns="27432" bIns="18288" anchor="b" upright="1">
            <a:noAutofit/>
          </a:bodyPr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民宿</a:t>
            </a: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HGP行書体" pitchFamily="66" charset="-128"/>
                <a:ea typeface="HGP行書体" pitchFamily="66" charset="-128"/>
              </a:rPr>
              <a:t>みやま</a:t>
            </a:r>
            <a:endParaRPr lang="en-US" altLang="ja-JP" sz="1000" b="1" i="0" u="none" strike="noStrike" baseline="0">
              <a:solidFill>
                <a:srgbClr val="000000"/>
              </a:solidFill>
              <a:latin typeface="HGP行書体" pitchFamily="66" charset="-128"/>
              <a:ea typeface="HGP行書体" pitchFamily="66" charset="-128"/>
            </a:endParaRPr>
          </a:p>
        </xdr:txBody>
      </xdr:sp>
      <xdr:sp macro="" textlink="">
        <xdr:nvSpPr>
          <xdr:cNvPr id="1226" name="Freeform 601">
            <a:extLst>
              <a:ext uri="{FF2B5EF4-FFF2-40B4-BE49-F238E27FC236}">
                <a16:creationId xmlns:a16="http://schemas.microsoft.com/office/drawing/2014/main" id="{13434FD3-5063-48AD-9C57-B6E307128946}"/>
              </a:ext>
            </a:extLst>
          </xdr:cNvPr>
          <xdr:cNvSpPr>
            <a:spLocks/>
          </xdr:cNvSpPr>
        </xdr:nvSpPr>
        <xdr:spPr bwMode="auto">
          <a:xfrm rot="21540000">
            <a:off x="12529497" y="2380186"/>
            <a:ext cx="236856" cy="8004"/>
          </a:xfrm>
          <a:custGeom>
            <a:avLst/>
            <a:gdLst>
              <a:gd name="T0" fmla="*/ 2147483647 w 19436"/>
              <a:gd name="T1" fmla="*/ 2147483647 h 3803"/>
              <a:gd name="T2" fmla="*/ 2147483647 w 19436"/>
              <a:gd name="T3" fmla="*/ 2147483647 h 3803"/>
              <a:gd name="T4" fmla="*/ 2147483647 w 19436"/>
              <a:gd name="T5" fmla="*/ 0 h 3803"/>
              <a:gd name="T6" fmla="*/ 0 w 19436"/>
              <a:gd name="T7" fmla="*/ 2147483647 h 3803"/>
              <a:gd name="T8" fmla="*/ 0 60000 65536"/>
              <a:gd name="T9" fmla="*/ 0 60000 65536"/>
              <a:gd name="T10" fmla="*/ 0 60000 65536"/>
              <a:gd name="T11" fmla="*/ 0 60000 65536"/>
              <a:gd name="connsiteX0" fmla="*/ 16129 w 16129"/>
              <a:gd name="connsiteY0" fmla="*/ 9255 h 9255"/>
              <a:gd name="connsiteX1" fmla="*/ 9792 w 16129"/>
              <a:gd name="connsiteY1" fmla="*/ 6639 h 9255"/>
              <a:gd name="connsiteX2" fmla="*/ 10000 w 16129"/>
              <a:gd name="connsiteY2" fmla="*/ 0 h 9255"/>
              <a:gd name="connsiteX3" fmla="*/ 0 w 16129"/>
              <a:gd name="connsiteY3" fmla="*/ 110 h 9255"/>
              <a:gd name="connsiteX0" fmla="*/ 10000 w 10000"/>
              <a:gd name="connsiteY0" fmla="*/ 10000 h 10000"/>
              <a:gd name="connsiteX1" fmla="*/ 5879 w 10000"/>
              <a:gd name="connsiteY1" fmla="*/ 6253 h 10000"/>
              <a:gd name="connsiteX2" fmla="*/ 6200 w 10000"/>
              <a:gd name="connsiteY2" fmla="*/ 0 h 10000"/>
              <a:gd name="connsiteX3" fmla="*/ 0 w 10000"/>
              <a:gd name="connsiteY3" fmla="*/ 119 h 10000"/>
              <a:gd name="connsiteX0" fmla="*/ 11922 w 11922"/>
              <a:gd name="connsiteY0" fmla="*/ 9195 h 9195"/>
              <a:gd name="connsiteX1" fmla="*/ 5879 w 11922"/>
              <a:gd name="connsiteY1" fmla="*/ 6253 h 9195"/>
              <a:gd name="connsiteX2" fmla="*/ 6200 w 11922"/>
              <a:gd name="connsiteY2" fmla="*/ 0 h 9195"/>
              <a:gd name="connsiteX3" fmla="*/ 0 w 11922"/>
              <a:gd name="connsiteY3" fmla="*/ 119 h 9195"/>
              <a:gd name="connsiteX0" fmla="*/ 4931 w 5200"/>
              <a:gd name="connsiteY0" fmla="*/ 6800 h 6800"/>
              <a:gd name="connsiteX1" fmla="*/ 5200 w 5200"/>
              <a:gd name="connsiteY1" fmla="*/ 0 h 6800"/>
              <a:gd name="connsiteX2" fmla="*/ 0 w 5200"/>
              <a:gd name="connsiteY2" fmla="*/ 129 h 6800"/>
              <a:gd name="connsiteX0" fmla="*/ 9483 w 10931"/>
              <a:gd name="connsiteY0" fmla="*/ 10000 h 10000"/>
              <a:gd name="connsiteX1" fmla="*/ 10557 w 10931"/>
              <a:gd name="connsiteY1" fmla="*/ 6108 h 10000"/>
              <a:gd name="connsiteX2" fmla="*/ 10000 w 10931"/>
              <a:gd name="connsiteY2" fmla="*/ 0 h 10000"/>
              <a:gd name="connsiteX3" fmla="*/ 0 w 10931"/>
              <a:gd name="connsiteY3" fmla="*/ 190 h 10000"/>
              <a:gd name="connsiteX0" fmla="*/ 10557 w 10931"/>
              <a:gd name="connsiteY0" fmla="*/ 6108 h 6108"/>
              <a:gd name="connsiteX1" fmla="*/ 10000 w 10931"/>
              <a:gd name="connsiteY1" fmla="*/ 0 h 6108"/>
              <a:gd name="connsiteX2" fmla="*/ 0 w 10931"/>
              <a:gd name="connsiteY2" fmla="*/ 190 h 6108"/>
              <a:gd name="connsiteX0" fmla="*/ 9658 w 9677"/>
              <a:gd name="connsiteY0" fmla="*/ 10000 h 10000"/>
              <a:gd name="connsiteX1" fmla="*/ 9148 w 9677"/>
              <a:gd name="connsiteY1" fmla="*/ 0 h 10000"/>
              <a:gd name="connsiteX2" fmla="*/ 0 w 9677"/>
              <a:gd name="connsiteY2" fmla="*/ 311 h 10000"/>
              <a:gd name="connsiteX0" fmla="*/ 9069 w 9595"/>
              <a:gd name="connsiteY0" fmla="*/ 10182 h 10182"/>
              <a:gd name="connsiteX1" fmla="*/ 9453 w 9595"/>
              <a:gd name="connsiteY1" fmla="*/ 0 h 10182"/>
              <a:gd name="connsiteX2" fmla="*/ 0 w 9595"/>
              <a:gd name="connsiteY2" fmla="*/ 311 h 10182"/>
              <a:gd name="connsiteX0" fmla="*/ 10212 w 10260"/>
              <a:gd name="connsiteY0" fmla="*/ 10537 h 10537"/>
              <a:gd name="connsiteX1" fmla="*/ 9852 w 10260"/>
              <a:gd name="connsiteY1" fmla="*/ 0 h 10537"/>
              <a:gd name="connsiteX2" fmla="*/ 0 w 10260"/>
              <a:gd name="connsiteY2" fmla="*/ 305 h 10537"/>
              <a:gd name="connsiteX0" fmla="*/ 10212 w 10217"/>
              <a:gd name="connsiteY0" fmla="*/ 10537 h 10537"/>
              <a:gd name="connsiteX1" fmla="*/ 9852 w 10217"/>
              <a:gd name="connsiteY1" fmla="*/ 0 h 10537"/>
              <a:gd name="connsiteX2" fmla="*/ 0 w 10217"/>
              <a:gd name="connsiteY2" fmla="*/ 305 h 10537"/>
              <a:gd name="connsiteX0" fmla="*/ 9452 w 9852"/>
              <a:gd name="connsiteY0" fmla="*/ 10716 h 10716"/>
              <a:gd name="connsiteX1" fmla="*/ 9852 w 9852"/>
              <a:gd name="connsiteY1" fmla="*/ 0 h 10716"/>
              <a:gd name="connsiteX2" fmla="*/ 0 w 9852"/>
              <a:gd name="connsiteY2" fmla="*/ 305 h 10716"/>
              <a:gd name="connsiteX0" fmla="*/ 10000 w 10000"/>
              <a:gd name="connsiteY0" fmla="*/ 0 h 285"/>
              <a:gd name="connsiteX1" fmla="*/ 0 w 10000"/>
              <a:gd name="connsiteY1" fmla="*/ 285 h 285"/>
              <a:gd name="connsiteX0" fmla="*/ 20323 w 20323"/>
              <a:gd name="connsiteY0" fmla="*/ 11317 h 11317"/>
              <a:gd name="connsiteX1" fmla="*/ 0 w 20323"/>
              <a:gd name="connsiteY1" fmla="*/ 0 h 1131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0323" h="11317">
                <a:moveTo>
                  <a:pt x="20323" y="11317"/>
                </a:moveTo>
                <a:lnTo>
                  <a:pt x="0" y="0"/>
                </a:ln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15</xdr:col>
      <xdr:colOff>484548</xdr:colOff>
      <xdr:row>11</xdr:row>
      <xdr:rowOff>70558</xdr:rowOff>
    </xdr:from>
    <xdr:ext cx="555082" cy="190499"/>
    <xdr:sp macro="" textlink="">
      <xdr:nvSpPr>
        <xdr:cNvPr id="1227" name="Text Box 1620">
          <a:extLst>
            <a:ext uri="{FF2B5EF4-FFF2-40B4-BE49-F238E27FC236}">
              <a16:creationId xmlns:a16="http://schemas.microsoft.com/office/drawing/2014/main" id="{FF2AAC7F-3A54-45D8-AA42-F1D891301F4C}"/>
            </a:ext>
          </a:extLst>
        </xdr:cNvPr>
        <xdr:cNvSpPr txBox="1">
          <a:spLocks noChangeArrowheads="1"/>
        </xdr:cNvSpPr>
      </xdr:nvSpPr>
      <xdr:spPr bwMode="auto">
        <a:xfrm>
          <a:off x="13330598" y="1956508"/>
          <a:ext cx="555082" cy="190499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大きな壁画</a:t>
          </a:r>
          <a:endParaRPr lang="en-US" altLang="ja-JP" sz="9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336174</xdr:colOff>
      <xdr:row>17</xdr:row>
      <xdr:rowOff>28014</xdr:rowOff>
    </xdr:from>
    <xdr:ext cx="302079" cy="305168"/>
    <xdr:grpSp>
      <xdr:nvGrpSpPr>
        <xdr:cNvPr id="1228" name="Group 6672">
          <a:extLst>
            <a:ext uri="{FF2B5EF4-FFF2-40B4-BE49-F238E27FC236}">
              <a16:creationId xmlns:a16="http://schemas.microsoft.com/office/drawing/2014/main" id="{FC4D579F-A49B-420C-9A9E-DE26EA9E109E}"/>
            </a:ext>
          </a:extLst>
        </xdr:cNvPr>
        <xdr:cNvGrpSpPr>
          <a:grpSpLocks/>
        </xdr:cNvGrpSpPr>
      </xdr:nvGrpSpPr>
      <xdr:grpSpPr bwMode="auto">
        <a:xfrm>
          <a:off x="7504618" y="2966653"/>
          <a:ext cx="302079" cy="305168"/>
          <a:chOff x="536" y="109"/>
          <a:chExt cx="46" cy="44"/>
        </a:xfrm>
      </xdr:grpSpPr>
      <xdr:pic>
        <xdr:nvPicPr>
          <xdr:cNvPr id="1229" name="Picture 6673" descr="route2">
            <a:extLst>
              <a:ext uri="{FF2B5EF4-FFF2-40B4-BE49-F238E27FC236}">
                <a16:creationId xmlns:a16="http://schemas.microsoft.com/office/drawing/2014/main" id="{CC263950-A97B-4140-8A71-7C8D26CB38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0" name="Text Box 6674">
            <a:extLst>
              <a:ext uri="{FF2B5EF4-FFF2-40B4-BE49-F238E27FC236}">
                <a16:creationId xmlns:a16="http://schemas.microsoft.com/office/drawing/2014/main" id="{1C02326D-19F6-47E4-9C8B-9EE07DA327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232066</xdr:colOff>
      <xdr:row>21</xdr:row>
      <xdr:rowOff>120696</xdr:rowOff>
    </xdr:from>
    <xdr:to>
      <xdr:col>19</xdr:col>
      <xdr:colOff>372581</xdr:colOff>
      <xdr:row>22</xdr:row>
      <xdr:rowOff>65647</xdr:rowOff>
    </xdr:to>
    <xdr:sp macro="" textlink="">
      <xdr:nvSpPr>
        <xdr:cNvPr id="1231" name="AutoShape 605">
          <a:extLst>
            <a:ext uri="{FF2B5EF4-FFF2-40B4-BE49-F238E27FC236}">
              <a16:creationId xmlns:a16="http://schemas.microsoft.com/office/drawing/2014/main" id="{043E3DC5-CA8C-4706-873C-D3E641D1EECA}"/>
            </a:ext>
          </a:extLst>
        </xdr:cNvPr>
        <xdr:cNvSpPr>
          <a:spLocks noChangeArrowheads="1"/>
        </xdr:cNvSpPr>
      </xdr:nvSpPr>
      <xdr:spPr bwMode="auto">
        <a:xfrm>
          <a:off x="8849016" y="5092746"/>
          <a:ext cx="140515" cy="1164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520895</xdr:colOff>
      <xdr:row>29</xdr:row>
      <xdr:rowOff>43793</xdr:rowOff>
    </xdr:from>
    <xdr:to>
      <xdr:col>16</xdr:col>
      <xdr:colOff>43791</xdr:colOff>
      <xdr:row>33</xdr:row>
      <xdr:rowOff>57273</xdr:rowOff>
    </xdr:to>
    <xdr:pic>
      <xdr:nvPicPr>
        <xdr:cNvPr id="1232" name="図 1231">
          <a:extLst>
            <a:ext uri="{FF2B5EF4-FFF2-40B4-BE49-F238E27FC236}">
              <a16:creationId xmlns:a16="http://schemas.microsoft.com/office/drawing/2014/main" id="{9287A7E3-B62D-432D-A9CA-FEF7726BC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3366945" y="5015843"/>
          <a:ext cx="227747" cy="699280"/>
        </a:xfrm>
        <a:prstGeom prst="rect">
          <a:avLst/>
        </a:prstGeom>
      </xdr:spPr>
    </xdr:pic>
    <xdr:clientData/>
  </xdr:twoCellAnchor>
  <xdr:oneCellAnchor>
    <xdr:from>
      <xdr:col>14</xdr:col>
      <xdr:colOff>18677</xdr:colOff>
      <xdr:row>36</xdr:row>
      <xdr:rowOff>153148</xdr:rowOff>
    </xdr:from>
    <xdr:ext cx="212911" cy="104587"/>
    <xdr:sp macro="" textlink="">
      <xdr:nvSpPr>
        <xdr:cNvPr id="1233" name="Text Box 1620">
          <a:extLst>
            <a:ext uri="{FF2B5EF4-FFF2-40B4-BE49-F238E27FC236}">
              <a16:creationId xmlns:a16="http://schemas.microsoft.com/office/drawing/2014/main" id="{46A3F320-C9DE-4A9D-9691-6CAD823A7D36}"/>
            </a:ext>
          </a:extLst>
        </xdr:cNvPr>
        <xdr:cNvSpPr txBox="1">
          <a:spLocks noChangeArrowheads="1"/>
        </xdr:cNvSpPr>
      </xdr:nvSpPr>
      <xdr:spPr bwMode="auto">
        <a:xfrm>
          <a:off x="9312089" y="6338795"/>
          <a:ext cx="212911" cy="10458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605890</xdr:colOff>
      <xdr:row>34</xdr:row>
      <xdr:rowOff>168767</xdr:rowOff>
    </xdr:from>
    <xdr:ext cx="189091" cy="342966"/>
    <xdr:sp macro="" textlink="">
      <xdr:nvSpPr>
        <xdr:cNvPr id="1234" name="Text Box 1620">
          <a:extLst>
            <a:ext uri="{FF2B5EF4-FFF2-40B4-BE49-F238E27FC236}">
              <a16:creationId xmlns:a16="http://schemas.microsoft.com/office/drawing/2014/main" id="{026F9CC4-38B9-4684-83D5-9F49BA7A62CA}"/>
            </a:ext>
          </a:extLst>
        </xdr:cNvPr>
        <xdr:cNvSpPr txBox="1">
          <a:spLocks noChangeArrowheads="1"/>
        </xdr:cNvSpPr>
      </xdr:nvSpPr>
      <xdr:spPr bwMode="auto">
        <a:xfrm>
          <a:off x="9193331" y="6010767"/>
          <a:ext cx="189091" cy="34296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497694</xdr:colOff>
      <xdr:row>35</xdr:row>
      <xdr:rowOff>15393</xdr:rowOff>
    </xdr:from>
    <xdr:ext cx="98535" cy="197069"/>
    <xdr:sp macro="" textlink="">
      <xdr:nvSpPr>
        <xdr:cNvPr id="1235" name="Text Box 1620">
          <a:extLst>
            <a:ext uri="{FF2B5EF4-FFF2-40B4-BE49-F238E27FC236}">
              <a16:creationId xmlns:a16="http://schemas.microsoft.com/office/drawing/2014/main" id="{FD0A9F32-B397-43CA-85C5-785FA43A36AC}"/>
            </a:ext>
          </a:extLst>
        </xdr:cNvPr>
        <xdr:cNvSpPr txBox="1">
          <a:spLocks noChangeArrowheads="1"/>
        </xdr:cNvSpPr>
      </xdr:nvSpPr>
      <xdr:spPr bwMode="auto">
        <a:xfrm>
          <a:off x="9085135" y="6029217"/>
          <a:ext cx="98535" cy="1970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202327</xdr:colOff>
      <xdr:row>38</xdr:row>
      <xdr:rowOff>127832</xdr:rowOff>
    </xdr:from>
    <xdr:ext cx="202759" cy="107553"/>
    <xdr:sp macro="" textlink="">
      <xdr:nvSpPr>
        <xdr:cNvPr id="1236" name="Text Box 1620">
          <a:extLst>
            <a:ext uri="{FF2B5EF4-FFF2-40B4-BE49-F238E27FC236}">
              <a16:creationId xmlns:a16="http://schemas.microsoft.com/office/drawing/2014/main" id="{1364C9D8-1127-4997-A3B9-2E006A7D369E}"/>
            </a:ext>
          </a:extLst>
        </xdr:cNvPr>
        <xdr:cNvSpPr txBox="1">
          <a:spLocks noChangeArrowheads="1"/>
        </xdr:cNvSpPr>
      </xdr:nvSpPr>
      <xdr:spPr bwMode="auto">
        <a:xfrm>
          <a:off x="10228977" y="6642932"/>
          <a:ext cx="202759" cy="1075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153061</xdr:colOff>
      <xdr:row>39</xdr:row>
      <xdr:rowOff>45719</xdr:rowOff>
    </xdr:from>
    <xdr:to>
      <xdr:col>11</xdr:col>
      <xdr:colOff>416037</xdr:colOff>
      <xdr:row>40</xdr:row>
      <xdr:rowOff>104007</xdr:rowOff>
    </xdr:to>
    <xdr:grpSp>
      <xdr:nvGrpSpPr>
        <xdr:cNvPr id="1237" name="Group 6672">
          <a:extLst>
            <a:ext uri="{FF2B5EF4-FFF2-40B4-BE49-F238E27FC236}">
              <a16:creationId xmlns:a16="http://schemas.microsoft.com/office/drawing/2014/main" id="{496F65CE-FAB5-47C3-A4DD-0670242506CE}"/>
            </a:ext>
          </a:extLst>
        </xdr:cNvPr>
        <xdr:cNvGrpSpPr>
          <a:grpSpLocks/>
        </xdr:cNvGrpSpPr>
      </xdr:nvGrpSpPr>
      <xdr:grpSpPr bwMode="auto">
        <a:xfrm>
          <a:off x="7321505" y="6787302"/>
          <a:ext cx="262976" cy="231149"/>
          <a:chOff x="530" y="108"/>
          <a:chExt cx="56" cy="44"/>
        </a:xfrm>
      </xdr:grpSpPr>
      <xdr:pic>
        <xdr:nvPicPr>
          <xdr:cNvPr id="1238" name="Picture 6673" descr="route2">
            <a:extLst>
              <a:ext uri="{FF2B5EF4-FFF2-40B4-BE49-F238E27FC236}">
                <a16:creationId xmlns:a16="http://schemas.microsoft.com/office/drawing/2014/main" id="{767848E7-7813-4CA6-BB95-D6D8B77510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9" name="Text Box 6674">
            <a:extLst>
              <a:ext uri="{FF2B5EF4-FFF2-40B4-BE49-F238E27FC236}">
                <a16:creationId xmlns:a16="http://schemas.microsoft.com/office/drawing/2014/main" id="{2E30D9E1-9CB1-4D4E-82AD-893C8E7C13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0"/>
            <a:ext cx="56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</xdr:txBody>
      </xdr:sp>
    </xdr:grpSp>
    <xdr:clientData/>
  </xdr:twoCellAnchor>
  <xdr:twoCellAnchor editAs="oneCell">
    <xdr:from>
      <xdr:col>13</xdr:col>
      <xdr:colOff>426982</xdr:colOff>
      <xdr:row>39</xdr:row>
      <xdr:rowOff>109483</xdr:rowOff>
    </xdr:from>
    <xdr:to>
      <xdr:col>13</xdr:col>
      <xdr:colOff>689958</xdr:colOff>
      <xdr:row>40</xdr:row>
      <xdr:rowOff>167771</xdr:rowOff>
    </xdr:to>
    <xdr:grpSp>
      <xdr:nvGrpSpPr>
        <xdr:cNvPr id="1240" name="Group 6672">
          <a:extLst>
            <a:ext uri="{FF2B5EF4-FFF2-40B4-BE49-F238E27FC236}">
              <a16:creationId xmlns:a16="http://schemas.microsoft.com/office/drawing/2014/main" id="{12D911DD-4B36-457E-8464-CEF47C3E45DF}"/>
            </a:ext>
          </a:extLst>
        </xdr:cNvPr>
        <xdr:cNvGrpSpPr>
          <a:grpSpLocks/>
        </xdr:cNvGrpSpPr>
      </xdr:nvGrpSpPr>
      <xdr:grpSpPr bwMode="auto">
        <a:xfrm>
          <a:off x="9006538" y="6851066"/>
          <a:ext cx="262976" cy="231149"/>
          <a:chOff x="530" y="108"/>
          <a:chExt cx="56" cy="44"/>
        </a:xfrm>
      </xdr:grpSpPr>
      <xdr:pic>
        <xdr:nvPicPr>
          <xdr:cNvPr id="1241" name="Picture 6673" descr="route2">
            <a:extLst>
              <a:ext uri="{FF2B5EF4-FFF2-40B4-BE49-F238E27FC236}">
                <a16:creationId xmlns:a16="http://schemas.microsoft.com/office/drawing/2014/main" id="{B71A5C30-7714-4997-94B1-4BB99C490E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2" name="Text Box 6674">
            <a:extLst>
              <a:ext uri="{FF2B5EF4-FFF2-40B4-BE49-F238E27FC236}">
                <a16:creationId xmlns:a16="http://schemas.microsoft.com/office/drawing/2014/main" id="{9D445A71-DA6A-400F-983C-A3176BB71F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0"/>
            <a:ext cx="56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</xdr:txBody>
      </xdr:sp>
    </xdr:grpSp>
    <xdr:clientData/>
  </xdr:twoCellAnchor>
  <xdr:twoCellAnchor editAs="oneCell">
    <xdr:from>
      <xdr:col>12</xdr:col>
      <xdr:colOff>224440</xdr:colOff>
      <xdr:row>36</xdr:row>
      <xdr:rowOff>163351</xdr:rowOff>
    </xdr:from>
    <xdr:to>
      <xdr:col>12</xdr:col>
      <xdr:colOff>476250</xdr:colOff>
      <xdr:row>38</xdr:row>
      <xdr:rowOff>30784</xdr:rowOff>
    </xdr:to>
    <xdr:pic>
      <xdr:nvPicPr>
        <xdr:cNvPr id="1243" name="図 1242">
          <a:extLst>
            <a:ext uri="{FF2B5EF4-FFF2-40B4-BE49-F238E27FC236}">
              <a16:creationId xmlns:a16="http://schemas.microsoft.com/office/drawing/2014/main" id="{8A29615E-E8A6-4FAF-B32E-2934692F3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0943240" y="6411751"/>
          <a:ext cx="251810" cy="214566"/>
        </a:xfrm>
        <a:prstGeom prst="rect">
          <a:avLst/>
        </a:prstGeom>
      </xdr:spPr>
    </xdr:pic>
    <xdr:clientData/>
  </xdr:twoCellAnchor>
  <xdr:twoCellAnchor editAs="oneCell">
    <xdr:from>
      <xdr:col>13</xdr:col>
      <xdr:colOff>375887</xdr:colOff>
      <xdr:row>36</xdr:row>
      <xdr:rowOff>55787</xdr:rowOff>
    </xdr:from>
    <xdr:to>
      <xdr:col>13</xdr:col>
      <xdr:colOff>638863</xdr:colOff>
      <xdr:row>37</xdr:row>
      <xdr:rowOff>114074</xdr:rowOff>
    </xdr:to>
    <xdr:grpSp>
      <xdr:nvGrpSpPr>
        <xdr:cNvPr id="1244" name="Group 6672">
          <a:extLst>
            <a:ext uri="{FF2B5EF4-FFF2-40B4-BE49-F238E27FC236}">
              <a16:creationId xmlns:a16="http://schemas.microsoft.com/office/drawing/2014/main" id="{38E3C122-2734-4DBE-8A83-D30A92BE03C6}"/>
            </a:ext>
          </a:extLst>
        </xdr:cNvPr>
        <xdr:cNvGrpSpPr>
          <a:grpSpLocks/>
        </xdr:cNvGrpSpPr>
      </xdr:nvGrpSpPr>
      <xdr:grpSpPr bwMode="auto">
        <a:xfrm>
          <a:off x="8955443" y="6278787"/>
          <a:ext cx="262976" cy="231148"/>
          <a:chOff x="530" y="108"/>
          <a:chExt cx="56" cy="44"/>
        </a:xfrm>
      </xdr:grpSpPr>
      <xdr:pic>
        <xdr:nvPicPr>
          <xdr:cNvPr id="1245" name="Picture 6673" descr="route2">
            <a:extLst>
              <a:ext uri="{FF2B5EF4-FFF2-40B4-BE49-F238E27FC236}">
                <a16:creationId xmlns:a16="http://schemas.microsoft.com/office/drawing/2014/main" id="{116B3CED-DEB8-4971-8A00-33D14B14FC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6" name="Text Box 6674">
            <a:extLst>
              <a:ext uri="{FF2B5EF4-FFF2-40B4-BE49-F238E27FC236}">
                <a16:creationId xmlns:a16="http://schemas.microsoft.com/office/drawing/2014/main" id="{C65CF9CF-9904-4741-8F1E-029F6AD9A4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0"/>
            <a:ext cx="56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</xdr:txBody>
      </xdr:sp>
    </xdr:grpSp>
    <xdr:clientData/>
  </xdr:twoCellAnchor>
  <xdr:twoCellAnchor editAs="oneCell">
    <xdr:from>
      <xdr:col>12</xdr:col>
      <xdr:colOff>93061</xdr:colOff>
      <xdr:row>39</xdr:row>
      <xdr:rowOff>142327</xdr:rowOff>
    </xdr:from>
    <xdr:to>
      <xdr:col>12</xdr:col>
      <xdr:colOff>383190</xdr:colOff>
      <xdr:row>41</xdr:row>
      <xdr:rowOff>19104</xdr:rowOff>
    </xdr:to>
    <xdr:pic>
      <xdr:nvPicPr>
        <xdr:cNvPr id="1247" name="図 1246">
          <a:extLst>
            <a:ext uri="{FF2B5EF4-FFF2-40B4-BE49-F238E27FC236}">
              <a16:creationId xmlns:a16="http://schemas.microsoft.com/office/drawing/2014/main" id="{CFA871BF-F5F8-45ED-9210-325D6E0DC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0824561" y="6828877"/>
          <a:ext cx="290129" cy="219677"/>
        </a:xfrm>
        <a:prstGeom prst="rect">
          <a:avLst/>
        </a:prstGeom>
      </xdr:spPr>
    </xdr:pic>
    <xdr:clientData/>
  </xdr:twoCellAnchor>
  <xdr:oneCellAnchor>
    <xdr:from>
      <xdr:col>11</xdr:col>
      <xdr:colOff>36284</xdr:colOff>
      <xdr:row>35</xdr:row>
      <xdr:rowOff>18145</xdr:rowOff>
    </xdr:from>
    <xdr:ext cx="345919" cy="63500"/>
    <xdr:sp macro="" textlink="">
      <xdr:nvSpPr>
        <xdr:cNvPr id="1248" name="Text Box 1194">
          <a:extLst>
            <a:ext uri="{FF2B5EF4-FFF2-40B4-BE49-F238E27FC236}">
              <a16:creationId xmlns:a16="http://schemas.microsoft.com/office/drawing/2014/main" id="{516C02A1-8FBB-4691-A450-38E7C6ACD457}"/>
            </a:ext>
          </a:extLst>
        </xdr:cNvPr>
        <xdr:cNvSpPr txBox="1">
          <a:spLocks noChangeArrowheads="1"/>
        </xdr:cNvSpPr>
      </xdr:nvSpPr>
      <xdr:spPr bwMode="auto">
        <a:xfrm>
          <a:off x="10062934" y="6018895"/>
          <a:ext cx="345919" cy="635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13.1-7.7</a:t>
          </a:r>
        </a:p>
      </xdr:txBody>
    </xdr:sp>
    <xdr:clientData/>
  </xdr:oneCellAnchor>
  <xdr:twoCellAnchor>
    <xdr:from>
      <xdr:col>4</xdr:col>
      <xdr:colOff>223309</xdr:colOff>
      <xdr:row>19</xdr:row>
      <xdr:rowOff>145907</xdr:rowOff>
    </xdr:from>
    <xdr:to>
      <xdr:col>4</xdr:col>
      <xdr:colOff>358111</xdr:colOff>
      <xdr:row>20</xdr:row>
      <xdr:rowOff>97836</xdr:rowOff>
    </xdr:to>
    <xdr:sp macro="" textlink="">
      <xdr:nvSpPr>
        <xdr:cNvPr id="1417" name="六角形 1416">
          <a:extLst>
            <a:ext uri="{FF2B5EF4-FFF2-40B4-BE49-F238E27FC236}">
              <a16:creationId xmlns:a16="http://schemas.microsoft.com/office/drawing/2014/main" id="{C95779F2-F171-43B1-A778-484198D551F7}"/>
            </a:ext>
          </a:extLst>
        </xdr:cNvPr>
        <xdr:cNvSpPr/>
      </xdr:nvSpPr>
      <xdr:spPr bwMode="auto">
        <a:xfrm>
          <a:off x="2496609" y="3403457"/>
          <a:ext cx="134802" cy="1233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endParaRPr kumimoji="1" lang="ja-JP" altLang="en-US" sz="800" b="1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4</xdr:col>
      <xdr:colOff>237498</xdr:colOff>
      <xdr:row>21</xdr:row>
      <xdr:rowOff>72946</xdr:rowOff>
    </xdr:from>
    <xdr:to>
      <xdr:col>4</xdr:col>
      <xdr:colOff>392291</xdr:colOff>
      <xdr:row>22</xdr:row>
      <xdr:rowOff>31275</xdr:rowOff>
    </xdr:to>
    <xdr:sp macro="" textlink="">
      <xdr:nvSpPr>
        <xdr:cNvPr id="1418" name="六角形 1417">
          <a:extLst>
            <a:ext uri="{FF2B5EF4-FFF2-40B4-BE49-F238E27FC236}">
              <a16:creationId xmlns:a16="http://schemas.microsoft.com/office/drawing/2014/main" id="{2C4D79C4-C195-47A4-BCB4-86449AEA2143}"/>
            </a:ext>
          </a:extLst>
        </xdr:cNvPr>
        <xdr:cNvSpPr/>
      </xdr:nvSpPr>
      <xdr:spPr bwMode="auto">
        <a:xfrm>
          <a:off x="2510798" y="3673396"/>
          <a:ext cx="154793" cy="1297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endParaRPr kumimoji="1" lang="ja-JP" altLang="en-US" sz="800" b="1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2</xdr:col>
      <xdr:colOff>576385</xdr:colOff>
      <xdr:row>12</xdr:row>
      <xdr:rowOff>87926</xdr:rowOff>
    </xdr:from>
    <xdr:to>
      <xdr:col>2</xdr:col>
      <xdr:colOff>676539</xdr:colOff>
      <xdr:row>13</xdr:row>
      <xdr:rowOff>24717</xdr:rowOff>
    </xdr:to>
    <xdr:sp macro="" textlink="">
      <xdr:nvSpPr>
        <xdr:cNvPr id="1427" name="六角形 1426">
          <a:extLst>
            <a:ext uri="{FF2B5EF4-FFF2-40B4-BE49-F238E27FC236}">
              <a16:creationId xmlns:a16="http://schemas.microsoft.com/office/drawing/2014/main" id="{9BAC7840-CCBC-4D75-B5E4-4F303ED0FE40}"/>
            </a:ext>
          </a:extLst>
        </xdr:cNvPr>
        <xdr:cNvSpPr/>
      </xdr:nvSpPr>
      <xdr:spPr bwMode="auto">
        <a:xfrm>
          <a:off x="1440962" y="2139464"/>
          <a:ext cx="100154" cy="1077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29410</xdr:colOff>
      <xdr:row>12</xdr:row>
      <xdr:rowOff>165138</xdr:rowOff>
    </xdr:from>
    <xdr:to>
      <xdr:col>2</xdr:col>
      <xdr:colOff>129564</xdr:colOff>
      <xdr:row>13</xdr:row>
      <xdr:rowOff>101929</xdr:rowOff>
    </xdr:to>
    <xdr:sp macro="" textlink="">
      <xdr:nvSpPr>
        <xdr:cNvPr id="1428" name="六角形 1427">
          <a:extLst>
            <a:ext uri="{FF2B5EF4-FFF2-40B4-BE49-F238E27FC236}">
              <a16:creationId xmlns:a16="http://schemas.microsoft.com/office/drawing/2014/main" id="{17BE2864-608B-4E48-BA0F-21E354BF87CA}"/>
            </a:ext>
          </a:extLst>
        </xdr:cNvPr>
        <xdr:cNvSpPr/>
      </xdr:nvSpPr>
      <xdr:spPr bwMode="auto">
        <a:xfrm>
          <a:off x="893987" y="2216676"/>
          <a:ext cx="100154" cy="1077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125893</xdr:colOff>
      <xdr:row>28</xdr:row>
      <xdr:rowOff>36528</xdr:rowOff>
    </xdr:from>
    <xdr:to>
      <xdr:col>3</xdr:col>
      <xdr:colOff>289084</xdr:colOff>
      <xdr:row>29</xdr:row>
      <xdr:rowOff>103141</xdr:rowOff>
    </xdr:to>
    <xdr:sp macro="" textlink="">
      <xdr:nvSpPr>
        <xdr:cNvPr id="1426" name="Text Box 1664">
          <a:extLst>
            <a:ext uri="{FF2B5EF4-FFF2-40B4-BE49-F238E27FC236}">
              <a16:creationId xmlns:a16="http://schemas.microsoft.com/office/drawing/2014/main" id="{3718E763-347E-4D16-B754-7B91A84D369D}"/>
            </a:ext>
          </a:extLst>
        </xdr:cNvPr>
        <xdr:cNvSpPr txBox="1">
          <a:spLocks noChangeArrowheads="1"/>
        </xdr:cNvSpPr>
      </xdr:nvSpPr>
      <xdr:spPr bwMode="auto">
        <a:xfrm flipH="1">
          <a:off x="1696297" y="4823451"/>
          <a:ext cx="163191" cy="2375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481309</xdr:colOff>
      <xdr:row>25</xdr:row>
      <xdr:rowOff>88955</xdr:rowOff>
    </xdr:from>
    <xdr:to>
      <xdr:col>5</xdr:col>
      <xdr:colOff>759014</xdr:colOff>
      <xdr:row>32</xdr:row>
      <xdr:rowOff>159889</xdr:rowOff>
    </xdr:to>
    <xdr:sp macro="" textlink="">
      <xdr:nvSpPr>
        <xdr:cNvPr id="1433" name="Freeform 527">
          <a:extLst>
            <a:ext uri="{FF2B5EF4-FFF2-40B4-BE49-F238E27FC236}">
              <a16:creationId xmlns:a16="http://schemas.microsoft.com/office/drawing/2014/main" id="{DC131B75-20B2-4196-8D07-BEF9967AC5A2}"/>
            </a:ext>
          </a:extLst>
        </xdr:cNvPr>
        <xdr:cNvSpPr>
          <a:spLocks/>
        </xdr:cNvSpPr>
      </xdr:nvSpPr>
      <xdr:spPr bwMode="auto">
        <a:xfrm flipH="1">
          <a:off x="3459459" y="4375205"/>
          <a:ext cx="220555" cy="127108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28"/>
            <a:gd name="connsiteY0" fmla="*/ 13809 h 13809"/>
            <a:gd name="connsiteX1" fmla="*/ 0 w 9528"/>
            <a:gd name="connsiteY1" fmla="*/ 3809 h 13809"/>
            <a:gd name="connsiteX2" fmla="*/ 9528 w 9528"/>
            <a:gd name="connsiteY2" fmla="*/ 0 h 13809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9876"/>
            <a:gd name="connsiteY0" fmla="*/ 10394 h 10394"/>
            <a:gd name="connsiteX1" fmla="*/ 0 w 9876"/>
            <a:gd name="connsiteY1" fmla="*/ 3152 h 10394"/>
            <a:gd name="connsiteX2" fmla="*/ 9876 w 9876"/>
            <a:gd name="connsiteY2" fmla="*/ 0 h 10394"/>
            <a:gd name="connsiteX0" fmla="*/ 1843 w 2875"/>
            <a:gd name="connsiteY0" fmla="*/ 29130 h 29130"/>
            <a:gd name="connsiteX1" fmla="*/ 1843 w 2875"/>
            <a:gd name="connsiteY1" fmla="*/ 22163 h 29130"/>
            <a:gd name="connsiteX2" fmla="*/ 804 w 2875"/>
            <a:gd name="connsiteY2" fmla="*/ 0 h 29130"/>
            <a:gd name="connsiteX0" fmla="*/ 5738 w 13962"/>
            <a:gd name="connsiteY0" fmla="*/ 10000 h 10000"/>
            <a:gd name="connsiteX1" fmla="*/ 5738 w 13962"/>
            <a:gd name="connsiteY1" fmla="*/ 7608 h 10000"/>
            <a:gd name="connsiteX2" fmla="*/ 2125 w 13962"/>
            <a:gd name="connsiteY2" fmla="*/ 0 h 10000"/>
            <a:gd name="connsiteX0" fmla="*/ 3613 w 3613"/>
            <a:gd name="connsiteY0" fmla="*/ 10000 h 10000"/>
            <a:gd name="connsiteX1" fmla="*/ 3613 w 3613"/>
            <a:gd name="connsiteY1" fmla="*/ 7608 h 10000"/>
            <a:gd name="connsiteX2" fmla="*/ 1929 w 3613"/>
            <a:gd name="connsiteY2" fmla="*/ 1313 h 10000"/>
            <a:gd name="connsiteX3" fmla="*/ 0 w 3613"/>
            <a:gd name="connsiteY3" fmla="*/ 0 h 10000"/>
            <a:gd name="connsiteX0" fmla="*/ 21446 w 21446"/>
            <a:gd name="connsiteY0" fmla="*/ 10000 h 10000"/>
            <a:gd name="connsiteX1" fmla="*/ 21446 w 21446"/>
            <a:gd name="connsiteY1" fmla="*/ 7608 h 10000"/>
            <a:gd name="connsiteX2" fmla="*/ 16785 w 21446"/>
            <a:gd name="connsiteY2" fmla="*/ 1313 h 10000"/>
            <a:gd name="connsiteX3" fmla="*/ 11446 w 21446"/>
            <a:gd name="connsiteY3" fmla="*/ 0 h 10000"/>
            <a:gd name="connsiteX0" fmla="*/ 32186 w 32186"/>
            <a:gd name="connsiteY0" fmla="*/ 10797 h 10797"/>
            <a:gd name="connsiteX1" fmla="*/ 32186 w 32186"/>
            <a:gd name="connsiteY1" fmla="*/ 8405 h 10797"/>
            <a:gd name="connsiteX2" fmla="*/ 27525 w 32186"/>
            <a:gd name="connsiteY2" fmla="*/ 2110 h 10797"/>
            <a:gd name="connsiteX3" fmla="*/ 9134 w 32186"/>
            <a:gd name="connsiteY3" fmla="*/ 0 h 10797"/>
            <a:gd name="connsiteX0" fmla="*/ 31728 w 31728"/>
            <a:gd name="connsiteY0" fmla="*/ 10797 h 10797"/>
            <a:gd name="connsiteX1" fmla="*/ 31728 w 31728"/>
            <a:gd name="connsiteY1" fmla="*/ 8405 h 10797"/>
            <a:gd name="connsiteX2" fmla="*/ 27067 w 31728"/>
            <a:gd name="connsiteY2" fmla="*/ 2110 h 10797"/>
            <a:gd name="connsiteX3" fmla="*/ 8676 w 31728"/>
            <a:gd name="connsiteY3" fmla="*/ 0 h 10797"/>
            <a:gd name="connsiteX0" fmla="*/ 20762 w 20762"/>
            <a:gd name="connsiteY0" fmla="*/ 10281 h 10281"/>
            <a:gd name="connsiteX1" fmla="*/ 20762 w 20762"/>
            <a:gd name="connsiteY1" fmla="*/ 7889 h 10281"/>
            <a:gd name="connsiteX2" fmla="*/ 16101 w 20762"/>
            <a:gd name="connsiteY2" fmla="*/ 1594 h 10281"/>
            <a:gd name="connsiteX3" fmla="*/ 10762 w 20762"/>
            <a:gd name="connsiteY3" fmla="*/ 0 h 10281"/>
            <a:gd name="connsiteX0" fmla="*/ 23623 w 23623"/>
            <a:gd name="connsiteY0" fmla="*/ 10281 h 10281"/>
            <a:gd name="connsiteX1" fmla="*/ 23623 w 23623"/>
            <a:gd name="connsiteY1" fmla="*/ 7889 h 10281"/>
            <a:gd name="connsiteX2" fmla="*/ 18962 w 23623"/>
            <a:gd name="connsiteY2" fmla="*/ 1594 h 10281"/>
            <a:gd name="connsiteX3" fmla="*/ 13623 w 23623"/>
            <a:gd name="connsiteY3" fmla="*/ 0 h 10281"/>
            <a:gd name="connsiteX0" fmla="*/ 23623 w 65616"/>
            <a:gd name="connsiteY0" fmla="*/ 10281 h 10281"/>
            <a:gd name="connsiteX1" fmla="*/ 23623 w 65616"/>
            <a:gd name="connsiteY1" fmla="*/ 7889 h 10281"/>
            <a:gd name="connsiteX2" fmla="*/ 18962 w 65616"/>
            <a:gd name="connsiteY2" fmla="*/ 1594 h 10281"/>
            <a:gd name="connsiteX3" fmla="*/ 13623 w 65616"/>
            <a:gd name="connsiteY3" fmla="*/ 0 h 10281"/>
            <a:gd name="connsiteX0" fmla="*/ 23623 w 68123"/>
            <a:gd name="connsiteY0" fmla="*/ 10281 h 10281"/>
            <a:gd name="connsiteX1" fmla="*/ 23623 w 68123"/>
            <a:gd name="connsiteY1" fmla="*/ 7889 h 10281"/>
            <a:gd name="connsiteX2" fmla="*/ 18962 w 68123"/>
            <a:gd name="connsiteY2" fmla="*/ 1594 h 10281"/>
            <a:gd name="connsiteX3" fmla="*/ 13623 w 68123"/>
            <a:gd name="connsiteY3" fmla="*/ 0 h 10281"/>
            <a:gd name="connsiteX0" fmla="*/ 23623 w 65023"/>
            <a:gd name="connsiteY0" fmla="*/ 10281 h 10281"/>
            <a:gd name="connsiteX1" fmla="*/ 23623 w 65023"/>
            <a:gd name="connsiteY1" fmla="*/ 7889 h 10281"/>
            <a:gd name="connsiteX2" fmla="*/ 18962 w 65023"/>
            <a:gd name="connsiteY2" fmla="*/ 1594 h 10281"/>
            <a:gd name="connsiteX3" fmla="*/ 13623 w 65023"/>
            <a:gd name="connsiteY3" fmla="*/ 0 h 10281"/>
            <a:gd name="connsiteX0" fmla="*/ 23623 w 46411"/>
            <a:gd name="connsiteY0" fmla="*/ 10281 h 10281"/>
            <a:gd name="connsiteX1" fmla="*/ 23623 w 46411"/>
            <a:gd name="connsiteY1" fmla="*/ 7889 h 10281"/>
            <a:gd name="connsiteX2" fmla="*/ 18962 w 46411"/>
            <a:gd name="connsiteY2" fmla="*/ 1594 h 10281"/>
            <a:gd name="connsiteX3" fmla="*/ 13623 w 46411"/>
            <a:gd name="connsiteY3" fmla="*/ 0 h 10281"/>
            <a:gd name="connsiteX0" fmla="*/ 23623 w 46411"/>
            <a:gd name="connsiteY0" fmla="*/ 10281 h 10281"/>
            <a:gd name="connsiteX1" fmla="*/ 23623 w 46411"/>
            <a:gd name="connsiteY1" fmla="*/ 7889 h 10281"/>
            <a:gd name="connsiteX2" fmla="*/ 18962 w 46411"/>
            <a:gd name="connsiteY2" fmla="*/ 1594 h 10281"/>
            <a:gd name="connsiteX3" fmla="*/ 13623 w 46411"/>
            <a:gd name="connsiteY3" fmla="*/ 0 h 10281"/>
            <a:gd name="connsiteX0" fmla="*/ 23623 w 46985"/>
            <a:gd name="connsiteY0" fmla="*/ 10281 h 10281"/>
            <a:gd name="connsiteX1" fmla="*/ 23623 w 46985"/>
            <a:gd name="connsiteY1" fmla="*/ 7889 h 10281"/>
            <a:gd name="connsiteX2" fmla="*/ 18962 w 46985"/>
            <a:gd name="connsiteY2" fmla="*/ 1594 h 10281"/>
            <a:gd name="connsiteX3" fmla="*/ 13623 w 46985"/>
            <a:gd name="connsiteY3" fmla="*/ 0 h 10281"/>
            <a:gd name="connsiteX0" fmla="*/ 23623 w 42020"/>
            <a:gd name="connsiteY0" fmla="*/ 10281 h 10281"/>
            <a:gd name="connsiteX1" fmla="*/ 23623 w 42020"/>
            <a:gd name="connsiteY1" fmla="*/ 7889 h 10281"/>
            <a:gd name="connsiteX2" fmla="*/ 18962 w 42020"/>
            <a:gd name="connsiteY2" fmla="*/ 1594 h 10281"/>
            <a:gd name="connsiteX3" fmla="*/ 13623 w 42020"/>
            <a:gd name="connsiteY3" fmla="*/ 0 h 10281"/>
            <a:gd name="connsiteX0" fmla="*/ 23623 w 24746"/>
            <a:gd name="connsiteY0" fmla="*/ 10281 h 10281"/>
            <a:gd name="connsiteX1" fmla="*/ 23623 w 24746"/>
            <a:gd name="connsiteY1" fmla="*/ 7889 h 10281"/>
            <a:gd name="connsiteX2" fmla="*/ 24556 w 24746"/>
            <a:gd name="connsiteY2" fmla="*/ 5113 h 10281"/>
            <a:gd name="connsiteX3" fmla="*/ 18962 w 24746"/>
            <a:gd name="connsiteY3" fmla="*/ 1594 h 10281"/>
            <a:gd name="connsiteX4" fmla="*/ 13623 w 24746"/>
            <a:gd name="connsiteY4" fmla="*/ 0 h 10281"/>
            <a:gd name="connsiteX0" fmla="*/ 23623 w 44102"/>
            <a:gd name="connsiteY0" fmla="*/ 10281 h 10281"/>
            <a:gd name="connsiteX1" fmla="*/ 23623 w 44102"/>
            <a:gd name="connsiteY1" fmla="*/ 7889 h 10281"/>
            <a:gd name="connsiteX2" fmla="*/ 24556 w 44102"/>
            <a:gd name="connsiteY2" fmla="*/ 5113 h 10281"/>
            <a:gd name="connsiteX3" fmla="*/ 18962 w 44102"/>
            <a:gd name="connsiteY3" fmla="*/ 1594 h 10281"/>
            <a:gd name="connsiteX4" fmla="*/ 13623 w 44102"/>
            <a:gd name="connsiteY4" fmla="*/ 0 h 10281"/>
            <a:gd name="connsiteX0" fmla="*/ 23623 w 53541"/>
            <a:gd name="connsiteY0" fmla="*/ 10281 h 10281"/>
            <a:gd name="connsiteX1" fmla="*/ 23623 w 53541"/>
            <a:gd name="connsiteY1" fmla="*/ 7889 h 10281"/>
            <a:gd name="connsiteX2" fmla="*/ 24556 w 53541"/>
            <a:gd name="connsiteY2" fmla="*/ 5113 h 10281"/>
            <a:gd name="connsiteX3" fmla="*/ 18962 w 53541"/>
            <a:gd name="connsiteY3" fmla="*/ 1594 h 10281"/>
            <a:gd name="connsiteX4" fmla="*/ 13623 w 53541"/>
            <a:gd name="connsiteY4" fmla="*/ 0 h 10281"/>
            <a:gd name="connsiteX0" fmla="*/ 23623 w 40525"/>
            <a:gd name="connsiteY0" fmla="*/ 10281 h 10281"/>
            <a:gd name="connsiteX1" fmla="*/ 23623 w 40525"/>
            <a:gd name="connsiteY1" fmla="*/ 7889 h 10281"/>
            <a:gd name="connsiteX2" fmla="*/ 24556 w 40525"/>
            <a:gd name="connsiteY2" fmla="*/ 5113 h 10281"/>
            <a:gd name="connsiteX3" fmla="*/ 18962 w 40525"/>
            <a:gd name="connsiteY3" fmla="*/ 1594 h 10281"/>
            <a:gd name="connsiteX4" fmla="*/ 13623 w 40525"/>
            <a:gd name="connsiteY4" fmla="*/ 0 h 10281"/>
            <a:gd name="connsiteX0" fmla="*/ 23623 w 40525"/>
            <a:gd name="connsiteY0" fmla="*/ 10281 h 10281"/>
            <a:gd name="connsiteX1" fmla="*/ 23623 w 40525"/>
            <a:gd name="connsiteY1" fmla="*/ 7889 h 10281"/>
            <a:gd name="connsiteX2" fmla="*/ 24556 w 40525"/>
            <a:gd name="connsiteY2" fmla="*/ 6098 h 10281"/>
            <a:gd name="connsiteX3" fmla="*/ 18962 w 40525"/>
            <a:gd name="connsiteY3" fmla="*/ 1594 h 10281"/>
            <a:gd name="connsiteX4" fmla="*/ 13623 w 40525"/>
            <a:gd name="connsiteY4" fmla="*/ 0 h 10281"/>
            <a:gd name="connsiteX0" fmla="*/ 23623 w 44463"/>
            <a:gd name="connsiteY0" fmla="*/ 10281 h 10281"/>
            <a:gd name="connsiteX1" fmla="*/ 23623 w 44463"/>
            <a:gd name="connsiteY1" fmla="*/ 7889 h 10281"/>
            <a:gd name="connsiteX2" fmla="*/ 24556 w 44463"/>
            <a:gd name="connsiteY2" fmla="*/ 6098 h 10281"/>
            <a:gd name="connsiteX3" fmla="*/ 18962 w 44463"/>
            <a:gd name="connsiteY3" fmla="*/ 1594 h 10281"/>
            <a:gd name="connsiteX4" fmla="*/ 13623 w 44463"/>
            <a:gd name="connsiteY4" fmla="*/ 0 h 10281"/>
            <a:gd name="connsiteX0" fmla="*/ 23623 w 42384"/>
            <a:gd name="connsiteY0" fmla="*/ 10281 h 10281"/>
            <a:gd name="connsiteX1" fmla="*/ 23623 w 42384"/>
            <a:gd name="connsiteY1" fmla="*/ 7889 h 10281"/>
            <a:gd name="connsiteX2" fmla="*/ 24556 w 42384"/>
            <a:gd name="connsiteY2" fmla="*/ 6098 h 10281"/>
            <a:gd name="connsiteX3" fmla="*/ 18962 w 42384"/>
            <a:gd name="connsiteY3" fmla="*/ 1594 h 10281"/>
            <a:gd name="connsiteX4" fmla="*/ 13623 w 42384"/>
            <a:gd name="connsiteY4" fmla="*/ 0 h 10281"/>
            <a:gd name="connsiteX0" fmla="*/ 23623 w 40770"/>
            <a:gd name="connsiteY0" fmla="*/ 10281 h 10281"/>
            <a:gd name="connsiteX1" fmla="*/ 23623 w 40770"/>
            <a:gd name="connsiteY1" fmla="*/ 7889 h 10281"/>
            <a:gd name="connsiteX2" fmla="*/ 19895 w 40770"/>
            <a:gd name="connsiteY2" fmla="*/ 5535 h 10281"/>
            <a:gd name="connsiteX3" fmla="*/ 18962 w 40770"/>
            <a:gd name="connsiteY3" fmla="*/ 1594 h 10281"/>
            <a:gd name="connsiteX4" fmla="*/ 13623 w 40770"/>
            <a:gd name="connsiteY4" fmla="*/ 0 h 10281"/>
            <a:gd name="connsiteX0" fmla="*/ 23623 w 40770"/>
            <a:gd name="connsiteY0" fmla="*/ 9671 h 9671"/>
            <a:gd name="connsiteX1" fmla="*/ 23623 w 40770"/>
            <a:gd name="connsiteY1" fmla="*/ 7889 h 9671"/>
            <a:gd name="connsiteX2" fmla="*/ 19895 w 40770"/>
            <a:gd name="connsiteY2" fmla="*/ 5535 h 9671"/>
            <a:gd name="connsiteX3" fmla="*/ 18962 w 40770"/>
            <a:gd name="connsiteY3" fmla="*/ 1594 h 9671"/>
            <a:gd name="connsiteX4" fmla="*/ 13623 w 40770"/>
            <a:gd name="connsiteY4" fmla="*/ 0 h 96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0770" h="9671">
              <a:moveTo>
                <a:pt x="23623" y="9671"/>
              </a:moveTo>
              <a:lnTo>
                <a:pt x="23623" y="7889"/>
              </a:lnTo>
              <a:cubicBezTo>
                <a:pt x="57029" y="7278"/>
                <a:pt x="33724" y="6397"/>
                <a:pt x="19895" y="5535"/>
              </a:cubicBezTo>
              <a:cubicBezTo>
                <a:pt x="19118" y="4486"/>
                <a:pt x="20473" y="2321"/>
                <a:pt x="18962" y="1594"/>
              </a:cubicBezTo>
              <a:cubicBezTo>
                <a:pt x="21025" y="607"/>
                <a:pt x="-20757" y="680"/>
                <a:pt x="1362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492320</xdr:colOff>
      <xdr:row>31</xdr:row>
      <xdr:rowOff>135672</xdr:rowOff>
    </xdr:from>
    <xdr:to>
      <xdr:col>5</xdr:col>
      <xdr:colOff>652840</xdr:colOff>
      <xdr:row>32</xdr:row>
      <xdr:rowOff>101288</xdr:rowOff>
    </xdr:to>
    <xdr:sp macro="" textlink="">
      <xdr:nvSpPr>
        <xdr:cNvPr id="1434" name="AutoShape 526">
          <a:extLst>
            <a:ext uri="{FF2B5EF4-FFF2-40B4-BE49-F238E27FC236}">
              <a16:creationId xmlns:a16="http://schemas.microsoft.com/office/drawing/2014/main" id="{33AF08F9-E62F-4CDE-B202-2C960168E0D3}"/>
            </a:ext>
          </a:extLst>
        </xdr:cNvPr>
        <xdr:cNvSpPr>
          <a:spLocks noChangeArrowheads="1"/>
        </xdr:cNvSpPr>
      </xdr:nvSpPr>
      <xdr:spPr bwMode="auto">
        <a:xfrm>
          <a:off x="3474378" y="5435480"/>
          <a:ext cx="160520" cy="1365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591015</xdr:colOff>
      <xdr:row>30</xdr:row>
      <xdr:rowOff>54835</xdr:rowOff>
    </xdr:from>
    <xdr:to>
      <xdr:col>6</xdr:col>
      <xdr:colOff>275364</xdr:colOff>
      <xdr:row>31</xdr:row>
      <xdr:rowOff>103274</xdr:rowOff>
    </xdr:to>
    <xdr:sp macro="" textlink="">
      <xdr:nvSpPr>
        <xdr:cNvPr id="1435" name="Line 76">
          <a:extLst>
            <a:ext uri="{FF2B5EF4-FFF2-40B4-BE49-F238E27FC236}">
              <a16:creationId xmlns:a16="http://schemas.microsoft.com/office/drawing/2014/main" id="{7E276619-9E00-469F-BF07-38675EF15A4F}"/>
            </a:ext>
          </a:extLst>
        </xdr:cNvPr>
        <xdr:cNvSpPr>
          <a:spLocks noChangeShapeType="1"/>
        </xdr:cNvSpPr>
      </xdr:nvSpPr>
      <xdr:spPr bwMode="auto">
        <a:xfrm flipV="1">
          <a:off x="3569165" y="5198335"/>
          <a:ext cx="389199" cy="2198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29</xdr:row>
      <xdr:rowOff>133348</xdr:rowOff>
    </xdr:from>
    <xdr:to>
      <xdr:col>5</xdr:col>
      <xdr:colOff>603250</xdr:colOff>
      <xdr:row>30</xdr:row>
      <xdr:rowOff>6349</xdr:rowOff>
    </xdr:to>
    <xdr:sp macro="" textlink="">
      <xdr:nvSpPr>
        <xdr:cNvPr id="1436" name="Line 76">
          <a:extLst>
            <a:ext uri="{FF2B5EF4-FFF2-40B4-BE49-F238E27FC236}">
              <a16:creationId xmlns:a16="http://schemas.microsoft.com/office/drawing/2014/main" id="{5E7D769F-AB1B-4E8E-B7F5-3E81855AD17E}"/>
            </a:ext>
          </a:extLst>
        </xdr:cNvPr>
        <xdr:cNvSpPr>
          <a:spLocks noChangeShapeType="1"/>
        </xdr:cNvSpPr>
      </xdr:nvSpPr>
      <xdr:spPr bwMode="auto">
        <a:xfrm flipV="1">
          <a:off x="3035300" y="5105398"/>
          <a:ext cx="546100" cy="444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285755</xdr:colOff>
      <xdr:row>27</xdr:row>
      <xdr:rowOff>117231</xdr:rowOff>
    </xdr:from>
    <xdr:ext cx="854807" cy="125535"/>
    <xdr:sp macro="" textlink="">
      <xdr:nvSpPr>
        <xdr:cNvPr id="1437" name="Text Box 863">
          <a:extLst>
            <a:ext uri="{FF2B5EF4-FFF2-40B4-BE49-F238E27FC236}">
              <a16:creationId xmlns:a16="http://schemas.microsoft.com/office/drawing/2014/main" id="{9B8707E6-A46B-45FC-86AF-2B92A462512D}"/>
            </a:ext>
          </a:extLst>
        </xdr:cNvPr>
        <xdr:cNvSpPr txBox="1">
          <a:spLocks noChangeArrowheads="1"/>
        </xdr:cNvSpPr>
      </xdr:nvSpPr>
      <xdr:spPr bwMode="auto">
        <a:xfrm>
          <a:off x="3267813" y="4733193"/>
          <a:ext cx="854807" cy="12553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逢坂峠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446m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41034</xdr:colOff>
      <xdr:row>30</xdr:row>
      <xdr:rowOff>53609</xdr:rowOff>
    </xdr:from>
    <xdr:ext cx="225403" cy="223651"/>
    <xdr:sp macro="" textlink="">
      <xdr:nvSpPr>
        <xdr:cNvPr id="1438" name="Text Box 1563">
          <a:extLst>
            <a:ext uri="{FF2B5EF4-FFF2-40B4-BE49-F238E27FC236}">
              <a16:creationId xmlns:a16="http://schemas.microsoft.com/office/drawing/2014/main" id="{2A510AAB-F9F0-408C-87E1-9C99670BEA7D}"/>
            </a:ext>
          </a:extLst>
        </xdr:cNvPr>
        <xdr:cNvSpPr txBox="1">
          <a:spLocks noChangeArrowheads="1"/>
        </xdr:cNvSpPr>
      </xdr:nvSpPr>
      <xdr:spPr bwMode="auto">
        <a:xfrm>
          <a:off x="3019184" y="5197109"/>
          <a:ext cx="225403" cy="223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227546</xdr:colOff>
      <xdr:row>28</xdr:row>
      <xdr:rowOff>61729</xdr:rowOff>
    </xdr:from>
    <xdr:to>
      <xdr:col>5</xdr:col>
      <xdr:colOff>610126</xdr:colOff>
      <xdr:row>31</xdr:row>
      <xdr:rowOff>98849</xdr:rowOff>
    </xdr:to>
    <xdr:sp macro="" textlink="">
      <xdr:nvSpPr>
        <xdr:cNvPr id="1439" name="AutoShape 1653">
          <a:extLst>
            <a:ext uri="{FF2B5EF4-FFF2-40B4-BE49-F238E27FC236}">
              <a16:creationId xmlns:a16="http://schemas.microsoft.com/office/drawing/2014/main" id="{1BFE158A-EB1E-49F4-909C-447386A8C437}"/>
            </a:ext>
          </a:extLst>
        </xdr:cNvPr>
        <xdr:cNvSpPr>
          <a:spLocks/>
        </xdr:cNvSpPr>
      </xdr:nvSpPr>
      <xdr:spPr bwMode="auto">
        <a:xfrm rot="11061262">
          <a:off x="3205696" y="4862329"/>
          <a:ext cx="382580" cy="551470"/>
        </a:xfrm>
        <a:prstGeom prst="rightBrace">
          <a:avLst>
            <a:gd name="adj1" fmla="val 42094"/>
            <a:gd name="adj2" fmla="val 4062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207070</xdr:colOff>
      <xdr:row>30</xdr:row>
      <xdr:rowOff>44450</xdr:rowOff>
    </xdr:from>
    <xdr:ext cx="402404" cy="288592"/>
    <xdr:sp macro="" textlink="">
      <xdr:nvSpPr>
        <xdr:cNvPr id="1440" name="Text Box 1620">
          <a:extLst>
            <a:ext uri="{FF2B5EF4-FFF2-40B4-BE49-F238E27FC236}">
              <a16:creationId xmlns:a16="http://schemas.microsoft.com/office/drawing/2014/main" id="{FCF6EB1F-F547-4C46-BEB6-94829205CF5B}"/>
            </a:ext>
          </a:extLst>
        </xdr:cNvPr>
        <xdr:cNvSpPr txBox="1">
          <a:spLocks noChangeArrowheads="1"/>
        </xdr:cNvSpPr>
      </xdr:nvSpPr>
      <xdr:spPr bwMode="auto">
        <a:xfrm>
          <a:off x="3890070" y="5187950"/>
          <a:ext cx="402404" cy="2885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↗杉谷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善峰寺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684645</xdr:colOff>
      <xdr:row>26</xdr:row>
      <xdr:rowOff>69850</xdr:rowOff>
    </xdr:from>
    <xdr:to>
      <xdr:col>6</xdr:col>
      <xdr:colOff>151245</xdr:colOff>
      <xdr:row>27</xdr:row>
      <xdr:rowOff>82550</xdr:rowOff>
    </xdr:to>
    <xdr:sp macro="" textlink="">
      <xdr:nvSpPr>
        <xdr:cNvPr id="1441" name="六角形 1440">
          <a:extLst>
            <a:ext uri="{FF2B5EF4-FFF2-40B4-BE49-F238E27FC236}">
              <a16:creationId xmlns:a16="http://schemas.microsoft.com/office/drawing/2014/main" id="{EFFD8AB0-3170-46F8-8092-7306272B6A36}"/>
            </a:ext>
          </a:extLst>
        </xdr:cNvPr>
        <xdr:cNvSpPr/>
      </xdr:nvSpPr>
      <xdr:spPr bwMode="auto">
        <a:xfrm>
          <a:off x="3662795" y="4527550"/>
          <a:ext cx="171450" cy="1841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561853</xdr:colOff>
      <xdr:row>28</xdr:row>
      <xdr:rowOff>85087</xdr:rowOff>
    </xdr:from>
    <xdr:to>
      <xdr:col>6</xdr:col>
      <xdr:colOff>14652</xdr:colOff>
      <xdr:row>29</xdr:row>
      <xdr:rowOff>41521</xdr:rowOff>
    </xdr:to>
    <xdr:sp macro="" textlink="">
      <xdr:nvSpPr>
        <xdr:cNvPr id="1442" name="六角形 1441">
          <a:extLst>
            <a:ext uri="{FF2B5EF4-FFF2-40B4-BE49-F238E27FC236}">
              <a16:creationId xmlns:a16="http://schemas.microsoft.com/office/drawing/2014/main" id="{90C1B61D-CA2E-4CB9-9696-78909C10D123}"/>
            </a:ext>
          </a:extLst>
        </xdr:cNvPr>
        <xdr:cNvSpPr/>
      </xdr:nvSpPr>
      <xdr:spPr bwMode="auto">
        <a:xfrm>
          <a:off x="3543911" y="4872010"/>
          <a:ext cx="158626" cy="1273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767856</xdr:colOff>
      <xdr:row>26</xdr:row>
      <xdr:rowOff>167861</xdr:rowOff>
    </xdr:from>
    <xdr:to>
      <xdr:col>5</xdr:col>
      <xdr:colOff>428820</xdr:colOff>
      <xdr:row>30</xdr:row>
      <xdr:rowOff>53287</xdr:rowOff>
    </xdr:to>
    <xdr:sp macro="" textlink="">
      <xdr:nvSpPr>
        <xdr:cNvPr id="1443" name="Text Box 1664">
          <a:extLst>
            <a:ext uri="{FF2B5EF4-FFF2-40B4-BE49-F238E27FC236}">
              <a16:creationId xmlns:a16="http://schemas.microsoft.com/office/drawing/2014/main" id="{F55A65A2-1696-4C94-A8FE-5C569714D656}"/>
            </a:ext>
          </a:extLst>
        </xdr:cNvPr>
        <xdr:cNvSpPr txBox="1">
          <a:spLocks noChangeArrowheads="1"/>
        </xdr:cNvSpPr>
      </xdr:nvSpPr>
      <xdr:spPr bwMode="auto">
        <a:xfrm>
          <a:off x="2977656" y="4625561"/>
          <a:ext cx="429314" cy="571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対向注意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！</a:t>
          </a:r>
          <a:endParaRPr lang="en-US" altLang="ja-JP" sz="9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矮路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クネクネ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549450</xdr:colOff>
      <xdr:row>29</xdr:row>
      <xdr:rowOff>120683</xdr:rowOff>
    </xdr:from>
    <xdr:ext cx="499624" cy="185179"/>
    <xdr:sp macro="" textlink="">
      <xdr:nvSpPr>
        <xdr:cNvPr id="1444" name="Text Box 4005">
          <a:extLst>
            <a:ext uri="{FF2B5EF4-FFF2-40B4-BE49-F238E27FC236}">
              <a16:creationId xmlns:a16="http://schemas.microsoft.com/office/drawing/2014/main" id="{C28B87B7-E951-4BE9-BEE1-19802C6940A2}"/>
            </a:ext>
          </a:extLst>
        </xdr:cNvPr>
        <xdr:cNvSpPr txBox="1">
          <a:spLocks noChangeArrowheads="1"/>
        </xdr:cNvSpPr>
      </xdr:nvSpPr>
      <xdr:spPr bwMode="auto">
        <a:xfrm>
          <a:off x="3527600" y="5092733"/>
          <a:ext cx="499624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ｶｰﾌﾞﾐﾗｰ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534154</xdr:colOff>
      <xdr:row>30</xdr:row>
      <xdr:rowOff>78248</xdr:rowOff>
    </xdr:from>
    <xdr:to>
      <xdr:col>5</xdr:col>
      <xdr:colOff>631252</xdr:colOff>
      <xdr:row>31</xdr:row>
      <xdr:rowOff>106697</xdr:rowOff>
    </xdr:to>
    <xdr:grpSp>
      <xdr:nvGrpSpPr>
        <xdr:cNvPr id="1445" name="グループ化 1444">
          <a:extLst>
            <a:ext uri="{FF2B5EF4-FFF2-40B4-BE49-F238E27FC236}">
              <a16:creationId xmlns:a16="http://schemas.microsoft.com/office/drawing/2014/main" id="{9B479A1B-6258-456B-92F6-AAD1344479C2}"/>
            </a:ext>
          </a:extLst>
        </xdr:cNvPr>
        <xdr:cNvGrpSpPr/>
      </xdr:nvGrpSpPr>
      <xdr:grpSpPr>
        <a:xfrm rot="8418894">
          <a:off x="3469265" y="5264081"/>
          <a:ext cx="97098" cy="201310"/>
          <a:chOff x="9703044" y="3026637"/>
          <a:chExt cx="59370" cy="137978"/>
        </a:xfrm>
      </xdr:grpSpPr>
      <xdr:sp macro="" textlink="">
        <xdr:nvSpPr>
          <xdr:cNvPr id="1446" name="Line 72">
            <a:extLst>
              <a:ext uri="{FF2B5EF4-FFF2-40B4-BE49-F238E27FC236}">
                <a16:creationId xmlns:a16="http://schemas.microsoft.com/office/drawing/2014/main" id="{FC7279CD-905E-4EB1-BCE3-930B655DE4FD}"/>
              </a:ext>
            </a:extLst>
          </xdr:cNvPr>
          <xdr:cNvSpPr>
            <a:spLocks noChangeShapeType="1"/>
          </xdr:cNvSpPr>
        </xdr:nvSpPr>
        <xdr:spPr bwMode="auto">
          <a:xfrm>
            <a:off x="9707489" y="3031087"/>
            <a:ext cx="17803" cy="13352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7" name="Line 72">
            <a:extLst>
              <a:ext uri="{FF2B5EF4-FFF2-40B4-BE49-F238E27FC236}">
                <a16:creationId xmlns:a16="http://schemas.microsoft.com/office/drawing/2014/main" id="{E93FA91D-D51B-4FDB-9DEA-08824846A686}"/>
              </a:ext>
            </a:extLst>
          </xdr:cNvPr>
          <xdr:cNvSpPr>
            <a:spLocks noChangeShapeType="1"/>
          </xdr:cNvSpPr>
        </xdr:nvSpPr>
        <xdr:spPr bwMode="auto">
          <a:xfrm>
            <a:off x="9703044" y="3026637"/>
            <a:ext cx="59370" cy="133528"/>
          </a:xfrm>
          <a:custGeom>
            <a:avLst/>
            <a:gdLst>
              <a:gd name="connsiteX0" fmla="*/ 0 w 17803"/>
              <a:gd name="connsiteY0" fmla="*/ 0 h 133528"/>
              <a:gd name="connsiteX1" fmla="*/ 17803 w 17803"/>
              <a:gd name="connsiteY1" fmla="*/ 133528 h 133528"/>
              <a:gd name="connsiteX0" fmla="*/ 0 w 43876"/>
              <a:gd name="connsiteY0" fmla="*/ 0 h 133528"/>
              <a:gd name="connsiteX1" fmla="*/ 17803 w 43876"/>
              <a:gd name="connsiteY1" fmla="*/ 133528 h 133528"/>
              <a:gd name="connsiteX0" fmla="*/ 0 w 53015"/>
              <a:gd name="connsiteY0" fmla="*/ 0 h 133528"/>
              <a:gd name="connsiteX1" fmla="*/ 17803 w 53015"/>
              <a:gd name="connsiteY1" fmla="*/ 133528 h 133528"/>
              <a:gd name="connsiteX0" fmla="*/ 0 w 54266"/>
              <a:gd name="connsiteY0" fmla="*/ 0 h 133528"/>
              <a:gd name="connsiteX1" fmla="*/ 17803 w 54266"/>
              <a:gd name="connsiteY1" fmla="*/ 133528 h 133528"/>
              <a:gd name="connsiteX0" fmla="*/ 0 w 58128"/>
              <a:gd name="connsiteY0" fmla="*/ 0 h 133528"/>
              <a:gd name="connsiteX1" fmla="*/ 17803 w 58128"/>
              <a:gd name="connsiteY1" fmla="*/ 133528 h 133528"/>
              <a:gd name="connsiteX0" fmla="*/ 0 w 66306"/>
              <a:gd name="connsiteY0" fmla="*/ 0 h 133528"/>
              <a:gd name="connsiteX1" fmla="*/ 17803 w 66306"/>
              <a:gd name="connsiteY1" fmla="*/ 133528 h 133528"/>
              <a:gd name="connsiteX0" fmla="*/ 0 w 64850"/>
              <a:gd name="connsiteY0" fmla="*/ 0 h 133528"/>
              <a:gd name="connsiteX1" fmla="*/ 17803 w 64850"/>
              <a:gd name="connsiteY1" fmla="*/ 133528 h 133528"/>
              <a:gd name="connsiteX0" fmla="*/ 0 w 59370"/>
              <a:gd name="connsiteY0" fmla="*/ 0 h 133528"/>
              <a:gd name="connsiteX1" fmla="*/ 17803 w 59370"/>
              <a:gd name="connsiteY1" fmla="*/ 133528 h 1335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370" h="133528">
                <a:moveTo>
                  <a:pt x="0" y="0"/>
                </a:moveTo>
                <a:cubicBezTo>
                  <a:pt x="72698" y="26705"/>
                  <a:pt x="78633" y="75665"/>
                  <a:pt x="17803" y="1335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578478</xdr:colOff>
      <xdr:row>13</xdr:row>
      <xdr:rowOff>138355</xdr:rowOff>
    </xdr:from>
    <xdr:to>
      <xdr:col>5</xdr:col>
      <xdr:colOff>705825</xdr:colOff>
      <xdr:row>14</xdr:row>
      <xdr:rowOff>87924</xdr:rowOff>
    </xdr:to>
    <xdr:sp macro="" textlink="">
      <xdr:nvSpPr>
        <xdr:cNvPr id="168" name="AutoShape 70">
          <a:extLst>
            <a:ext uri="{FF2B5EF4-FFF2-40B4-BE49-F238E27FC236}">
              <a16:creationId xmlns:a16="http://schemas.microsoft.com/office/drawing/2014/main" id="{EE2FA3CB-CE75-4D06-A620-835C5E7CF830}"/>
            </a:ext>
          </a:extLst>
        </xdr:cNvPr>
        <xdr:cNvSpPr>
          <a:spLocks noChangeArrowheads="1"/>
        </xdr:cNvSpPr>
      </xdr:nvSpPr>
      <xdr:spPr bwMode="auto">
        <a:xfrm>
          <a:off x="3560536" y="2360855"/>
          <a:ext cx="127347" cy="120531"/>
        </a:xfrm>
        <a:prstGeom prst="triangle">
          <a:avLst>
            <a:gd name="adj" fmla="val 442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352117</xdr:colOff>
      <xdr:row>7</xdr:row>
      <xdr:rowOff>162740</xdr:rowOff>
    </xdr:to>
    <xdr:pic>
      <xdr:nvPicPr>
        <xdr:cNvPr id="1449" name="図 67" descr="「コンビニのロゴ」の画像検索結果">
          <a:extLst>
            <a:ext uri="{FF2B5EF4-FFF2-40B4-BE49-F238E27FC236}">
              <a16:creationId xmlns:a16="http://schemas.microsoft.com/office/drawing/2014/main" id="{742FB41C-A156-49C4-8D82-9A368B4F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473031" y="1023938"/>
          <a:ext cx="352117" cy="333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611059</xdr:colOff>
      <xdr:row>27</xdr:row>
      <xdr:rowOff>87622</xdr:rowOff>
    </xdr:from>
    <xdr:to>
      <xdr:col>9</xdr:col>
      <xdr:colOff>669744</xdr:colOff>
      <xdr:row>32</xdr:row>
      <xdr:rowOff>146795</xdr:rowOff>
    </xdr:to>
    <xdr:sp macro="" textlink="">
      <xdr:nvSpPr>
        <xdr:cNvPr id="1450" name="Line 75">
          <a:extLst>
            <a:ext uri="{FF2B5EF4-FFF2-40B4-BE49-F238E27FC236}">
              <a16:creationId xmlns:a16="http://schemas.microsoft.com/office/drawing/2014/main" id="{1224AAA3-0CE0-4924-85BA-CC8ACD7E2A76}"/>
            </a:ext>
          </a:extLst>
        </xdr:cNvPr>
        <xdr:cNvSpPr>
          <a:spLocks noChangeShapeType="1"/>
        </xdr:cNvSpPr>
      </xdr:nvSpPr>
      <xdr:spPr bwMode="auto">
        <a:xfrm flipV="1">
          <a:off x="6377653" y="4695341"/>
          <a:ext cx="58685" cy="912454"/>
        </a:xfrm>
        <a:custGeom>
          <a:avLst/>
          <a:gdLst>
            <a:gd name="connsiteX0" fmla="*/ 0 w 13183"/>
            <a:gd name="connsiteY0" fmla="*/ 0 h 934282"/>
            <a:gd name="connsiteX1" fmla="*/ 13183 w 13183"/>
            <a:gd name="connsiteY1" fmla="*/ 934282 h 934282"/>
            <a:gd name="connsiteX0" fmla="*/ 58463 w 58670"/>
            <a:gd name="connsiteY0" fmla="*/ 0 h 934282"/>
            <a:gd name="connsiteX1" fmla="*/ 208 w 58670"/>
            <a:gd name="connsiteY1" fmla="*/ 934282 h 934282"/>
            <a:gd name="connsiteX0" fmla="*/ 62654 w 62654"/>
            <a:gd name="connsiteY0" fmla="*/ 0 h 934282"/>
            <a:gd name="connsiteX1" fmla="*/ 4399 w 62654"/>
            <a:gd name="connsiteY1" fmla="*/ 934282 h 9342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654" h="934282">
              <a:moveTo>
                <a:pt x="62654" y="0"/>
              </a:moveTo>
              <a:cubicBezTo>
                <a:pt x="-16296" y="186412"/>
                <a:pt x="5" y="622855"/>
                <a:pt x="4399" y="93428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62117</xdr:colOff>
      <xdr:row>28</xdr:row>
      <xdr:rowOff>45551</xdr:rowOff>
    </xdr:from>
    <xdr:to>
      <xdr:col>7</xdr:col>
      <xdr:colOff>236053</xdr:colOff>
      <xdr:row>29</xdr:row>
      <xdr:rowOff>27537</xdr:rowOff>
    </xdr:to>
    <xdr:sp macro="" textlink="">
      <xdr:nvSpPr>
        <xdr:cNvPr id="1452" name="六角形 1451">
          <a:extLst>
            <a:ext uri="{FF2B5EF4-FFF2-40B4-BE49-F238E27FC236}">
              <a16:creationId xmlns:a16="http://schemas.microsoft.com/office/drawing/2014/main" id="{F6BACA87-FD72-4EB4-9507-423E7D4140D1}"/>
            </a:ext>
          </a:extLst>
        </xdr:cNvPr>
        <xdr:cNvSpPr/>
      </xdr:nvSpPr>
      <xdr:spPr bwMode="auto">
        <a:xfrm>
          <a:off x="4449967" y="4846151"/>
          <a:ext cx="173936" cy="1534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552975</xdr:colOff>
      <xdr:row>30</xdr:row>
      <xdr:rowOff>153952</xdr:rowOff>
    </xdr:from>
    <xdr:to>
      <xdr:col>9</xdr:col>
      <xdr:colOff>682616</xdr:colOff>
      <xdr:row>31</xdr:row>
      <xdr:rowOff>107156</xdr:rowOff>
    </xdr:to>
    <xdr:sp macro="" textlink="">
      <xdr:nvSpPr>
        <xdr:cNvPr id="1454" name="AutoShape 526">
          <a:extLst>
            <a:ext uri="{FF2B5EF4-FFF2-40B4-BE49-F238E27FC236}">
              <a16:creationId xmlns:a16="http://schemas.microsoft.com/office/drawing/2014/main" id="{4C4AD3AB-2DDC-4020-867C-6B7C5BBA22D2}"/>
            </a:ext>
          </a:extLst>
        </xdr:cNvPr>
        <xdr:cNvSpPr>
          <a:spLocks noChangeArrowheads="1"/>
        </xdr:cNvSpPr>
      </xdr:nvSpPr>
      <xdr:spPr bwMode="auto">
        <a:xfrm>
          <a:off x="6319569" y="5273640"/>
          <a:ext cx="129641" cy="1238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404813</xdr:colOff>
      <xdr:row>28</xdr:row>
      <xdr:rowOff>23810</xdr:rowOff>
    </xdr:from>
    <xdr:to>
      <xdr:col>10</xdr:col>
      <xdr:colOff>410766</xdr:colOff>
      <xdr:row>31</xdr:row>
      <xdr:rowOff>71436</xdr:rowOff>
    </xdr:to>
    <xdr:sp macro="" textlink="">
      <xdr:nvSpPr>
        <xdr:cNvPr id="1455" name="Line 76">
          <a:extLst>
            <a:ext uri="{FF2B5EF4-FFF2-40B4-BE49-F238E27FC236}">
              <a16:creationId xmlns:a16="http://schemas.microsoft.com/office/drawing/2014/main" id="{0EDA827D-70FB-4D5F-9732-4611FDB749C6}"/>
            </a:ext>
          </a:extLst>
        </xdr:cNvPr>
        <xdr:cNvSpPr>
          <a:spLocks noChangeShapeType="1"/>
        </xdr:cNvSpPr>
      </xdr:nvSpPr>
      <xdr:spPr bwMode="auto">
        <a:xfrm flipV="1">
          <a:off x="6202363" y="4824410"/>
          <a:ext cx="710803" cy="5619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552531</xdr:colOff>
      <xdr:row>30</xdr:row>
      <xdr:rowOff>5462</xdr:rowOff>
    </xdr:from>
    <xdr:to>
      <xdr:col>9</xdr:col>
      <xdr:colOff>682622</xdr:colOff>
      <xdr:row>30</xdr:row>
      <xdr:rowOff>146849</xdr:rowOff>
    </xdr:to>
    <xdr:sp macro="" textlink="">
      <xdr:nvSpPr>
        <xdr:cNvPr id="1456" name="Oval 1295">
          <a:extLst>
            <a:ext uri="{FF2B5EF4-FFF2-40B4-BE49-F238E27FC236}">
              <a16:creationId xmlns:a16="http://schemas.microsoft.com/office/drawing/2014/main" id="{E066E687-F044-4A92-83F0-0DBCED48C535}"/>
            </a:ext>
          </a:extLst>
        </xdr:cNvPr>
        <xdr:cNvSpPr>
          <a:spLocks noChangeArrowheads="1"/>
        </xdr:cNvSpPr>
      </xdr:nvSpPr>
      <xdr:spPr bwMode="auto">
        <a:xfrm>
          <a:off x="6319125" y="5125150"/>
          <a:ext cx="130091" cy="1413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264450</xdr:colOff>
      <xdr:row>30</xdr:row>
      <xdr:rowOff>118203</xdr:rowOff>
    </xdr:from>
    <xdr:to>
      <xdr:col>9</xdr:col>
      <xdr:colOff>537009</xdr:colOff>
      <xdr:row>32</xdr:row>
      <xdr:rowOff>850</xdr:rowOff>
    </xdr:to>
    <xdr:sp macro="" textlink="">
      <xdr:nvSpPr>
        <xdr:cNvPr id="1457" name="六角形 1456">
          <a:extLst>
            <a:ext uri="{FF2B5EF4-FFF2-40B4-BE49-F238E27FC236}">
              <a16:creationId xmlns:a16="http://schemas.microsoft.com/office/drawing/2014/main" id="{57C6AC6B-FF67-47E5-B9BF-3619120D56C3}"/>
            </a:ext>
          </a:extLst>
        </xdr:cNvPr>
        <xdr:cNvSpPr/>
      </xdr:nvSpPr>
      <xdr:spPr bwMode="auto">
        <a:xfrm>
          <a:off x="6031044" y="5237891"/>
          <a:ext cx="272559" cy="2239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382097</xdr:colOff>
      <xdr:row>28</xdr:row>
      <xdr:rowOff>71444</xdr:rowOff>
    </xdr:from>
    <xdr:to>
      <xdr:col>9</xdr:col>
      <xdr:colOff>587187</xdr:colOff>
      <xdr:row>29</xdr:row>
      <xdr:rowOff>110290</xdr:rowOff>
    </xdr:to>
    <xdr:sp macro="" textlink="">
      <xdr:nvSpPr>
        <xdr:cNvPr id="1458" name="六角形 1457">
          <a:extLst>
            <a:ext uri="{FF2B5EF4-FFF2-40B4-BE49-F238E27FC236}">
              <a16:creationId xmlns:a16="http://schemas.microsoft.com/office/drawing/2014/main" id="{54C3B5D1-E3BC-41DB-A5B5-CF1053E7EAC5}"/>
            </a:ext>
          </a:extLst>
        </xdr:cNvPr>
        <xdr:cNvSpPr/>
      </xdr:nvSpPr>
      <xdr:spPr bwMode="auto">
        <a:xfrm>
          <a:off x="6148691" y="4849819"/>
          <a:ext cx="205090" cy="2095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12427</xdr:colOff>
      <xdr:row>29</xdr:row>
      <xdr:rowOff>152930</xdr:rowOff>
    </xdr:from>
    <xdr:ext cx="407665" cy="293414"/>
    <xdr:sp macro="" textlink="">
      <xdr:nvSpPr>
        <xdr:cNvPr id="1459" name="Text Box 1416">
          <a:extLst>
            <a:ext uri="{FF2B5EF4-FFF2-40B4-BE49-F238E27FC236}">
              <a16:creationId xmlns:a16="http://schemas.microsoft.com/office/drawing/2014/main" id="{83D0057D-F3DF-4568-9F3C-2C73E8C160C9}"/>
            </a:ext>
          </a:extLst>
        </xdr:cNvPr>
        <xdr:cNvSpPr txBox="1">
          <a:spLocks noChangeArrowheads="1"/>
        </xdr:cNvSpPr>
      </xdr:nvSpPr>
      <xdr:spPr bwMode="auto">
        <a:xfrm>
          <a:off x="4400277" y="5124980"/>
          <a:ext cx="40766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大原野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44450</xdr:colOff>
      <xdr:row>25</xdr:row>
      <xdr:rowOff>6350</xdr:rowOff>
    </xdr:from>
    <xdr:to>
      <xdr:col>9</xdr:col>
      <xdr:colOff>227622</xdr:colOff>
      <xdr:row>26</xdr:row>
      <xdr:rowOff>1505</xdr:rowOff>
    </xdr:to>
    <xdr:sp macro="" textlink="">
      <xdr:nvSpPr>
        <xdr:cNvPr id="1461" name="六角形 1460">
          <a:extLst>
            <a:ext uri="{FF2B5EF4-FFF2-40B4-BE49-F238E27FC236}">
              <a16:creationId xmlns:a16="http://schemas.microsoft.com/office/drawing/2014/main" id="{76F8DAB9-77C4-4295-B5A1-21A11AEB3C9E}"/>
            </a:ext>
          </a:extLst>
        </xdr:cNvPr>
        <xdr:cNvSpPr/>
      </xdr:nvSpPr>
      <xdr:spPr bwMode="auto">
        <a:xfrm>
          <a:off x="5842000" y="429260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389289</xdr:colOff>
      <xdr:row>27</xdr:row>
      <xdr:rowOff>12439</xdr:rowOff>
    </xdr:from>
    <xdr:ext cx="385188" cy="240165"/>
    <xdr:sp macro="" textlink="">
      <xdr:nvSpPr>
        <xdr:cNvPr id="1462" name="Text Box 1620">
          <a:extLst>
            <a:ext uri="{FF2B5EF4-FFF2-40B4-BE49-F238E27FC236}">
              <a16:creationId xmlns:a16="http://schemas.microsoft.com/office/drawing/2014/main" id="{C26CFCDA-9DDF-46D5-956A-DE5ECE8CFC3C}"/>
            </a:ext>
          </a:extLst>
        </xdr:cNvPr>
        <xdr:cNvSpPr txBox="1">
          <a:spLocks noChangeArrowheads="1"/>
        </xdr:cNvSpPr>
      </xdr:nvSpPr>
      <xdr:spPr bwMode="auto">
        <a:xfrm flipH="1">
          <a:off x="4777139" y="4641589"/>
          <a:ext cx="385188" cy="24016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+mn-ea"/>
              <a:ea typeface="+mn-ea"/>
            </a:rPr>
            <a:t>〒 </a:t>
          </a:r>
          <a:endParaRPr lang="en-US" altLang="ja-JP" sz="1400" b="1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7</xdr:col>
      <xdr:colOff>484504</xdr:colOff>
      <xdr:row>29</xdr:row>
      <xdr:rowOff>153074</xdr:rowOff>
    </xdr:from>
    <xdr:ext cx="379343" cy="193515"/>
    <xdr:sp macro="" textlink="">
      <xdr:nvSpPr>
        <xdr:cNvPr id="1463" name="Text Box 1563">
          <a:extLst>
            <a:ext uri="{FF2B5EF4-FFF2-40B4-BE49-F238E27FC236}">
              <a16:creationId xmlns:a16="http://schemas.microsoft.com/office/drawing/2014/main" id="{A77540F3-0EDC-4D0B-A5F8-75807709626B}"/>
            </a:ext>
          </a:extLst>
        </xdr:cNvPr>
        <xdr:cNvSpPr txBox="1">
          <a:spLocks noChangeArrowheads="1"/>
        </xdr:cNvSpPr>
      </xdr:nvSpPr>
      <xdr:spPr bwMode="auto">
        <a:xfrm>
          <a:off x="4872354" y="5125124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606455</xdr:colOff>
      <xdr:row>31</xdr:row>
      <xdr:rowOff>78703</xdr:rowOff>
    </xdr:from>
    <xdr:to>
      <xdr:col>8</xdr:col>
      <xdr:colOff>123032</xdr:colOff>
      <xdr:row>32</xdr:row>
      <xdr:rowOff>79375</xdr:rowOff>
    </xdr:to>
    <xdr:sp macro="" textlink="">
      <xdr:nvSpPr>
        <xdr:cNvPr id="1464" name="六角形 1463">
          <a:extLst>
            <a:ext uri="{FF2B5EF4-FFF2-40B4-BE49-F238E27FC236}">
              <a16:creationId xmlns:a16="http://schemas.microsoft.com/office/drawing/2014/main" id="{B03CC890-A713-4169-9737-201C3261F5FE}"/>
            </a:ext>
          </a:extLst>
        </xdr:cNvPr>
        <xdr:cNvSpPr/>
      </xdr:nvSpPr>
      <xdr:spPr bwMode="auto">
        <a:xfrm>
          <a:off x="4960174" y="5369047"/>
          <a:ext cx="223014" cy="171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337505</xdr:colOff>
      <xdr:row>27</xdr:row>
      <xdr:rowOff>121690</xdr:rowOff>
    </xdr:from>
    <xdr:to>
      <xdr:col>8</xdr:col>
      <xdr:colOff>453846</xdr:colOff>
      <xdr:row>29</xdr:row>
      <xdr:rowOff>1624</xdr:rowOff>
    </xdr:to>
    <xdr:grpSp>
      <xdr:nvGrpSpPr>
        <xdr:cNvPr id="1465" name="グループ化 1464">
          <a:extLst>
            <a:ext uri="{FF2B5EF4-FFF2-40B4-BE49-F238E27FC236}">
              <a16:creationId xmlns:a16="http://schemas.microsoft.com/office/drawing/2014/main" id="{10046826-B4CB-4318-A8FB-A223AD5C3B76}"/>
            </a:ext>
          </a:extLst>
        </xdr:cNvPr>
        <xdr:cNvGrpSpPr/>
      </xdr:nvGrpSpPr>
      <xdr:grpSpPr>
        <a:xfrm rot="7265382">
          <a:off x="5334626" y="4843597"/>
          <a:ext cx="225656" cy="116341"/>
          <a:chOff x="1456766" y="5311588"/>
          <a:chExt cx="156881" cy="106456"/>
        </a:xfrm>
      </xdr:grpSpPr>
      <xdr:sp macro="" textlink="">
        <xdr:nvSpPr>
          <xdr:cNvPr id="1466" name="Line 2970">
            <a:extLst>
              <a:ext uri="{FF2B5EF4-FFF2-40B4-BE49-F238E27FC236}">
                <a16:creationId xmlns:a16="http://schemas.microsoft.com/office/drawing/2014/main" id="{3FA6E98E-7D3E-4485-9CE3-C34208475A8A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7" name="Line 2970">
            <a:extLst>
              <a:ext uri="{FF2B5EF4-FFF2-40B4-BE49-F238E27FC236}">
                <a16:creationId xmlns:a16="http://schemas.microsoft.com/office/drawing/2014/main" id="{BB4BC049-CB4C-4B63-B39E-811B72FBB66B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8" name="Line 2970">
            <a:extLst>
              <a:ext uri="{FF2B5EF4-FFF2-40B4-BE49-F238E27FC236}">
                <a16:creationId xmlns:a16="http://schemas.microsoft.com/office/drawing/2014/main" id="{65F27B4D-7A0F-4659-A7E4-FFA4D6F97E18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9" name="Line 2970">
            <a:extLst>
              <a:ext uri="{FF2B5EF4-FFF2-40B4-BE49-F238E27FC236}">
                <a16:creationId xmlns:a16="http://schemas.microsoft.com/office/drawing/2014/main" id="{87EE6C45-F5F4-44B9-A1F9-30F8C4C6B753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8</xdr:col>
      <xdr:colOff>310646</xdr:colOff>
      <xdr:row>28</xdr:row>
      <xdr:rowOff>146320</xdr:rowOff>
    </xdr:from>
    <xdr:ext cx="430645" cy="139424"/>
    <xdr:sp macro="" textlink="">
      <xdr:nvSpPr>
        <xdr:cNvPr id="1470" name="Text Box 1416">
          <a:extLst>
            <a:ext uri="{FF2B5EF4-FFF2-40B4-BE49-F238E27FC236}">
              <a16:creationId xmlns:a16="http://schemas.microsoft.com/office/drawing/2014/main" id="{90AC5D55-DB18-4B2D-8ADA-CE43225639B3}"/>
            </a:ext>
          </a:extLst>
        </xdr:cNvPr>
        <xdr:cNvSpPr txBox="1">
          <a:spLocks noChangeArrowheads="1"/>
        </xdr:cNvSpPr>
      </xdr:nvSpPr>
      <xdr:spPr bwMode="auto">
        <a:xfrm>
          <a:off x="5403346" y="4946920"/>
          <a:ext cx="430645" cy="139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大蔵神社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523901</xdr:colOff>
      <xdr:row>25</xdr:row>
      <xdr:rowOff>115977</xdr:rowOff>
    </xdr:from>
    <xdr:to>
      <xdr:col>7</xdr:col>
      <xdr:colOff>761975</xdr:colOff>
      <xdr:row>26</xdr:row>
      <xdr:rowOff>140662</xdr:rowOff>
    </xdr:to>
    <xdr:sp macro="" textlink="">
      <xdr:nvSpPr>
        <xdr:cNvPr id="1471" name="六角形 1470">
          <a:extLst>
            <a:ext uri="{FF2B5EF4-FFF2-40B4-BE49-F238E27FC236}">
              <a16:creationId xmlns:a16="http://schemas.microsoft.com/office/drawing/2014/main" id="{283F6B61-B8F9-40BB-ABB9-DF8B4337D93F}"/>
            </a:ext>
          </a:extLst>
        </xdr:cNvPr>
        <xdr:cNvSpPr/>
      </xdr:nvSpPr>
      <xdr:spPr bwMode="auto">
        <a:xfrm>
          <a:off x="4911751" y="4402227"/>
          <a:ext cx="180924" cy="1961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9917</xdr:colOff>
      <xdr:row>31</xdr:row>
      <xdr:rowOff>103187</xdr:rowOff>
    </xdr:from>
    <xdr:to>
      <xdr:col>10</xdr:col>
      <xdr:colOff>266687</xdr:colOff>
      <xdr:row>32</xdr:row>
      <xdr:rowOff>132558</xdr:rowOff>
    </xdr:to>
    <xdr:sp macro="" textlink="">
      <xdr:nvSpPr>
        <xdr:cNvPr id="1472" name="六角形 1471">
          <a:extLst>
            <a:ext uri="{FF2B5EF4-FFF2-40B4-BE49-F238E27FC236}">
              <a16:creationId xmlns:a16="http://schemas.microsoft.com/office/drawing/2014/main" id="{B8B74DA4-7222-4970-A3CB-6632CD340CC1}"/>
            </a:ext>
          </a:extLst>
        </xdr:cNvPr>
        <xdr:cNvSpPr/>
      </xdr:nvSpPr>
      <xdr:spPr bwMode="auto">
        <a:xfrm>
          <a:off x="6482948" y="5393531"/>
          <a:ext cx="256770" cy="2000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61512</xdr:colOff>
      <xdr:row>27</xdr:row>
      <xdr:rowOff>97237</xdr:rowOff>
    </xdr:from>
    <xdr:to>
      <xdr:col>10</xdr:col>
      <xdr:colOff>334071</xdr:colOff>
      <xdr:row>28</xdr:row>
      <xdr:rowOff>150540</xdr:rowOff>
    </xdr:to>
    <xdr:sp macro="" textlink="">
      <xdr:nvSpPr>
        <xdr:cNvPr id="1473" name="六角形 1472">
          <a:extLst>
            <a:ext uri="{FF2B5EF4-FFF2-40B4-BE49-F238E27FC236}">
              <a16:creationId xmlns:a16="http://schemas.microsoft.com/office/drawing/2014/main" id="{FC33BC9C-2F2D-4A1E-899B-9DD37EB8512F}"/>
            </a:ext>
          </a:extLst>
        </xdr:cNvPr>
        <xdr:cNvSpPr/>
      </xdr:nvSpPr>
      <xdr:spPr bwMode="auto">
        <a:xfrm>
          <a:off x="6534543" y="4704956"/>
          <a:ext cx="272559" cy="2239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473004</xdr:colOff>
      <xdr:row>27</xdr:row>
      <xdr:rowOff>161193</xdr:rowOff>
    </xdr:from>
    <xdr:to>
      <xdr:col>7</xdr:col>
      <xdr:colOff>637442</xdr:colOff>
      <xdr:row>28</xdr:row>
      <xdr:rowOff>165967</xdr:rowOff>
    </xdr:to>
    <xdr:sp macro="" textlink="">
      <xdr:nvSpPr>
        <xdr:cNvPr id="1474" name="六角形 1473">
          <a:extLst>
            <a:ext uri="{FF2B5EF4-FFF2-40B4-BE49-F238E27FC236}">
              <a16:creationId xmlns:a16="http://schemas.microsoft.com/office/drawing/2014/main" id="{12C83D42-1C73-4E1E-B676-A6574F84A015}"/>
            </a:ext>
          </a:extLst>
        </xdr:cNvPr>
        <xdr:cNvSpPr/>
      </xdr:nvSpPr>
      <xdr:spPr bwMode="auto">
        <a:xfrm>
          <a:off x="4860854" y="4790343"/>
          <a:ext cx="164438" cy="17622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35643</xdr:colOff>
      <xdr:row>25</xdr:row>
      <xdr:rowOff>21712</xdr:rowOff>
    </xdr:from>
    <xdr:to>
      <xdr:col>8</xdr:col>
      <xdr:colOff>484314</xdr:colOff>
      <xdr:row>33</xdr:row>
      <xdr:rowOff>22261</xdr:rowOff>
    </xdr:to>
    <xdr:grpSp>
      <xdr:nvGrpSpPr>
        <xdr:cNvPr id="1475" name="グループ化 1474">
          <a:extLst>
            <a:ext uri="{FF2B5EF4-FFF2-40B4-BE49-F238E27FC236}">
              <a16:creationId xmlns:a16="http://schemas.microsoft.com/office/drawing/2014/main" id="{1F2A8E2C-C3BE-4D48-B7C8-0DBCEBA7E694}"/>
            </a:ext>
          </a:extLst>
        </xdr:cNvPr>
        <xdr:cNvGrpSpPr/>
      </xdr:nvGrpSpPr>
      <xdr:grpSpPr>
        <a:xfrm rot="16200000">
          <a:off x="4267260" y="4457845"/>
          <a:ext cx="1383438" cy="1154227"/>
          <a:chOff x="4861932" y="4459455"/>
          <a:chExt cx="1363079" cy="1244636"/>
        </a:xfrm>
      </xdr:grpSpPr>
      <xdr:sp macro="" textlink="">
        <xdr:nvSpPr>
          <xdr:cNvPr id="1476" name="Line 72">
            <a:extLst>
              <a:ext uri="{FF2B5EF4-FFF2-40B4-BE49-F238E27FC236}">
                <a16:creationId xmlns:a16="http://schemas.microsoft.com/office/drawing/2014/main" id="{B326CFB7-480D-44CD-9774-4A37305857DD}"/>
              </a:ext>
            </a:extLst>
          </xdr:cNvPr>
          <xdr:cNvSpPr>
            <a:spLocks noChangeShapeType="1"/>
          </xdr:cNvSpPr>
        </xdr:nvSpPr>
        <xdr:spPr bwMode="auto">
          <a:xfrm flipV="1">
            <a:off x="5368953" y="5391866"/>
            <a:ext cx="460761" cy="260423"/>
          </a:xfrm>
          <a:custGeom>
            <a:avLst/>
            <a:gdLst>
              <a:gd name="connsiteX0" fmla="*/ 0 w 57711"/>
              <a:gd name="connsiteY0" fmla="*/ 0 h 519205"/>
              <a:gd name="connsiteX1" fmla="*/ 57711 w 57711"/>
              <a:gd name="connsiteY1" fmla="*/ 519205 h 519205"/>
              <a:gd name="connsiteX0" fmla="*/ 598 w 58309"/>
              <a:gd name="connsiteY0" fmla="*/ 0 h 519205"/>
              <a:gd name="connsiteX1" fmla="*/ 58309 w 58309"/>
              <a:gd name="connsiteY1" fmla="*/ 519205 h 519205"/>
              <a:gd name="connsiteX0" fmla="*/ 446 w 75166"/>
              <a:gd name="connsiteY0" fmla="*/ 0 h 476682"/>
              <a:gd name="connsiteX1" fmla="*/ 75166 w 75166"/>
              <a:gd name="connsiteY1" fmla="*/ 476682 h 476682"/>
              <a:gd name="connsiteX0" fmla="*/ 1534 w 76254"/>
              <a:gd name="connsiteY0" fmla="*/ 0 h 476682"/>
              <a:gd name="connsiteX1" fmla="*/ 76254 w 76254"/>
              <a:gd name="connsiteY1" fmla="*/ 476682 h 476682"/>
              <a:gd name="connsiteX0" fmla="*/ 441 w 126187"/>
              <a:gd name="connsiteY0" fmla="*/ 0 h 476682"/>
              <a:gd name="connsiteX1" fmla="*/ 126187 w 126187"/>
              <a:gd name="connsiteY1" fmla="*/ 476682 h 476682"/>
              <a:gd name="connsiteX0" fmla="*/ 217 w 195435"/>
              <a:gd name="connsiteY0" fmla="*/ 225277 h 268278"/>
              <a:gd name="connsiteX1" fmla="*/ 195435 w 195435"/>
              <a:gd name="connsiteY1" fmla="*/ 33516 h 268278"/>
              <a:gd name="connsiteX0" fmla="*/ 0 w 195218"/>
              <a:gd name="connsiteY0" fmla="*/ 338099 h 338099"/>
              <a:gd name="connsiteX1" fmla="*/ 195218 w 195218"/>
              <a:gd name="connsiteY1" fmla="*/ 146338 h 338099"/>
              <a:gd name="connsiteX0" fmla="*/ 0 w 195218"/>
              <a:gd name="connsiteY0" fmla="*/ 1213426 h 1213426"/>
              <a:gd name="connsiteX1" fmla="*/ 154827 w 195218"/>
              <a:gd name="connsiteY1" fmla="*/ 56124 h 1213426"/>
              <a:gd name="connsiteX2" fmla="*/ 195218 w 195218"/>
              <a:gd name="connsiteY2" fmla="*/ 1021665 h 1213426"/>
              <a:gd name="connsiteX0" fmla="*/ 0 w 154827"/>
              <a:gd name="connsiteY0" fmla="*/ 1157301 h 1157301"/>
              <a:gd name="connsiteX1" fmla="*/ 154827 w 154827"/>
              <a:gd name="connsiteY1" fmla="*/ -1 h 1157301"/>
              <a:gd name="connsiteX0" fmla="*/ 0 w 90688"/>
              <a:gd name="connsiteY0" fmla="*/ 1209516 h 1209516"/>
              <a:gd name="connsiteX1" fmla="*/ 90688 w 90688"/>
              <a:gd name="connsiteY1" fmla="*/ 0 h 1209516"/>
              <a:gd name="connsiteX0" fmla="*/ 0 w 90688"/>
              <a:gd name="connsiteY0" fmla="*/ 1209516 h 1209516"/>
              <a:gd name="connsiteX1" fmla="*/ 90688 w 90688"/>
              <a:gd name="connsiteY1" fmla="*/ 0 h 1209516"/>
              <a:gd name="connsiteX0" fmla="*/ 0 w 150991"/>
              <a:gd name="connsiteY0" fmla="*/ 2188554 h 2188554"/>
              <a:gd name="connsiteX1" fmla="*/ 150991 w 150991"/>
              <a:gd name="connsiteY1" fmla="*/ 0 h 21885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50991" h="2188554">
                <a:moveTo>
                  <a:pt x="0" y="2188554"/>
                </a:moveTo>
                <a:cubicBezTo>
                  <a:pt x="31190" y="2162781"/>
                  <a:pt x="109935" y="711014"/>
                  <a:pt x="150991" y="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7" name="Line 76">
            <a:extLst>
              <a:ext uri="{FF2B5EF4-FFF2-40B4-BE49-F238E27FC236}">
                <a16:creationId xmlns:a16="http://schemas.microsoft.com/office/drawing/2014/main" id="{8889A31F-537D-408C-9C08-1242DA146ADD}"/>
              </a:ext>
            </a:extLst>
          </xdr:cNvPr>
          <xdr:cNvSpPr>
            <a:spLocks noChangeShapeType="1"/>
          </xdr:cNvSpPr>
        </xdr:nvSpPr>
        <xdr:spPr bwMode="auto">
          <a:xfrm flipH="1">
            <a:off x="5540563" y="4459455"/>
            <a:ext cx="2675" cy="44564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8" name="Line 76">
            <a:extLst>
              <a:ext uri="{FF2B5EF4-FFF2-40B4-BE49-F238E27FC236}">
                <a16:creationId xmlns:a16="http://schemas.microsoft.com/office/drawing/2014/main" id="{21548A2A-5CCB-4319-926B-8A92271F615E}"/>
              </a:ext>
            </a:extLst>
          </xdr:cNvPr>
          <xdr:cNvSpPr>
            <a:spLocks noChangeShapeType="1"/>
          </xdr:cNvSpPr>
        </xdr:nvSpPr>
        <xdr:spPr bwMode="auto">
          <a:xfrm flipV="1">
            <a:off x="5195805" y="4894692"/>
            <a:ext cx="337539" cy="481413"/>
          </a:xfrm>
          <a:custGeom>
            <a:avLst/>
            <a:gdLst>
              <a:gd name="connsiteX0" fmla="*/ 0 w 746507"/>
              <a:gd name="connsiteY0" fmla="*/ 0 h 13146"/>
              <a:gd name="connsiteX1" fmla="*/ 746507 w 746507"/>
              <a:gd name="connsiteY1" fmla="*/ 13146 h 13146"/>
              <a:gd name="connsiteX0" fmla="*/ 0 w 659540"/>
              <a:gd name="connsiteY0" fmla="*/ 0 h 439700"/>
              <a:gd name="connsiteX1" fmla="*/ 659540 w 659540"/>
              <a:gd name="connsiteY1" fmla="*/ 439700 h 439700"/>
              <a:gd name="connsiteX0" fmla="*/ 0 w 659540"/>
              <a:gd name="connsiteY0" fmla="*/ 0 h 445607"/>
              <a:gd name="connsiteX1" fmla="*/ 659540 w 659540"/>
              <a:gd name="connsiteY1" fmla="*/ 439700 h 445607"/>
              <a:gd name="connsiteX0" fmla="*/ 0 w 535301"/>
              <a:gd name="connsiteY0" fmla="*/ 0 h 438917"/>
              <a:gd name="connsiteX1" fmla="*/ 535301 w 535301"/>
              <a:gd name="connsiteY1" fmla="*/ 431417 h 438917"/>
              <a:gd name="connsiteX0" fmla="*/ 0 w 535301"/>
              <a:gd name="connsiteY0" fmla="*/ 0 h 488353"/>
              <a:gd name="connsiteX1" fmla="*/ 128380 w 535301"/>
              <a:gd name="connsiteY1" fmla="*/ 434836 h 488353"/>
              <a:gd name="connsiteX2" fmla="*/ 535301 w 535301"/>
              <a:gd name="connsiteY2" fmla="*/ 431417 h 488353"/>
              <a:gd name="connsiteX0" fmla="*/ 0 w 535301"/>
              <a:gd name="connsiteY0" fmla="*/ 0 h 434836"/>
              <a:gd name="connsiteX1" fmla="*/ 128380 w 535301"/>
              <a:gd name="connsiteY1" fmla="*/ 434836 h 434836"/>
              <a:gd name="connsiteX2" fmla="*/ 535301 w 535301"/>
              <a:gd name="connsiteY2" fmla="*/ 431417 h 434836"/>
              <a:gd name="connsiteX0" fmla="*/ 0 w 535301"/>
              <a:gd name="connsiteY0" fmla="*/ 0 h 467966"/>
              <a:gd name="connsiteX1" fmla="*/ 136662 w 535301"/>
              <a:gd name="connsiteY1" fmla="*/ 467966 h 467966"/>
              <a:gd name="connsiteX2" fmla="*/ 535301 w 535301"/>
              <a:gd name="connsiteY2" fmla="*/ 431417 h 467966"/>
              <a:gd name="connsiteX0" fmla="*/ 0 w 535301"/>
              <a:gd name="connsiteY0" fmla="*/ 0 h 443118"/>
              <a:gd name="connsiteX1" fmla="*/ 136661 w 535301"/>
              <a:gd name="connsiteY1" fmla="*/ 443118 h 443118"/>
              <a:gd name="connsiteX2" fmla="*/ 535301 w 535301"/>
              <a:gd name="connsiteY2" fmla="*/ 431417 h 443118"/>
              <a:gd name="connsiteX0" fmla="*/ 0 w 535301"/>
              <a:gd name="connsiteY0" fmla="*/ 0 h 431417"/>
              <a:gd name="connsiteX1" fmla="*/ 211204 w 535301"/>
              <a:gd name="connsiteY1" fmla="*/ 430694 h 431417"/>
              <a:gd name="connsiteX2" fmla="*/ 535301 w 535301"/>
              <a:gd name="connsiteY2" fmla="*/ 431417 h 431417"/>
              <a:gd name="connsiteX0" fmla="*/ 8262 w 336498"/>
              <a:gd name="connsiteY0" fmla="*/ 0 h 472830"/>
              <a:gd name="connsiteX1" fmla="*/ 12401 w 336498"/>
              <a:gd name="connsiteY1" fmla="*/ 472107 h 472830"/>
              <a:gd name="connsiteX2" fmla="*/ 336498 w 336498"/>
              <a:gd name="connsiteY2" fmla="*/ 472830 h 4728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36498" h="472830">
                <a:moveTo>
                  <a:pt x="8262" y="0"/>
                </a:moveTo>
                <a:cubicBezTo>
                  <a:pt x="38631" y="69712"/>
                  <a:pt x="-25561" y="384967"/>
                  <a:pt x="12401" y="472107"/>
                </a:cubicBezTo>
                <a:cubicBezTo>
                  <a:pt x="335781" y="468208"/>
                  <a:pt x="87662" y="468448"/>
                  <a:pt x="336498" y="47283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9" name="Freeform 527">
            <a:extLst>
              <a:ext uri="{FF2B5EF4-FFF2-40B4-BE49-F238E27FC236}">
                <a16:creationId xmlns:a16="http://schemas.microsoft.com/office/drawing/2014/main" id="{62C10DDF-5B12-4226-A75D-CA555C5A4EED}"/>
              </a:ext>
            </a:extLst>
          </xdr:cNvPr>
          <xdr:cNvSpPr>
            <a:spLocks/>
          </xdr:cNvSpPr>
        </xdr:nvSpPr>
        <xdr:spPr bwMode="auto">
          <a:xfrm>
            <a:off x="4892846" y="4916566"/>
            <a:ext cx="1332165" cy="489067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488"/>
              <a:gd name="connsiteY0" fmla="*/ 12165 h 12165"/>
              <a:gd name="connsiteX1" fmla="*/ 0 w 10488"/>
              <a:gd name="connsiteY1" fmla="*/ 2165 h 12165"/>
              <a:gd name="connsiteX2" fmla="*/ 10488 w 10488"/>
              <a:gd name="connsiteY2" fmla="*/ 0 h 12165"/>
              <a:gd name="connsiteX0" fmla="*/ 0 w 10488"/>
              <a:gd name="connsiteY0" fmla="*/ 12165 h 12165"/>
              <a:gd name="connsiteX1" fmla="*/ 0 w 10488"/>
              <a:gd name="connsiteY1" fmla="*/ 2165 h 12165"/>
              <a:gd name="connsiteX2" fmla="*/ 10488 w 10488"/>
              <a:gd name="connsiteY2" fmla="*/ 0 h 12165"/>
              <a:gd name="connsiteX0" fmla="*/ 0 w 10244"/>
              <a:gd name="connsiteY0" fmla="*/ 12887 h 12887"/>
              <a:gd name="connsiteX1" fmla="*/ 0 w 10244"/>
              <a:gd name="connsiteY1" fmla="*/ 2887 h 12887"/>
              <a:gd name="connsiteX2" fmla="*/ 10244 w 10244"/>
              <a:gd name="connsiteY2" fmla="*/ 0 h 12887"/>
              <a:gd name="connsiteX0" fmla="*/ 0 w 12400"/>
              <a:gd name="connsiteY0" fmla="*/ 15842 h 15842"/>
              <a:gd name="connsiteX1" fmla="*/ 0 w 12400"/>
              <a:gd name="connsiteY1" fmla="*/ 5842 h 15842"/>
              <a:gd name="connsiteX2" fmla="*/ 12400 w 12400"/>
              <a:gd name="connsiteY2" fmla="*/ 0 h 15842"/>
              <a:gd name="connsiteX0" fmla="*/ 0 w 12400"/>
              <a:gd name="connsiteY0" fmla="*/ 15842 h 15842"/>
              <a:gd name="connsiteX1" fmla="*/ 0 w 12400"/>
              <a:gd name="connsiteY1" fmla="*/ 5842 h 15842"/>
              <a:gd name="connsiteX2" fmla="*/ 12400 w 12400"/>
              <a:gd name="connsiteY2" fmla="*/ 0 h 15842"/>
              <a:gd name="connsiteX0" fmla="*/ 0 w 20227"/>
              <a:gd name="connsiteY0" fmla="*/ 18450 h 18450"/>
              <a:gd name="connsiteX1" fmla="*/ 7827 w 20227"/>
              <a:gd name="connsiteY1" fmla="*/ 5842 h 18450"/>
              <a:gd name="connsiteX2" fmla="*/ 20227 w 20227"/>
              <a:gd name="connsiteY2" fmla="*/ 0 h 18450"/>
              <a:gd name="connsiteX0" fmla="*/ 0 w 20227"/>
              <a:gd name="connsiteY0" fmla="*/ 18450 h 18450"/>
              <a:gd name="connsiteX1" fmla="*/ 7827 w 20227"/>
              <a:gd name="connsiteY1" fmla="*/ 5842 h 18450"/>
              <a:gd name="connsiteX2" fmla="*/ 20227 w 20227"/>
              <a:gd name="connsiteY2" fmla="*/ 0 h 18450"/>
              <a:gd name="connsiteX0" fmla="*/ 0 w 20227"/>
              <a:gd name="connsiteY0" fmla="*/ 18450 h 18450"/>
              <a:gd name="connsiteX1" fmla="*/ 6915 w 20227"/>
              <a:gd name="connsiteY1" fmla="*/ 15171 h 18450"/>
              <a:gd name="connsiteX2" fmla="*/ 7827 w 20227"/>
              <a:gd name="connsiteY2" fmla="*/ 5842 h 18450"/>
              <a:gd name="connsiteX3" fmla="*/ 20227 w 20227"/>
              <a:gd name="connsiteY3" fmla="*/ 0 h 18450"/>
              <a:gd name="connsiteX0" fmla="*/ 0 w 20227"/>
              <a:gd name="connsiteY0" fmla="*/ 18450 h 18450"/>
              <a:gd name="connsiteX1" fmla="*/ 6915 w 20227"/>
              <a:gd name="connsiteY1" fmla="*/ 15171 h 18450"/>
              <a:gd name="connsiteX2" fmla="*/ 7827 w 20227"/>
              <a:gd name="connsiteY2" fmla="*/ 5842 h 18450"/>
              <a:gd name="connsiteX3" fmla="*/ 20227 w 20227"/>
              <a:gd name="connsiteY3" fmla="*/ 0 h 18450"/>
              <a:gd name="connsiteX0" fmla="*/ 0 w 20227"/>
              <a:gd name="connsiteY0" fmla="*/ 18450 h 18450"/>
              <a:gd name="connsiteX1" fmla="*/ 6915 w 20227"/>
              <a:gd name="connsiteY1" fmla="*/ 15171 h 18450"/>
              <a:gd name="connsiteX2" fmla="*/ 7827 w 20227"/>
              <a:gd name="connsiteY2" fmla="*/ 5842 h 18450"/>
              <a:gd name="connsiteX3" fmla="*/ 20227 w 20227"/>
              <a:gd name="connsiteY3" fmla="*/ 0 h 18450"/>
              <a:gd name="connsiteX0" fmla="*/ 0 w 20227"/>
              <a:gd name="connsiteY0" fmla="*/ 18450 h 18450"/>
              <a:gd name="connsiteX1" fmla="*/ 7558 w 20227"/>
              <a:gd name="connsiteY1" fmla="*/ 14934 h 18450"/>
              <a:gd name="connsiteX2" fmla="*/ 7827 w 20227"/>
              <a:gd name="connsiteY2" fmla="*/ 5842 h 18450"/>
              <a:gd name="connsiteX3" fmla="*/ 20227 w 20227"/>
              <a:gd name="connsiteY3" fmla="*/ 0 h 18450"/>
              <a:gd name="connsiteX0" fmla="*/ 0 w 20227"/>
              <a:gd name="connsiteY0" fmla="*/ 18450 h 18450"/>
              <a:gd name="connsiteX1" fmla="*/ 7558 w 20227"/>
              <a:gd name="connsiteY1" fmla="*/ 14934 h 18450"/>
              <a:gd name="connsiteX2" fmla="*/ 7827 w 20227"/>
              <a:gd name="connsiteY2" fmla="*/ 5842 h 18450"/>
              <a:gd name="connsiteX3" fmla="*/ 20227 w 20227"/>
              <a:gd name="connsiteY3" fmla="*/ 0 h 18450"/>
              <a:gd name="connsiteX0" fmla="*/ 0 w 20013"/>
              <a:gd name="connsiteY0" fmla="*/ 12878 h 12878"/>
              <a:gd name="connsiteX1" fmla="*/ 7558 w 20013"/>
              <a:gd name="connsiteY1" fmla="*/ 9362 h 12878"/>
              <a:gd name="connsiteX2" fmla="*/ 7827 w 20013"/>
              <a:gd name="connsiteY2" fmla="*/ 270 h 12878"/>
              <a:gd name="connsiteX3" fmla="*/ 20013 w 20013"/>
              <a:gd name="connsiteY3" fmla="*/ 0 h 12878"/>
              <a:gd name="connsiteX0" fmla="*/ 0 w 20013"/>
              <a:gd name="connsiteY0" fmla="*/ 12883 h 12883"/>
              <a:gd name="connsiteX1" fmla="*/ 7558 w 20013"/>
              <a:gd name="connsiteY1" fmla="*/ 9367 h 12883"/>
              <a:gd name="connsiteX2" fmla="*/ 7827 w 20013"/>
              <a:gd name="connsiteY2" fmla="*/ 275 h 12883"/>
              <a:gd name="connsiteX3" fmla="*/ 20013 w 20013"/>
              <a:gd name="connsiteY3" fmla="*/ 5 h 12883"/>
              <a:gd name="connsiteX0" fmla="*/ 0 w 19799"/>
              <a:gd name="connsiteY0" fmla="*/ 12608 h 12608"/>
              <a:gd name="connsiteX1" fmla="*/ 7558 w 19799"/>
              <a:gd name="connsiteY1" fmla="*/ 9092 h 12608"/>
              <a:gd name="connsiteX2" fmla="*/ 7827 w 19799"/>
              <a:gd name="connsiteY2" fmla="*/ 0 h 12608"/>
              <a:gd name="connsiteX3" fmla="*/ 19799 w 19799"/>
              <a:gd name="connsiteY3" fmla="*/ 323 h 12608"/>
              <a:gd name="connsiteX0" fmla="*/ 0 w 19799"/>
              <a:gd name="connsiteY0" fmla="*/ 12608 h 12608"/>
              <a:gd name="connsiteX1" fmla="*/ 7880 w 19799"/>
              <a:gd name="connsiteY1" fmla="*/ 6633 h 12608"/>
              <a:gd name="connsiteX2" fmla="*/ 7827 w 19799"/>
              <a:gd name="connsiteY2" fmla="*/ 0 h 12608"/>
              <a:gd name="connsiteX3" fmla="*/ 19799 w 19799"/>
              <a:gd name="connsiteY3" fmla="*/ 323 h 12608"/>
              <a:gd name="connsiteX0" fmla="*/ 0 w 19799"/>
              <a:gd name="connsiteY0" fmla="*/ 12608 h 12608"/>
              <a:gd name="connsiteX1" fmla="*/ 7666 w 19799"/>
              <a:gd name="connsiteY1" fmla="*/ 5813 h 12608"/>
              <a:gd name="connsiteX2" fmla="*/ 7827 w 19799"/>
              <a:gd name="connsiteY2" fmla="*/ 0 h 12608"/>
              <a:gd name="connsiteX3" fmla="*/ 19799 w 19799"/>
              <a:gd name="connsiteY3" fmla="*/ 323 h 12608"/>
              <a:gd name="connsiteX0" fmla="*/ 0 w 19799"/>
              <a:gd name="connsiteY0" fmla="*/ 12608 h 12608"/>
              <a:gd name="connsiteX1" fmla="*/ 7022 w 19799"/>
              <a:gd name="connsiteY1" fmla="*/ 9252 h 12608"/>
              <a:gd name="connsiteX2" fmla="*/ 7666 w 19799"/>
              <a:gd name="connsiteY2" fmla="*/ 5813 h 12608"/>
              <a:gd name="connsiteX3" fmla="*/ 7827 w 19799"/>
              <a:gd name="connsiteY3" fmla="*/ 0 h 12608"/>
              <a:gd name="connsiteX4" fmla="*/ 19799 w 19799"/>
              <a:gd name="connsiteY4" fmla="*/ 323 h 12608"/>
              <a:gd name="connsiteX0" fmla="*/ 0 w 19799"/>
              <a:gd name="connsiteY0" fmla="*/ 12608 h 12608"/>
              <a:gd name="connsiteX1" fmla="*/ 6164 w 19799"/>
              <a:gd name="connsiteY1" fmla="*/ 9135 h 12608"/>
              <a:gd name="connsiteX2" fmla="*/ 7666 w 19799"/>
              <a:gd name="connsiteY2" fmla="*/ 5813 h 12608"/>
              <a:gd name="connsiteX3" fmla="*/ 7827 w 19799"/>
              <a:gd name="connsiteY3" fmla="*/ 0 h 12608"/>
              <a:gd name="connsiteX4" fmla="*/ 19799 w 19799"/>
              <a:gd name="connsiteY4" fmla="*/ 323 h 12608"/>
              <a:gd name="connsiteX0" fmla="*/ 0 w 19799"/>
              <a:gd name="connsiteY0" fmla="*/ 12608 h 12608"/>
              <a:gd name="connsiteX1" fmla="*/ 6164 w 19799"/>
              <a:gd name="connsiteY1" fmla="*/ 9135 h 12608"/>
              <a:gd name="connsiteX2" fmla="*/ 7666 w 19799"/>
              <a:gd name="connsiteY2" fmla="*/ 5813 h 12608"/>
              <a:gd name="connsiteX3" fmla="*/ 7827 w 19799"/>
              <a:gd name="connsiteY3" fmla="*/ 0 h 12608"/>
              <a:gd name="connsiteX4" fmla="*/ 19799 w 19799"/>
              <a:gd name="connsiteY4" fmla="*/ 323 h 12608"/>
              <a:gd name="connsiteX0" fmla="*/ 0 w 22051"/>
              <a:gd name="connsiteY0" fmla="*/ 12608 h 12608"/>
              <a:gd name="connsiteX1" fmla="*/ 6164 w 22051"/>
              <a:gd name="connsiteY1" fmla="*/ 9135 h 12608"/>
              <a:gd name="connsiteX2" fmla="*/ 7666 w 22051"/>
              <a:gd name="connsiteY2" fmla="*/ 5813 h 12608"/>
              <a:gd name="connsiteX3" fmla="*/ 7827 w 22051"/>
              <a:gd name="connsiteY3" fmla="*/ 0 h 12608"/>
              <a:gd name="connsiteX4" fmla="*/ 22051 w 22051"/>
              <a:gd name="connsiteY4" fmla="*/ 440 h 12608"/>
              <a:gd name="connsiteX0" fmla="*/ 0 w 20872"/>
              <a:gd name="connsiteY0" fmla="*/ 12374 h 12374"/>
              <a:gd name="connsiteX1" fmla="*/ 4985 w 20872"/>
              <a:gd name="connsiteY1" fmla="*/ 9135 h 12374"/>
              <a:gd name="connsiteX2" fmla="*/ 6487 w 20872"/>
              <a:gd name="connsiteY2" fmla="*/ 5813 h 12374"/>
              <a:gd name="connsiteX3" fmla="*/ 6648 w 20872"/>
              <a:gd name="connsiteY3" fmla="*/ 0 h 12374"/>
              <a:gd name="connsiteX4" fmla="*/ 20872 w 20872"/>
              <a:gd name="connsiteY4" fmla="*/ 440 h 12374"/>
              <a:gd name="connsiteX0" fmla="*/ 0 w 25110"/>
              <a:gd name="connsiteY0" fmla="*/ 8276 h 9409"/>
              <a:gd name="connsiteX1" fmla="*/ 9223 w 25110"/>
              <a:gd name="connsiteY1" fmla="*/ 9135 h 9409"/>
              <a:gd name="connsiteX2" fmla="*/ 10725 w 25110"/>
              <a:gd name="connsiteY2" fmla="*/ 5813 h 9409"/>
              <a:gd name="connsiteX3" fmla="*/ 10886 w 25110"/>
              <a:gd name="connsiteY3" fmla="*/ 0 h 9409"/>
              <a:gd name="connsiteX4" fmla="*/ 25110 w 25110"/>
              <a:gd name="connsiteY4" fmla="*/ 440 h 9409"/>
              <a:gd name="connsiteX0" fmla="*/ 0 w 10000"/>
              <a:gd name="connsiteY0" fmla="*/ 8796 h 9709"/>
              <a:gd name="connsiteX1" fmla="*/ 3673 w 10000"/>
              <a:gd name="connsiteY1" fmla="*/ 9709 h 9709"/>
              <a:gd name="connsiteX2" fmla="*/ 4271 w 10000"/>
              <a:gd name="connsiteY2" fmla="*/ 6178 h 9709"/>
              <a:gd name="connsiteX3" fmla="*/ 4335 w 10000"/>
              <a:gd name="connsiteY3" fmla="*/ 0 h 9709"/>
              <a:gd name="connsiteX4" fmla="*/ 10000 w 10000"/>
              <a:gd name="connsiteY4" fmla="*/ 468 h 9709"/>
              <a:gd name="connsiteX0" fmla="*/ 0 w 10000"/>
              <a:gd name="connsiteY0" fmla="*/ 9060 h 10091"/>
              <a:gd name="connsiteX1" fmla="*/ 3673 w 10000"/>
              <a:gd name="connsiteY1" fmla="*/ 10000 h 10091"/>
              <a:gd name="connsiteX2" fmla="*/ 4271 w 10000"/>
              <a:gd name="connsiteY2" fmla="*/ 6363 h 10091"/>
              <a:gd name="connsiteX3" fmla="*/ 4335 w 10000"/>
              <a:gd name="connsiteY3" fmla="*/ 0 h 10091"/>
              <a:gd name="connsiteX4" fmla="*/ 10000 w 10000"/>
              <a:gd name="connsiteY4" fmla="*/ 482 h 10091"/>
              <a:gd name="connsiteX0" fmla="*/ 0 w 10000"/>
              <a:gd name="connsiteY0" fmla="*/ 9060 h 10091"/>
              <a:gd name="connsiteX1" fmla="*/ 3673 w 10000"/>
              <a:gd name="connsiteY1" fmla="*/ 10000 h 10091"/>
              <a:gd name="connsiteX2" fmla="*/ 4493 w 10000"/>
              <a:gd name="connsiteY2" fmla="*/ 6231 h 10091"/>
              <a:gd name="connsiteX3" fmla="*/ 4335 w 10000"/>
              <a:gd name="connsiteY3" fmla="*/ 0 h 10091"/>
              <a:gd name="connsiteX4" fmla="*/ 10000 w 10000"/>
              <a:gd name="connsiteY4" fmla="*/ 482 h 10091"/>
              <a:gd name="connsiteX0" fmla="*/ 0 w 10000"/>
              <a:gd name="connsiteY0" fmla="*/ 9192 h 10223"/>
              <a:gd name="connsiteX1" fmla="*/ 3673 w 10000"/>
              <a:gd name="connsiteY1" fmla="*/ 10132 h 10223"/>
              <a:gd name="connsiteX2" fmla="*/ 4493 w 10000"/>
              <a:gd name="connsiteY2" fmla="*/ 6363 h 10223"/>
              <a:gd name="connsiteX3" fmla="*/ 4557 w 10000"/>
              <a:gd name="connsiteY3" fmla="*/ 0 h 10223"/>
              <a:gd name="connsiteX4" fmla="*/ 10000 w 10000"/>
              <a:gd name="connsiteY4" fmla="*/ 614 h 10223"/>
              <a:gd name="connsiteX0" fmla="*/ 0 w 9680"/>
              <a:gd name="connsiteY0" fmla="*/ 9192 h 10223"/>
              <a:gd name="connsiteX1" fmla="*/ 3673 w 9680"/>
              <a:gd name="connsiteY1" fmla="*/ 10132 h 10223"/>
              <a:gd name="connsiteX2" fmla="*/ 4493 w 9680"/>
              <a:gd name="connsiteY2" fmla="*/ 6363 h 10223"/>
              <a:gd name="connsiteX3" fmla="*/ 4557 w 9680"/>
              <a:gd name="connsiteY3" fmla="*/ 0 h 10223"/>
              <a:gd name="connsiteX4" fmla="*/ 9680 w 9680"/>
              <a:gd name="connsiteY4" fmla="*/ 878 h 10223"/>
              <a:gd name="connsiteX0" fmla="*/ 0 w 10000"/>
              <a:gd name="connsiteY0" fmla="*/ 8991 h 10000"/>
              <a:gd name="connsiteX1" fmla="*/ 3794 w 10000"/>
              <a:gd name="connsiteY1" fmla="*/ 9911 h 10000"/>
              <a:gd name="connsiteX2" fmla="*/ 4642 w 10000"/>
              <a:gd name="connsiteY2" fmla="*/ 6224 h 10000"/>
              <a:gd name="connsiteX3" fmla="*/ 4708 w 10000"/>
              <a:gd name="connsiteY3" fmla="*/ 0 h 10000"/>
              <a:gd name="connsiteX4" fmla="*/ 10000 w 10000"/>
              <a:gd name="connsiteY4" fmla="*/ 859 h 10000"/>
              <a:gd name="connsiteX0" fmla="*/ 0 w 10000"/>
              <a:gd name="connsiteY0" fmla="*/ 8991 h 10000"/>
              <a:gd name="connsiteX1" fmla="*/ 3794 w 10000"/>
              <a:gd name="connsiteY1" fmla="*/ 9911 h 10000"/>
              <a:gd name="connsiteX2" fmla="*/ 4642 w 10000"/>
              <a:gd name="connsiteY2" fmla="*/ 6224 h 10000"/>
              <a:gd name="connsiteX3" fmla="*/ 4708 w 10000"/>
              <a:gd name="connsiteY3" fmla="*/ 0 h 10000"/>
              <a:gd name="connsiteX4" fmla="*/ 10000 w 10000"/>
              <a:gd name="connsiteY4" fmla="*/ 859 h 10000"/>
              <a:gd name="connsiteX0" fmla="*/ 0 w 9639"/>
              <a:gd name="connsiteY0" fmla="*/ 8991 h 10000"/>
              <a:gd name="connsiteX1" fmla="*/ 3794 w 9639"/>
              <a:gd name="connsiteY1" fmla="*/ 9911 h 10000"/>
              <a:gd name="connsiteX2" fmla="*/ 4642 w 9639"/>
              <a:gd name="connsiteY2" fmla="*/ 6224 h 10000"/>
              <a:gd name="connsiteX3" fmla="*/ 4708 w 9639"/>
              <a:gd name="connsiteY3" fmla="*/ 0 h 10000"/>
              <a:gd name="connsiteX4" fmla="*/ 9639 w 9639"/>
              <a:gd name="connsiteY4" fmla="*/ 687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639" h="10000">
                <a:moveTo>
                  <a:pt x="0" y="8991"/>
                </a:moveTo>
                <a:cubicBezTo>
                  <a:pt x="319" y="8141"/>
                  <a:pt x="2855" y="10478"/>
                  <a:pt x="3794" y="9911"/>
                </a:cubicBezTo>
                <a:cubicBezTo>
                  <a:pt x="4144" y="8323"/>
                  <a:pt x="4425" y="7625"/>
                  <a:pt x="4642" y="6224"/>
                </a:cubicBezTo>
                <a:cubicBezTo>
                  <a:pt x="4693" y="1689"/>
                  <a:pt x="4692" y="4739"/>
                  <a:pt x="4708" y="0"/>
                </a:cubicBezTo>
                <a:cubicBezTo>
                  <a:pt x="6080" y="0"/>
                  <a:pt x="6118" y="199"/>
                  <a:pt x="9639" y="687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pic>
        <xdr:nvPicPr>
          <xdr:cNvPr id="1480" name="図 1479">
            <a:extLst>
              <a:ext uri="{FF2B5EF4-FFF2-40B4-BE49-F238E27FC236}">
                <a16:creationId xmlns:a16="http://schemas.microsoft.com/office/drawing/2014/main" id="{0BBC25F6-2BED-4B1A-8A50-9350B7AEC2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7"/>
          <a:stretch>
            <a:fillRect/>
          </a:stretch>
        </xdr:blipFill>
        <xdr:spPr>
          <a:xfrm rot="5400000">
            <a:off x="5563438" y="5141788"/>
            <a:ext cx="247251" cy="434217"/>
          </a:xfrm>
          <a:prstGeom prst="rect">
            <a:avLst/>
          </a:prstGeom>
        </xdr:spPr>
      </xdr:pic>
      <xdr:sp macro="" textlink="">
        <xdr:nvSpPr>
          <xdr:cNvPr id="1481" name="AutoShape 1653">
            <a:extLst>
              <a:ext uri="{FF2B5EF4-FFF2-40B4-BE49-F238E27FC236}">
                <a16:creationId xmlns:a16="http://schemas.microsoft.com/office/drawing/2014/main" id="{70C093B3-56DE-454A-BFB3-8BA4D99962C4}"/>
              </a:ext>
            </a:extLst>
          </xdr:cNvPr>
          <xdr:cNvSpPr>
            <a:spLocks/>
          </xdr:cNvSpPr>
        </xdr:nvSpPr>
        <xdr:spPr bwMode="auto">
          <a:xfrm rot="601993" flipH="1">
            <a:off x="5357865" y="4888929"/>
            <a:ext cx="136432" cy="519437"/>
          </a:xfrm>
          <a:prstGeom prst="rightBrace">
            <a:avLst>
              <a:gd name="adj1" fmla="val 42094"/>
              <a:gd name="adj2" fmla="val 490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pic>
        <xdr:nvPicPr>
          <xdr:cNvPr id="1482" name="図 1481">
            <a:extLst>
              <a:ext uri="{FF2B5EF4-FFF2-40B4-BE49-F238E27FC236}">
                <a16:creationId xmlns:a16="http://schemas.microsoft.com/office/drawing/2014/main" id="{7CC6DEC7-05AB-4FF9-A20D-AEC9518A64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8"/>
          <a:stretch>
            <a:fillRect/>
          </a:stretch>
        </xdr:blipFill>
        <xdr:spPr>
          <a:xfrm rot="11085639">
            <a:off x="4861932" y="5420754"/>
            <a:ext cx="604662" cy="283337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123537</xdr:colOff>
      <xdr:row>30</xdr:row>
      <xdr:rowOff>15083</xdr:rowOff>
    </xdr:from>
    <xdr:to>
      <xdr:col>8</xdr:col>
      <xdr:colOff>280531</xdr:colOff>
      <xdr:row>30</xdr:row>
      <xdr:rowOff>166189</xdr:rowOff>
    </xdr:to>
    <xdr:sp macro="" textlink="">
      <xdr:nvSpPr>
        <xdr:cNvPr id="1483" name="AutoShape 93">
          <a:extLst>
            <a:ext uri="{FF2B5EF4-FFF2-40B4-BE49-F238E27FC236}">
              <a16:creationId xmlns:a16="http://schemas.microsoft.com/office/drawing/2014/main" id="{D84D68C8-4880-4F9C-99CA-1512A19BEF2E}"/>
            </a:ext>
          </a:extLst>
        </xdr:cNvPr>
        <xdr:cNvSpPr>
          <a:spLocks noChangeArrowheads="1"/>
        </xdr:cNvSpPr>
      </xdr:nvSpPr>
      <xdr:spPr bwMode="auto">
        <a:xfrm>
          <a:off x="5216237" y="5158583"/>
          <a:ext cx="156994" cy="1511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27</xdr:row>
      <xdr:rowOff>0</xdr:rowOff>
    </xdr:from>
    <xdr:ext cx="375200" cy="74839"/>
    <xdr:sp macro="" textlink="">
      <xdr:nvSpPr>
        <xdr:cNvPr id="1484" name="Text Box 1194">
          <a:extLst>
            <a:ext uri="{FF2B5EF4-FFF2-40B4-BE49-F238E27FC236}">
              <a16:creationId xmlns:a16="http://schemas.microsoft.com/office/drawing/2014/main" id="{A263A895-4571-4F29-BB4F-331A2ADAD227}"/>
            </a:ext>
          </a:extLst>
        </xdr:cNvPr>
        <xdr:cNvSpPr txBox="1">
          <a:spLocks noChangeArrowheads="1"/>
        </xdr:cNvSpPr>
      </xdr:nvSpPr>
      <xdr:spPr bwMode="auto">
        <a:xfrm>
          <a:off x="4387850" y="4629150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0.2+5.1</a:t>
          </a:r>
        </a:p>
      </xdr:txBody>
    </xdr:sp>
    <xdr:clientData/>
  </xdr:oneCellAnchor>
  <xdr:twoCellAnchor>
    <xdr:from>
      <xdr:col>7</xdr:col>
      <xdr:colOff>182530</xdr:colOff>
      <xdr:row>27</xdr:row>
      <xdr:rowOff>82550</xdr:rowOff>
    </xdr:from>
    <xdr:to>
      <xdr:col>7</xdr:col>
      <xdr:colOff>352605</xdr:colOff>
      <xdr:row>28</xdr:row>
      <xdr:rowOff>37500</xdr:rowOff>
    </xdr:to>
    <xdr:sp macro="" textlink="">
      <xdr:nvSpPr>
        <xdr:cNvPr id="1485" name="六角形 1484">
          <a:extLst>
            <a:ext uri="{FF2B5EF4-FFF2-40B4-BE49-F238E27FC236}">
              <a16:creationId xmlns:a16="http://schemas.microsoft.com/office/drawing/2014/main" id="{D57A9AD6-F85E-4E4D-AE1F-E533BC55CA5B}"/>
            </a:ext>
          </a:extLst>
        </xdr:cNvPr>
        <xdr:cNvSpPr/>
      </xdr:nvSpPr>
      <xdr:spPr bwMode="auto">
        <a:xfrm>
          <a:off x="4570380" y="4711700"/>
          <a:ext cx="170075" cy="126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12636</xdr:colOff>
      <xdr:row>27</xdr:row>
      <xdr:rowOff>86967</xdr:rowOff>
    </xdr:from>
    <xdr:to>
      <xdr:col>7</xdr:col>
      <xdr:colOff>173934</xdr:colOff>
      <xdr:row>28</xdr:row>
      <xdr:rowOff>23467</xdr:rowOff>
    </xdr:to>
    <xdr:sp macro="" textlink="">
      <xdr:nvSpPr>
        <xdr:cNvPr id="1486" name="六角形 1485">
          <a:extLst>
            <a:ext uri="{FF2B5EF4-FFF2-40B4-BE49-F238E27FC236}">
              <a16:creationId xmlns:a16="http://schemas.microsoft.com/office/drawing/2014/main" id="{12D5EF7D-8837-4578-9B0D-3FE40B2F9F40}"/>
            </a:ext>
          </a:extLst>
        </xdr:cNvPr>
        <xdr:cNvSpPr/>
      </xdr:nvSpPr>
      <xdr:spPr bwMode="auto">
        <a:xfrm>
          <a:off x="4400486" y="4716117"/>
          <a:ext cx="161298" cy="10795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645996</xdr:colOff>
      <xdr:row>28</xdr:row>
      <xdr:rowOff>120091</xdr:rowOff>
    </xdr:from>
    <xdr:to>
      <xdr:col>8</xdr:col>
      <xdr:colOff>78682</xdr:colOff>
      <xdr:row>29</xdr:row>
      <xdr:rowOff>103362</xdr:rowOff>
    </xdr:to>
    <xdr:sp macro="" textlink="">
      <xdr:nvSpPr>
        <xdr:cNvPr id="1487" name="六角形 1486">
          <a:extLst>
            <a:ext uri="{FF2B5EF4-FFF2-40B4-BE49-F238E27FC236}">
              <a16:creationId xmlns:a16="http://schemas.microsoft.com/office/drawing/2014/main" id="{347C1325-6AA0-4F92-8127-19B2B6E1AE4A}"/>
            </a:ext>
          </a:extLst>
        </xdr:cNvPr>
        <xdr:cNvSpPr/>
      </xdr:nvSpPr>
      <xdr:spPr bwMode="auto">
        <a:xfrm>
          <a:off x="5033846" y="4920691"/>
          <a:ext cx="137536" cy="1547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136653</xdr:colOff>
      <xdr:row>27</xdr:row>
      <xdr:rowOff>0</xdr:rowOff>
    </xdr:from>
    <xdr:ext cx="375200" cy="74839"/>
    <xdr:sp macro="" textlink="">
      <xdr:nvSpPr>
        <xdr:cNvPr id="1488" name="Text Box 1194">
          <a:extLst>
            <a:ext uri="{FF2B5EF4-FFF2-40B4-BE49-F238E27FC236}">
              <a16:creationId xmlns:a16="http://schemas.microsoft.com/office/drawing/2014/main" id="{180FA6CE-DEC4-457D-A10F-CFE9E68E746F}"/>
            </a:ext>
          </a:extLst>
        </xdr:cNvPr>
        <xdr:cNvSpPr txBox="1">
          <a:spLocks noChangeArrowheads="1"/>
        </xdr:cNvSpPr>
      </xdr:nvSpPr>
      <xdr:spPr bwMode="auto">
        <a:xfrm>
          <a:off x="5934203" y="4629150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0.2+2.2</a:t>
          </a:r>
        </a:p>
      </xdr:txBody>
    </xdr:sp>
    <xdr:clientData/>
  </xdr:oneCellAnchor>
  <xdr:twoCellAnchor>
    <xdr:from>
      <xdr:col>9</xdr:col>
      <xdr:colOff>335747</xdr:colOff>
      <xdr:row>27</xdr:row>
      <xdr:rowOff>82550</xdr:rowOff>
    </xdr:from>
    <xdr:to>
      <xdr:col>9</xdr:col>
      <xdr:colOff>505822</xdr:colOff>
      <xdr:row>28</xdr:row>
      <xdr:rowOff>37500</xdr:rowOff>
    </xdr:to>
    <xdr:sp macro="" textlink="">
      <xdr:nvSpPr>
        <xdr:cNvPr id="1489" name="六角形 1488">
          <a:extLst>
            <a:ext uri="{FF2B5EF4-FFF2-40B4-BE49-F238E27FC236}">
              <a16:creationId xmlns:a16="http://schemas.microsoft.com/office/drawing/2014/main" id="{99D00C0C-45C8-4163-87E8-848E7C0E4C47}"/>
            </a:ext>
          </a:extLst>
        </xdr:cNvPr>
        <xdr:cNvSpPr/>
      </xdr:nvSpPr>
      <xdr:spPr bwMode="auto">
        <a:xfrm>
          <a:off x="6133297" y="4711700"/>
          <a:ext cx="170075" cy="126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149289</xdr:colOff>
      <xdr:row>27</xdr:row>
      <xdr:rowOff>86967</xdr:rowOff>
    </xdr:from>
    <xdr:to>
      <xdr:col>9</xdr:col>
      <xdr:colOff>310587</xdr:colOff>
      <xdr:row>28</xdr:row>
      <xdr:rowOff>23467</xdr:rowOff>
    </xdr:to>
    <xdr:sp macro="" textlink="">
      <xdr:nvSpPr>
        <xdr:cNvPr id="1490" name="六角形 1489">
          <a:extLst>
            <a:ext uri="{FF2B5EF4-FFF2-40B4-BE49-F238E27FC236}">
              <a16:creationId xmlns:a16="http://schemas.microsoft.com/office/drawing/2014/main" id="{033533BE-8F26-41BA-85E2-A0C17B1CF10F}"/>
            </a:ext>
          </a:extLst>
        </xdr:cNvPr>
        <xdr:cNvSpPr/>
      </xdr:nvSpPr>
      <xdr:spPr bwMode="auto">
        <a:xfrm>
          <a:off x="5946839" y="4716117"/>
          <a:ext cx="161298" cy="10795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202909</xdr:colOff>
      <xdr:row>29</xdr:row>
      <xdr:rowOff>45576</xdr:rowOff>
    </xdr:from>
    <xdr:ext cx="244078" cy="136922"/>
    <xdr:sp macro="" textlink="">
      <xdr:nvSpPr>
        <xdr:cNvPr id="1491" name="Text Box 863">
          <a:extLst>
            <a:ext uri="{FF2B5EF4-FFF2-40B4-BE49-F238E27FC236}">
              <a16:creationId xmlns:a16="http://schemas.microsoft.com/office/drawing/2014/main" id="{8DE6F6B5-3D18-4896-BCA1-4E886EA6475E}"/>
            </a:ext>
          </a:extLst>
        </xdr:cNvPr>
        <xdr:cNvSpPr txBox="1">
          <a:spLocks noChangeArrowheads="1"/>
        </xdr:cNvSpPr>
      </xdr:nvSpPr>
      <xdr:spPr bwMode="auto">
        <a:xfrm>
          <a:off x="4590759" y="5017626"/>
          <a:ext cx="244078" cy="13692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灰方</a:t>
          </a:r>
        </a:p>
      </xdr:txBody>
    </xdr:sp>
    <xdr:clientData/>
  </xdr:oneCellAnchor>
  <xdr:twoCellAnchor>
    <xdr:from>
      <xdr:col>7</xdr:col>
      <xdr:colOff>171067</xdr:colOff>
      <xdr:row>31</xdr:row>
      <xdr:rowOff>12427</xdr:rowOff>
    </xdr:from>
    <xdr:to>
      <xdr:col>7</xdr:col>
      <xdr:colOff>481668</xdr:colOff>
      <xdr:row>31</xdr:row>
      <xdr:rowOff>86970</xdr:rowOff>
    </xdr:to>
    <xdr:sp macro="" textlink="">
      <xdr:nvSpPr>
        <xdr:cNvPr id="1492" name="Line 76">
          <a:extLst>
            <a:ext uri="{FF2B5EF4-FFF2-40B4-BE49-F238E27FC236}">
              <a16:creationId xmlns:a16="http://schemas.microsoft.com/office/drawing/2014/main" id="{CAF8C5A1-8AE9-4F42-8CB0-D84598CCADA2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4676946" y="5209348"/>
          <a:ext cx="74543" cy="3106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264620</xdr:colOff>
      <xdr:row>26</xdr:row>
      <xdr:rowOff>105730</xdr:rowOff>
    </xdr:from>
    <xdr:ext cx="266591" cy="525107"/>
    <xdr:pic>
      <xdr:nvPicPr>
        <xdr:cNvPr id="1493" name="図 1492">
          <a:extLst>
            <a:ext uri="{FF2B5EF4-FFF2-40B4-BE49-F238E27FC236}">
              <a16:creationId xmlns:a16="http://schemas.microsoft.com/office/drawing/2014/main" id="{261CF51E-2404-4EC3-9785-F58F9D667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16200000">
          <a:off x="4489081" y="4672051"/>
          <a:ext cx="525107" cy="266591"/>
        </a:xfrm>
        <a:prstGeom prst="rect">
          <a:avLst/>
        </a:prstGeom>
      </xdr:spPr>
    </xdr:pic>
    <xdr:clientData/>
  </xdr:oneCellAnchor>
  <xdr:twoCellAnchor>
    <xdr:from>
      <xdr:col>1</xdr:col>
      <xdr:colOff>644918</xdr:colOff>
      <xdr:row>34</xdr:row>
      <xdr:rowOff>107157</xdr:rowOff>
    </xdr:from>
    <xdr:to>
      <xdr:col>1</xdr:col>
      <xdr:colOff>646344</xdr:colOff>
      <xdr:row>37</xdr:row>
      <xdr:rowOff>107580</xdr:rowOff>
    </xdr:to>
    <xdr:sp macro="" textlink="">
      <xdr:nvSpPr>
        <xdr:cNvPr id="1494" name="Line 72">
          <a:extLst>
            <a:ext uri="{FF2B5EF4-FFF2-40B4-BE49-F238E27FC236}">
              <a16:creationId xmlns:a16="http://schemas.microsoft.com/office/drawing/2014/main" id="{125DCC3E-02A7-41E5-80AE-0B316EE4C939}"/>
            </a:ext>
          </a:extLst>
        </xdr:cNvPr>
        <xdr:cNvSpPr>
          <a:spLocks noChangeShapeType="1"/>
        </xdr:cNvSpPr>
      </xdr:nvSpPr>
      <xdr:spPr bwMode="auto">
        <a:xfrm flipH="1" flipV="1">
          <a:off x="760012" y="5909470"/>
          <a:ext cx="1426" cy="5123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19840</xdr:colOff>
      <xdr:row>37</xdr:row>
      <xdr:rowOff>154401</xdr:rowOff>
    </xdr:from>
    <xdr:to>
      <xdr:col>1</xdr:col>
      <xdr:colOff>652239</xdr:colOff>
      <xdr:row>40</xdr:row>
      <xdr:rowOff>142875</xdr:rowOff>
    </xdr:to>
    <xdr:sp macro="" textlink="">
      <xdr:nvSpPr>
        <xdr:cNvPr id="1495" name="Freeform 527">
          <a:extLst>
            <a:ext uri="{FF2B5EF4-FFF2-40B4-BE49-F238E27FC236}">
              <a16:creationId xmlns:a16="http://schemas.microsoft.com/office/drawing/2014/main" id="{045B6C2C-F2BA-494F-A293-750E4DC0682F}"/>
            </a:ext>
          </a:extLst>
        </xdr:cNvPr>
        <xdr:cNvSpPr>
          <a:spLocks/>
        </xdr:cNvSpPr>
      </xdr:nvSpPr>
      <xdr:spPr bwMode="auto">
        <a:xfrm flipH="1">
          <a:off x="134934" y="6468682"/>
          <a:ext cx="632399" cy="50044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236 w 10000"/>
            <a:gd name="connsiteY0" fmla="*/ 10823 h 10823"/>
            <a:gd name="connsiteX1" fmla="*/ 0 w 10000"/>
            <a:gd name="connsiteY1" fmla="*/ 0 h 10823"/>
            <a:gd name="connsiteX2" fmla="*/ 10000 w 10000"/>
            <a:gd name="connsiteY2" fmla="*/ 0 h 10823"/>
            <a:gd name="connsiteX0" fmla="*/ 236 w 10000"/>
            <a:gd name="connsiteY0" fmla="*/ 10823 h 10823"/>
            <a:gd name="connsiteX1" fmla="*/ 0 w 10000"/>
            <a:gd name="connsiteY1" fmla="*/ 0 h 10823"/>
            <a:gd name="connsiteX2" fmla="*/ 10000 w 10000"/>
            <a:gd name="connsiteY2" fmla="*/ 0 h 108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823">
              <a:moveTo>
                <a:pt x="236" y="10823"/>
              </a:moveTo>
              <a:cubicBezTo>
                <a:pt x="-95" y="4074"/>
                <a:pt x="236" y="6115"/>
                <a:pt x="0" y="0"/>
              </a:cubicBez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11906</xdr:colOff>
      <xdr:row>37</xdr:row>
      <xdr:rowOff>154265</xdr:rowOff>
    </xdr:from>
    <xdr:to>
      <xdr:col>2</xdr:col>
      <xdr:colOff>660797</xdr:colOff>
      <xdr:row>37</xdr:row>
      <xdr:rowOff>157370</xdr:rowOff>
    </xdr:to>
    <xdr:sp macro="" textlink="">
      <xdr:nvSpPr>
        <xdr:cNvPr id="1496" name="Line 72">
          <a:extLst>
            <a:ext uri="{FF2B5EF4-FFF2-40B4-BE49-F238E27FC236}">
              <a16:creationId xmlns:a16="http://schemas.microsoft.com/office/drawing/2014/main" id="{C294F911-EA12-4743-BC00-4278A06C1616}"/>
            </a:ext>
          </a:extLst>
        </xdr:cNvPr>
        <xdr:cNvSpPr>
          <a:spLocks noChangeShapeType="1"/>
        </xdr:cNvSpPr>
      </xdr:nvSpPr>
      <xdr:spPr bwMode="auto">
        <a:xfrm flipV="1">
          <a:off x="875506" y="6497915"/>
          <a:ext cx="648891" cy="31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559589</xdr:colOff>
      <xdr:row>37</xdr:row>
      <xdr:rowOff>79374</xdr:rowOff>
    </xdr:from>
    <xdr:to>
      <xdr:col>2</xdr:col>
      <xdr:colOff>9633</xdr:colOff>
      <xdr:row>38</xdr:row>
      <xdr:rowOff>66900</xdr:rowOff>
    </xdr:to>
    <xdr:sp macro="" textlink="">
      <xdr:nvSpPr>
        <xdr:cNvPr id="1497" name="Oval 1295">
          <a:extLst>
            <a:ext uri="{FF2B5EF4-FFF2-40B4-BE49-F238E27FC236}">
              <a16:creationId xmlns:a16="http://schemas.microsoft.com/office/drawing/2014/main" id="{E39CAA69-04C4-49AF-BECF-BC5418F914EB}"/>
            </a:ext>
          </a:extLst>
        </xdr:cNvPr>
        <xdr:cNvSpPr>
          <a:spLocks noChangeArrowheads="1"/>
        </xdr:cNvSpPr>
      </xdr:nvSpPr>
      <xdr:spPr bwMode="auto">
        <a:xfrm>
          <a:off x="674683" y="6393655"/>
          <a:ext cx="156481" cy="1581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586790</xdr:colOff>
      <xdr:row>38</xdr:row>
      <xdr:rowOff>87734</xdr:rowOff>
    </xdr:from>
    <xdr:to>
      <xdr:col>2</xdr:col>
      <xdr:colOff>839</xdr:colOff>
      <xdr:row>39</xdr:row>
      <xdr:rowOff>40108</xdr:rowOff>
    </xdr:to>
    <xdr:sp macro="" textlink="">
      <xdr:nvSpPr>
        <xdr:cNvPr id="1498" name="AutoShape 93">
          <a:extLst>
            <a:ext uri="{FF2B5EF4-FFF2-40B4-BE49-F238E27FC236}">
              <a16:creationId xmlns:a16="http://schemas.microsoft.com/office/drawing/2014/main" id="{C448DA92-7771-4767-B3B1-D6DE6A5483A9}"/>
            </a:ext>
          </a:extLst>
        </xdr:cNvPr>
        <xdr:cNvSpPr>
          <a:spLocks noChangeArrowheads="1"/>
        </xdr:cNvSpPr>
      </xdr:nvSpPr>
      <xdr:spPr bwMode="auto">
        <a:xfrm>
          <a:off x="701884" y="6572672"/>
          <a:ext cx="120486" cy="1230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185133</xdr:colOff>
      <xdr:row>37</xdr:row>
      <xdr:rowOff>1106</xdr:rowOff>
    </xdr:from>
    <xdr:to>
      <xdr:col>1</xdr:col>
      <xdr:colOff>431233</xdr:colOff>
      <xdr:row>38</xdr:row>
      <xdr:rowOff>43931</xdr:rowOff>
    </xdr:to>
    <xdr:sp macro="" textlink="">
      <xdr:nvSpPr>
        <xdr:cNvPr id="1499" name="六角形 1498">
          <a:extLst>
            <a:ext uri="{FF2B5EF4-FFF2-40B4-BE49-F238E27FC236}">
              <a16:creationId xmlns:a16="http://schemas.microsoft.com/office/drawing/2014/main" id="{363AFB98-BB77-4482-A362-E5B48E700EA4}"/>
            </a:ext>
          </a:extLst>
        </xdr:cNvPr>
        <xdr:cNvSpPr/>
      </xdr:nvSpPr>
      <xdr:spPr bwMode="auto">
        <a:xfrm>
          <a:off x="300227" y="6315387"/>
          <a:ext cx="246100" cy="2134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183172</xdr:colOff>
      <xdr:row>33</xdr:row>
      <xdr:rowOff>166605</xdr:rowOff>
    </xdr:to>
    <xdr:sp macro="" textlink="">
      <xdr:nvSpPr>
        <xdr:cNvPr id="1501" name="六角形 1500">
          <a:extLst>
            <a:ext uri="{FF2B5EF4-FFF2-40B4-BE49-F238E27FC236}">
              <a16:creationId xmlns:a16="http://schemas.microsoft.com/office/drawing/2014/main" id="{7BBDA337-7645-40BD-9CE8-63A5740A6AF3}"/>
            </a:ext>
          </a:extLst>
        </xdr:cNvPr>
        <xdr:cNvSpPr/>
      </xdr:nvSpPr>
      <xdr:spPr bwMode="auto">
        <a:xfrm>
          <a:off x="158750" y="56578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33732</xdr:colOff>
      <xdr:row>39</xdr:row>
      <xdr:rowOff>27784</xdr:rowOff>
    </xdr:from>
    <xdr:to>
      <xdr:col>2</xdr:col>
      <xdr:colOff>306291</xdr:colOff>
      <xdr:row>40</xdr:row>
      <xdr:rowOff>66631</xdr:rowOff>
    </xdr:to>
    <xdr:sp macro="" textlink="">
      <xdr:nvSpPr>
        <xdr:cNvPr id="1502" name="六角形 1501">
          <a:extLst>
            <a:ext uri="{FF2B5EF4-FFF2-40B4-BE49-F238E27FC236}">
              <a16:creationId xmlns:a16="http://schemas.microsoft.com/office/drawing/2014/main" id="{B16BC641-7DC1-4660-AAC3-558D89466C95}"/>
            </a:ext>
          </a:extLst>
        </xdr:cNvPr>
        <xdr:cNvSpPr/>
      </xdr:nvSpPr>
      <xdr:spPr bwMode="auto">
        <a:xfrm>
          <a:off x="855263" y="6683378"/>
          <a:ext cx="272559" cy="2095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272559</xdr:colOff>
      <xdr:row>36</xdr:row>
      <xdr:rowOff>44799</xdr:rowOff>
    </xdr:to>
    <xdr:sp macro="" textlink="">
      <xdr:nvSpPr>
        <xdr:cNvPr id="1503" name="六角形 1502">
          <a:extLst>
            <a:ext uri="{FF2B5EF4-FFF2-40B4-BE49-F238E27FC236}">
              <a16:creationId xmlns:a16="http://schemas.microsoft.com/office/drawing/2014/main" id="{748F3556-BDA4-431E-96AE-964DCC9103DB}"/>
            </a:ext>
          </a:extLst>
        </xdr:cNvPr>
        <xdr:cNvSpPr/>
      </xdr:nvSpPr>
      <xdr:spPr bwMode="auto">
        <a:xfrm>
          <a:off x="863600" y="6000750"/>
          <a:ext cx="272559" cy="2162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168664</xdr:colOff>
      <xdr:row>37</xdr:row>
      <xdr:rowOff>1587</xdr:rowOff>
    </xdr:from>
    <xdr:to>
      <xdr:col>2</xdr:col>
      <xdr:colOff>414764</xdr:colOff>
      <xdr:row>38</xdr:row>
      <xdr:rowOff>42825</xdr:rowOff>
    </xdr:to>
    <xdr:sp macro="" textlink="">
      <xdr:nvSpPr>
        <xdr:cNvPr id="1504" name="六角形 1503">
          <a:extLst>
            <a:ext uri="{FF2B5EF4-FFF2-40B4-BE49-F238E27FC236}">
              <a16:creationId xmlns:a16="http://schemas.microsoft.com/office/drawing/2014/main" id="{DD4E1D38-11AC-4149-9B08-2E1A8C4B6909}"/>
            </a:ext>
          </a:extLst>
        </xdr:cNvPr>
        <xdr:cNvSpPr/>
      </xdr:nvSpPr>
      <xdr:spPr bwMode="auto">
        <a:xfrm>
          <a:off x="990195" y="6315868"/>
          <a:ext cx="246100" cy="2118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183891</xdr:colOff>
      <xdr:row>40</xdr:row>
      <xdr:rowOff>28510</xdr:rowOff>
    </xdr:from>
    <xdr:ext cx="553369" cy="129074"/>
    <xdr:sp macro="" textlink="">
      <xdr:nvSpPr>
        <xdr:cNvPr id="1505" name="Text Box 303">
          <a:extLst>
            <a:ext uri="{FF2B5EF4-FFF2-40B4-BE49-F238E27FC236}">
              <a16:creationId xmlns:a16="http://schemas.microsoft.com/office/drawing/2014/main" id="{D1AB56F1-DA26-44AC-8887-6F29E1C0C439}"/>
            </a:ext>
          </a:extLst>
        </xdr:cNvPr>
        <xdr:cNvSpPr txBox="1">
          <a:spLocks noChangeArrowheads="1"/>
        </xdr:cNvSpPr>
      </xdr:nvSpPr>
      <xdr:spPr bwMode="auto">
        <a:xfrm>
          <a:off x="3119002" y="6942954"/>
          <a:ext cx="553369" cy="12907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4</xdr:col>
      <xdr:colOff>103194</xdr:colOff>
      <xdr:row>35</xdr:row>
      <xdr:rowOff>27783</xdr:rowOff>
    </xdr:from>
    <xdr:ext cx="219690" cy="198437"/>
    <xdr:pic>
      <xdr:nvPicPr>
        <xdr:cNvPr id="1506" name="Picture 12589">
          <a:extLst>
            <a:ext uri="{FF2B5EF4-FFF2-40B4-BE49-F238E27FC236}">
              <a16:creationId xmlns:a16="http://schemas.microsoft.com/office/drawing/2014/main" id="{B4AFC62F-7824-49E8-B84E-B21BDC94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600" y="6000752"/>
          <a:ext cx="219690" cy="1984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6</xdr:col>
      <xdr:colOff>79375</xdr:colOff>
      <xdr:row>46</xdr:row>
      <xdr:rowOff>2</xdr:rowOff>
    </xdr:from>
    <xdr:to>
      <xdr:col>6</xdr:col>
      <xdr:colOff>152475</xdr:colOff>
      <xdr:row>48</xdr:row>
      <xdr:rowOff>153698</xdr:rowOff>
    </xdr:to>
    <xdr:sp macro="" textlink="">
      <xdr:nvSpPr>
        <xdr:cNvPr id="1507" name="Text Box 1664">
          <a:extLst>
            <a:ext uri="{FF2B5EF4-FFF2-40B4-BE49-F238E27FC236}">
              <a16:creationId xmlns:a16="http://schemas.microsoft.com/office/drawing/2014/main" id="{4EAF06A9-E7EC-4E27-A123-0EF608A4429A}"/>
            </a:ext>
          </a:extLst>
        </xdr:cNvPr>
        <xdr:cNvSpPr txBox="1">
          <a:spLocks noChangeArrowheads="1"/>
        </xdr:cNvSpPr>
      </xdr:nvSpPr>
      <xdr:spPr bwMode="auto">
        <a:xfrm>
          <a:off x="3726656" y="7850190"/>
          <a:ext cx="73100" cy="49500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愛宕街道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608447</xdr:colOff>
      <xdr:row>44</xdr:row>
      <xdr:rowOff>89402</xdr:rowOff>
    </xdr:from>
    <xdr:to>
      <xdr:col>2</xdr:col>
      <xdr:colOff>27324</xdr:colOff>
      <xdr:row>45</xdr:row>
      <xdr:rowOff>25386</xdr:rowOff>
    </xdr:to>
    <xdr:sp macro="" textlink="">
      <xdr:nvSpPr>
        <xdr:cNvPr id="1508" name="六角形 1507">
          <a:extLst>
            <a:ext uri="{FF2B5EF4-FFF2-40B4-BE49-F238E27FC236}">
              <a16:creationId xmlns:a16="http://schemas.microsoft.com/office/drawing/2014/main" id="{4876D7CA-BF42-4D76-88AD-D0BD385BAD92}"/>
            </a:ext>
          </a:extLst>
        </xdr:cNvPr>
        <xdr:cNvSpPr/>
      </xdr:nvSpPr>
      <xdr:spPr bwMode="auto">
        <a:xfrm>
          <a:off x="723541" y="7598277"/>
          <a:ext cx="125314" cy="1066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350921</xdr:colOff>
      <xdr:row>44</xdr:row>
      <xdr:rowOff>70726</xdr:rowOff>
    </xdr:from>
    <xdr:to>
      <xdr:col>1</xdr:col>
      <xdr:colOff>496860</xdr:colOff>
      <xdr:row>45</xdr:row>
      <xdr:rowOff>40006</xdr:rowOff>
    </xdr:to>
    <xdr:sp macro="" textlink="">
      <xdr:nvSpPr>
        <xdr:cNvPr id="1509" name="六角形 1508">
          <a:extLst>
            <a:ext uri="{FF2B5EF4-FFF2-40B4-BE49-F238E27FC236}">
              <a16:creationId xmlns:a16="http://schemas.microsoft.com/office/drawing/2014/main" id="{A15F88D7-2D35-48B8-A274-2D0E8FBB5EEA}"/>
            </a:ext>
          </a:extLst>
        </xdr:cNvPr>
        <xdr:cNvSpPr/>
      </xdr:nvSpPr>
      <xdr:spPr bwMode="auto">
        <a:xfrm>
          <a:off x="466015" y="7579601"/>
          <a:ext cx="145939" cy="139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35721</xdr:colOff>
      <xdr:row>47</xdr:row>
      <xdr:rowOff>162718</xdr:rowOff>
    </xdr:from>
    <xdr:ext cx="182563" cy="142875"/>
    <xdr:sp macro="" textlink="">
      <xdr:nvSpPr>
        <xdr:cNvPr id="1510" name="Text Box 863">
          <a:extLst>
            <a:ext uri="{FF2B5EF4-FFF2-40B4-BE49-F238E27FC236}">
              <a16:creationId xmlns:a16="http://schemas.microsoft.com/office/drawing/2014/main" id="{8418BBA8-E5E4-4D5E-A72C-B4DC27B610DD}"/>
            </a:ext>
          </a:extLst>
        </xdr:cNvPr>
        <xdr:cNvSpPr txBox="1">
          <a:spLocks noChangeArrowheads="1"/>
        </xdr:cNvSpPr>
      </xdr:nvSpPr>
      <xdr:spPr bwMode="auto">
        <a:xfrm>
          <a:off x="2270127" y="8183562"/>
          <a:ext cx="182563" cy="1428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4</xdr:col>
      <xdr:colOff>69798</xdr:colOff>
      <xdr:row>45</xdr:row>
      <xdr:rowOff>30384</xdr:rowOff>
    </xdr:from>
    <xdr:to>
      <xdr:col>4</xdr:col>
      <xdr:colOff>389313</xdr:colOff>
      <xdr:row>45</xdr:row>
      <xdr:rowOff>111319</xdr:rowOff>
    </xdr:to>
    <xdr:sp macro="" textlink="">
      <xdr:nvSpPr>
        <xdr:cNvPr id="1511" name="Text Box 1664">
          <a:extLst>
            <a:ext uri="{FF2B5EF4-FFF2-40B4-BE49-F238E27FC236}">
              <a16:creationId xmlns:a16="http://schemas.microsoft.com/office/drawing/2014/main" id="{30310671-6F5F-46B1-B30C-740783CD01A7}"/>
            </a:ext>
          </a:extLst>
        </xdr:cNvPr>
        <xdr:cNvSpPr txBox="1">
          <a:spLocks noChangeArrowheads="1"/>
        </xdr:cNvSpPr>
      </xdr:nvSpPr>
      <xdr:spPr bwMode="auto">
        <a:xfrm>
          <a:off x="2304204" y="7709915"/>
          <a:ext cx="319515" cy="8093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ちくりん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129667</xdr:colOff>
      <xdr:row>43</xdr:row>
      <xdr:rowOff>31749</xdr:rowOff>
    </xdr:from>
    <xdr:to>
      <xdr:col>6</xdr:col>
      <xdr:colOff>170657</xdr:colOff>
      <xdr:row>46</xdr:row>
      <xdr:rowOff>107155</xdr:rowOff>
    </xdr:to>
    <xdr:sp macro="" textlink="">
      <xdr:nvSpPr>
        <xdr:cNvPr id="1513" name="Line 1591">
          <a:extLst>
            <a:ext uri="{FF2B5EF4-FFF2-40B4-BE49-F238E27FC236}">
              <a16:creationId xmlns:a16="http://schemas.microsoft.com/office/drawing/2014/main" id="{AC452914-8DF2-4B7C-9291-F70EDBA23BFC}"/>
            </a:ext>
          </a:extLst>
        </xdr:cNvPr>
        <xdr:cNvSpPr>
          <a:spLocks noChangeShapeType="1"/>
        </xdr:cNvSpPr>
      </xdr:nvSpPr>
      <xdr:spPr bwMode="auto">
        <a:xfrm flipH="1" flipV="1">
          <a:off x="3776948" y="7369968"/>
          <a:ext cx="40990" cy="587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26840</xdr:colOff>
      <xdr:row>42</xdr:row>
      <xdr:rowOff>21486</xdr:rowOff>
    </xdr:from>
    <xdr:to>
      <xdr:col>6</xdr:col>
      <xdr:colOff>193383</xdr:colOff>
      <xdr:row>42</xdr:row>
      <xdr:rowOff>170294</xdr:rowOff>
    </xdr:to>
    <xdr:sp macro="" textlink="">
      <xdr:nvSpPr>
        <xdr:cNvPr id="409" name="六角形 408">
          <a:extLst>
            <a:ext uri="{FF2B5EF4-FFF2-40B4-BE49-F238E27FC236}">
              <a16:creationId xmlns:a16="http://schemas.microsoft.com/office/drawing/2014/main" id="{DB30B2CE-63FD-4FB5-AEE4-C668E62C9991}"/>
            </a:ext>
          </a:extLst>
        </xdr:cNvPr>
        <xdr:cNvSpPr/>
      </xdr:nvSpPr>
      <xdr:spPr bwMode="auto">
        <a:xfrm>
          <a:off x="3709840" y="7222386"/>
          <a:ext cx="166543" cy="1488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</xdr:colOff>
      <xdr:row>61</xdr:row>
      <xdr:rowOff>142874</xdr:rowOff>
    </xdr:from>
    <xdr:ext cx="233892" cy="234156"/>
    <xdr:pic>
      <xdr:nvPicPr>
        <xdr:cNvPr id="1425" name="図 1424" descr="クリックすると新しいウィンドウで開きます">
          <a:extLst>
            <a:ext uri="{FF2B5EF4-FFF2-40B4-BE49-F238E27FC236}">
              <a16:creationId xmlns:a16="http://schemas.microsoft.com/office/drawing/2014/main" id="{D713289B-A189-488D-9B46-7115DB13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47282" y="10552905"/>
          <a:ext cx="233892" cy="234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357188</xdr:colOff>
      <xdr:row>61</xdr:row>
      <xdr:rowOff>75408</xdr:rowOff>
    </xdr:from>
    <xdr:ext cx="325437" cy="254000"/>
    <xdr:sp macro="" textlink="">
      <xdr:nvSpPr>
        <xdr:cNvPr id="1432" name="Text Box 1563">
          <a:extLst>
            <a:ext uri="{FF2B5EF4-FFF2-40B4-BE49-F238E27FC236}">
              <a16:creationId xmlns:a16="http://schemas.microsoft.com/office/drawing/2014/main" id="{77DAD129-0F2B-4244-962E-1DB6E4026C51}"/>
            </a:ext>
          </a:extLst>
        </xdr:cNvPr>
        <xdr:cNvSpPr txBox="1">
          <a:spLocks noChangeArrowheads="1"/>
        </xdr:cNvSpPr>
      </xdr:nvSpPr>
      <xdr:spPr bwMode="auto">
        <a:xfrm>
          <a:off x="5417344" y="10485439"/>
          <a:ext cx="325437" cy="254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20㎞</a:t>
          </a:r>
        </a:p>
      </xdr:txBody>
    </xdr:sp>
    <xdr:clientData/>
  </xdr:oneCellAnchor>
  <xdr:twoCellAnchor>
    <xdr:from>
      <xdr:col>8</xdr:col>
      <xdr:colOff>231322</xdr:colOff>
      <xdr:row>60</xdr:row>
      <xdr:rowOff>147555</xdr:rowOff>
    </xdr:from>
    <xdr:to>
      <xdr:col>8</xdr:col>
      <xdr:colOff>387781</xdr:colOff>
      <xdr:row>61</xdr:row>
      <xdr:rowOff>115662</xdr:rowOff>
    </xdr:to>
    <xdr:sp macro="" textlink="">
      <xdr:nvSpPr>
        <xdr:cNvPr id="947" name="Oval 1295">
          <a:extLst>
            <a:ext uri="{FF2B5EF4-FFF2-40B4-BE49-F238E27FC236}">
              <a16:creationId xmlns:a16="http://schemas.microsoft.com/office/drawing/2014/main" id="{3B761277-E2C6-4D1D-933F-9D26E806BE03}"/>
            </a:ext>
          </a:extLst>
        </xdr:cNvPr>
        <xdr:cNvSpPr>
          <a:spLocks noChangeArrowheads="1"/>
        </xdr:cNvSpPr>
      </xdr:nvSpPr>
      <xdr:spPr bwMode="auto">
        <a:xfrm>
          <a:off x="5324022" y="10434555"/>
          <a:ext cx="156459" cy="1395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263071</xdr:colOff>
      <xdr:row>12</xdr:row>
      <xdr:rowOff>86179</xdr:rowOff>
    </xdr:from>
    <xdr:to>
      <xdr:col>16</xdr:col>
      <xdr:colOff>412750</xdr:colOff>
      <xdr:row>13</xdr:row>
      <xdr:rowOff>18143</xdr:rowOff>
    </xdr:to>
    <xdr:sp macro="" textlink="">
      <xdr:nvSpPr>
        <xdr:cNvPr id="1429" name="六角形 1428">
          <a:extLst>
            <a:ext uri="{FF2B5EF4-FFF2-40B4-BE49-F238E27FC236}">
              <a16:creationId xmlns:a16="http://schemas.microsoft.com/office/drawing/2014/main" id="{78295D75-28A2-4CFD-91A6-076C701B87CC}"/>
            </a:ext>
          </a:extLst>
        </xdr:cNvPr>
        <xdr:cNvSpPr/>
      </xdr:nvSpPr>
      <xdr:spPr bwMode="auto">
        <a:xfrm>
          <a:off x="10922000" y="2154465"/>
          <a:ext cx="149679" cy="1043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399146</xdr:colOff>
      <xdr:row>22</xdr:row>
      <xdr:rowOff>149677</xdr:rowOff>
    </xdr:from>
    <xdr:ext cx="270742" cy="244550"/>
    <xdr:pic>
      <xdr:nvPicPr>
        <xdr:cNvPr id="1431" name="Picture 12589">
          <a:extLst>
            <a:ext uri="{FF2B5EF4-FFF2-40B4-BE49-F238E27FC236}">
              <a16:creationId xmlns:a16="http://schemas.microsoft.com/office/drawing/2014/main" id="{F0C3796C-47ED-4FC3-AFA5-E2D8B810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8967" y="3941534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17</xdr:col>
      <xdr:colOff>357605</xdr:colOff>
      <xdr:row>21</xdr:row>
      <xdr:rowOff>106948</xdr:rowOff>
    </xdr:from>
    <xdr:ext cx="271669" cy="271975"/>
    <xdr:pic>
      <xdr:nvPicPr>
        <xdr:cNvPr id="1448" name="図 1447" descr="クリックすると新しいウィンドウで開きます">
          <a:extLst>
            <a:ext uri="{FF2B5EF4-FFF2-40B4-BE49-F238E27FC236}">
              <a16:creationId xmlns:a16="http://schemas.microsoft.com/office/drawing/2014/main" id="{163590CE-DE41-47A9-BDBD-67E62231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754184" y="3686343"/>
          <a:ext cx="271669" cy="27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17</xdr:col>
      <xdr:colOff>588658</xdr:colOff>
      <xdr:row>22</xdr:row>
      <xdr:rowOff>28926</xdr:rowOff>
    </xdr:from>
    <xdr:to>
      <xdr:col>18</xdr:col>
      <xdr:colOff>30855</xdr:colOff>
      <xdr:row>22</xdr:row>
      <xdr:rowOff>155686</xdr:rowOff>
    </xdr:to>
    <xdr:sp macro="" textlink="">
      <xdr:nvSpPr>
        <xdr:cNvPr id="594" name="AutoShape 70">
          <a:extLst>
            <a:ext uri="{FF2B5EF4-FFF2-40B4-BE49-F238E27FC236}">
              <a16:creationId xmlns:a16="http://schemas.microsoft.com/office/drawing/2014/main" id="{037AD4A7-E4B8-4E77-A74F-C07AC165EFFF}"/>
            </a:ext>
          </a:extLst>
        </xdr:cNvPr>
        <xdr:cNvSpPr>
          <a:spLocks noChangeArrowheads="1"/>
        </xdr:cNvSpPr>
      </xdr:nvSpPr>
      <xdr:spPr bwMode="auto">
        <a:xfrm>
          <a:off x="7795908" y="5172426"/>
          <a:ext cx="147047" cy="1267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20</xdr:col>
      <xdr:colOff>10026</xdr:colOff>
      <xdr:row>23</xdr:row>
      <xdr:rowOff>36762</xdr:rowOff>
    </xdr:from>
    <xdr:ext cx="247316" cy="188362"/>
    <xdr:grpSp>
      <xdr:nvGrpSpPr>
        <xdr:cNvPr id="1524" name="Group 6672">
          <a:extLst>
            <a:ext uri="{FF2B5EF4-FFF2-40B4-BE49-F238E27FC236}">
              <a16:creationId xmlns:a16="http://schemas.microsoft.com/office/drawing/2014/main" id="{3614EB4B-16E1-4520-AB75-867AEDE98F37}"/>
            </a:ext>
          </a:extLst>
        </xdr:cNvPr>
        <xdr:cNvGrpSpPr>
          <a:grpSpLocks/>
        </xdr:cNvGrpSpPr>
      </xdr:nvGrpSpPr>
      <xdr:grpSpPr bwMode="auto">
        <a:xfrm>
          <a:off x="13528470" y="4012568"/>
          <a:ext cx="247316" cy="188362"/>
          <a:chOff x="536" y="109"/>
          <a:chExt cx="46" cy="44"/>
        </a:xfrm>
      </xdr:grpSpPr>
      <xdr:pic>
        <xdr:nvPicPr>
          <xdr:cNvPr id="1525" name="Picture 6673" descr="route2">
            <a:extLst>
              <a:ext uri="{FF2B5EF4-FFF2-40B4-BE49-F238E27FC236}">
                <a16:creationId xmlns:a16="http://schemas.microsoft.com/office/drawing/2014/main" id="{AC9A9DCC-8FEE-448A-8C3E-6C9131E105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6" name="Text Box 6674">
            <a:extLst>
              <a:ext uri="{FF2B5EF4-FFF2-40B4-BE49-F238E27FC236}">
                <a16:creationId xmlns:a16="http://schemas.microsoft.com/office/drawing/2014/main" id="{9B9B45A2-7E6D-4F01-AFDD-C3185321EE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10</xdr:col>
      <xdr:colOff>196159</xdr:colOff>
      <xdr:row>46</xdr:row>
      <xdr:rowOff>122766</xdr:rowOff>
    </xdr:from>
    <xdr:ext cx="472705" cy="266700"/>
    <xdr:sp macro="" textlink="">
      <xdr:nvSpPr>
        <xdr:cNvPr id="1531" name="Text Box 1620">
          <a:extLst>
            <a:ext uri="{FF2B5EF4-FFF2-40B4-BE49-F238E27FC236}">
              <a16:creationId xmlns:a16="http://schemas.microsoft.com/office/drawing/2014/main" id="{9AF65FA7-47B0-431A-9E8F-2C774E892A64}"/>
            </a:ext>
          </a:extLst>
        </xdr:cNvPr>
        <xdr:cNvSpPr txBox="1">
          <a:spLocks noChangeArrowheads="1"/>
        </xdr:cNvSpPr>
      </xdr:nvSpPr>
      <xdr:spPr bwMode="auto">
        <a:xfrm>
          <a:off x="6673159" y="8106833"/>
          <a:ext cx="472705" cy="2667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保津川）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8</xdr:col>
      <xdr:colOff>588434</xdr:colOff>
      <xdr:row>36</xdr:row>
      <xdr:rowOff>26845</xdr:rowOff>
    </xdr:from>
    <xdr:ext cx="529166" cy="294889"/>
    <xdr:sp macro="" textlink="">
      <xdr:nvSpPr>
        <xdr:cNvPr id="1532" name="Text Box 1620">
          <a:extLst>
            <a:ext uri="{FF2B5EF4-FFF2-40B4-BE49-F238E27FC236}">
              <a16:creationId xmlns:a16="http://schemas.microsoft.com/office/drawing/2014/main" id="{593D49B7-505F-4F83-ADFA-D6925FBB2216}"/>
            </a:ext>
          </a:extLst>
        </xdr:cNvPr>
        <xdr:cNvSpPr txBox="1">
          <a:spLocks noChangeArrowheads="1"/>
        </xdr:cNvSpPr>
      </xdr:nvSpPr>
      <xdr:spPr bwMode="auto">
        <a:xfrm>
          <a:off x="5651501" y="6275245"/>
          <a:ext cx="529166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大堰川）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11</xdr:col>
      <xdr:colOff>380683</xdr:colOff>
      <xdr:row>23</xdr:row>
      <xdr:rowOff>66079</xdr:rowOff>
    </xdr:from>
    <xdr:to>
      <xdr:col>11</xdr:col>
      <xdr:colOff>523424</xdr:colOff>
      <xdr:row>24</xdr:row>
      <xdr:rowOff>7364</xdr:rowOff>
    </xdr:to>
    <xdr:sp macro="" textlink="">
      <xdr:nvSpPr>
        <xdr:cNvPr id="568" name="AutoShape 575">
          <a:extLst>
            <a:ext uri="{FF2B5EF4-FFF2-40B4-BE49-F238E27FC236}">
              <a16:creationId xmlns:a16="http://schemas.microsoft.com/office/drawing/2014/main" id="{D2F23D8F-ADD4-4DBA-9517-5663A501943D}"/>
            </a:ext>
          </a:extLst>
        </xdr:cNvPr>
        <xdr:cNvSpPr>
          <a:spLocks noChangeArrowheads="1"/>
        </xdr:cNvSpPr>
      </xdr:nvSpPr>
      <xdr:spPr bwMode="auto">
        <a:xfrm>
          <a:off x="7564650" y="4058112"/>
          <a:ext cx="142741" cy="11485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630766</xdr:colOff>
      <xdr:row>32</xdr:row>
      <xdr:rowOff>38100</xdr:rowOff>
    </xdr:from>
    <xdr:ext cx="135466" cy="126998"/>
    <xdr:sp macro="" textlink="">
      <xdr:nvSpPr>
        <xdr:cNvPr id="1533" name="Text Box 397">
          <a:extLst>
            <a:ext uri="{FF2B5EF4-FFF2-40B4-BE49-F238E27FC236}">
              <a16:creationId xmlns:a16="http://schemas.microsoft.com/office/drawing/2014/main" id="{4F7EA82A-344A-4FB7-A253-255C24EE9774}"/>
            </a:ext>
          </a:extLst>
        </xdr:cNvPr>
        <xdr:cNvSpPr txBox="1">
          <a:spLocks noChangeArrowheads="1"/>
        </xdr:cNvSpPr>
      </xdr:nvSpPr>
      <xdr:spPr bwMode="auto">
        <a:xfrm>
          <a:off x="10642599" y="5592233"/>
          <a:ext cx="135466" cy="1269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103863</xdr:colOff>
      <xdr:row>31</xdr:row>
      <xdr:rowOff>110075</xdr:rowOff>
    </xdr:from>
    <xdr:ext cx="628256" cy="219543"/>
    <xdr:sp macro="" textlink="">
      <xdr:nvSpPr>
        <xdr:cNvPr id="703" name="Text Box 1664">
          <a:extLst>
            <a:ext uri="{FF2B5EF4-FFF2-40B4-BE49-F238E27FC236}">
              <a16:creationId xmlns:a16="http://schemas.microsoft.com/office/drawing/2014/main" id="{CB421221-3DB2-4847-96C5-C76A7E129995}"/>
            </a:ext>
          </a:extLst>
        </xdr:cNvPr>
        <xdr:cNvSpPr txBox="1">
          <a:spLocks noChangeArrowheads="1"/>
        </xdr:cNvSpPr>
      </xdr:nvSpPr>
      <xdr:spPr bwMode="auto">
        <a:xfrm>
          <a:off x="7279363" y="5436604"/>
          <a:ext cx="628256" cy="21954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36000" rIns="0" bIns="0" anchor="t" upright="1">
          <a:sp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ふれあいサロン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7681</xdr:colOff>
      <xdr:row>33</xdr:row>
      <xdr:rowOff>19407</xdr:rowOff>
    </xdr:from>
    <xdr:to>
      <xdr:col>15</xdr:col>
      <xdr:colOff>162146</xdr:colOff>
      <xdr:row>33</xdr:row>
      <xdr:rowOff>157058</xdr:rowOff>
    </xdr:to>
    <xdr:sp macro="" textlink="">
      <xdr:nvSpPr>
        <xdr:cNvPr id="1534" name="六角形 1533">
          <a:extLst>
            <a:ext uri="{FF2B5EF4-FFF2-40B4-BE49-F238E27FC236}">
              <a16:creationId xmlns:a16="http://schemas.microsoft.com/office/drawing/2014/main" id="{814F4B13-00F8-4BAB-A0DD-A51FAA1BBF6A}"/>
            </a:ext>
          </a:extLst>
        </xdr:cNvPr>
        <xdr:cNvSpPr/>
      </xdr:nvSpPr>
      <xdr:spPr bwMode="auto">
        <a:xfrm>
          <a:off x="10034331" y="7048857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</a:p>
      </xdr:txBody>
    </xdr:sp>
    <xdr:clientData/>
  </xdr:twoCellAnchor>
  <xdr:twoCellAnchor>
    <xdr:from>
      <xdr:col>19</xdr:col>
      <xdr:colOff>592784</xdr:colOff>
      <xdr:row>39</xdr:row>
      <xdr:rowOff>63724</xdr:rowOff>
    </xdr:from>
    <xdr:to>
      <xdr:col>20</xdr:col>
      <xdr:colOff>358147</xdr:colOff>
      <xdr:row>40</xdr:row>
      <xdr:rowOff>164337</xdr:rowOff>
    </xdr:to>
    <xdr:sp macro="" textlink="">
      <xdr:nvSpPr>
        <xdr:cNvPr id="1536" name="Freeform 601">
          <a:extLst>
            <a:ext uri="{FF2B5EF4-FFF2-40B4-BE49-F238E27FC236}">
              <a16:creationId xmlns:a16="http://schemas.microsoft.com/office/drawing/2014/main" id="{F85BE851-DFDA-45C0-9698-103BA3DCADEA}"/>
            </a:ext>
          </a:extLst>
        </xdr:cNvPr>
        <xdr:cNvSpPr>
          <a:spLocks/>
        </xdr:cNvSpPr>
      </xdr:nvSpPr>
      <xdr:spPr bwMode="auto">
        <a:xfrm>
          <a:off x="13418689" y="6788702"/>
          <a:ext cx="471527" cy="27304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0330 w 10736"/>
            <a:gd name="connsiteY0" fmla="*/ 15934 h 15934"/>
            <a:gd name="connsiteX1" fmla="*/ 10736 w 10736"/>
            <a:gd name="connsiteY1" fmla="*/ 5934 h 15934"/>
            <a:gd name="connsiteX2" fmla="*/ 0 w 10736"/>
            <a:gd name="connsiteY2" fmla="*/ 1 h 15934"/>
            <a:gd name="connsiteX0" fmla="*/ 10527 w 10933"/>
            <a:gd name="connsiteY0" fmla="*/ 15933 h 15933"/>
            <a:gd name="connsiteX1" fmla="*/ 10933 w 10933"/>
            <a:gd name="connsiteY1" fmla="*/ 5933 h 15933"/>
            <a:gd name="connsiteX2" fmla="*/ 732 w 10933"/>
            <a:gd name="connsiteY2" fmla="*/ 6936 h 15933"/>
            <a:gd name="connsiteX3" fmla="*/ 197 w 10933"/>
            <a:gd name="connsiteY3" fmla="*/ 0 h 15933"/>
            <a:gd name="connsiteX0" fmla="*/ 10723 w 11129"/>
            <a:gd name="connsiteY0" fmla="*/ 15933 h 15933"/>
            <a:gd name="connsiteX1" fmla="*/ 11129 w 11129"/>
            <a:gd name="connsiteY1" fmla="*/ 5933 h 15933"/>
            <a:gd name="connsiteX2" fmla="*/ 928 w 11129"/>
            <a:gd name="connsiteY2" fmla="*/ 6936 h 15933"/>
            <a:gd name="connsiteX3" fmla="*/ 393 w 11129"/>
            <a:gd name="connsiteY3" fmla="*/ 0 h 15933"/>
            <a:gd name="connsiteX0" fmla="*/ 11050 w 11456"/>
            <a:gd name="connsiteY0" fmla="*/ 15933 h 15933"/>
            <a:gd name="connsiteX1" fmla="*/ 11456 w 11456"/>
            <a:gd name="connsiteY1" fmla="*/ 5933 h 15933"/>
            <a:gd name="connsiteX2" fmla="*/ 787 w 11456"/>
            <a:gd name="connsiteY2" fmla="*/ 6936 h 15933"/>
            <a:gd name="connsiteX3" fmla="*/ 720 w 11456"/>
            <a:gd name="connsiteY3" fmla="*/ 0 h 15933"/>
            <a:gd name="connsiteX0" fmla="*/ 10330 w 10736"/>
            <a:gd name="connsiteY0" fmla="*/ 15933 h 15933"/>
            <a:gd name="connsiteX1" fmla="*/ 10736 w 10736"/>
            <a:gd name="connsiteY1" fmla="*/ 5933 h 15933"/>
            <a:gd name="connsiteX2" fmla="*/ 67 w 10736"/>
            <a:gd name="connsiteY2" fmla="*/ 6936 h 15933"/>
            <a:gd name="connsiteX3" fmla="*/ 0 w 10736"/>
            <a:gd name="connsiteY3" fmla="*/ 0 h 15933"/>
            <a:gd name="connsiteX0" fmla="*/ 10330 w 10736"/>
            <a:gd name="connsiteY0" fmla="*/ 15933 h 15933"/>
            <a:gd name="connsiteX1" fmla="*/ 10736 w 10736"/>
            <a:gd name="connsiteY1" fmla="*/ 5933 h 15933"/>
            <a:gd name="connsiteX2" fmla="*/ 67 w 10736"/>
            <a:gd name="connsiteY2" fmla="*/ 6936 h 15933"/>
            <a:gd name="connsiteX3" fmla="*/ 0 w 10736"/>
            <a:gd name="connsiteY3" fmla="*/ 0 h 15933"/>
            <a:gd name="connsiteX0" fmla="*/ 10330 w 10736"/>
            <a:gd name="connsiteY0" fmla="*/ 17538 h 17538"/>
            <a:gd name="connsiteX1" fmla="*/ 10736 w 10736"/>
            <a:gd name="connsiteY1" fmla="*/ 7538 h 17538"/>
            <a:gd name="connsiteX2" fmla="*/ 67 w 10736"/>
            <a:gd name="connsiteY2" fmla="*/ 8541 h 17538"/>
            <a:gd name="connsiteX3" fmla="*/ 0 w 10736"/>
            <a:gd name="connsiteY3" fmla="*/ 0 h 17538"/>
            <a:gd name="connsiteX0" fmla="*/ 10397 w 10803"/>
            <a:gd name="connsiteY0" fmla="*/ 17538 h 17538"/>
            <a:gd name="connsiteX1" fmla="*/ 10803 w 10803"/>
            <a:gd name="connsiteY1" fmla="*/ 7538 h 17538"/>
            <a:gd name="connsiteX2" fmla="*/ 0 w 10803"/>
            <a:gd name="connsiteY2" fmla="*/ 7137 h 17538"/>
            <a:gd name="connsiteX3" fmla="*/ 67 w 10803"/>
            <a:gd name="connsiteY3" fmla="*/ 0 h 17538"/>
            <a:gd name="connsiteX0" fmla="*/ 10664 w 10803"/>
            <a:gd name="connsiteY0" fmla="*/ 16134 h 16134"/>
            <a:gd name="connsiteX1" fmla="*/ 10803 w 10803"/>
            <a:gd name="connsiteY1" fmla="*/ 7538 h 16134"/>
            <a:gd name="connsiteX2" fmla="*/ 0 w 10803"/>
            <a:gd name="connsiteY2" fmla="*/ 7137 h 16134"/>
            <a:gd name="connsiteX3" fmla="*/ 67 w 10803"/>
            <a:gd name="connsiteY3" fmla="*/ 0 h 161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03" h="16134">
              <a:moveTo>
                <a:pt x="10664" y="16134"/>
              </a:moveTo>
              <a:cubicBezTo>
                <a:pt x="10750" y="13633"/>
                <a:pt x="10314" y="11192"/>
                <a:pt x="10803" y="7538"/>
              </a:cubicBezTo>
              <a:cubicBezTo>
                <a:pt x="6785" y="7376"/>
                <a:pt x="1789" y="8126"/>
                <a:pt x="0" y="7137"/>
              </a:cubicBezTo>
              <a:cubicBezTo>
                <a:pt x="83" y="3139"/>
                <a:pt x="179" y="3696"/>
                <a:pt x="67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278373</xdr:colOff>
      <xdr:row>40</xdr:row>
      <xdr:rowOff>34808</xdr:rowOff>
    </xdr:from>
    <xdr:to>
      <xdr:col>20</xdr:col>
      <xdr:colOff>418888</xdr:colOff>
      <xdr:row>40</xdr:row>
      <xdr:rowOff>149138</xdr:rowOff>
    </xdr:to>
    <xdr:sp macro="" textlink="">
      <xdr:nvSpPr>
        <xdr:cNvPr id="1537" name="AutoShape 605">
          <a:extLst>
            <a:ext uri="{FF2B5EF4-FFF2-40B4-BE49-F238E27FC236}">
              <a16:creationId xmlns:a16="http://schemas.microsoft.com/office/drawing/2014/main" id="{74D4634A-DB16-4C11-A8E3-14F1F58F6087}"/>
            </a:ext>
          </a:extLst>
        </xdr:cNvPr>
        <xdr:cNvSpPr>
          <a:spLocks noChangeArrowheads="1"/>
        </xdr:cNvSpPr>
      </xdr:nvSpPr>
      <xdr:spPr bwMode="auto">
        <a:xfrm>
          <a:off x="13810442" y="6932222"/>
          <a:ext cx="140515" cy="1143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604051</xdr:colOff>
      <xdr:row>34</xdr:row>
      <xdr:rowOff>132356</xdr:rowOff>
    </xdr:from>
    <xdr:to>
      <xdr:col>16</xdr:col>
      <xdr:colOff>196416</xdr:colOff>
      <xdr:row>40</xdr:row>
      <xdr:rowOff>142097</xdr:rowOff>
    </xdr:to>
    <xdr:sp macro="" textlink="">
      <xdr:nvSpPr>
        <xdr:cNvPr id="1542" name="Freeform 527">
          <a:extLst>
            <a:ext uri="{FF2B5EF4-FFF2-40B4-BE49-F238E27FC236}">
              <a16:creationId xmlns:a16="http://schemas.microsoft.com/office/drawing/2014/main" id="{A0E5B1BF-4B08-4DB1-B4EB-37E0488B2EFF}"/>
            </a:ext>
          </a:extLst>
        </xdr:cNvPr>
        <xdr:cNvSpPr>
          <a:spLocks/>
        </xdr:cNvSpPr>
      </xdr:nvSpPr>
      <xdr:spPr bwMode="auto">
        <a:xfrm>
          <a:off x="10603433" y="5974356"/>
          <a:ext cx="298336" cy="104068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0 w 10257"/>
            <a:gd name="connsiteY0" fmla="*/ 11276 h 11276"/>
            <a:gd name="connsiteX1" fmla="*/ 0 w 10257"/>
            <a:gd name="connsiteY1" fmla="*/ 4372 h 11276"/>
            <a:gd name="connsiteX2" fmla="*/ 10257 w 10257"/>
            <a:gd name="connsiteY2" fmla="*/ 0 h 11276"/>
            <a:gd name="connsiteX0" fmla="*/ 0 w 10257"/>
            <a:gd name="connsiteY0" fmla="*/ 11358 h 11358"/>
            <a:gd name="connsiteX1" fmla="*/ 0 w 10257"/>
            <a:gd name="connsiteY1" fmla="*/ 4454 h 11358"/>
            <a:gd name="connsiteX2" fmla="*/ 10257 w 10257"/>
            <a:gd name="connsiteY2" fmla="*/ 0 h 113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57" h="11358">
              <a:moveTo>
                <a:pt x="0" y="11358"/>
              </a:moveTo>
              <a:lnTo>
                <a:pt x="0" y="4454"/>
              </a:lnTo>
              <a:cubicBezTo>
                <a:pt x="6417" y="1772"/>
                <a:pt x="4874" y="2454"/>
                <a:pt x="1025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654207</xdr:colOff>
      <xdr:row>35</xdr:row>
      <xdr:rowOff>132940</xdr:rowOff>
    </xdr:from>
    <xdr:to>
      <xdr:col>16</xdr:col>
      <xdr:colOff>197069</xdr:colOff>
      <xdr:row>39</xdr:row>
      <xdr:rowOff>106746</xdr:rowOff>
    </xdr:to>
    <xdr:sp macro="" textlink="">
      <xdr:nvSpPr>
        <xdr:cNvPr id="1543" name="Freeform 527">
          <a:extLst>
            <a:ext uri="{FF2B5EF4-FFF2-40B4-BE49-F238E27FC236}">
              <a16:creationId xmlns:a16="http://schemas.microsoft.com/office/drawing/2014/main" id="{B4BBBBC8-004C-42BE-8662-D8434542EA97}"/>
            </a:ext>
          </a:extLst>
        </xdr:cNvPr>
        <xdr:cNvSpPr>
          <a:spLocks/>
        </xdr:cNvSpPr>
      </xdr:nvSpPr>
      <xdr:spPr bwMode="auto">
        <a:xfrm>
          <a:off x="10655457" y="6168177"/>
          <a:ext cx="249026" cy="66354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9271"/>
            <a:gd name="connsiteY0" fmla="*/ 9483 h 9483"/>
            <a:gd name="connsiteX1" fmla="*/ 0 w 9271"/>
            <a:gd name="connsiteY1" fmla="*/ 3933 h 9483"/>
            <a:gd name="connsiteX2" fmla="*/ 9271 w 9271"/>
            <a:gd name="connsiteY2" fmla="*/ 0 h 9483"/>
            <a:gd name="connsiteX0" fmla="*/ 0 w 8791"/>
            <a:gd name="connsiteY0" fmla="*/ 10000 h 10000"/>
            <a:gd name="connsiteX1" fmla="*/ 0 w 8791"/>
            <a:gd name="connsiteY1" fmla="*/ 4147 h 10000"/>
            <a:gd name="connsiteX2" fmla="*/ 8791 w 8791"/>
            <a:gd name="connsiteY2" fmla="*/ 0 h 10000"/>
            <a:gd name="connsiteX0" fmla="*/ 0 w 10688"/>
            <a:gd name="connsiteY0" fmla="*/ 10000 h 10000"/>
            <a:gd name="connsiteX1" fmla="*/ 0 w 10688"/>
            <a:gd name="connsiteY1" fmla="*/ 4147 h 10000"/>
            <a:gd name="connsiteX2" fmla="*/ 10688 w 10688"/>
            <a:gd name="connsiteY2" fmla="*/ 0 h 10000"/>
            <a:gd name="connsiteX0" fmla="*/ 348 w 10688"/>
            <a:gd name="connsiteY0" fmla="*/ 8849 h 8849"/>
            <a:gd name="connsiteX1" fmla="*/ 0 w 10688"/>
            <a:gd name="connsiteY1" fmla="*/ 4147 h 8849"/>
            <a:gd name="connsiteX2" fmla="*/ 10688 w 10688"/>
            <a:gd name="connsiteY2" fmla="*/ 0 h 8849"/>
            <a:gd name="connsiteX0" fmla="*/ 217 w 10000"/>
            <a:gd name="connsiteY0" fmla="*/ 9666 h 9666"/>
            <a:gd name="connsiteX1" fmla="*/ 0 w 10000"/>
            <a:gd name="connsiteY1" fmla="*/ 4686 h 9666"/>
            <a:gd name="connsiteX2" fmla="*/ 10000 w 10000"/>
            <a:gd name="connsiteY2" fmla="*/ 0 h 96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666">
              <a:moveTo>
                <a:pt x="217" y="9666"/>
              </a:moveTo>
              <a:cubicBezTo>
                <a:pt x="217" y="7461"/>
                <a:pt x="0" y="6891"/>
                <a:pt x="0" y="4686"/>
              </a:cubicBezTo>
              <a:cubicBezTo>
                <a:pt x="6652" y="1644"/>
                <a:pt x="4421" y="2782"/>
                <a:pt x="10000" y="0"/>
              </a:cubicBezTo>
            </a:path>
          </a:pathLst>
        </a:custGeom>
        <a:noFill/>
        <a:ln w="38100" cap="flat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533960</xdr:colOff>
      <xdr:row>38</xdr:row>
      <xdr:rowOff>105400</xdr:rowOff>
    </xdr:from>
    <xdr:to>
      <xdr:col>15</xdr:col>
      <xdr:colOff>670418</xdr:colOff>
      <xdr:row>39</xdr:row>
      <xdr:rowOff>58133</xdr:rowOff>
    </xdr:to>
    <xdr:sp macro="" textlink="">
      <xdr:nvSpPr>
        <xdr:cNvPr id="1544" name="AutoShape 93">
          <a:extLst>
            <a:ext uri="{FF2B5EF4-FFF2-40B4-BE49-F238E27FC236}">
              <a16:creationId xmlns:a16="http://schemas.microsoft.com/office/drawing/2014/main" id="{E5CE84BD-D090-4A90-A609-334343B0F67D}"/>
            </a:ext>
          </a:extLst>
        </xdr:cNvPr>
        <xdr:cNvSpPr>
          <a:spLocks noChangeArrowheads="1"/>
        </xdr:cNvSpPr>
      </xdr:nvSpPr>
      <xdr:spPr bwMode="auto">
        <a:xfrm>
          <a:off x="10533342" y="6634694"/>
          <a:ext cx="136458" cy="1245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561598</xdr:colOff>
      <xdr:row>37</xdr:row>
      <xdr:rowOff>91653</xdr:rowOff>
    </xdr:from>
    <xdr:ext cx="51008" cy="227254"/>
    <xdr:sp macro="" textlink="">
      <xdr:nvSpPr>
        <xdr:cNvPr id="1545" name="Text Box 1620">
          <a:extLst>
            <a:ext uri="{FF2B5EF4-FFF2-40B4-BE49-F238E27FC236}">
              <a16:creationId xmlns:a16="http://schemas.microsoft.com/office/drawing/2014/main" id="{F83EFB2F-BC39-417A-9510-C7C5097E7812}"/>
            </a:ext>
          </a:extLst>
        </xdr:cNvPr>
        <xdr:cNvSpPr txBox="1">
          <a:spLocks noChangeArrowheads="1"/>
        </xdr:cNvSpPr>
      </xdr:nvSpPr>
      <xdr:spPr bwMode="auto">
        <a:xfrm rot="18154550">
          <a:off x="10474725" y="6559884"/>
          <a:ext cx="227254" cy="5100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334886</xdr:colOff>
      <xdr:row>37</xdr:row>
      <xdr:rowOff>94114</xdr:rowOff>
    </xdr:from>
    <xdr:to>
      <xdr:col>15</xdr:col>
      <xdr:colOff>668042</xdr:colOff>
      <xdr:row>40</xdr:row>
      <xdr:rowOff>55852</xdr:rowOff>
    </xdr:to>
    <xdr:sp macro="" textlink="">
      <xdr:nvSpPr>
        <xdr:cNvPr id="1546" name="Line 72">
          <a:extLst>
            <a:ext uri="{FF2B5EF4-FFF2-40B4-BE49-F238E27FC236}">
              <a16:creationId xmlns:a16="http://schemas.microsoft.com/office/drawing/2014/main" id="{C30E8814-2FB6-4324-A570-1A04D6FF0425}"/>
            </a:ext>
          </a:extLst>
        </xdr:cNvPr>
        <xdr:cNvSpPr>
          <a:spLocks noChangeShapeType="1"/>
        </xdr:cNvSpPr>
      </xdr:nvSpPr>
      <xdr:spPr bwMode="auto">
        <a:xfrm flipV="1">
          <a:off x="10336136" y="6474222"/>
          <a:ext cx="333156" cy="479044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669765</xdr:colOff>
      <xdr:row>36</xdr:row>
      <xdr:rowOff>145779</xdr:rowOff>
    </xdr:from>
    <xdr:ext cx="737088" cy="294889"/>
    <xdr:sp macro="" textlink="">
      <xdr:nvSpPr>
        <xdr:cNvPr id="1547" name="Text Box 1620">
          <a:extLst>
            <a:ext uri="{FF2B5EF4-FFF2-40B4-BE49-F238E27FC236}">
              <a16:creationId xmlns:a16="http://schemas.microsoft.com/office/drawing/2014/main" id="{047F0B8E-0ED1-44EF-A75F-8984ACAD5B96}"/>
            </a:ext>
          </a:extLst>
        </xdr:cNvPr>
        <xdr:cNvSpPr txBox="1">
          <a:spLocks noChangeArrowheads="1"/>
        </xdr:cNvSpPr>
      </xdr:nvSpPr>
      <xdr:spPr bwMode="auto">
        <a:xfrm>
          <a:off x="10671015" y="6353451"/>
          <a:ext cx="737088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阪神高速道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243598</xdr:colOff>
      <xdr:row>37</xdr:row>
      <xdr:rowOff>11419</xdr:rowOff>
    </xdr:from>
    <xdr:to>
      <xdr:col>15</xdr:col>
      <xdr:colOff>607617</xdr:colOff>
      <xdr:row>39</xdr:row>
      <xdr:rowOff>145064</xdr:rowOff>
    </xdr:to>
    <xdr:sp macro="" textlink="">
      <xdr:nvSpPr>
        <xdr:cNvPr id="1548" name="Line 72">
          <a:extLst>
            <a:ext uri="{FF2B5EF4-FFF2-40B4-BE49-F238E27FC236}">
              <a16:creationId xmlns:a16="http://schemas.microsoft.com/office/drawing/2014/main" id="{61046F7D-EF2F-4907-AB2F-A5967C0CB9B1}"/>
            </a:ext>
          </a:extLst>
        </xdr:cNvPr>
        <xdr:cNvSpPr>
          <a:spLocks noChangeShapeType="1"/>
        </xdr:cNvSpPr>
      </xdr:nvSpPr>
      <xdr:spPr bwMode="auto">
        <a:xfrm flipV="1">
          <a:off x="10244848" y="6391527"/>
          <a:ext cx="364019" cy="4785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547043</xdr:colOff>
      <xdr:row>36</xdr:row>
      <xdr:rowOff>100084</xdr:rowOff>
    </xdr:from>
    <xdr:to>
      <xdr:col>15</xdr:col>
      <xdr:colOff>698498</xdr:colOff>
      <xdr:row>37</xdr:row>
      <xdr:rowOff>70971</xdr:rowOff>
    </xdr:to>
    <xdr:sp macro="" textlink="">
      <xdr:nvSpPr>
        <xdr:cNvPr id="1549" name="Oval 1295">
          <a:extLst>
            <a:ext uri="{FF2B5EF4-FFF2-40B4-BE49-F238E27FC236}">
              <a16:creationId xmlns:a16="http://schemas.microsoft.com/office/drawing/2014/main" id="{3DFBFD65-F285-4523-ACA0-0A5C361EB036}"/>
            </a:ext>
          </a:extLst>
        </xdr:cNvPr>
        <xdr:cNvSpPr>
          <a:spLocks noChangeArrowheads="1"/>
        </xdr:cNvSpPr>
      </xdr:nvSpPr>
      <xdr:spPr bwMode="auto">
        <a:xfrm>
          <a:off x="10546425" y="6285731"/>
          <a:ext cx="151455" cy="1427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16</xdr:col>
      <xdr:colOff>6745</xdr:colOff>
      <xdr:row>35</xdr:row>
      <xdr:rowOff>37354</xdr:rowOff>
    </xdr:from>
    <xdr:ext cx="293588" cy="229844"/>
    <xdr:grpSp>
      <xdr:nvGrpSpPr>
        <xdr:cNvPr id="1550" name="Group 6672">
          <a:extLst>
            <a:ext uri="{FF2B5EF4-FFF2-40B4-BE49-F238E27FC236}">
              <a16:creationId xmlns:a16="http://schemas.microsoft.com/office/drawing/2014/main" id="{52D80AAE-BD30-4E67-9278-50C31D76564A}"/>
            </a:ext>
          </a:extLst>
        </xdr:cNvPr>
        <xdr:cNvGrpSpPr>
          <a:grpSpLocks/>
        </xdr:cNvGrpSpPr>
      </xdr:nvGrpSpPr>
      <xdr:grpSpPr bwMode="auto">
        <a:xfrm>
          <a:off x="10702967" y="6087493"/>
          <a:ext cx="293588" cy="229844"/>
          <a:chOff x="536" y="108"/>
          <a:chExt cx="48" cy="44"/>
        </a:xfrm>
      </xdr:grpSpPr>
      <xdr:pic>
        <xdr:nvPicPr>
          <xdr:cNvPr id="1551" name="Picture 6673" descr="route2">
            <a:extLst>
              <a:ext uri="{FF2B5EF4-FFF2-40B4-BE49-F238E27FC236}">
                <a16:creationId xmlns:a16="http://schemas.microsoft.com/office/drawing/2014/main" id="{6EF886DF-3A19-45CB-B09F-EE1C34C39B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2" name="Text Box 6674">
            <a:extLst>
              <a:ext uri="{FF2B5EF4-FFF2-40B4-BE49-F238E27FC236}">
                <a16:creationId xmlns:a16="http://schemas.microsoft.com/office/drawing/2014/main" id="{CA7E63D7-6CDE-4731-9725-F2FED4BBD4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1"/>
            <a:ext cx="48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167500</xdr:colOff>
      <xdr:row>37</xdr:row>
      <xdr:rowOff>105057</xdr:rowOff>
    </xdr:from>
    <xdr:ext cx="325559" cy="283411"/>
    <xdr:grpSp>
      <xdr:nvGrpSpPr>
        <xdr:cNvPr id="1553" name="Group 6672">
          <a:extLst>
            <a:ext uri="{FF2B5EF4-FFF2-40B4-BE49-F238E27FC236}">
              <a16:creationId xmlns:a16="http://schemas.microsoft.com/office/drawing/2014/main" id="{B33FAB2D-0C3D-49A0-8236-62D95774BBCB}"/>
            </a:ext>
          </a:extLst>
        </xdr:cNvPr>
        <xdr:cNvGrpSpPr>
          <a:grpSpLocks/>
        </xdr:cNvGrpSpPr>
      </xdr:nvGrpSpPr>
      <xdr:grpSpPr bwMode="auto">
        <a:xfrm>
          <a:off x="10158167" y="6500918"/>
          <a:ext cx="325559" cy="283411"/>
          <a:chOff x="536" y="108"/>
          <a:chExt cx="46" cy="44"/>
        </a:xfrm>
      </xdr:grpSpPr>
      <xdr:pic>
        <xdr:nvPicPr>
          <xdr:cNvPr id="1554" name="Picture 6673" descr="route2">
            <a:extLst>
              <a:ext uri="{FF2B5EF4-FFF2-40B4-BE49-F238E27FC236}">
                <a16:creationId xmlns:a16="http://schemas.microsoft.com/office/drawing/2014/main" id="{356AF2D6-1E8D-43F5-8115-0123BB44D8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5" name="Text Box 6674">
            <a:extLst>
              <a:ext uri="{FF2B5EF4-FFF2-40B4-BE49-F238E27FC236}">
                <a16:creationId xmlns:a16="http://schemas.microsoft.com/office/drawing/2014/main" id="{5C8B1579-AA33-44FD-88C6-1B70FF396E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7681</xdr:colOff>
      <xdr:row>33</xdr:row>
      <xdr:rowOff>19407</xdr:rowOff>
    </xdr:from>
    <xdr:to>
      <xdr:col>15</xdr:col>
      <xdr:colOff>162146</xdr:colOff>
      <xdr:row>33</xdr:row>
      <xdr:rowOff>157058</xdr:rowOff>
    </xdr:to>
    <xdr:sp macro="" textlink="">
      <xdr:nvSpPr>
        <xdr:cNvPr id="1556" name="六角形 1555">
          <a:extLst>
            <a:ext uri="{FF2B5EF4-FFF2-40B4-BE49-F238E27FC236}">
              <a16:creationId xmlns:a16="http://schemas.microsoft.com/office/drawing/2014/main" id="{7F1A51C6-EE81-4166-9E5C-76D3C9A5F5ED}"/>
            </a:ext>
          </a:extLst>
        </xdr:cNvPr>
        <xdr:cNvSpPr/>
      </xdr:nvSpPr>
      <xdr:spPr bwMode="auto">
        <a:xfrm>
          <a:off x="10034331" y="7048857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</a:p>
      </xdr:txBody>
    </xdr:sp>
    <xdr:clientData/>
  </xdr:twoCellAnchor>
  <xdr:oneCellAnchor>
    <xdr:from>
      <xdr:col>15</xdr:col>
      <xdr:colOff>140080</xdr:colOff>
      <xdr:row>35</xdr:row>
      <xdr:rowOff>0</xdr:rowOff>
    </xdr:from>
    <xdr:ext cx="382204" cy="102853"/>
    <xdr:sp macro="" textlink="">
      <xdr:nvSpPr>
        <xdr:cNvPr id="1560" name="Text Box 1194">
          <a:extLst>
            <a:ext uri="{FF2B5EF4-FFF2-40B4-BE49-F238E27FC236}">
              <a16:creationId xmlns:a16="http://schemas.microsoft.com/office/drawing/2014/main" id="{727698AA-0150-4EC6-ADFF-7077870682FB}"/>
            </a:ext>
          </a:extLst>
        </xdr:cNvPr>
        <xdr:cNvSpPr txBox="1">
          <a:spLocks noChangeArrowheads="1"/>
        </xdr:cNvSpPr>
      </xdr:nvSpPr>
      <xdr:spPr bwMode="auto">
        <a:xfrm>
          <a:off x="10166730" y="7372350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0.6+7.5</a:t>
          </a:r>
        </a:p>
      </xdr:txBody>
    </xdr:sp>
    <xdr:clientData/>
  </xdr:oneCellAnchor>
  <xdr:twoCellAnchor>
    <xdr:from>
      <xdr:col>15</xdr:col>
      <xdr:colOff>322184</xdr:colOff>
      <xdr:row>35</xdr:row>
      <xdr:rowOff>98056</xdr:rowOff>
    </xdr:from>
    <xdr:to>
      <xdr:col>15</xdr:col>
      <xdr:colOff>469261</xdr:colOff>
      <xdr:row>36</xdr:row>
      <xdr:rowOff>42027</xdr:rowOff>
    </xdr:to>
    <xdr:sp macro="" textlink="">
      <xdr:nvSpPr>
        <xdr:cNvPr id="1561" name="六角形 1560">
          <a:extLst>
            <a:ext uri="{FF2B5EF4-FFF2-40B4-BE49-F238E27FC236}">
              <a16:creationId xmlns:a16="http://schemas.microsoft.com/office/drawing/2014/main" id="{E2789BBE-8F0E-43A5-835B-8AA55DE2EF81}"/>
            </a:ext>
          </a:extLst>
        </xdr:cNvPr>
        <xdr:cNvSpPr/>
      </xdr:nvSpPr>
      <xdr:spPr bwMode="auto">
        <a:xfrm>
          <a:off x="10348834" y="7470406"/>
          <a:ext cx="147077" cy="1154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161092</xdr:colOff>
      <xdr:row>35</xdr:row>
      <xdr:rowOff>98056</xdr:rowOff>
    </xdr:from>
    <xdr:to>
      <xdr:col>15</xdr:col>
      <xdr:colOff>308169</xdr:colOff>
      <xdr:row>36</xdr:row>
      <xdr:rowOff>42027</xdr:rowOff>
    </xdr:to>
    <xdr:sp macro="" textlink="">
      <xdr:nvSpPr>
        <xdr:cNvPr id="1562" name="六角形 1561">
          <a:extLst>
            <a:ext uri="{FF2B5EF4-FFF2-40B4-BE49-F238E27FC236}">
              <a16:creationId xmlns:a16="http://schemas.microsoft.com/office/drawing/2014/main" id="{84C5E779-D2E9-4CD4-BA43-F9681C3A980D}"/>
            </a:ext>
          </a:extLst>
        </xdr:cNvPr>
        <xdr:cNvSpPr/>
      </xdr:nvSpPr>
      <xdr:spPr bwMode="auto">
        <a:xfrm>
          <a:off x="10187742" y="7470406"/>
          <a:ext cx="147077" cy="1154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33</xdr:row>
      <xdr:rowOff>11907</xdr:rowOff>
    </xdr:from>
    <xdr:to>
      <xdr:col>17</xdr:col>
      <xdr:colOff>154465</xdr:colOff>
      <xdr:row>33</xdr:row>
      <xdr:rowOff>153603</xdr:rowOff>
    </xdr:to>
    <xdr:sp macro="" textlink="">
      <xdr:nvSpPr>
        <xdr:cNvPr id="1565" name="六角形 1564">
          <a:extLst>
            <a:ext uri="{FF2B5EF4-FFF2-40B4-BE49-F238E27FC236}">
              <a16:creationId xmlns:a16="http://schemas.microsoft.com/office/drawing/2014/main" id="{371FE72C-8118-4CB4-BAF9-BA4813B752F0}"/>
            </a:ext>
          </a:extLst>
        </xdr:cNvPr>
        <xdr:cNvSpPr/>
      </xdr:nvSpPr>
      <xdr:spPr bwMode="auto">
        <a:xfrm>
          <a:off x="11436350" y="704135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</a:p>
      </xdr:txBody>
    </xdr:sp>
    <xdr:clientData/>
  </xdr:twoCellAnchor>
  <xdr:oneCellAnchor>
    <xdr:from>
      <xdr:col>17</xdr:col>
      <xdr:colOff>3761</xdr:colOff>
      <xdr:row>39</xdr:row>
      <xdr:rowOff>11240</xdr:rowOff>
    </xdr:from>
    <xdr:ext cx="418444" cy="81054"/>
    <xdr:sp macro="" textlink="">
      <xdr:nvSpPr>
        <xdr:cNvPr id="1566" name="Text Box 303">
          <a:extLst>
            <a:ext uri="{FF2B5EF4-FFF2-40B4-BE49-F238E27FC236}">
              <a16:creationId xmlns:a16="http://schemas.microsoft.com/office/drawing/2014/main" id="{B9A1014A-F5E3-4FB4-A353-669DC9F19D2B}"/>
            </a:ext>
          </a:extLst>
        </xdr:cNvPr>
        <xdr:cNvSpPr txBox="1">
          <a:spLocks noChangeArrowheads="1"/>
        </xdr:cNvSpPr>
      </xdr:nvSpPr>
      <xdr:spPr bwMode="auto">
        <a:xfrm rot="21061569">
          <a:off x="11440111" y="8069390"/>
          <a:ext cx="418444" cy="81054"/>
        </a:xfrm>
        <a:prstGeom prst="rect">
          <a:avLst/>
        </a:prstGeom>
        <a:solidFill>
          <a:schemeClr val="bg1">
            <a:alpha val="76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18</xdr:col>
      <xdr:colOff>205172</xdr:colOff>
      <xdr:row>40</xdr:row>
      <xdr:rowOff>22803</xdr:rowOff>
    </xdr:from>
    <xdr:to>
      <xdr:col>18</xdr:col>
      <xdr:colOff>354653</xdr:colOff>
      <xdr:row>40</xdr:row>
      <xdr:rowOff>113996</xdr:rowOff>
    </xdr:to>
    <xdr:sp macro="" textlink="">
      <xdr:nvSpPr>
        <xdr:cNvPr id="1567" name="Text Box 1620">
          <a:extLst>
            <a:ext uri="{FF2B5EF4-FFF2-40B4-BE49-F238E27FC236}">
              <a16:creationId xmlns:a16="http://schemas.microsoft.com/office/drawing/2014/main" id="{7DF4860F-9240-4EFF-80EE-D6B7313D554B}"/>
            </a:ext>
          </a:extLst>
        </xdr:cNvPr>
        <xdr:cNvSpPr txBox="1">
          <a:spLocks noChangeArrowheads="1"/>
        </xdr:cNvSpPr>
      </xdr:nvSpPr>
      <xdr:spPr bwMode="auto">
        <a:xfrm rot="5400000">
          <a:off x="12375516" y="8223259"/>
          <a:ext cx="91193" cy="14948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657833</xdr:colOff>
      <xdr:row>34</xdr:row>
      <xdr:rowOff>14449</xdr:rowOff>
    </xdr:from>
    <xdr:to>
      <xdr:col>18</xdr:col>
      <xdr:colOff>456425</xdr:colOff>
      <xdr:row>40</xdr:row>
      <xdr:rowOff>83071</xdr:rowOff>
    </xdr:to>
    <xdr:sp macro="" textlink="">
      <xdr:nvSpPr>
        <xdr:cNvPr id="1568" name="Freeform 217">
          <a:extLst>
            <a:ext uri="{FF2B5EF4-FFF2-40B4-BE49-F238E27FC236}">
              <a16:creationId xmlns:a16="http://schemas.microsoft.com/office/drawing/2014/main" id="{02282FB4-3E3A-4AF1-B3BD-BF8335E8E0F5}"/>
            </a:ext>
          </a:extLst>
        </xdr:cNvPr>
        <xdr:cNvSpPr>
          <a:spLocks/>
        </xdr:cNvSpPr>
      </xdr:nvSpPr>
      <xdr:spPr bwMode="auto">
        <a:xfrm rot="1235889">
          <a:off x="12071411" y="5877251"/>
          <a:ext cx="504755" cy="11032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796 w 14796"/>
            <a:gd name="connsiteY0" fmla="*/ 9821 h 9821"/>
            <a:gd name="connsiteX1" fmla="*/ 8097 w 14796"/>
            <a:gd name="connsiteY1" fmla="*/ 7864 h 9821"/>
            <a:gd name="connsiteX2" fmla="*/ 5959 w 14796"/>
            <a:gd name="connsiteY2" fmla="*/ 6066 h 9821"/>
            <a:gd name="connsiteX3" fmla="*/ 3767 w 14796"/>
            <a:gd name="connsiteY3" fmla="*/ 3887 h 9821"/>
            <a:gd name="connsiteX4" fmla="*/ 0 w 14796"/>
            <a:gd name="connsiteY4" fmla="*/ 0 h 9821"/>
            <a:gd name="connsiteX0" fmla="*/ 10000 w 10000"/>
            <a:gd name="connsiteY0" fmla="*/ 10000 h 10000"/>
            <a:gd name="connsiteX1" fmla="*/ 7854 w 10000"/>
            <a:gd name="connsiteY1" fmla="*/ 7881 h 10000"/>
            <a:gd name="connsiteX2" fmla="*/ 4027 w 10000"/>
            <a:gd name="connsiteY2" fmla="*/ 6177 h 10000"/>
            <a:gd name="connsiteX3" fmla="*/ 2546 w 10000"/>
            <a:gd name="connsiteY3" fmla="*/ 3958 h 10000"/>
            <a:gd name="connsiteX4" fmla="*/ 0 w 10000"/>
            <a:gd name="connsiteY4" fmla="*/ 0 h 10000"/>
            <a:gd name="connsiteX0" fmla="*/ 9840 w 9840"/>
            <a:gd name="connsiteY0" fmla="*/ 9590 h 9590"/>
            <a:gd name="connsiteX1" fmla="*/ 7854 w 9840"/>
            <a:gd name="connsiteY1" fmla="*/ 7881 h 9590"/>
            <a:gd name="connsiteX2" fmla="*/ 4027 w 9840"/>
            <a:gd name="connsiteY2" fmla="*/ 6177 h 9590"/>
            <a:gd name="connsiteX3" fmla="*/ 2546 w 9840"/>
            <a:gd name="connsiteY3" fmla="*/ 3958 h 9590"/>
            <a:gd name="connsiteX4" fmla="*/ 0 w 9840"/>
            <a:gd name="connsiteY4" fmla="*/ 0 h 9590"/>
            <a:gd name="connsiteX0" fmla="*/ 10863 w 10863"/>
            <a:gd name="connsiteY0" fmla="*/ 11334 h 11334"/>
            <a:gd name="connsiteX1" fmla="*/ 7982 w 10863"/>
            <a:gd name="connsiteY1" fmla="*/ 8218 h 11334"/>
            <a:gd name="connsiteX2" fmla="*/ 4092 w 10863"/>
            <a:gd name="connsiteY2" fmla="*/ 6441 h 11334"/>
            <a:gd name="connsiteX3" fmla="*/ 2587 w 10863"/>
            <a:gd name="connsiteY3" fmla="*/ 4127 h 11334"/>
            <a:gd name="connsiteX4" fmla="*/ 0 w 10863"/>
            <a:gd name="connsiteY4" fmla="*/ 0 h 11334"/>
            <a:gd name="connsiteX0" fmla="*/ 10863 w 10863"/>
            <a:gd name="connsiteY0" fmla="*/ 11334 h 11334"/>
            <a:gd name="connsiteX1" fmla="*/ 7982 w 10863"/>
            <a:gd name="connsiteY1" fmla="*/ 8218 h 11334"/>
            <a:gd name="connsiteX2" fmla="*/ 4529 w 10863"/>
            <a:gd name="connsiteY2" fmla="*/ 6412 h 11334"/>
            <a:gd name="connsiteX3" fmla="*/ 2587 w 10863"/>
            <a:gd name="connsiteY3" fmla="*/ 4127 h 11334"/>
            <a:gd name="connsiteX4" fmla="*/ 0 w 10863"/>
            <a:gd name="connsiteY4" fmla="*/ 0 h 11334"/>
            <a:gd name="connsiteX0" fmla="*/ 9827 w 9827"/>
            <a:gd name="connsiteY0" fmla="*/ 11494 h 11494"/>
            <a:gd name="connsiteX1" fmla="*/ 6946 w 9827"/>
            <a:gd name="connsiteY1" fmla="*/ 8378 h 11494"/>
            <a:gd name="connsiteX2" fmla="*/ 3493 w 9827"/>
            <a:gd name="connsiteY2" fmla="*/ 6572 h 11494"/>
            <a:gd name="connsiteX3" fmla="*/ 1551 w 9827"/>
            <a:gd name="connsiteY3" fmla="*/ 4287 h 11494"/>
            <a:gd name="connsiteX4" fmla="*/ 0 w 9827"/>
            <a:gd name="connsiteY4" fmla="*/ 0 h 11494"/>
            <a:gd name="connsiteX0" fmla="*/ 10000 w 10000"/>
            <a:gd name="connsiteY0" fmla="*/ 10000 h 10000"/>
            <a:gd name="connsiteX1" fmla="*/ 7068 w 10000"/>
            <a:gd name="connsiteY1" fmla="*/ 7289 h 10000"/>
            <a:gd name="connsiteX2" fmla="*/ 3554 w 10000"/>
            <a:gd name="connsiteY2" fmla="*/ 5718 h 10000"/>
            <a:gd name="connsiteX3" fmla="*/ 1781 w 10000"/>
            <a:gd name="connsiteY3" fmla="*/ 3695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068 w 10000"/>
            <a:gd name="connsiteY1" fmla="*/ 7289 h 10000"/>
            <a:gd name="connsiteX2" fmla="*/ 3554 w 10000"/>
            <a:gd name="connsiteY2" fmla="*/ 5718 h 10000"/>
            <a:gd name="connsiteX3" fmla="*/ 1781 w 10000"/>
            <a:gd name="connsiteY3" fmla="*/ 3695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068 w 10000"/>
            <a:gd name="connsiteY1" fmla="*/ 7289 h 10000"/>
            <a:gd name="connsiteX2" fmla="*/ 3554 w 10000"/>
            <a:gd name="connsiteY2" fmla="*/ 5718 h 10000"/>
            <a:gd name="connsiteX3" fmla="*/ 1857 w 10000"/>
            <a:gd name="connsiteY3" fmla="*/ 3788 h 10000"/>
            <a:gd name="connsiteX4" fmla="*/ 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684" y="9318"/>
                <a:pt x="8143" y="8002"/>
                <a:pt x="7068" y="7289"/>
              </a:cubicBezTo>
              <a:cubicBezTo>
                <a:pt x="5994" y="6576"/>
                <a:pt x="4422" y="6301"/>
                <a:pt x="3554" y="5718"/>
              </a:cubicBezTo>
              <a:cubicBezTo>
                <a:pt x="2686" y="5135"/>
                <a:pt x="2168" y="4625"/>
                <a:pt x="1857" y="3788"/>
              </a:cubicBezTo>
              <a:cubicBezTo>
                <a:pt x="705" y="1313"/>
                <a:pt x="809" y="113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18</xdr:col>
      <xdr:colOff>238126</xdr:colOff>
      <xdr:row>40</xdr:row>
      <xdr:rowOff>24880</xdr:rowOff>
    </xdr:from>
    <xdr:ext cx="143527" cy="79504"/>
    <xdr:sp macro="" textlink="">
      <xdr:nvSpPr>
        <xdr:cNvPr id="1569" name="Text Box 1620">
          <a:extLst>
            <a:ext uri="{FF2B5EF4-FFF2-40B4-BE49-F238E27FC236}">
              <a16:creationId xmlns:a16="http://schemas.microsoft.com/office/drawing/2014/main" id="{C2933846-981E-4233-B841-5C15F57F17F5}"/>
            </a:ext>
          </a:extLst>
        </xdr:cNvPr>
        <xdr:cNvSpPr txBox="1">
          <a:spLocks noChangeArrowheads="1"/>
        </xdr:cNvSpPr>
      </xdr:nvSpPr>
      <xdr:spPr bwMode="auto">
        <a:xfrm>
          <a:off x="12379326" y="8254480"/>
          <a:ext cx="143527" cy="795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18</xdr:col>
      <xdr:colOff>50481</xdr:colOff>
      <xdr:row>40</xdr:row>
      <xdr:rowOff>56269</xdr:rowOff>
    </xdr:from>
    <xdr:to>
      <xdr:col>18</xdr:col>
      <xdr:colOff>469726</xdr:colOff>
      <xdr:row>40</xdr:row>
      <xdr:rowOff>68502</xdr:rowOff>
    </xdr:to>
    <xdr:sp macro="" textlink="">
      <xdr:nvSpPr>
        <xdr:cNvPr id="1571" name="Line 120">
          <a:extLst>
            <a:ext uri="{FF2B5EF4-FFF2-40B4-BE49-F238E27FC236}">
              <a16:creationId xmlns:a16="http://schemas.microsoft.com/office/drawing/2014/main" id="{3B7372C4-EB53-410D-8810-555F5F859A0A}"/>
            </a:ext>
          </a:extLst>
        </xdr:cNvPr>
        <xdr:cNvSpPr>
          <a:spLocks noChangeShapeType="1"/>
        </xdr:cNvSpPr>
      </xdr:nvSpPr>
      <xdr:spPr bwMode="auto">
        <a:xfrm>
          <a:off x="12191681" y="8285869"/>
          <a:ext cx="419245" cy="122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580771</xdr:colOff>
      <xdr:row>33</xdr:row>
      <xdr:rowOff>131553</xdr:rowOff>
    </xdr:from>
    <xdr:to>
      <xdr:col>18</xdr:col>
      <xdr:colOff>410086</xdr:colOff>
      <xdr:row>40</xdr:row>
      <xdr:rowOff>85037</xdr:rowOff>
    </xdr:to>
    <xdr:sp macro="" textlink="">
      <xdr:nvSpPr>
        <xdr:cNvPr id="1573" name="Freeform 217">
          <a:extLst>
            <a:ext uri="{FF2B5EF4-FFF2-40B4-BE49-F238E27FC236}">
              <a16:creationId xmlns:a16="http://schemas.microsoft.com/office/drawing/2014/main" id="{ECC2B8D1-A0D8-40D8-9712-F51EAB61FE34}"/>
            </a:ext>
          </a:extLst>
        </xdr:cNvPr>
        <xdr:cNvSpPr>
          <a:spLocks/>
        </xdr:cNvSpPr>
      </xdr:nvSpPr>
      <xdr:spPr bwMode="auto">
        <a:xfrm rot="1235889">
          <a:off x="11992095" y="5801729"/>
          <a:ext cx="535285" cy="115624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287 w 14287"/>
            <a:gd name="connsiteY0" fmla="*/ 9641 h 9641"/>
            <a:gd name="connsiteX1" fmla="*/ 8097 w 14287"/>
            <a:gd name="connsiteY1" fmla="*/ 7864 h 9641"/>
            <a:gd name="connsiteX2" fmla="*/ 5959 w 14287"/>
            <a:gd name="connsiteY2" fmla="*/ 6066 h 9641"/>
            <a:gd name="connsiteX3" fmla="*/ 3767 w 14287"/>
            <a:gd name="connsiteY3" fmla="*/ 3887 h 9641"/>
            <a:gd name="connsiteX4" fmla="*/ 0 w 14287"/>
            <a:gd name="connsiteY4" fmla="*/ 0 h 9641"/>
            <a:gd name="connsiteX0" fmla="*/ 10000 w 10000"/>
            <a:gd name="connsiteY0" fmla="*/ 10000 h 10000"/>
            <a:gd name="connsiteX1" fmla="*/ 5157 w 10000"/>
            <a:gd name="connsiteY1" fmla="*/ 7223 h 10000"/>
            <a:gd name="connsiteX2" fmla="*/ 4171 w 10000"/>
            <a:gd name="connsiteY2" fmla="*/ 6292 h 10000"/>
            <a:gd name="connsiteX3" fmla="*/ 2637 w 10000"/>
            <a:gd name="connsiteY3" fmla="*/ 4032 h 10000"/>
            <a:gd name="connsiteX4" fmla="*/ 0 w 10000"/>
            <a:gd name="connsiteY4" fmla="*/ 0 h 10000"/>
            <a:gd name="connsiteX0" fmla="*/ 10753 w 10753"/>
            <a:gd name="connsiteY0" fmla="*/ 11990 h 11990"/>
            <a:gd name="connsiteX1" fmla="*/ 5157 w 10753"/>
            <a:gd name="connsiteY1" fmla="*/ 7223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1223 w 11223"/>
            <a:gd name="connsiteY0" fmla="*/ 11826 h 11826"/>
            <a:gd name="connsiteX1" fmla="*/ 7231 w 11223"/>
            <a:gd name="connsiteY1" fmla="*/ 8414 h 11826"/>
            <a:gd name="connsiteX2" fmla="*/ 4171 w 11223"/>
            <a:gd name="connsiteY2" fmla="*/ 6292 h 11826"/>
            <a:gd name="connsiteX3" fmla="*/ 2637 w 11223"/>
            <a:gd name="connsiteY3" fmla="*/ 4032 h 11826"/>
            <a:gd name="connsiteX4" fmla="*/ 0 w 11223"/>
            <a:gd name="connsiteY4" fmla="*/ 0 h 11826"/>
            <a:gd name="connsiteX0" fmla="*/ 10575 w 10575"/>
            <a:gd name="connsiteY0" fmla="*/ 11898 h 11898"/>
            <a:gd name="connsiteX1" fmla="*/ 6583 w 10575"/>
            <a:gd name="connsiteY1" fmla="*/ 8486 h 11898"/>
            <a:gd name="connsiteX2" fmla="*/ 3523 w 10575"/>
            <a:gd name="connsiteY2" fmla="*/ 6364 h 11898"/>
            <a:gd name="connsiteX3" fmla="*/ 1989 w 10575"/>
            <a:gd name="connsiteY3" fmla="*/ 4104 h 11898"/>
            <a:gd name="connsiteX4" fmla="*/ 0 w 10575"/>
            <a:gd name="connsiteY4" fmla="*/ 0 h 11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5" h="11898">
              <a:moveTo>
                <a:pt x="10575" y="11898"/>
              </a:moveTo>
              <a:cubicBezTo>
                <a:pt x="9773" y="10061"/>
                <a:pt x="7758" y="9408"/>
                <a:pt x="6583" y="8486"/>
              </a:cubicBezTo>
              <a:cubicBezTo>
                <a:pt x="5408" y="7564"/>
                <a:pt x="4289" y="7094"/>
                <a:pt x="3523" y="6364"/>
              </a:cubicBezTo>
              <a:cubicBezTo>
                <a:pt x="2757" y="5634"/>
                <a:pt x="2845" y="4283"/>
                <a:pt x="1989" y="4104"/>
              </a:cubicBezTo>
              <a:cubicBezTo>
                <a:pt x="835" y="1324"/>
                <a:pt x="810" y="127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33</xdr:row>
      <xdr:rowOff>11907</xdr:rowOff>
    </xdr:from>
    <xdr:to>
      <xdr:col>17</xdr:col>
      <xdr:colOff>154465</xdr:colOff>
      <xdr:row>33</xdr:row>
      <xdr:rowOff>153603</xdr:rowOff>
    </xdr:to>
    <xdr:sp macro="" textlink="">
      <xdr:nvSpPr>
        <xdr:cNvPr id="1574" name="六角形 1573">
          <a:extLst>
            <a:ext uri="{FF2B5EF4-FFF2-40B4-BE49-F238E27FC236}">
              <a16:creationId xmlns:a16="http://schemas.microsoft.com/office/drawing/2014/main" id="{588D7056-1DD7-4BB4-BBC3-2B793D3B4751}"/>
            </a:ext>
          </a:extLst>
        </xdr:cNvPr>
        <xdr:cNvSpPr/>
      </xdr:nvSpPr>
      <xdr:spPr bwMode="auto">
        <a:xfrm>
          <a:off x="11436350" y="704135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</a:p>
      </xdr:txBody>
    </xdr:sp>
    <xdr:clientData/>
  </xdr:twoCellAnchor>
  <xdr:twoCellAnchor>
    <xdr:from>
      <xdr:col>18</xdr:col>
      <xdr:colOff>17404</xdr:colOff>
      <xdr:row>35</xdr:row>
      <xdr:rowOff>6305</xdr:rowOff>
    </xdr:from>
    <xdr:to>
      <xdr:col>18</xdr:col>
      <xdr:colOff>156467</xdr:colOff>
      <xdr:row>36</xdr:row>
      <xdr:rowOff>28055</xdr:rowOff>
    </xdr:to>
    <xdr:sp macro="" textlink="">
      <xdr:nvSpPr>
        <xdr:cNvPr id="1575" name="Text Box 1620">
          <a:extLst>
            <a:ext uri="{FF2B5EF4-FFF2-40B4-BE49-F238E27FC236}">
              <a16:creationId xmlns:a16="http://schemas.microsoft.com/office/drawing/2014/main" id="{BD7C05BD-CA99-40B1-8505-A522A36E2827}"/>
            </a:ext>
          </a:extLst>
        </xdr:cNvPr>
        <xdr:cNvSpPr txBox="1">
          <a:spLocks noChangeArrowheads="1"/>
        </xdr:cNvSpPr>
      </xdr:nvSpPr>
      <xdr:spPr bwMode="auto">
        <a:xfrm rot="5280090">
          <a:off x="12131536" y="7405723"/>
          <a:ext cx="193200" cy="139063"/>
        </a:xfrm>
        <a:prstGeom prst="rect">
          <a:avLst/>
        </a:prstGeom>
        <a:solidFill>
          <a:schemeClr val="bg1"/>
        </a:solidFill>
        <a:ln w="9525"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464340</xdr:colOff>
      <xdr:row>32</xdr:row>
      <xdr:rowOff>157862</xdr:rowOff>
    </xdr:from>
    <xdr:to>
      <xdr:col>17</xdr:col>
      <xdr:colOff>470211</xdr:colOff>
      <xdr:row>36</xdr:row>
      <xdr:rowOff>131257</xdr:rowOff>
    </xdr:to>
    <xdr:sp macro="" textlink="">
      <xdr:nvSpPr>
        <xdr:cNvPr id="1576" name="Line 120">
          <a:extLst>
            <a:ext uri="{FF2B5EF4-FFF2-40B4-BE49-F238E27FC236}">
              <a16:creationId xmlns:a16="http://schemas.microsoft.com/office/drawing/2014/main" id="{E47AC061-8B57-439E-8DFF-A784005093D7}"/>
            </a:ext>
          </a:extLst>
        </xdr:cNvPr>
        <xdr:cNvSpPr>
          <a:spLocks noChangeShapeType="1"/>
        </xdr:cNvSpPr>
      </xdr:nvSpPr>
      <xdr:spPr bwMode="auto">
        <a:xfrm>
          <a:off x="11900690" y="7015862"/>
          <a:ext cx="5871" cy="6591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393109</xdr:colOff>
      <xdr:row>35</xdr:row>
      <xdr:rowOff>15949</xdr:rowOff>
    </xdr:from>
    <xdr:to>
      <xdr:col>17</xdr:col>
      <xdr:colOff>564862</xdr:colOff>
      <xdr:row>36</xdr:row>
      <xdr:rowOff>1690</xdr:rowOff>
    </xdr:to>
    <xdr:sp macro="" textlink="">
      <xdr:nvSpPr>
        <xdr:cNvPr id="1577" name="Oval 401">
          <a:extLst>
            <a:ext uri="{FF2B5EF4-FFF2-40B4-BE49-F238E27FC236}">
              <a16:creationId xmlns:a16="http://schemas.microsoft.com/office/drawing/2014/main" id="{E0DFDCAD-47DD-434B-A5B6-22868EDFE55D}"/>
            </a:ext>
          </a:extLst>
        </xdr:cNvPr>
        <xdr:cNvSpPr>
          <a:spLocks noChangeArrowheads="1"/>
        </xdr:cNvSpPr>
      </xdr:nvSpPr>
      <xdr:spPr bwMode="auto">
        <a:xfrm rot="11071235">
          <a:off x="11806687" y="6051186"/>
          <a:ext cx="171753" cy="1581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507549</xdr:colOff>
      <xdr:row>35</xdr:row>
      <xdr:rowOff>78088</xdr:rowOff>
    </xdr:from>
    <xdr:ext cx="306610" cy="164851"/>
    <xdr:sp macro="" textlink="">
      <xdr:nvSpPr>
        <xdr:cNvPr id="1578" name="Text Box 1664">
          <a:extLst>
            <a:ext uri="{FF2B5EF4-FFF2-40B4-BE49-F238E27FC236}">
              <a16:creationId xmlns:a16="http://schemas.microsoft.com/office/drawing/2014/main" id="{4ED19210-6675-40E1-9F00-74E93C67677F}"/>
            </a:ext>
          </a:extLst>
        </xdr:cNvPr>
        <xdr:cNvSpPr txBox="1">
          <a:spLocks noChangeArrowheads="1"/>
        </xdr:cNvSpPr>
      </xdr:nvSpPr>
      <xdr:spPr bwMode="auto">
        <a:xfrm>
          <a:off x="11921127" y="6113325"/>
          <a:ext cx="306610" cy="1648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114169</xdr:colOff>
      <xdr:row>36</xdr:row>
      <xdr:rowOff>146789</xdr:rowOff>
    </xdr:from>
    <xdr:ext cx="117432" cy="280531"/>
    <xdr:sp macro="" textlink="">
      <xdr:nvSpPr>
        <xdr:cNvPr id="1579" name="Text Box 1620">
          <a:extLst>
            <a:ext uri="{FF2B5EF4-FFF2-40B4-BE49-F238E27FC236}">
              <a16:creationId xmlns:a16="http://schemas.microsoft.com/office/drawing/2014/main" id="{73381D85-009C-4793-BB02-3189AD8BF933}"/>
            </a:ext>
          </a:extLst>
        </xdr:cNvPr>
        <xdr:cNvSpPr txBox="1">
          <a:spLocks noChangeArrowheads="1"/>
        </xdr:cNvSpPr>
      </xdr:nvSpPr>
      <xdr:spPr bwMode="auto">
        <a:xfrm>
          <a:off x="12255369" y="7690589"/>
          <a:ext cx="117432" cy="280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17</xdr:col>
      <xdr:colOff>469456</xdr:colOff>
      <xdr:row>35</xdr:row>
      <xdr:rowOff>59016</xdr:rowOff>
    </xdr:from>
    <xdr:to>
      <xdr:col>18</xdr:col>
      <xdr:colOff>49956</xdr:colOff>
      <xdr:row>40</xdr:row>
      <xdr:rowOff>159860</xdr:rowOff>
    </xdr:to>
    <xdr:sp macro="" textlink="">
      <xdr:nvSpPr>
        <xdr:cNvPr id="1580" name="Freeform 527">
          <a:extLst>
            <a:ext uri="{FF2B5EF4-FFF2-40B4-BE49-F238E27FC236}">
              <a16:creationId xmlns:a16="http://schemas.microsoft.com/office/drawing/2014/main" id="{97C554BD-3DBD-45A9-98A6-E472AB65C102}"/>
            </a:ext>
          </a:extLst>
        </xdr:cNvPr>
        <xdr:cNvSpPr>
          <a:spLocks/>
        </xdr:cNvSpPr>
      </xdr:nvSpPr>
      <xdr:spPr bwMode="auto">
        <a:xfrm>
          <a:off x="11905806" y="7431366"/>
          <a:ext cx="285350" cy="95809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4399 w 10000"/>
            <a:gd name="connsiteY0" fmla="*/ 15681 h 15681"/>
            <a:gd name="connsiteX1" fmla="*/ 0 w 10000"/>
            <a:gd name="connsiteY1" fmla="*/ 0 h 15681"/>
            <a:gd name="connsiteX2" fmla="*/ 10000 w 10000"/>
            <a:gd name="connsiteY2" fmla="*/ 0 h 15681"/>
            <a:gd name="connsiteX0" fmla="*/ 4399 w 10000"/>
            <a:gd name="connsiteY0" fmla="*/ 15681 h 15681"/>
            <a:gd name="connsiteX1" fmla="*/ 120 w 10000"/>
            <a:gd name="connsiteY1" fmla="*/ 6362 h 15681"/>
            <a:gd name="connsiteX2" fmla="*/ 0 w 10000"/>
            <a:gd name="connsiteY2" fmla="*/ 0 h 15681"/>
            <a:gd name="connsiteX3" fmla="*/ 10000 w 10000"/>
            <a:gd name="connsiteY3" fmla="*/ 0 h 15681"/>
            <a:gd name="connsiteX0" fmla="*/ 6913 w 10000"/>
            <a:gd name="connsiteY0" fmla="*/ 20615 h 20615"/>
            <a:gd name="connsiteX1" fmla="*/ 120 w 10000"/>
            <a:gd name="connsiteY1" fmla="*/ 6362 h 20615"/>
            <a:gd name="connsiteX2" fmla="*/ 0 w 10000"/>
            <a:gd name="connsiteY2" fmla="*/ 0 h 20615"/>
            <a:gd name="connsiteX3" fmla="*/ 10000 w 10000"/>
            <a:gd name="connsiteY3" fmla="*/ 0 h 20615"/>
            <a:gd name="connsiteX0" fmla="*/ 6913 w 10000"/>
            <a:gd name="connsiteY0" fmla="*/ 20615 h 20615"/>
            <a:gd name="connsiteX1" fmla="*/ 5147 w 10000"/>
            <a:gd name="connsiteY1" fmla="*/ 13239 h 20615"/>
            <a:gd name="connsiteX2" fmla="*/ 120 w 10000"/>
            <a:gd name="connsiteY2" fmla="*/ 6362 h 20615"/>
            <a:gd name="connsiteX3" fmla="*/ 0 w 10000"/>
            <a:gd name="connsiteY3" fmla="*/ 0 h 20615"/>
            <a:gd name="connsiteX4" fmla="*/ 10000 w 10000"/>
            <a:gd name="connsiteY4" fmla="*/ 0 h 20615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8638"/>
            <a:gd name="connsiteY0" fmla="*/ 21362 h 21362"/>
            <a:gd name="connsiteX1" fmla="*/ 5147 w 8638"/>
            <a:gd name="connsiteY1" fmla="*/ 13239 h 21362"/>
            <a:gd name="connsiteX2" fmla="*/ 120 w 8638"/>
            <a:gd name="connsiteY2" fmla="*/ 6362 h 21362"/>
            <a:gd name="connsiteX3" fmla="*/ 0 w 8638"/>
            <a:gd name="connsiteY3" fmla="*/ 0 h 21362"/>
            <a:gd name="connsiteX4" fmla="*/ 8638 w 8638"/>
            <a:gd name="connsiteY4" fmla="*/ 0 h 21362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770 h 10770"/>
            <a:gd name="connsiteX1" fmla="*/ 5959 w 10000"/>
            <a:gd name="connsiteY1" fmla="*/ 6197 h 10770"/>
            <a:gd name="connsiteX2" fmla="*/ 139 w 10000"/>
            <a:gd name="connsiteY2" fmla="*/ 2978 h 10770"/>
            <a:gd name="connsiteX3" fmla="*/ 0 w 10000"/>
            <a:gd name="connsiteY3" fmla="*/ 0 h 10770"/>
            <a:gd name="connsiteX4" fmla="*/ 10000 w 10000"/>
            <a:gd name="connsiteY4" fmla="*/ 0 h 10770"/>
            <a:gd name="connsiteX0" fmla="*/ 6548 w 7696"/>
            <a:gd name="connsiteY0" fmla="*/ 10770 h 10770"/>
            <a:gd name="connsiteX1" fmla="*/ 5959 w 7696"/>
            <a:gd name="connsiteY1" fmla="*/ 6197 h 10770"/>
            <a:gd name="connsiteX2" fmla="*/ 139 w 7696"/>
            <a:gd name="connsiteY2" fmla="*/ 2978 h 10770"/>
            <a:gd name="connsiteX3" fmla="*/ 0 w 7696"/>
            <a:gd name="connsiteY3" fmla="*/ 0 h 10770"/>
            <a:gd name="connsiteX4" fmla="*/ 7696 w 7696"/>
            <a:gd name="connsiteY4" fmla="*/ 0 h 10770"/>
            <a:gd name="connsiteX0" fmla="*/ 8508 w 8805"/>
            <a:gd name="connsiteY0" fmla="*/ 10000 h 10000"/>
            <a:gd name="connsiteX1" fmla="*/ 7743 w 8805"/>
            <a:gd name="connsiteY1" fmla="*/ 5754 h 10000"/>
            <a:gd name="connsiteX2" fmla="*/ 181 w 8805"/>
            <a:gd name="connsiteY2" fmla="*/ 2765 h 10000"/>
            <a:gd name="connsiteX3" fmla="*/ 0 w 8805"/>
            <a:gd name="connsiteY3" fmla="*/ 0 h 10000"/>
            <a:gd name="connsiteX4" fmla="*/ 4852 w 8805"/>
            <a:gd name="connsiteY4" fmla="*/ 7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805" h="10000">
              <a:moveTo>
                <a:pt x="8508" y="10000"/>
              </a:moveTo>
              <a:cubicBezTo>
                <a:pt x="8619" y="9011"/>
                <a:pt x="9445" y="6786"/>
                <a:pt x="7743" y="5754"/>
              </a:cubicBezTo>
              <a:cubicBezTo>
                <a:pt x="6040" y="4722"/>
                <a:pt x="1077" y="3724"/>
                <a:pt x="181" y="2765"/>
              </a:cubicBezTo>
              <a:cubicBezTo>
                <a:pt x="121" y="1843"/>
                <a:pt x="60" y="922"/>
                <a:pt x="0" y="0"/>
              </a:cubicBezTo>
              <a:cubicBezTo>
                <a:pt x="3333" y="0"/>
                <a:pt x="1519" y="70"/>
                <a:pt x="4852" y="7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1436</xdr:colOff>
      <xdr:row>40</xdr:row>
      <xdr:rowOff>1143</xdr:rowOff>
    </xdr:from>
    <xdr:to>
      <xdr:col>18</xdr:col>
      <xdr:colOff>122188</xdr:colOff>
      <xdr:row>40</xdr:row>
      <xdr:rowOff>110366</xdr:rowOff>
    </xdr:to>
    <xdr:sp macro="" textlink="">
      <xdr:nvSpPr>
        <xdr:cNvPr id="1581" name="Oval 401">
          <a:extLst>
            <a:ext uri="{FF2B5EF4-FFF2-40B4-BE49-F238E27FC236}">
              <a16:creationId xmlns:a16="http://schemas.microsoft.com/office/drawing/2014/main" id="{4F18AC09-4B9A-43A1-948F-54ADF6F30994}"/>
            </a:ext>
          </a:extLst>
        </xdr:cNvPr>
        <xdr:cNvSpPr>
          <a:spLocks noChangeArrowheads="1"/>
        </xdr:cNvSpPr>
      </xdr:nvSpPr>
      <xdr:spPr bwMode="auto">
        <a:xfrm rot="11071235">
          <a:off x="12121177" y="6898557"/>
          <a:ext cx="120752" cy="1092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412207</xdr:colOff>
      <xdr:row>36</xdr:row>
      <xdr:rowOff>36741</xdr:rowOff>
    </xdr:from>
    <xdr:to>
      <xdr:col>17</xdr:col>
      <xdr:colOff>548536</xdr:colOff>
      <xdr:row>36</xdr:row>
      <xdr:rowOff>146379</xdr:rowOff>
    </xdr:to>
    <xdr:sp macro="" textlink="">
      <xdr:nvSpPr>
        <xdr:cNvPr id="1582" name="AutoShape 4802">
          <a:extLst>
            <a:ext uri="{FF2B5EF4-FFF2-40B4-BE49-F238E27FC236}">
              <a16:creationId xmlns:a16="http://schemas.microsoft.com/office/drawing/2014/main" id="{1AC4E3D5-CE0A-4887-8777-1D04C11C8D0D}"/>
            </a:ext>
          </a:extLst>
        </xdr:cNvPr>
        <xdr:cNvSpPr>
          <a:spLocks noChangeArrowheads="1"/>
        </xdr:cNvSpPr>
      </xdr:nvSpPr>
      <xdr:spPr bwMode="auto">
        <a:xfrm>
          <a:off x="11848557" y="7580541"/>
          <a:ext cx="136329" cy="109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175911</xdr:colOff>
      <xdr:row>35</xdr:row>
      <xdr:rowOff>155061</xdr:rowOff>
    </xdr:from>
    <xdr:to>
      <xdr:col>17</xdr:col>
      <xdr:colOff>634141</xdr:colOff>
      <xdr:row>40</xdr:row>
      <xdr:rowOff>159910</xdr:rowOff>
    </xdr:to>
    <xdr:sp macro="" textlink="">
      <xdr:nvSpPr>
        <xdr:cNvPr id="1583" name="AutoShape 1653">
          <a:extLst>
            <a:ext uri="{FF2B5EF4-FFF2-40B4-BE49-F238E27FC236}">
              <a16:creationId xmlns:a16="http://schemas.microsoft.com/office/drawing/2014/main" id="{223C6139-6868-4DA6-9DC6-081629869B35}"/>
            </a:ext>
          </a:extLst>
        </xdr:cNvPr>
        <xdr:cNvSpPr>
          <a:spLocks/>
        </xdr:cNvSpPr>
      </xdr:nvSpPr>
      <xdr:spPr bwMode="auto">
        <a:xfrm rot="20334239" flipH="1">
          <a:off x="11589489" y="6190298"/>
          <a:ext cx="458230" cy="867026"/>
        </a:xfrm>
        <a:prstGeom prst="rightBrace">
          <a:avLst>
            <a:gd name="adj1" fmla="val 42094"/>
            <a:gd name="adj2" fmla="val 485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77390</xdr:colOff>
      <xdr:row>37</xdr:row>
      <xdr:rowOff>120240</xdr:rowOff>
    </xdr:from>
    <xdr:ext cx="148829" cy="326243"/>
    <xdr:sp macro="" textlink="">
      <xdr:nvSpPr>
        <xdr:cNvPr id="1584" name="Text Box 303">
          <a:extLst>
            <a:ext uri="{FF2B5EF4-FFF2-40B4-BE49-F238E27FC236}">
              <a16:creationId xmlns:a16="http://schemas.microsoft.com/office/drawing/2014/main" id="{ADA93E47-25A8-4BD5-B908-9EDE3FA65961}"/>
            </a:ext>
          </a:extLst>
        </xdr:cNvPr>
        <xdr:cNvSpPr txBox="1">
          <a:spLocks noChangeArrowheads="1"/>
        </xdr:cNvSpPr>
      </xdr:nvSpPr>
      <xdr:spPr bwMode="auto">
        <a:xfrm>
          <a:off x="11513740" y="7835490"/>
          <a:ext cx="148829" cy="326243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18</xdr:col>
      <xdr:colOff>136077</xdr:colOff>
      <xdr:row>40</xdr:row>
      <xdr:rowOff>2</xdr:rowOff>
    </xdr:from>
    <xdr:to>
      <xdr:col>18</xdr:col>
      <xdr:colOff>408211</xdr:colOff>
      <xdr:row>40</xdr:row>
      <xdr:rowOff>136072</xdr:rowOff>
    </xdr:to>
    <xdr:grpSp>
      <xdr:nvGrpSpPr>
        <xdr:cNvPr id="1585" name="Group 405">
          <a:extLst>
            <a:ext uri="{FF2B5EF4-FFF2-40B4-BE49-F238E27FC236}">
              <a16:creationId xmlns:a16="http://schemas.microsoft.com/office/drawing/2014/main" id="{2DC415B3-86B1-41D5-8DE0-838FB304C512}"/>
            </a:ext>
          </a:extLst>
        </xdr:cNvPr>
        <xdr:cNvGrpSpPr>
          <a:grpSpLocks/>
        </xdr:cNvGrpSpPr>
      </xdr:nvGrpSpPr>
      <xdr:grpSpPr bwMode="auto">
        <a:xfrm rot="5400000">
          <a:off x="12311442" y="6846414"/>
          <a:ext cx="136070" cy="272134"/>
          <a:chOff x="718" y="97"/>
          <a:chExt cx="23" cy="15"/>
        </a:xfrm>
      </xdr:grpSpPr>
      <xdr:sp macro="" textlink="">
        <xdr:nvSpPr>
          <xdr:cNvPr id="1586" name="Freeform 406">
            <a:extLst>
              <a:ext uri="{FF2B5EF4-FFF2-40B4-BE49-F238E27FC236}">
                <a16:creationId xmlns:a16="http://schemas.microsoft.com/office/drawing/2014/main" id="{0B9CB3EB-2E37-449B-9EB9-9428CC4A417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87" name="Freeform 407">
            <a:extLst>
              <a:ext uri="{FF2B5EF4-FFF2-40B4-BE49-F238E27FC236}">
                <a16:creationId xmlns:a16="http://schemas.microsoft.com/office/drawing/2014/main" id="{37DE6682-9924-4712-A25D-11E1E92A14D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197446</xdr:colOff>
      <xdr:row>38</xdr:row>
      <xdr:rowOff>25481</xdr:rowOff>
    </xdr:from>
    <xdr:to>
      <xdr:col>18</xdr:col>
      <xdr:colOff>259148</xdr:colOff>
      <xdr:row>40</xdr:row>
      <xdr:rowOff>158534</xdr:rowOff>
    </xdr:to>
    <xdr:sp macro="" textlink="">
      <xdr:nvSpPr>
        <xdr:cNvPr id="1588" name="Text Box 1620">
          <a:extLst>
            <a:ext uri="{FF2B5EF4-FFF2-40B4-BE49-F238E27FC236}">
              <a16:creationId xmlns:a16="http://schemas.microsoft.com/office/drawing/2014/main" id="{0715AFC0-9217-4CF1-B8CB-EFC4CBDF67DA}"/>
            </a:ext>
          </a:extLst>
        </xdr:cNvPr>
        <xdr:cNvSpPr txBox="1">
          <a:spLocks noChangeArrowheads="1"/>
        </xdr:cNvSpPr>
      </xdr:nvSpPr>
      <xdr:spPr bwMode="auto">
        <a:xfrm rot="420000">
          <a:off x="12338646" y="7912181"/>
          <a:ext cx="61702" cy="4759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342530</xdr:colOff>
      <xdr:row>39</xdr:row>
      <xdr:rowOff>73496</xdr:rowOff>
    </xdr:from>
    <xdr:ext cx="392195" cy="126155"/>
    <xdr:sp macro="" textlink="">
      <xdr:nvSpPr>
        <xdr:cNvPr id="1589" name="Text Box 1118">
          <a:extLst>
            <a:ext uri="{FF2B5EF4-FFF2-40B4-BE49-F238E27FC236}">
              <a16:creationId xmlns:a16="http://schemas.microsoft.com/office/drawing/2014/main" id="{DEFF86EC-08A2-4E06-8614-5C7AE8DE7458}"/>
            </a:ext>
          </a:extLst>
        </xdr:cNvPr>
        <xdr:cNvSpPr txBox="1">
          <a:spLocks noChangeArrowheads="1"/>
        </xdr:cNvSpPr>
      </xdr:nvSpPr>
      <xdr:spPr bwMode="auto">
        <a:xfrm>
          <a:off x="11756108" y="6798474"/>
          <a:ext cx="392195" cy="12615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絹延橋</a:t>
          </a:r>
        </a:p>
      </xdr:txBody>
    </xdr:sp>
    <xdr:clientData/>
  </xdr:oneCellAnchor>
  <xdr:twoCellAnchor>
    <xdr:from>
      <xdr:col>17</xdr:col>
      <xdr:colOff>701996</xdr:colOff>
      <xdr:row>34</xdr:row>
      <xdr:rowOff>159462</xdr:rowOff>
    </xdr:from>
    <xdr:to>
      <xdr:col>18</xdr:col>
      <xdr:colOff>173531</xdr:colOff>
      <xdr:row>36</xdr:row>
      <xdr:rowOff>53649</xdr:rowOff>
    </xdr:to>
    <xdr:grpSp>
      <xdr:nvGrpSpPr>
        <xdr:cNvPr id="1590" name="Group 405">
          <a:extLst>
            <a:ext uri="{FF2B5EF4-FFF2-40B4-BE49-F238E27FC236}">
              <a16:creationId xmlns:a16="http://schemas.microsoft.com/office/drawing/2014/main" id="{0A57841B-8030-40BA-9138-5D9BEC2A8E3F}"/>
            </a:ext>
          </a:extLst>
        </xdr:cNvPr>
        <xdr:cNvGrpSpPr>
          <a:grpSpLocks/>
        </xdr:cNvGrpSpPr>
      </xdr:nvGrpSpPr>
      <xdr:grpSpPr bwMode="auto">
        <a:xfrm rot="5426645">
          <a:off x="12072364" y="6068150"/>
          <a:ext cx="239909" cy="177090"/>
          <a:chOff x="718" y="97"/>
          <a:chExt cx="23" cy="15"/>
        </a:xfrm>
      </xdr:grpSpPr>
      <xdr:sp macro="" textlink="">
        <xdr:nvSpPr>
          <xdr:cNvPr id="1591" name="Freeform 407">
            <a:extLst>
              <a:ext uri="{FF2B5EF4-FFF2-40B4-BE49-F238E27FC236}">
                <a16:creationId xmlns:a16="http://schemas.microsoft.com/office/drawing/2014/main" id="{4DE95329-3017-4699-83F1-F9ED02129C1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92" name="Freeform 406">
            <a:extLst>
              <a:ext uri="{FF2B5EF4-FFF2-40B4-BE49-F238E27FC236}">
                <a16:creationId xmlns:a16="http://schemas.microsoft.com/office/drawing/2014/main" id="{F688E854-F29E-4522-9D8C-905D5C8194D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223017</xdr:colOff>
      <xdr:row>35</xdr:row>
      <xdr:rowOff>38035</xdr:rowOff>
    </xdr:from>
    <xdr:to>
      <xdr:col>18</xdr:col>
      <xdr:colOff>336126</xdr:colOff>
      <xdr:row>40</xdr:row>
      <xdr:rowOff>139238</xdr:rowOff>
    </xdr:to>
    <xdr:sp macro="" textlink="">
      <xdr:nvSpPr>
        <xdr:cNvPr id="1593" name="Line 76">
          <a:extLst>
            <a:ext uri="{FF2B5EF4-FFF2-40B4-BE49-F238E27FC236}">
              <a16:creationId xmlns:a16="http://schemas.microsoft.com/office/drawing/2014/main" id="{790260C2-C612-443E-85AA-FD1286912745}"/>
            </a:ext>
          </a:extLst>
        </xdr:cNvPr>
        <xdr:cNvSpPr>
          <a:spLocks noChangeShapeType="1"/>
        </xdr:cNvSpPr>
      </xdr:nvSpPr>
      <xdr:spPr bwMode="auto">
        <a:xfrm flipH="1">
          <a:off x="12364217" y="7410385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178593</xdr:colOff>
      <xdr:row>35</xdr:row>
      <xdr:rowOff>23813</xdr:rowOff>
    </xdr:from>
    <xdr:to>
      <xdr:col>18</xdr:col>
      <xdr:colOff>291702</xdr:colOff>
      <xdr:row>40</xdr:row>
      <xdr:rowOff>125016</xdr:rowOff>
    </xdr:to>
    <xdr:sp macro="" textlink="">
      <xdr:nvSpPr>
        <xdr:cNvPr id="1594" name="Line 76">
          <a:extLst>
            <a:ext uri="{FF2B5EF4-FFF2-40B4-BE49-F238E27FC236}">
              <a16:creationId xmlns:a16="http://schemas.microsoft.com/office/drawing/2014/main" id="{8D7A4A16-15EA-4BFA-9632-C97A66B1A9B2}"/>
            </a:ext>
          </a:extLst>
        </xdr:cNvPr>
        <xdr:cNvSpPr>
          <a:spLocks noChangeShapeType="1"/>
        </xdr:cNvSpPr>
      </xdr:nvSpPr>
      <xdr:spPr bwMode="auto">
        <a:xfrm flipH="1">
          <a:off x="12319793" y="7396163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13432</xdr:colOff>
      <xdr:row>33</xdr:row>
      <xdr:rowOff>14654</xdr:rowOff>
    </xdr:from>
    <xdr:to>
      <xdr:col>19</xdr:col>
      <xdr:colOff>167897</xdr:colOff>
      <xdr:row>33</xdr:row>
      <xdr:rowOff>156350</xdr:rowOff>
    </xdr:to>
    <xdr:sp macro="" textlink="">
      <xdr:nvSpPr>
        <xdr:cNvPr id="1595" name="六角形 1594">
          <a:extLst>
            <a:ext uri="{FF2B5EF4-FFF2-40B4-BE49-F238E27FC236}">
              <a16:creationId xmlns:a16="http://schemas.microsoft.com/office/drawing/2014/main" id="{5BBF7140-7A39-4C68-8638-C314ABBF3DA9}"/>
            </a:ext>
          </a:extLst>
        </xdr:cNvPr>
        <xdr:cNvSpPr/>
      </xdr:nvSpPr>
      <xdr:spPr bwMode="auto">
        <a:xfrm>
          <a:off x="12859482" y="704410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</a:p>
      </xdr:txBody>
    </xdr:sp>
    <xdr:clientData/>
  </xdr:twoCellAnchor>
  <xdr:oneCellAnchor>
    <xdr:from>
      <xdr:col>19</xdr:col>
      <xdr:colOff>101274</xdr:colOff>
      <xdr:row>39</xdr:row>
      <xdr:rowOff>84855</xdr:rowOff>
    </xdr:from>
    <xdr:ext cx="432456" cy="109483"/>
    <xdr:sp macro="" textlink="">
      <xdr:nvSpPr>
        <xdr:cNvPr id="1602" name="Text Box 303">
          <a:extLst>
            <a:ext uri="{FF2B5EF4-FFF2-40B4-BE49-F238E27FC236}">
              <a16:creationId xmlns:a16="http://schemas.microsoft.com/office/drawing/2014/main" id="{807FF996-BF1B-48C0-9BF5-868285D8B5B0}"/>
            </a:ext>
          </a:extLst>
        </xdr:cNvPr>
        <xdr:cNvSpPr txBox="1">
          <a:spLocks noChangeArrowheads="1"/>
        </xdr:cNvSpPr>
      </xdr:nvSpPr>
      <xdr:spPr bwMode="auto">
        <a:xfrm>
          <a:off x="12927179" y="6809833"/>
          <a:ext cx="432456" cy="10948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17</xdr:col>
      <xdr:colOff>256445</xdr:colOff>
      <xdr:row>33</xdr:row>
      <xdr:rowOff>43956</xdr:rowOff>
    </xdr:from>
    <xdr:ext cx="316110" cy="261132"/>
    <xdr:grpSp>
      <xdr:nvGrpSpPr>
        <xdr:cNvPr id="1603" name="Group 6672">
          <a:extLst>
            <a:ext uri="{FF2B5EF4-FFF2-40B4-BE49-F238E27FC236}">
              <a16:creationId xmlns:a16="http://schemas.microsoft.com/office/drawing/2014/main" id="{4D108FA2-3C86-4817-82CA-4693A6753F49}"/>
            </a:ext>
          </a:extLst>
        </xdr:cNvPr>
        <xdr:cNvGrpSpPr>
          <a:grpSpLocks/>
        </xdr:cNvGrpSpPr>
      </xdr:nvGrpSpPr>
      <xdr:grpSpPr bwMode="auto">
        <a:xfrm>
          <a:off x="11658223" y="5748373"/>
          <a:ext cx="316110" cy="261132"/>
          <a:chOff x="530" y="108"/>
          <a:chExt cx="56" cy="44"/>
        </a:xfrm>
      </xdr:grpSpPr>
      <xdr:pic>
        <xdr:nvPicPr>
          <xdr:cNvPr id="1604" name="Picture 6673" descr="route2">
            <a:extLst>
              <a:ext uri="{FF2B5EF4-FFF2-40B4-BE49-F238E27FC236}">
                <a16:creationId xmlns:a16="http://schemas.microsoft.com/office/drawing/2014/main" id="{27409FD1-EB9A-44FC-BF18-50E440B5E7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5" name="Text Box 6674">
            <a:extLst>
              <a:ext uri="{FF2B5EF4-FFF2-40B4-BE49-F238E27FC236}">
                <a16:creationId xmlns:a16="http://schemas.microsoft.com/office/drawing/2014/main" id="{0F8EC897-E046-42EC-9ABB-C5588CBD22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446947</xdr:colOff>
      <xdr:row>37</xdr:row>
      <xdr:rowOff>87923</xdr:rowOff>
    </xdr:from>
    <xdr:ext cx="278376" cy="215892"/>
    <xdr:grpSp>
      <xdr:nvGrpSpPr>
        <xdr:cNvPr id="1606" name="Group 6672">
          <a:extLst>
            <a:ext uri="{FF2B5EF4-FFF2-40B4-BE49-F238E27FC236}">
              <a16:creationId xmlns:a16="http://schemas.microsoft.com/office/drawing/2014/main" id="{5D75E1EB-9A96-4A91-AA36-23AA08954DDF}"/>
            </a:ext>
          </a:extLst>
        </xdr:cNvPr>
        <xdr:cNvGrpSpPr>
          <a:grpSpLocks/>
        </xdr:cNvGrpSpPr>
      </xdr:nvGrpSpPr>
      <xdr:grpSpPr bwMode="auto">
        <a:xfrm>
          <a:off x="11848725" y="6483784"/>
          <a:ext cx="278376" cy="215892"/>
          <a:chOff x="530" y="108"/>
          <a:chExt cx="56" cy="44"/>
        </a:xfrm>
      </xdr:grpSpPr>
      <xdr:pic>
        <xdr:nvPicPr>
          <xdr:cNvPr id="1607" name="Picture 6673" descr="route2">
            <a:extLst>
              <a:ext uri="{FF2B5EF4-FFF2-40B4-BE49-F238E27FC236}">
                <a16:creationId xmlns:a16="http://schemas.microsoft.com/office/drawing/2014/main" id="{8FBAE85B-85B5-48D7-B951-226AFC17EF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8" name="Text Box 6674">
            <a:extLst>
              <a:ext uri="{FF2B5EF4-FFF2-40B4-BE49-F238E27FC236}">
                <a16:creationId xmlns:a16="http://schemas.microsoft.com/office/drawing/2014/main" id="{6A8E39DF-53B5-4F3C-A5CB-4AFF522A1D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576520</xdr:colOff>
      <xdr:row>35</xdr:row>
      <xdr:rowOff>100271</xdr:rowOff>
    </xdr:from>
    <xdr:to>
      <xdr:col>18</xdr:col>
      <xdr:colOff>223738</xdr:colOff>
      <xdr:row>35</xdr:row>
      <xdr:rowOff>112504</xdr:rowOff>
    </xdr:to>
    <xdr:sp macro="" textlink="">
      <xdr:nvSpPr>
        <xdr:cNvPr id="1609" name="Line 120">
          <a:extLst>
            <a:ext uri="{FF2B5EF4-FFF2-40B4-BE49-F238E27FC236}">
              <a16:creationId xmlns:a16="http://schemas.microsoft.com/office/drawing/2014/main" id="{3A372A4F-359C-4007-AA26-066A33ED1234}"/>
            </a:ext>
          </a:extLst>
        </xdr:cNvPr>
        <xdr:cNvSpPr>
          <a:spLocks noChangeShapeType="1"/>
        </xdr:cNvSpPr>
      </xdr:nvSpPr>
      <xdr:spPr bwMode="auto">
        <a:xfrm>
          <a:off x="12012870" y="7472621"/>
          <a:ext cx="352068" cy="122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560617</xdr:colOff>
      <xdr:row>35</xdr:row>
      <xdr:rowOff>107960</xdr:rowOff>
    </xdr:from>
    <xdr:ext cx="209551" cy="95250"/>
    <xdr:sp macro="" textlink="">
      <xdr:nvSpPr>
        <xdr:cNvPr id="749" name="Text Box 1620">
          <a:extLst>
            <a:ext uri="{FF2B5EF4-FFF2-40B4-BE49-F238E27FC236}">
              <a16:creationId xmlns:a16="http://schemas.microsoft.com/office/drawing/2014/main" id="{DA660A0A-75DD-431F-A4C9-4C97B51BB97A}"/>
            </a:ext>
          </a:extLst>
        </xdr:cNvPr>
        <xdr:cNvSpPr txBox="1">
          <a:spLocks noChangeArrowheads="1"/>
        </xdr:cNvSpPr>
      </xdr:nvSpPr>
      <xdr:spPr bwMode="auto">
        <a:xfrm>
          <a:off x="7744584" y="6182793"/>
          <a:ext cx="209551" cy="95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547918</xdr:colOff>
      <xdr:row>36</xdr:row>
      <xdr:rowOff>6353</xdr:rowOff>
    </xdr:from>
    <xdr:to>
      <xdr:col>12</xdr:col>
      <xdr:colOff>92762</xdr:colOff>
      <xdr:row>37</xdr:row>
      <xdr:rowOff>47352</xdr:rowOff>
    </xdr:to>
    <xdr:pic>
      <xdr:nvPicPr>
        <xdr:cNvPr id="1391" name="図 1390">
          <a:extLst>
            <a:ext uri="{FF2B5EF4-FFF2-40B4-BE49-F238E27FC236}">
              <a16:creationId xmlns:a16="http://schemas.microsoft.com/office/drawing/2014/main" id="{FDC863E1-4573-4AFB-99AE-686992BE7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7731885" y="6254753"/>
          <a:ext cx="251810" cy="214566"/>
        </a:xfrm>
        <a:prstGeom prst="rect">
          <a:avLst/>
        </a:prstGeom>
      </xdr:spPr>
    </xdr:pic>
    <xdr:clientData/>
  </xdr:twoCellAnchor>
  <xdr:oneCellAnchor>
    <xdr:from>
      <xdr:col>13</xdr:col>
      <xdr:colOff>362320</xdr:colOff>
      <xdr:row>34</xdr:row>
      <xdr:rowOff>70970</xdr:rowOff>
    </xdr:from>
    <xdr:ext cx="108326" cy="212912"/>
    <xdr:sp macro="" textlink="">
      <xdr:nvSpPr>
        <xdr:cNvPr id="1453" name="Text Box 1620">
          <a:extLst>
            <a:ext uri="{FF2B5EF4-FFF2-40B4-BE49-F238E27FC236}">
              <a16:creationId xmlns:a16="http://schemas.microsoft.com/office/drawing/2014/main" id="{E498283E-7016-43AF-A923-2B340F9DC76A}"/>
            </a:ext>
          </a:extLst>
        </xdr:cNvPr>
        <xdr:cNvSpPr txBox="1">
          <a:spLocks noChangeArrowheads="1"/>
        </xdr:cNvSpPr>
      </xdr:nvSpPr>
      <xdr:spPr bwMode="auto">
        <a:xfrm>
          <a:off x="8949761" y="5912970"/>
          <a:ext cx="108326" cy="21291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699242</xdr:colOff>
      <xdr:row>37</xdr:row>
      <xdr:rowOff>9466</xdr:rowOff>
    </xdr:from>
    <xdr:to>
      <xdr:col>16</xdr:col>
      <xdr:colOff>548</xdr:colOff>
      <xdr:row>40</xdr:row>
      <xdr:rowOff>162613</xdr:rowOff>
    </xdr:to>
    <xdr:sp macro="" textlink="">
      <xdr:nvSpPr>
        <xdr:cNvPr id="1460" name="Line 120">
          <a:extLst>
            <a:ext uri="{FF2B5EF4-FFF2-40B4-BE49-F238E27FC236}">
              <a16:creationId xmlns:a16="http://schemas.microsoft.com/office/drawing/2014/main" id="{26F5DB66-85D4-4255-B248-939AF0FB4AAB}"/>
            </a:ext>
          </a:extLst>
        </xdr:cNvPr>
        <xdr:cNvSpPr>
          <a:spLocks noChangeShapeType="1"/>
        </xdr:cNvSpPr>
      </xdr:nvSpPr>
      <xdr:spPr bwMode="auto">
        <a:xfrm>
          <a:off x="10700492" y="6389574"/>
          <a:ext cx="7470" cy="6704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504078</xdr:colOff>
      <xdr:row>39</xdr:row>
      <xdr:rowOff>112220</xdr:rowOff>
    </xdr:from>
    <xdr:ext cx="314306" cy="223921"/>
    <xdr:grpSp>
      <xdr:nvGrpSpPr>
        <xdr:cNvPr id="1557" name="Group 6672">
          <a:extLst>
            <a:ext uri="{FF2B5EF4-FFF2-40B4-BE49-F238E27FC236}">
              <a16:creationId xmlns:a16="http://schemas.microsoft.com/office/drawing/2014/main" id="{5FB7A7C9-63F2-4C72-8365-1B2513BEBE50}"/>
            </a:ext>
          </a:extLst>
        </xdr:cNvPr>
        <xdr:cNvGrpSpPr>
          <a:grpSpLocks/>
        </xdr:cNvGrpSpPr>
      </xdr:nvGrpSpPr>
      <xdr:grpSpPr bwMode="auto">
        <a:xfrm>
          <a:off x="10494745" y="6853803"/>
          <a:ext cx="314306" cy="223921"/>
          <a:chOff x="530" y="108"/>
          <a:chExt cx="56" cy="44"/>
        </a:xfrm>
      </xdr:grpSpPr>
      <xdr:pic>
        <xdr:nvPicPr>
          <xdr:cNvPr id="1558" name="Picture 6673" descr="route2">
            <a:extLst>
              <a:ext uri="{FF2B5EF4-FFF2-40B4-BE49-F238E27FC236}">
                <a16:creationId xmlns:a16="http://schemas.microsoft.com/office/drawing/2014/main" id="{98B88239-A59B-45AA-901A-557148C5AA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9" name="Text Box 6674">
            <a:extLst>
              <a:ext uri="{FF2B5EF4-FFF2-40B4-BE49-F238E27FC236}">
                <a16:creationId xmlns:a16="http://schemas.microsoft.com/office/drawing/2014/main" id="{5420FCAB-4EC9-4059-A58C-6C8E2071AE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7062</xdr:colOff>
      <xdr:row>37</xdr:row>
      <xdr:rowOff>38806</xdr:rowOff>
    </xdr:from>
    <xdr:ext cx="991318" cy="109361"/>
    <xdr:sp macro="" textlink="">
      <xdr:nvSpPr>
        <xdr:cNvPr id="1249" name="Text Box 1416">
          <a:extLst>
            <a:ext uri="{FF2B5EF4-FFF2-40B4-BE49-F238E27FC236}">
              <a16:creationId xmlns:a16="http://schemas.microsoft.com/office/drawing/2014/main" id="{4B5AF976-8432-45ED-B117-AC3548A5403F}"/>
            </a:ext>
          </a:extLst>
        </xdr:cNvPr>
        <xdr:cNvSpPr txBox="1">
          <a:spLocks noChangeArrowheads="1"/>
        </xdr:cNvSpPr>
      </xdr:nvSpPr>
      <xdr:spPr bwMode="auto">
        <a:xfrm>
          <a:off x="2942173" y="6434667"/>
          <a:ext cx="991318" cy="1093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通過ﾁｪｯｸ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123473</xdr:colOff>
      <xdr:row>37</xdr:row>
      <xdr:rowOff>8369</xdr:rowOff>
    </xdr:from>
    <xdr:to>
      <xdr:col>6</xdr:col>
      <xdr:colOff>338671</xdr:colOff>
      <xdr:row>38</xdr:row>
      <xdr:rowOff>141111</xdr:rowOff>
    </xdr:to>
    <xdr:sp macro="" textlink="">
      <xdr:nvSpPr>
        <xdr:cNvPr id="56" name="Freeform 2883">
          <a:extLst>
            <a:ext uri="{FF2B5EF4-FFF2-40B4-BE49-F238E27FC236}">
              <a16:creationId xmlns:a16="http://schemas.microsoft.com/office/drawing/2014/main" id="{1A6DCE8C-B9A2-4646-96A0-7F9608FA8084}"/>
            </a:ext>
          </a:extLst>
        </xdr:cNvPr>
        <xdr:cNvSpPr>
          <a:spLocks/>
        </xdr:cNvSpPr>
      </xdr:nvSpPr>
      <xdr:spPr bwMode="auto">
        <a:xfrm rot="5400000" flipV="1">
          <a:off x="3718937" y="6449433"/>
          <a:ext cx="305603" cy="215198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  <a:gd name="connsiteX0" fmla="*/ 12744 w 12744"/>
            <a:gd name="connsiteY0" fmla="*/ 250 h 12113"/>
            <a:gd name="connsiteX1" fmla="*/ 12611 w 12744"/>
            <a:gd name="connsiteY1" fmla="*/ 11864 h 12113"/>
            <a:gd name="connsiteX2" fmla="*/ 0 w 12744"/>
            <a:gd name="connsiteY2" fmla="*/ 11752 h 121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44" h="12113">
              <a:moveTo>
                <a:pt x="12744" y="250"/>
              </a:moveTo>
              <a:cubicBezTo>
                <a:pt x="12701" y="-2203"/>
                <a:pt x="12654" y="14317"/>
                <a:pt x="12611" y="11864"/>
              </a:cubicBezTo>
              <a:cubicBezTo>
                <a:pt x="8036" y="11949"/>
                <a:pt x="4575" y="11667"/>
                <a:pt x="0" y="1175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269179</xdr:colOff>
      <xdr:row>37</xdr:row>
      <xdr:rowOff>133071</xdr:rowOff>
    </xdr:from>
    <xdr:to>
      <xdr:col>6</xdr:col>
      <xdr:colOff>409224</xdr:colOff>
      <xdr:row>38</xdr:row>
      <xdr:rowOff>84668</xdr:rowOff>
    </xdr:to>
    <xdr:sp macro="" textlink="">
      <xdr:nvSpPr>
        <xdr:cNvPr id="805" name="Oval 1295">
          <a:extLst>
            <a:ext uri="{FF2B5EF4-FFF2-40B4-BE49-F238E27FC236}">
              <a16:creationId xmlns:a16="http://schemas.microsoft.com/office/drawing/2014/main" id="{4F62BE63-8199-4115-9C62-ED5723C823CD}"/>
            </a:ext>
          </a:extLst>
        </xdr:cNvPr>
        <xdr:cNvSpPr>
          <a:spLocks noChangeArrowheads="1"/>
        </xdr:cNvSpPr>
      </xdr:nvSpPr>
      <xdr:spPr bwMode="auto">
        <a:xfrm>
          <a:off x="3909846" y="6528932"/>
          <a:ext cx="140045" cy="1244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557389</xdr:colOff>
      <xdr:row>32</xdr:row>
      <xdr:rowOff>21165</xdr:rowOff>
    </xdr:from>
    <xdr:ext cx="850194" cy="127000"/>
    <xdr:sp macro="" textlink="">
      <xdr:nvSpPr>
        <xdr:cNvPr id="1250" name="Text Box 1416">
          <a:extLst>
            <a:ext uri="{FF2B5EF4-FFF2-40B4-BE49-F238E27FC236}">
              <a16:creationId xmlns:a16="http://schemas.microsoft.com/office/drawing/2014/main" id="{BB867590-3EBC-4312-A01A-DA3D3757F26A}"/>
            </a:ext>
          </a:extLst>
        </xdr:cNvPr>
        <xdr:cNvSpPr txBox="1">
          <a:spLocks noChangeArrowheads="1"/>
        </xdr:cNvSpPr>
      </xdr:nvSpPr>
      <xdr:spPr bwMode="auto">
        <a:xfrm>
          <a:off x="2081389" y="5552721"/>
          <a:ext cx="850194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【PC1】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Overflow="overflow" horzOverflow="overflow" wrap="none" lIns="18288" tIns="0" rIns="0" bIns="0" rtlCol="0" anchor="ctr" upright="1"/>
      <a:lstStyle>
        <a:defPPr algn="r">
          <a:defRPr kumimoji="1" sz="800" b="1">
            <a:solidFill>
              <a:schemeClr val="tx1"/>
            </a:solidFill>
            <a:latin typeface="+mj-ea"/>
            <a:ea typeface="+mj-ea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chemeClr val="bg1"/>
        </a:solidFill>
        <a:ln w="9525">
          <a:noFill/>
          <a:miter lim="800000"/>
          <a:headEnd/>
          <a:tailEnd/>
        </a:ln>
      </a:spPr>
      <a:bodyPr vertOverflow="overflow" horzOverflow="overflow" wrap="none" lIns="27432" tIns="18288" rIns="27432" bIns="18288" anchor="ctr" upright="1">
        <a:noAutofit/>
      </a:bodyPr>
      <a:lstStyle>
        <a:defPPr algn="ctr" rtl="0">
          <a:lnSpc>
            <a:spcPts val="8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B8F64-E948-4404-9147-B3D87BB989E6}">
  <dimension ref="A1:BJ143"/>
  <sheetViews>
    <sheetView tabSelected="1" zoomScale="180" zoomScaleNormal="180" workbookViewId="0">
      <selection activeCell="E9" sqref="E9:F9"/>
    </sheetView>
  </sheetViews>
  <sheetFormatPr defaultColWidth="9" defaultRowHeight="13" x14ac:dyDescent="0.2"/>
  <cols>
    <col min="1" max="1" width="1.6328125" style="2" customWidth="1"/>
    <col min="2" max="18" width="10.08984375" style="2" customWidth="1"/>
    <col min="19" max="19" width="10.08984375" style="1" customWidth="1"/>
    <col min="20" max="21" width="10.08984375" style="2" customWidth="1"/>
    <col min="22" max="22" width="7" style="2" customWidth="1"/>
    <col min="23" max="31" width="10.08984375" style="2" customWidth="1"/>
    <col min="32" max="16384" width="9" style="2"/>
  </cols>
  <sheetData>
    <row r="1" spans="1:62" ht="13.75" customHeight="1" thickBot="1" x14ac:dyDescent="0.25">
      <c r="B1" s="42" t="s">
        <v>68</v>
      </c>
      <c r="E1" s="56"/>
      <c r="L1" s="42" t="str">
        <f>B1</f>
        <v>'21BRM1009川西200㎞北山杉を見に行こうVer1.00</v>
      </c>
      <c r="S1" s="10"/>
      <c r="V1" s="16">
        <v>1</v>
      </c>
    </row>
    <row r="2" spans="1:62" ht="13.75" customHeight="1" x14ac:dyDescent="0.2">
      <c r="B2" s="55" t="s">
        <v>15</v>
      </c>
      <c r="C2" s="98" t="s">
        <v>0</v>
      </c>
      <c r="D2" s="434">
        <v>44478.333333333336</v>
      </c>
      <c r="E2" s="435"/>
      <c r="F2" s="186"/>
      <c r="G2" s="98" t="s">
        <v>24</v>
      </c>
      <c r="H2" s="212"/>
      <c r="I2" s="109"/>
      <c r="J2" s="17"/>
      <c r="K2" s="23" t="s">
        <v>53</v>
      </c>
      <c r="L2" s="287"/>
      <c r="M2" s="40" t="s">
        <v>45</v>
      </c>
      <c r="N2" s="173"/>
      <c r="O2" s="163" t="s">
        <v>59</v>
      </c>
      <c r="P2" s="29"/>
      <c r="Q2" s="190" t="s">
        <v>46</v>
      </c>
      <c r="R2" s="317"/>
      <c r="S2" s="246"/>
      <c r="T2" s="171"/>
      <c r="U2" s="362"/>
      <c r="V2" s="4">
        <v>2</v>
      </c>
      <c r="W2" s="273"/>
      <c r="X2" s="46"/>
      <c r="Y2" s="436" t="s">
        <v>6</v>
      </c>
      <c r="Z2" s="437"/>
      <c r="AA2" s="436" t="s">
        <v>7</v>
      </c>
      <c r="AB2" s="437"/>
      <c r="AC2" s="436" t="s">
        <v>8</v>
      </c>
      <c r="AD2" s="437"/>
      <c r="AE2" s="438"/>
      <c r="AF2" s="439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s="66" customFormat="1" ht="13.75" customHeight="1" thickBot="1" x14ac:dyDescent="0.25">
      <c r="B3" s="236" t="s">
        <v>33</v>
      </c>
      <c r="C3" s="99" t="s">
        <v>16</v>
      </c>
      <c r="D3" s="101">
        <v>0</v>
      </c>
      <c r="E3" s="208">
        <v>0</v>
      </c>
      <c r="F3" s="78">
        <v>0.3</v>
      </c>
      <c r="G3" s="209">
        <f>E3+F3</f>
        <v>0.3</v>
      </c>
      <c r="H3" s="179">
        <v>0.8</v>
      </c>
      <c r="I3" s="111">
        <f>G3+H3</f>
        <v>1.1000000000000001</v>
      </c>
      <c r="J3" s="57">
        <v>3.6</v>
      </c>
      <c r="K3" s="75">
        <f>I3+J3</f>
        <v>4.7</v>
      </c>
      <c r="L3" s="44">
        <v>6.1</v>
      </c>
      <c r="M3" s="18">
        <f>K59+L3</f>
        <v>109.7</v>
      </c>
      <c r="N3" s="131">
        <v>0.8</v>
      </c>
      <c r="O3" s="123">
        <f>M3+N3</f>
        <v>110.5</v>
      </c>
      <c r="P3" s="34">
        <v>3</v>
      </c>
      <c r="Q3" s="286">
        <f>O3+P3</f>
        <v>113.5</v>
      </c>
      <c r="R3" s="110">
        <v>2.4</v>
      </c>
      <c r="S3" s="111">
        <f>Q3+R3</f>
        <v>115.9</v>
      </c>
      <c r="T3" s="265">
        <v>0.9</v>
      </c>
      <c r="U3" s="45">
        <f>S3+T3</f>
        <v>116.80000000000001</v>
      </c>
      <c r="V3" s="16">
        <v>3</v>
      </c>
      <c r="W3" s="60" t="s">
        <v>9</v>
      </c>
      <c r="X3" s="61" t="s">
        <v>10</v>
      </c>
      <c r="Y3" s="432" t="s">
        <v>11</v>
      </c>
      <c r="Z3" s="433"/>
      <c r="AA3" s="432" t="s">
        <v>11</v>
      </c>
      <c r="AB3" s="433"/>
      <c r="AC3" s="62" t="s">
        <v>12</v>
      </c>
      <c r="AD3" s="63" t="s">
        <v>13</v>
      </c>
      <c r="AE3" s="60" t="s">
        <v>9</v>
      </c>
      <c r="AF3" s="64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</row>
    <row r="4" spans="1:62" ht="13.75" customHeight="1" thickTop="1" x14ac:dyDescent="0.2">
      <c r="B4" s="35"/>
      <c r="C4" s="100" t="s">
        <v>17</v>
      </c>
      <c r="D4" s="102"/>
      <c r="E4" s="238">
        <f>E3/15/24+$D$2</f>
        <v>44478.333333333336</v>
      </c>
      <c r="F4" s="13"/>
      <c r="G4" s="67">
        <f>G3/15/24+$D$2</f>
        <v>44478.334166666667</v>
      </c>
      <c r="H4" s="151"/>
      <c r="I4" s="103">
        <f>I3/15/24+$D$2</f>
        <v>44478.336388888893</v>
      </c>
      <c r="J4" s="67"/>
      <c r="K4" s="68">
        <f>K3/15/24+$D$2</f>
        <v>44478.346388888895</v>
      </c>
      <c r="L4" s="21"/>
      <c r="M4" s="67">
        <f>M3/15/24+$D$2</f>
        <v>44478.638055555559</v>
      </c>
      <c r="N4" s="112"/>
      <c r="O4" s="103">
        <f>O3/15/24+$D$2</f>
        <v>44478.640277777777</v>
      </c>
      <c r="P4" s="1"/>
      <c r="Q4" s="67">
        <f>Q3/15/24+$D$2</f>
        <v>44478.648611111115</v>
      </c>
      <c r="R4" s="379"/>
      <c r="S4" s="103">
        <f>S3/15/24+$D$2</f>
        <v>44478.655277777783</v>
      </c>
      <c r="T4" s="135"/>
      <c r="U4" s="68">
        <f>U3/15/24+$D$2</f>
        <v>44478.657777777778</v>
      </c>
      <c r="V4" s="4">
        <v>4</v>
      </c>
      <c r="W4" s="47" t="s">
        <v>14</v>
      </c>
      <c r="X4" s="48">
        <v>0</v>
      </c>
      <c r="Y4" s="430">
        <f>$D$2</f>
        <v>44478.333333333336</v>
      </c>
      <c r="Z4" s="430"/>
      <c r="AA4" s="431">
        <f>$D$2+0.5/24</f>
        <v>44478.354166666672</v>
      </c>
      <c r="AB4" s="431"/>
      <c r="AC4" s="49">
        <f>X5-X4</f>
        <v>53.999999999999993</v>
      </c>
      <c r="AD4" s="50">
        <f>AC4/(AA5-Y4)/24</f>
        <v>14.594594594548672</v>
      </c>
      <c r="AE4" s="51" t="s">
        <v>14</v>
      </c>
      <c r="AF4" s="93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3.75" customHeight="1" x14ac:dyDescent="0.2">
      <c r="B5" s="96" t="s">
        <v>2</v>
      </c>
      <c r="C5" s="356" t="s">
        <v>61</v>
      </c>
      <c r="D5" s="104"/>
      <c r="E5" s="105"/>
      <c r="F5" s="207"/>
      <c r="G5" s="282">
        <v>27</v>
      </c>
      <c r="H5" s="151"/>
      <c r="I5" s="282">
        <v>36</v>
      </c>
      <c r="J5" s="1"/>
      <c r="K5" s="284">
        <v>73</v>
      </c>
      <c r="L5" s="21"/>
      <c r="M5" s="313">
        <v>222</v>
      </c>
      <c r="N5" s="361"/>
      <c r="O5" s="282">
        <v>223</v>
      </c>
      <c r="P5" s="285"/>
      <c r="Q5" s="378">
        <v>211</v>
      </c>
      <c r="R5" s="361"/>
      <c r="S5" s="282">
        <v>183</v>
      </c>
      <c r="T5" s="357"/>
      <c r="U5" s="284">
        <v>185</v>
      </c>
      <c r="V5" s="16">
        <v>5</v>
      </c>
      <c r="W5" s="41">
        <v>1</v>
      </c>
      <c r="X5" s="52">
        <f>G35</f>
        <v>53.999999999999993</v>
      </c>
      <c r="Y5" s="404">
        <f>(X5+0)/34/24+$D$2+1/24/120</f>
        <v>44478.399857026146</v>
      </c>
      <c r="Z5" s="404"/>
      <c r="AA5" s="404">
        <f>(X5+0)/15/24+$D$2+6/24/60</f>
        <v>44478.487500000003</v>
      </c>
      <c r="AB5" s="404"/>
      <c r="AC5" s="69">
        <f>X6-X5</f>
        <v>35.600000000000016</v>
      </c>
      <c r="AD5" s="196">
        <f>AC5/(AA6-AA5)/24</f>
        <v>15.433526011726869</v>
      </c>
      <c r="AE5" s="197">
        <v>1</v>
      </c>
      <c r="AF5" s="394">
        <f>AC5+AC6</f>
        <v>78.300000000000011</v>
      </c>
      <c r="AG5" s="196">
        <f>AF5/(AA7-AA5)/24</f>
        <v>15.312907431525936</v>
      </c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3.75" customHeight="1" x14ac:dyDescent="0.2">
      <c r="B6" s="41"/>
      <c r="C6" s="4"/>
      <c r="D6" s="104" t="s">
        <v>1</v>
      </c>
      <c r="E6" s="105"/>
      <c r="F6" s="1"/>
      <c r="G6" s="320"/>
      <c r="H6" s="151"/>
      <c r="I6" s="180"/>
      <c r="J6" s="1"/>
      <c r="K6" s="70"/>
      <c r="L6" s="21"/>
      <c r="M6" s="6"/>
      <c r="N6" s="112"/>
      <c r="O6" s="130"/>
      <c r="P6" s="1"/>
      <c r="Q6" s="1"/>
      <c r="R6" s="118"/>
      <c r="S6" s="318"/>
      <c r="T6" s="136"/>
      <c r="U6" s="363"/>
      <c r="V6" s="4">
        <v>6</v>
      </c>
      <c r="W6" s="387" t="s">
        <v>70</v>
      </c>
      <c r="X6" s="53">
        <f>I59</f>
        <v>89.600000000000009</v>
      </c>
      <c r="Y6" s="428">
        <f>(X6+0.5)/34/24+$D$2+1/24/120</f>
        <v>44478.444097222229</v>
      </c>
      <c r="Z6" s="428"/>
      <c r="AA6" s="428">
        <f>(X6+0.5)/15/24+$D$2+0/24/120</f>
        <v>44478.583611111113</v>
      </c>
      <c r="AB6" s="428"/>
      <c r="AC6" s="49">
        <f>X7-X6</f>
        <v>42.7</v>
      </c>
      <c r="AD6" s="196">
        <f>AC6/(AA7-AA6)/24</f>
        <v>15.213776721909364</v>
      </c>
      <c r="AE6" s="54">
        <v>2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3.75" customHeight="1" x14ac:dyDescent="0.2">
      <c r="B7" s="96" t="s">
        <v>4</v>
      </c>
      <c r="C7" s="4"/>
      <c r="D7" s="104"/>
      <c r="E7" s="105"/>
      <c r="F7" s="4"/>
      <c r="G7" s="71"/>
      <c r="H7" s="112"/>
      <c r="I7" s="130"/>
      <c r="J7" s="1"/>
      <c r="K7" s="70"/>
      <c r="L7" s="21"/>
      <c r="M7" s="1"/>
      <c r="N7" s="112"/>
      <c r="O7" s="130"/>
      <c r="P7" s="1"/>
      <c r="Q7" s="1"/>
      <c r="R7" s="118"/>
      <c r="S7" s="318"/>
      <c r="T7" s="136"/>
      <c r="U7" s="363"/>
      <c r="V7" s="16">
        <v>7</v>
      </c>
      <c r="W7" s="41">
        <v>2</v>
      </c>
      <c r="X7" s="52">
        <f>S11</f>
        <v>132.30000000000001</v>
      </c>
      <c r="Y7" s="404">
        <f>(X7+0)/34/24+$D$2+1/24/120</f>
        <v>44478.495812908499</v>
      </c>
      <c r="Z7" s="404"/>
      <c r="AA7" s="404">
        <f>(X7-0.1)/15/24+$D$2+0/24/120</f>
        <v>44478.700555555559</v>
      </c>
      <c r="AB7" s="404"/>
      <c r="AC7" s="69">
        <f>X8-X7</f>
        <v>67.699999999999989</v>
      </c>
      <c r="AD7" s="196">
        <f>AC7/(AA8-AA7)/24</f>
        <v>14.445234708454796</v>
      </c>
      <c r="AE7" s="197">
        <v>3</v>
      </c>
      <c r="AF7" s="274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3.75" customHeight="1" x14ac:dyDescent="0.2">
      <c r="B8" s="32"/>
      <c r="C8" s="1"/>
      <c r="D8" s="144"/>
      <c r="E8" s="106"/>
      <c r="F8" s="4"/>
      <c r="G8" s="72"/>
      <c r="H8" s="112"/>
      <c r="I8" s="130"/>
      <c r="J8" s="1"/>
      <c r="K8" s="70"/>
      <c r="L8" s="21"/>
      <c r="M8" s="1"/>
      <c r="N8" s="112"/>
      <c r="O8" s="130"/>
      <c r="P8" s="1"/>
      <c r="Q8" s="1"/>
      <c r="R8" s="118" t="s">
        <v>20</v>
      </c>
      <c r="S8" s="318"/>
      <c r="T8" s="136"/>
      <c r="U8" s="364"/>
      <c r="V8" s="4">
        <v>8</v>
      </c>
      <c r="W8" s="198" t="s">
        <v>18</v>
      </c>
      <c r="X8" s="199">
        <f>U35</f>
        <v>200</v>
      </c>
      <c r="Y8" s="429">
        <f>(5+53/60)/24+$D$2</f>
        <v>44478.578472222223</v>
      </c>
      <c r="Z8" s="429"/>
      <c r="AA8" s="429">
        <f>13.5/24+$D$2</f>
        <v>44478.895833333336</v>
      </c>
      <c r="AB8" s="429"/>
      <c r="AC8" s="388" t="s">
        <v>19</v>
      </c>
      <c r="AD8" s="50" t="s">
        <v>19</v>
      </c>
      <c r="AE8" s="200" t="s">
        <v>18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3.75" customHeight="1" thickBot="1" x14ac:dyDescent="0.25">
      <c r="A9" s="206"/>
      <c r="B9" s="167" t="s">
        <v>5</v>
      </c>
      <c r="C9" s="420">
        <f>AC4</f>
        <v>53.999999999999993</v>
      </c>
      <c r="D9" s="421"/>
      <c r="E9" s="440">
        <f>AD4</f>
        <v>14.594594594548672</v>
      </c>
      <c r="F9" s="440"/>
      <c r="G9" s="73"/>
      <c r="H9" s="132"/>
      <c r="I9" s="181"/>
      <c r="J9" s="1"/>
      <c r="K9" s="70"/>
      <c r="L9" s="74"/>
      <c r="M9" s="37"/>
      <c r="N9" s="132"/>
      <c r="O9" s="133"/>
      <c r="P9" s="37"/>
      <c r="Q9" s="37"/>
      <c r="R9" s="116"/>
      <c r="S9" s="117"/>
      <c r="T9" s="165"/>
      <c r="U9" s="365"/>
      <c r="V9" s="16">
        <v>9</v>
      </c>
      <c r="W9" s="201" t="s">
        <v>28</v>
      </c>
      <c r="X9" s="202">
        <f>M51</f>
        <v>0</v>
      </c>
      <c r="Y9" s="422" t="s">
        <v>19</v>
      </c>
      <c r="Z9" s="423"/>
      <c r="AA9" s="422" t="s">
        <v>19</v>
      </c>
      <c r="AB9" s="423"/>
      <c r="AC9" s="203" t="s">
        <v>19</v>
      </c>
      <c r="AD9" s="204" t="s">
        <v>19</v>
      </c>
      <c r="AE9" s="205" t="s">
        <v>28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13.75" customHeight="1" x14ac:dyDescent="0.2">
      <c r="B10" s="187"/>
      <c r="C10" s="212" t="s">
        <v>54</v>
      </c>
      <c r="D10" s="108"/>
      <c r="E10" s="109" t="s">
        <v>38</v>
      </c>
      <c r="F10" s="247"/>
      <c r="G10" s="98"/>
      <c r="H10" s="220"/>
      <c r="I10" s="109"/>
      <c r="J10" s="190"/>
      <c r="K10" s="23"/>
      <c r="L10" s="21"/>
      <c r="M10" s="1"/>
      <c r="N10" s="112"/>
      <c r="O10" s="130"/>
      <c r="P10" s="1"/>
      <c r="Q10" s="1"/>
      <c r="R10" s="415">
        <f>$AC$7</f>
        <v>67.699999999999989</v>
      </c>
      <c r="S10" s="416"/>
      <c r="T10" s="150"/>
      <c r="U10" s="278" t="s">
        <v>25</v>
      </c>
      <c r="V10" s="94"/>
      <c r="W10" s="95"/>
      <c r="X10" s="16"/>
      <c r="Y10" s="154"/>
      <c r="Z10" s="155"/>
      <c r="AA10" s="424" t="s">
        <v>34</v>
      </c>
      <c r="AB10" s="424"/>
      <c r="AC10" s="424"/>
      <c r="AD10" s="424"/>
      <c r="AE10" s="156"/>
      <c r="AF10" s="157"/>
      <c r="AG10" s="168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62" ht="13.75" customHeight="1" x14ac:dyDescent="0.2">
      <c r="B11" s="59">
        <v>0.9</v>
      </c>
      <c r="C11" s="258">
        <f>K3+B11</f>
        <v>5.6000000000000005</v>
      </c>
      <c r="D11" s="119">
        <v>0.7</v>
      </c>
      <c r="E11" s="111">
        <f>C11+D11</f>
        <v>6.3000000000000007</v>
      </c>
      <c r="F11" s="57">
        <v>6</v>
      </c>
      <c r="G11" s="18">
        <f>E11+F11</f>
        <v>12.3</v>
      </c>
      <c r="H11" s="119">
        <v>2.5</v>
      </c>
      <c r="I11" s="129">
        <f>G11+H11</f>
        <v>14.8</v>
      </c>
      <c r="J11" s="57">
        <v>3.7</v>
      </c>
      <c r="K11" s="185">
        <f>I11+J11</f>
        <v>18.5</v>
      </c>
      <c r="L11" s="33">
        <v>0.9</v>
      </c>
      <c r="M11" s="18">
        <f>U3+L11</f>
        <v>117.70000000000002</v>
      </c>
      <c r="N11" s="122">
        <v>0.5</v>
      </c>
      <c r="O11" s="234">
        <f>M11+N11</f>
        <v>118.20000000000002</v>
      </c>
      <c r="P11" s="34">
        <v>0.6</v>
      </c>
      <c r="Q11" s="277">
        <f>O11+P11</f>
        <v>118.80000000000001</v>
      </c>
      <c r="R11" s="380">
        <v>13.5</v>
      </c>
      <c r="S11" s="111">
        <f>Q11+R11</f>
        <v>132.30000000000001</v>
      </c>
      <c r="T11" s="131">
        <v>3.4</v>
      </c>
      <c r="U11" s="22">
        <f>S11+T11</f>
        <v>135.70000000000002</v>
      </c>
      <c r="V11" s="94"/>
      <c r="W11" s="95"/>
      <c r="X11" s="4"/>
      <c r="Y11" s="1"/>
      <c r="Z11" s="1" t="s">
        <v>29</v>
      </c>
      <c r="AA11" s="425">
        <f>(5+53/60)/24+$D$2</f>
        <v>44478.578472222223</v>
      </c>
      <c r="AB11" s="425"/>
      <c r="AC11" s="425">
        <f>13.5/24+$D$2</f>
        <v>44478.895833333336</v>
      </c>
      <c r="AD11" s="42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62" ht="13.75" customHeight="1" x14ac:dyDescent="0.2">
      <c r="B12" s="96"/>
      <c r="C12" s="259">
        <f>C11/15/24+$D$2</f>
        <v>44478.34888888889</v>
      </c>
      <c r="D12" s="112"/>
      <c r="E12" s="103">
        <f>E11/15/24+$D$2</f>
        <v>44478.350833333338</v>
      </c>
      <c r="F12" s="320"/>
      <c r="G12" s="67">
        <f>G11/15/24+$D$2</f>
        <v>44478.3675</v>
      </c>
      <c r="H12" s="118"/>
      <c r="I12" s="103">
        <f>I11/15/24+$D$2</f>
        <v>44478.374444444446</v>
      </c>
      <c r="J12" s="320"/>
      <c r="K12" s="68">
        <f>K11/15/24+$D$2</f>
        <v>44478.384722222225</v>
      </c>
      <c r="L12" s="96"/>
      <c r="M12" s="183">
        <f>M11/15/24+$AI$4</f>
        <v>0.32694444444444448</v>
      </c>
      <c r="N12" s="112"/>
      <c r="O12" s="103">
        <f>O11/15/24+$D$2</f>
        <v>44478.661666666667</v>
      </c>
      <c r="P12" s="1"/>
      <c r="Q12" s="67">
        <f>Q11/15/24+$D$2</f>
        <v>44478.663333333338</v>
      </c>
      <c r="R12" s="417">
        <f>U19-S11</f>
        <v>30.900000000000006</v>
      </c>
      <c r="S12" s="418"/>
      <c r="T12" s="118"/>
      <c r="U12" s="152">
        <f>U11/15/24+$AI$4</f>
        <v>0.37694444444444453</v>
      </c>
      <c r="V12" s="94"/>
      <c r="W12" s="95"/>
      <c r="X12" s="16"/>
      <c r="Y12" s="1"/>
      <c r="Z12" s="1" t="s">
        <v>30</v>
      </c>
      <c r="AA12" s="426">
        <f>9/24+$D$2</f>
        <v>44478.708333333336</v>
      </c>
      <c r="AB12" s="427"/>
      <c r="AC12" s="425">
        <f>20/24+$D$2</f>
        <v>44479.166666666672</v>
      </c>
      <c r="AD12" s="425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62" ht="13.75" customHeight="1" x14ac:dyDescent="0.2">
      <c r="B13" s="96"/>
      <c r="C13" s="288">
        <v>83</v>
      </c>
      <c r="D13" s="113"/>
      <c r="E13" s="282">
        <v>126</v>
      </c>
      <c r="F13" s="19"/>
      <c r="G13" s="282">
        <v>313</v>
      </c>
      <c r="H13" s="118"/>
      <c r="I13" s="282">
        <v>272</v>
      </c>
      <c r="J13" s="357"/>
      <c r="K13" s="284">
        <v>258</v>
      </c>
      <c r="L13" s="21"/>
      <c r="M13" s="282">
        <v>190</v>
      </c>
      <c r="N13" s="361"/>
      <c r="O13" s="282">
        <v>204</v>
      </c>
      <c r="P13" s="357"/>
      <c r="Q13" s="378">
        <v>179</v>
      </c>
      <c r="R13" s="381">
        <f>$Y$7</f>
        <v>44478.495812908499</v>
      </c>
      <c r="S13" s="195">
        <f>$AA$7</f>
        <v>44478.700555555559</v>
      </c>
      <c r="T13" s="118"/>
      <c r="U13" s="314">
        <v>145</v>
      </c>
      <c r="V13" s="94"/>
      <c r="W13" s="95"/>
      <c r="X13" s="4"/>
      <c r="Y13" s="1"/>
      <c r="Z13" s="1" t="s">
        <v>31</v>
      </c>
      <c r="AA13" s="425">
        <f>(12+8/60)/24+$D$2</f>
        <v>44478.838888888895</v>
      </c>
      <c r="AB13" s="425"/>
      <c r="AC13" s="425">
        <f>27/24+$D$2</f>
        <v>44479.458333333336</v>
      </c>
      <c r="AD13" s="425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62" ht="13.75" customHeight="1" x14ac:dyDescent="0.2">
      <c r="B14" s="96"/>
      <c r="C14" s="118"/>
      <c r="D14" s="112"/>
      <c r="E14" s="324"/>
      <c r="F14" s="320"/>
      <c r="G14" s="320"/>
      <c r="H14" s="140"/>
      <c r="I14" s="120" t="s">
        <v>20</v>
      </c>
      <c r="J14" s="320"/>
      <c r="K14" s="248"/>
      <c r="L14" s="21"/>
      <c r="M14" s="1"/>
      <c r="N14" s="112"/>
      <c r="O14" s="130"/>
      <c r="P14" s="1"/>
      <c r="Q14" s="1"/>
      <c r="R14" s="382">
        <f>R13/15/24+$D$2</f>
        <v>44601.884710591417</v>
      </c>
      <c r="S14" s="303">
        <f>S11/15/24+$D$2</f>
        <v>44478.700833333336</v>
      </c>
      <c r="T14" s="148"/>
      <c r="U14" s="248"/>
      <c r="V14" s="94"/>
      <c r="W14" s="95"/>
      <c r="X14" s="93"/>
      <c r="Y14" s="1"/>
      <c r="Z14" s="1" t="s">
        <v>32</v>
      </c>
      <c r="AA14" s="425">
        <f>(18+48/60)/24+$D$2</f>
        <v>44479.116666666669</v>
      </c>
      <c r="AB14" s="425"/>
      <c r="AC14" s="425">
        <f>40/24+$D$2</f>
        <v>44480</v>
      </c>
      <c r="AD14" s="425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62" ht="13.75" customHeight="1" x14ac:dyDescent="0.2">
      <c r="B15" s="96" t="s">
        <v>1</v>
      </c>
      <c r="C15" s="232"/>
      <c r="D15" s="112"/>
      <c r="E15" s="114"/>
      <c r="F15" s="320" t="s">
        <v>1</v>
      </c>
      <c r="G15" s="320"/>
      <c r="H15" s="118"/>
      <c r="I15" s="114"/>
      <c r="J15" s="320" t="s">
        <v>1</v>
      </c>
      <c r="K15" s="174"/>
      <c r="L15" s="21"/>
      <c r="M15" s="1"/>
      <c r="N15" s="112"/>
      <c r="O15" s="130"/>
      <c r="P15" s="1"/>
      <c r="Q15" s="1"/>
      <c r="R15" s="383"/>
      <c r="S15" s="304">
        <v>133</v>
      </c>
      <c r="T15" s="148"/>
      <c r="U15" s="248"/>
      <c r="V15" s="94"/>
      <c r="W15" s="95"/>
      <c r="X15" s="38"/>
      <c r="Y15" s="1"/>
      <c r="Z15" s="1"/>
      <c r="AA15" s="419" t="s">
        <v>71</v>
      </c>
      <c r="AB15" s="419"/>
      <c r="AC15" s="419"/>
      <c r="AD15" s="419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62" ht="13.75" customHeight="1" x14ac:dyDescent="0.2">
      <c r="B16" s="96"/>
      <c r="C16" s="118"/>
      <c r="D16" s="112"/>
      <c r="E16" s="211"/>
      <c r="F16" s="320"/>
      <c r="G16" s="320"/>
      <c r="H16" s="112"/>
      <c r="I16" s="115"/>
      <c r="J16" s="320"/>
      <c r="K16" s="248"/>
      <c r="L16" s="21"/>
      <c r="M16" s="1"/>
      <c r="N16" s="112"/>
      <c r="O16" s="130"/>
      <c r="P16" s="1"/>
      <c r="Q16" s="1"/>
      <c r="R16" s="144"/>
      <c r="S16" s="145"/>
      <c r="T16" s="151"/>
      <c r="U16" s="302"/>
      <c r="V16" s="94"/>
      <c r="W16" s="95"/>
      <c r="X16" s="274"/>
      <c r="Y16" s="1"/>
      <c r="Z16" s="1">
        <v>200</v>
      </c>
      <c r="AA16" s="404">
        <f>(Z16+0.5)/34/24+$D$2+1/24/60</f>
        <v>44478.579738562097</v>
      </c>
      <c r="AB16" s="404"/>
      <c r="AC16" s="404">
        <f>(Z16+0.5)/15/24+$D$2+1/24/60</f>
        <v>44478.890972222223</v>
      </c>
      <c r="AD16" s="404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2:54" ht="13.75" customHeight="1" thickBot="1" x14ac:dyDescent="0.25">
      <c r="B17" s="20"/>
      <c r="C17" s="139"/>
      <c r="D17" s="116"/>
      <c r="E17" s="117"/>
      <c r="F17" s="8"/>
      <c r="G17" s="7"/>
      <c r="H17" s="116"/>
      <c r="I17" s="117"/>
      <c r="J17" s="8"/>
      <c r="K17" s="9"/>
      <c r="L17" s="21"/>
      <c r="M17" s="1"/>
      <c r="N17" s="112"/>
      <c r="O17" s="130"/>
      <c r="P17" s="1"/>
      <c r="Q17" s="1"/>
      <c r="R17" s="384"/>
      <c r="S17" s="146"/>
      <c r="T17" s="149"/>
      <c r="U17" s="9"/>
      <c r="V17" s="94"/>
      <c r="W17" s="95"/>
      <c r="X17" s="39"/>
      <c r="Y17" s="1"/>
      <c r="Z17" s="1">
        <v>300</v>
      </c>
      <c r="AA17" s="404">
        <f>(Z17+0)/34/24+$D$2+2/24/60</f>
        <v>44478.702369281047</v>
      </c>
      <c r="AB17" s="404"/>
      <c r="AC17" s="404">
        <f>(Z17+0)/15/24+$D$2+1/24/60</f>
        <v>44479.167361111118</v>
      </c>
      <c r="AD17" s="404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2:54" ht="13.75" customHeight="1" x14ac:dyDescent="0.2">
      <c r="B18" s="221" t="s">
        <v>40</v>
      </c>
      <c r="C18" s="212"/>
      <c r="D18" s="317"/>
      <c r="E18" s="109" t="s">
        <v>39</v>
      </c>
      <c r="F18" s="190" t="s">
        <v>41</v>
      </c>
      <c r="G18" s="17"/>
      <c r="H18" s="317"/>
      <c r="I18" s="246"/>
      <c r="J18" s="14" t="s">
        <v>42</v>
      </c>
      <c r="K18" s="188"/>
      <c r="L18" s="319"/>
      <c r="M18" s="15" t="s">
        <v>26</v>
      </c>
      <c r="N18" s="108"/>
      <c r="O18" s="109" t="s">
        <v>21</v>
      </c>
      <c r="P18" s="190" t="s">
        <v>47</v>
      </c>
      <c r="Q18" s="17"/>
      <c r="R18" s="191"/>
      <c r="S18" s="109" t="s">
        <v>48</v>
      </c>
      <c r="T18" s="407">
        <f>X8-U19</f>
        <v>36.799999999999983</v>
      </c>
      <c r="U18" s="408"/>
      <c r="V18" s="1"/>
      <c r="W18" s="1"/>
      <c r="X18" s="1"/>
      <c r="Y18" s="1"/>
      <c r="Z18" s="1">
        <v>400</v>
      </c>
      <c r="AA18" s="404">
        <f>(Z18+0)/34/24+$D$2+1/24/120</f>
        <v>44478.823876633993</v>
      </c>
      <c r="AB18" s="404"/>
      <c r="AC18" s="404">
        <f>(Z18+0)/15/24+$D$2+2/24/120</f>
        <v>44479.445138888892</v>
      </c>
      <c r="AD18" s="404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2:54" ht="13.75" customHeight="1" x14ac:dyDescent="0.2">
      <c r="B19" s="59">
        <v>0.8</v>
      </c>
      <c r="C19" s="260">
        <f>K11+B19</f>
        <v>19.3</v>
      </c>
      <c r="D19" s="110">
        <v>1.4</v>
      </c>
      <c r="E19" s="111">
        <f>C19+D19</f>
        <v>20.7</v>
      </c>
      <c r="F19" s="78">
        <v>0.8</v>
      </c>
      <c r="G19" s="58">
        <f>E19+F19</f>
        <v>21.5</v>
      </c>
      <c r="H19" s="131">
        <v>1.4</v>
      </c>
      <c r="I19" s="111">
        <f>G19+H19</f>
        <v>22.9</v>
      </c>
      <c r="J19" s="78">
        <v>2.9</v>
      </c>
      <c r="K19" s="75">
        <f>I19+J19</f>
        <v>25.799999999999997</v>
      </c>
      <c r="L19" s="59">
        <v>3.3</v>
      </c>
      <c r="M19" s="280">
        <f>U11+L19</f>
        <v>139.00000000000003</v>
      </c>
      <c r="N19" s="110">
        <v>4</v>
      </c>
      <c r="O19" s="129">
        <f>M19+N19</f>
        <v>143.00000000000003</v>
      </c>
      <c r="P19" s="57">
        <v>5.4</v>
      </c>
      <c r="Q19" s="58">
        <f>O19+P19</f>
        <v>148.40000000000003</v>
      </c>
      <c r="R19" s="119">
        <v>14.6</v>
      </c>
      <c r="S19" s="111">
        <f>Q19+R19</f>
        <v>163.00000000000003</v>
      </c>
      <c r="T19" s="266">
        <v>0.2</v>
      </c>
      <c r="U19" s="366">
        <f>S19+T19</f>
        <v>163.20000000000002</v>
      </c>
      <c r="V19" s="1"/>
      <c r="W19" s="1"/>
      <c r="X19" s="1"/>
      <c r="Y19" s="1"/>
      <c r="Z19" s="1">
        <v>600</v>
      </c>
      <c r="AA19" s="404">
        <f>(Z19+0.5)/34/24+$D$2+1/24/120</f>
        <v>44479.069587418307</v>
      </c>
      <c r="AB19" s="404"/>
      <c r="AC19" s="404">
        <f>(Z19+0.5)/15/24+$D$2+1/24/120</f>
        <v>44480.001736111117</v>
      </c>
      <c r="AD19" s="404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2:54" ht="13.75" customHeight="1" x14ac:dyDescent="0.2">
      <c r="B20" s="21"/>
      <c r="C20" s="261">
        <f>C19/15/24+$D$2</f>
        <v>44478.38694444445</v>
      </c>
      <c r="D20" s="118"/>
      <c r="E20" s="103">
        <f>E19/15/24+$D$2</f>
        <v>44478.390833333338</v>
      </c>
      <c r="F20" s="321"/>
      <c r="G20" s="67">
        <f>G19/15/24+$D$2</f>
        <v>44478.393055555556</v>
      </c>
      <c r="H20" s="118"/>
      <c r="I20" s="176">
        <f>I19/15/24+$D$2</f>
        <v>44478.396944444445</v>
      </c>
      <c r="J20" s="320"/>
      <c r="K20" s="68">
        <f>K19/15/24+$D$2</f>
        <v>44478.404999999999</v>
      </c>
      <c r="L20" s="21"/>
      <c r="M20" s="67">
        <f>M19/15/24+$D$2</f>
        <v>44478.719444444447</v>
      </c>
      <c r="N20" s="118"/>
      <c r="O20" s="103">
        <f>O19/15/24+$D$2</f>
        <v>44478.730555555558</v>
      </c>
      <c r="P20" s="320"/>
      <c r="Q20" s="67">
        <f>Q19/15/24+$D$2</f>
        <v>44478.745555555557</v>
      </c>
      <c r="R20" s="118"/>
      <c r="S20" s="103">
        <f>S19/15/24+$D$2</f>
        <v>44478.786111111112</v>
      </c>
      <c r="T20" s="267"/>
      <c r="U20" s="68">
        <f>U19/15/24+$D$2</f>
        <v>44478.786666666667</v>
      </c>
      <c r="V20" s="1"/>
      <c r="W20" s="1"/>
      <c r="X20" s="1"/>
      <c r="Y20" s="1"/>
      <c r="Z20" s="1"/>
      <c r="AA20" s="419" t="s">
        <v>35</v>
      </c>
      <c r="AB20" s="419"/>
      <c r="AC20" s="419"/>
      <c r="AD20" s="419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2:54" ht="13.75" customHeight="1" x14ac:dyDescent="0.2">
      <c r="B21" s="222"/>
      <c r="C21" s="282">
        <v>291</v>
      </c>
      <c r="D21" s="285"/>
      <c r="E21" s="282">
        <v>326</v>
      </c>
      <c r="F21" s="358"/>
      <c r="G21" s="282">
        <v>282</v>
      </c>
      <c r="H21" s="112"/>
      <c r="I21" s="282"/>
      <c r="J21" s="357"/>
      <c r="K21" s="284">
        <v>226</v>
      </c>
      <c r="L21" s="96"/>
      <c r="M21" s="282">
        <v>146</v>
      </c>
      <c r="N21" s="361"/>
      <c r="O21" s="282">
        <v>181</v>
      </c>
      <c r="P21" s="285"/>
      <c r="Q21" s="378">
        <v>265</v>
      </c>
      <c r="R21" s="112"/>
      <c r="S21" s="289">
        <v>101</v>
      </c>
      <c r="T21" s="315"/>
      <c r="U21" s="284">
        <v>100</v>
      </c>
      <c r="V21" s="1"/>
      <c r="W21" s="1"/>
      <c r="X21" s="1"/>
      <c r="Y21" s="1"/>
      <c r="Z21" s="1">
        <v>45</v>
      </c>
      <c r="AA21" s="404">
        <f>(Z21+0)/34/24+$D$2+0/24/60</f>
        <v>44478.388480392161</v>
      </c>
      <c r="AB21" s="404"/>
      <c r="AC21" s="404">
        <f>(Z21+0)/15/24+$D$2+0/24/60</f>
        <v>44478.458333333336</v>
      </c>
      <c r="AD21" s="404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2:54" ht="13.75" customHeight="1" x14ac:dyDescent="0.2">
      <c r="B22" s="21"/>
      <c r="C22" s="323"/>
      <c r="D22" s="118"/>
      <c r="E22" s="318"/>
      <c r="F22" s="1"/>
      <c r="G22" s="4"/>
      <c r="H22" s="112"/>
      <c r="I22" s="130"/>
      <c r="J22" s="322"/>
      <c r="K22" s="76" t="s">
        <v>20</v>
      </c>
      <c r="L22" s="96"/>
      <c r="M22" s="320"/>
      <c r="N22" s="118"/>
      <c r="O22" s="115"/>
      <c r="P22" s="4"/>
      <c r="Q22" s="4"/>
      <c r="R22" s="112"/>
      <c r="S22" s="130"/>
      <c r="T22" s="216"/>
      <c r="U22" s="367"/>
      <c r="V22" s="1"/>
      <c r="W22" s="1"/>
      <c r="X22" s="1"/>
      <c r="Y22" s="1"/>
      <c r="Z22" s="1">
        <v>165</v>
      </c>
      <c r="AA22" s="404">
        <f>(Z22+0)/34/24+$D$2+0/24/120</f>
        <v>44478.535539215685</v>
      </c>
      <c r="AB22" s="404"/>
      <c r="AC22" s="404">
        <f>(Z22+0)/15/24+$D$2+0/24/120</f>
        <v>44478.791666666672</v>
      </c>
      <c r="AD22" s="404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2:54" ht="13.75" customHeight="1" x14ac:dyDescent="0.2">
      <c r="B23" s="21"/>
      <c r="C23" s="127"/>
      <c r="D23" s="118" t="s">
        <v>1</v>
      </c>
      <c r="E23" s="318"/>
      <c r="F23" s="1"/>
      <c r="G23" s="4" t="s">
        <v>1</v>
      </c>
      <c r="H23" s="112"/>
      <c r="I23" s="130"/>
      <c r="J23" s="320"/>
      <c r="K23" s="28"/>
      <c r="L23" s="96"/>
      <c r="M23" s="320"/>
      <c r="N23" s="118" t="s">
        <v>1</v>
      </c>
      <c r="O23" s="318"/>
      <c r="P23" s="320"/>
      <c r="Q23" s="320"/>
      <c r="R23" s="112"/>
      <c r="S23" s="130"/>
      <c r="T23" s="216"/>
      <c r="U23" s="367"/>
      <c r="V23" s="1"/>
      <c r="W23" s="1"/>
      <c r="X23" s="1"/>
      <c r="Y23" s="1"/>
      <c r="Z23" s="1">
        <v>227</v>
      </c>
      <c r="AA23" s="404">
        <f>(Z23+0)/34/24+$D$2+0/24/120</f>
        <v>44478.611519607846</v>
      </c>
      <c r="AB23" s="404"/>
      <c r="AC23" s="404">
        <f>(Z23+0)/15/24+$D$2+0/24/120</f>
        <v>44478.963888888895</v>
      </c>
      <c r="AD23" s="404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2:54" ht="13.75" customHeight="1" x14ac:dyDescent="0.2">
      <c r="B24" s="21"/>
      <c r="C24" s="128"/>
      <c r="D24" s="118"/>
      <c r="E24" s="318"/>
      <c r="F24" s="320"/>
      <c r="G24" s="320"/>
      <c r="H24" s="112"/>
      <c r="I24" s="130"/>
      <c r="J24" s="1"/>
      <c r="K24" s="12"/>
      <c r="L24" s="368"/>
      <c r="M24" s="10"/>
      <c r="N24" s="118"/>
      <c r="O24" s="318"/>
      <c r="P24" s="320"/>
      <c r="Q24" s="320"/>
      <c r="R24" s="112"/>
      <c r="S24" s="130"/>
      <c r="T24" s="216"/>
      <c r="U24" s="367"/>
      <c r="V24" s="1"/>
      <c r="W24" s="1"/>
      <c r="X24" s="1"/>
      <c r="Y24" s="1"/>
      <c r="Z24" s="1">
        <v>343</v>
      </c>
      <c r="AA24" s="404">
        <f>(Z24+0)/34/24+$D$2+0/24/120</f>
        <v>44478.753676470587</v>
      </c>
      <c r="AB24" s="404"/>
      <c r="AC24" s="404">
        <f>(Z24+0)/15/24+$D$2+0/24/120</f>
        <v>44479.286111111112</v>
      </c>
      <c r="AD24" s="404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2:54" ht="13.75" customHeight="1" thickBot="1" x14ac:dyDescent="0.25">
      <c r="B25" s="20"/>
      <c r="C25" s="139"/>
      <c r="D25" s="116"/>
      <c r="E25" s="117"/>
      <c r="F25" s="8"/>
      <c r="G25" s="7"/>
      <c r="H25" s="132"/>
      <c r="I25" s="133"/>
      <c r="J25" s="8"/>
      <c r="K25" s="9"/>
      <c r="L25" s="43"/>
      <c r="M25" s="7"/>
      <c r="N25" s="116"/>
      <c r="O25" s="117"/>
      <c r="P25" s="7"/>
      <c r="Q25" s="7"/>
      <c r="R25" s="112"/>
      <c r="S25" s="130"/>
      <c r="T25" s="217"/>
      <c r="U25" s="369"/>
      <c r="V25" s="82"/>
      <c r="W25" s="65"/>
      <c r="X25" s="65"/>
      <c r="Y25" s="65"/>
      <c r="Z25" s="65"/>
      <c r="AA25" s="65"/>
      <c r="AB25" s="65"/>
      <c r="AC25" s="65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2:54" ht="13.75" customHeight="1" x14ac:dyDescent="0.2">
      <c r="B26" s="169"/>
      <c r="C26" s="262"/>
      <c r="D26" s="405" t="s">
        <v>55</v>
      </c>
      <c r="E26" s="406"/>
      <c r="F26" s="247"/>
      <c r="G26" s="15"/>
      <c r="H26" s="316"/>
      <c r="I26" s="246"/>
      <c r="J26" s="247"/>
      <c r="K26" s="24" t="s">
        <v>65</v>
      </c>
      <c r="L26" s="281" t="s">
        <v>49</v>
      </c>
      <c r="M26" s="164"/>
      <c r="N26" s="192"/>
      <c r="O26" s="246" t="s">
        <v>50</v>
      </c>
      <c r="P26" s="193" t="s">
        <v>51</v>
      </c>
      <c r="Q26" s="193"/>
      <c r="R26" s="385"/>
      <c r="S26" s="210" t="s">
        <v>52</v>
      </c>
      <c r="T26" s="317"/>
      <c r="U26" s="24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2:54" s="66" customFormat="1" ht="13.75" customHeight="1" x14ac:dyDescent="0.2">
      <c r="B27" s="158">
        <v>5.8</v>
      </c>
      <c r="C27" s="263">
        <f>K19+B27</f>
        <v>31.599999999999998</v>
      </c>
      <c r="D27" s="237">
        <v>3.2</v>
      </c>
      <c r="E27" s="218">
        <f>C27+D27</f>
        <v>34.799999999999997</v>
      </c>
      <c r="F27" s="78">
        <v>7.1</v>
      </c>
      <c r="G27" s="58">
        <f>C27+F27</f>
        <v>38.699999999999996</v>
      </c>
      <c r="H27" s="119">
        <v>5.3</v>
      </c>
      <c r="I27" s="125">
        <f>G27+H27</f>
        <v>43.999999999999993</v>
      </c>
      <c r="J27" s="34">
        <v>2.4</v>
      </c>
      <c r="K27" s="45">
        <f>I27+J27</f>
        <v>46.399999999999991</v>
      </c>
      <c r="L27" s="194">
        <v>4.2</v>
      </c>
      <c r="M27" s="147">
        <f>U19+L27</f>
        <v>167.4</v>
      </c>
      <c r="N27" s="119">
        <v>2.2999999999999998</v>
      </c>
      <c r="O27" s="124">
        <f>M27+N27</f>
        <v>169.70000000000002</v>
      </c>
      <c r="P27" s="78">
        <v>6</v>
      </c>
      <c r="Q27" s="58">
        <f>O27+P27</f>
        <v>175.70000000000002</v>
      </c>
      <c r="R27" s="131">
        <v>1.1000000000000001</v>
      </c>
      <c r="S27" s="123">
        <f>Q27+R27</f>
        <v>176.8</v>
      </c>
      <c r="T27" s="122">
        <v>7.7</v>
      </c>
      <c r="U27" s="45">
        <f>S27+T27</f>
        <v>184.5</v>
      </c>
      <c r="V27" s="3"/>
      <c r="W27" s="1"/>
      <c r="X27" s="1"/>
      <c r="Y27" s="1"/>
      <c r="Z27" s="1"/>
      <c r="AA27" s="1"/>
      <c r="AB27" s="1"/>
      <c r="AC27" s="1"/>
      <c r="AD27" s="1"/>
      <c r="AE27" s="1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</row>
    <row r="28" spans="2:54" ht="13.75" customHeight="1" x14ac:dyDescent="0.2">
      <c r="B28" s="96"/>
      <c r="C28" s="261">
        <f>C27/15/24+$D$2</f>
        <v>44478.421111111114</v>
      </c>
      <c r="D28" s="141"/>
      <c r="E28" s="228">
        <f>(E27+120)/15/24</f>
        <v>0.43</v>
      </c>
      <c r="F28" s="320"/>
      <c r="G28" s="189">
        <f>G27/15/24+$D$2</f>
        <v>44478.440833333334</v>
      </c>
      <c r="H28" s="118"/>
      <c r="I28" s="103">
        <f>I27/15/24+$D$2</f>
        <v>44478.455555555556</v>
      </c>
      <c r="J28" s="320"/>
      <c r="K28" s="68">
        <f>K27/15/24+$D$2</f>
        <v>44478.462222222224</v>
      </c>
      <c r="L28" s="21"/>
      <c r="M28" s="67">
        <f>M27/15/24+$D$2</f>
        <v>44478.798333333332</v>
      </c>
      <c r="N28" s="112"/>
      <c r="O28" s="103">
        <f>O27/15/24+$D$2</f>
        <v>44478.804722222223</v>
      </c>
      <c r="P28" s="320"/>
      <c r="Q28" s="67">
        <f>Q27/15/24+$D$2</f>
        <v>44478.821388888893</v>
      </c>
      <c r="R28" s="118"/>
      <c r="S28" s="103">
        <f>S27/15/24+$D$2</f>
        <v>44478.82444444445</v>
      </c>
      <c r="T28" s="118"/>
      <c r="U28" s="68">
        <f>U27/15/24+$D$2</f>
        <v>44478.845833333333</v>
      </c>
      <c r="V28" s="27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54" ht="13.75" customHeight="1" x14ac:dyDescent="0.2">
      <c r="B29" s="96"/>
      <c r="C29" s="289">
        <v>347</v>
      </c>
      <c r="D29" s="216"/>
      <c r="E29" s="291">
        <v>404</v>
      </c>
      <c r="F29" s="320"/>
      <c r="G29" s="282">
        <v>436</v>
      </c>
      <c r="H29" s="118"/>
      <c r="I29" s="282">
        <v>68</v>
      </c>
      <c r="J29" s="357"/>
      <c r="K29" s="284">
        <v>54</v>
      </c>
      <c r="L29" s="21"/>
      <c r="M29" s="282">
        <v>189</v>
      </c>
      <c r="N29" s="361"/>
      <c r="O29" s="289">
        <v>183</v>
      </c>
      <c r="P29" s="285"/>
      <c r="Q29" s="378">
        <v>275</v>
      </c>
      <c r="R29" s="386"/>
      <c r="S29" s="282">
        <v>247</v>
      </c>
      <c r="T29" s="358"/>
      <c r="U29" s="284">
        <v>172</v>
      </c>
      <c r="V29" s="272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54" ht="13.75" customHeight="1" x14ac:dyDescent="0.2">
      <c r="B30" s="96"/>
      <c r="C30" s="118"/>
      <c r="D30" s="216"/>
      <c r="E30" s="219"/>
      <c r="F30" s="1"/>
      <c r="G30" s="320"/>
      <c r="H30" s="128"/>
      <c r="I30" s="318"/>
      <c r="J30" s="320"/>
      <c r="K30" s="248"/>
      <c r="L30" s="21"/>
      <c r="M30" s="1"/>
      <c r="N30" s="112"/>
      <c r="O30" s="130"/>
      <c r="P30" s="1"/>
      <c r="Q30" s="1"/>
      <c r="R30" s="128"/>
      <c r="S30" s="115"/>
      <c r="T30" s="118"/>
      <c r="U30" s="12"/>
      <c r="V30" s="25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54" ht="13.75" customHeight="1" x14ac:dyDescent="0.2">
      <c r="B31" s="96"/>
      <c r="C31" s="118"/>
      <c r="D31" s="216"/>
      <c r="E31" s="290"/>
      <c r="F31" s="320"/>
      <c r="G31" s="320"/>
      <c r="H31" s="118"/>
      <c r="I31" s="318"/>
      <c r="J31" s="320" t="s">
        <v>1</v>
      </c>
      <c r="K31" s="248"/>
      <c r="L31" s="41"/>
      <c r="M31" s="1"/>
      <c r="N31" s="112"/>
      <c r="O31" s="130"/>
      <c r="P31" s="1"/>
      <c r="Q31" s="1"/>
      <c r="R31" s="118"/>
      <c r="S31" s="318"/>
      <c r="T31" s="118"/>
      <c r="U31" s="28"/>
      <c r="V31" s="93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54" ht="13.75" customHeight="1" x14ac:dyDescent="0.2">
      <c r="B32" s="96"/>
      <c r="C32" s="118"/>
      <c r="D32" s="216"/>
      <c r="E32" s="219"/>
      <c r="F32" s="320"/>
      <c r="G32" s="320"/>
      <c r="H32" s="232"/>
      <c r="I32" s="318"/>
      <c r="J32" s="320"/>
      <c r="K32" s="248"/>
      <c r="L32" s="21"/>
      <c r="M32" s="1"/>
      <c r="N32" s="112"/>
      <c r="O32" s="130"/>
      <c r="P32" s="1"/>
      <c r="Q32" s="1"/>
      <c r="R32" s="118"/>
      <c r="S32" s="318"/>
      <c r="T32" s="118"/>
      <c r="U32" s="248"/>
      <c r="V32" s="38"/>
      <c r="W32" s="276"/>
      <c r="X32" s="274"/>
      <c r="Y32" s="3"/>
      <c r="Z32" s="274"/>
      <c r="AA32" s="3"/>
      <c r="AB32" s="3"/>
      <c r="AC32" s="3"/>
      <c r="AD32" s="276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48" ht="13.75" customHeight="1" thickBot="1" x14ac:dyDescent="0.25">
      <c r="B33" s="20"/>
      <c r="C33" s="139"/>
      <c r="D33" s="216"/>
      <c r="E33" s="219"/>
      <c r="F33" s="8"/>
      <c r="G33" s="7"/>
      <c r="H33" s="116"/>
      <c r="I33" s="117"/>
      <c r="J33" s="8"/>
      <c r="K33" s="9"/>
      <c r="L33" s="74"/>
      <c r="M33" s="37"/>
      <c r="N33" s="132"/>
      <c r="O33" s="133"/>
      <c r="P33" s="1"/>
      <c r="Q33" s="1"/>
      <c r="R33" s="139"/>
      <c r="S33" s="117"/>
      <c r="T33" s="132"/>
      <c r="U33" s="301"/>
      <c r="V33" s="274"/>
      <c r="W33" s="82"/>
      <c r="X33" s="88"/>
      <c r="Y33" s="64"/>
      <c r="Z33" s="89"/>
      <c r="AA33" s="64"/>
      <c r="AB33" s="26"/>
      <c r="AC33" s="26"/>
      <c r="AD33" s="82"/>
      <c r="AE33" s="65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48" ht="13.75" customHeight="1" x14ac:dyDescent="0.2">
      <c r="B34" s="325"/>
      <c r="C34" s="15" t="s">
        <v>64</v>
      </c>
      <c r="D34" s="317"/>
      <c r="E34" s="246" t="s">
        <v>43</v>
      </c>
      <c r="F34" s="412">
        <f>$AF$5</f>
        <v>78.300000000000011</v>
      </c>
      <c r="G34" s="412"/>
      <c r="H34" s="317"/>
      <c r="I34" s="121"/>
      <c r="J34" s="15" t="s">
        <v>57</v>
      </c>
      <c r="K34" s="184"/>
      <c r="L34" s="325"/>
      <c r="M34" s="15" t="s">
        <v>22</v>
      </c>
      <c r="N34" s="112"/>
      <c r="O34" s="142" t="s">
        <v>23</v>
      </c>
      <c r="P34" s="300"/>
      <c r="Q34" s="15" t="s">
        <v>63</v>
      </c>
      <c r="R34" s="299"/>
      <c r="S34" s="163" t="s">
        <v>62</v>
      </c>
      <c r="T34" s="413" t="s">
        <v>27</v>
      </c>
      <c r="U34" s="414"/>
      <c r="V34" s="39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2:48" s="66" customFormat="1" ht="13.75" customHeight="1" x14ac:dyDescent="0.2">
      <c r="B35" s="33">
        <v>1</v>
      </c>
      <c r="C35" s="280">
        <f>K27+B35</f>
        <v>47.399999999999991</v>
      </c>
      <c r="D35" s="122">
        <v>4.7</v>
      </c>
      <c r="E35" s="111">
        <f>C35+D35</f>
        <v>52.099999999999994</v>
      </c>
      <c r="F35" s="160">
        <v>1.9</v>
      </c>
      <c r="G35" s="58">
        <f>E35+F35</f>
        <v>53.999999999999993</v>
      </c>
      <c r="H35" s="122">
        <v>0.4</v>
      </c>
      <c r="I35" s="123">
        <f>G35+H35</f>
        <v>54.399999999999991</v>
      </c>
      <c r="J35" s="36">
        <v>0.5</v>
      </c>
      <c r="K35" s="153">
        <f>I35+J35</f>
        <v>54.899999999999991</v>
      </c>
      <c r="L35" s="370">
        <v>5.4</v>
      </c>
      <c r="M35" s="58">
        <f>U27+L35</f>
        <v>189.9</v>
      </c>
      <c r="N35" s="143">
        <v>0.9</v>
      </c>
      <c r="O35" s="124">
        <f>M35+N35</f>
        <v>190.8</v>
      </c>
      <c r="P35" s="57">
        <v>8.1</v>
      </c>
      <c r="Q35" s="18">
        <f>O35+P35</f>
        <v>198.9</v>
      </c>
      <c r="R35" s="298">
        <v>1.1000000000000001</v>
      </c>
      <c r="S35" s="111">
        <f>Q35+R35</f>
        <v>200</v>
      </c>
      <c r="T35" s="297">
        <v>0</v>
      </c>
      <c r="U35" s="45">
        <f>S35+T35</f>
        <v>200</v>
      </c>
      <c r="V35" s="1"/>
      <c r="W35" s="1"/>
      <c r="X35" s="10"/>
      <c r="Y35" s="1"/>
      <c r="Z35" s="1"/>
      <c r="AA35" s="1"/>
      <c r="AB35" s="1"/>
      <c r="AC35" s="1"/>
      <c r="AD35" s="1"/>
      <c r="AE35" s="1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</row>
    <row r="36" spans="2:48" ht="13.75" customHeight="1" x14ac:dyDescent="0.2">
      <c r="B36" s="96"/>
      <c r="C36" s="67">
        <f>C35/15/24+$D$2</f>
        <v>44478.465000000004</v>
      </c>
      <c r="D36" s="118"/>
      <c r="E36" s="103">
        <f>E35/15/24+$D$2</f>
        <v>44478.478055555555</v>
      </c>
      <c r="F36" s="409">
        <f>$AG$5</f>
        <v>15.312907431525936</v>
      </c>
      <c r="G36" s="409"/>
      <c r="H36" s="118"/>
      <c r="I36" s="233">
        <f>(I35+120)/15/24</f>
        <v>0.4844444444444444</v>
      </c>
      <c r="J36" s="1"/>
      <c r="K36" s="68">
        <f>K35/15/24+$D$2</f>
        <v>44478.485833333332</v>
      </c>
      <c r="L36" s="96"/>
      <c r="M36" s="67">
        <f>M35/15/24+$D$2</f>
        <v>44478.860833333332</v>
      </c>
      <c r="N36" s="112"/>
      <c r="O36" s="103">
        <f>O35/15/24+$D$2</f>
        <v>44478.863333333335</v>
      </c>
      <c r="P36" s="1"/>
      <c r="Q36" s="67">
        <f>Q35/15/24+$D$2</f>
        <v>44478.885833333334</v>
      </c>
      <c r="R36" s="112"/>
      <c r="S36" s="103">
        <f>S35/15/24+$D$2</f>
        <v>44478.888888888891</v>
      </c>
      <c r="T36" s="371">
        <f>$Y$8</f>
        <v>44478.578472222223</v>
      </c>
      <c r="U36" s="296">
        <f>$AA$8</f>
        <v>44478.895833333336</v>
      </c>
      <c r="V36" s="1"/>
      <c r="W36" s="1"/>
      <c r="X36" s="1"/>
      <c r="Y36" s="65"/>
      <c r="Z36" s="65"/>
      <c r="AA36" s="65"/>
      <c r="AB36" s="65"/>
      <c r="AC36" s="65"/>
      <c r="AD36" s="65"/>
      <c r="AE36" s="65"/>
      <c r="AF36" s="1"/>
      <c r="AG36" s="1"/>
      <c r="AH36" s="1"/>
      <c r="AI36" s="1"/>
      <c r="AJ36" s="1"/>
      <c r="AK36" s="1"/>
      <c r="AL36" s="1"/>
    </row>
    <row r="37" spans="2:48" ht="13.75" customHeight="1" x14ac:dyDescent="0.2">
      <c r="B37" s="96"/>
      <c r="C37" s="282">
        <v>29</v>
      </c>
      <c r="D37" s="361"/>
      <c r="E37" s="282">
        <v>29</v>
      </c>
      <c r="F37" s="161">
        <f>$Y$5</f>
        <v>44478.399857026146</v>
      </c>
      <c r="G37" s="166">
        <f>$AA$5</f>
        <v>44478.487500000003</v>
      </c>
      <c r="H37" s="127"/>
      <c r="I37" s="282">
        <v>35</v>
      </c>
      <c r="J37" s="357"/>
      <c r="K37" s="284">
        <v>31</v>
      </c>
      <c r="L37" s="372"/>
      <c r="M37" s="282">
        <v>130</v>
      </c>
      <c r="N37" s="361"/>
      <c r="O37" s="282">
        <v>87</v>
      </c>
      <c r="P37" s="1"/>
      <c r="Q37" s="378">
        <v>29</v>
      </c>
      <c r="R37" s="112"/>
      <c r="S37" s="282">
        <v>28</v>
      </c>
      <c r="T37" s="373"/>
      <c r="U37" s="326">
        <f>U35/15/24+$D$2</f>
        <v>44478.888888888891</v>
      </c>
      <c r="V37" s="274"/>
      <c r="W37" s="1"/>
      <c r="X37" s="65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48" ht="13.75" customHeight="1" x14ac:dyDescent="0.2">
      <c r="B38" s="96"/>
      <c r="C38" s="320"/>
      <c r="D38" s="118"/>
      <c r="E38" s="318" t="s">
        <v>1</v>
      </c>
      <c r="F38" s="395">
        <f>AC5</f>
        <v>35.600000000000016</v>
      </c>
      <c r="G38" s="303">
        <f>G35/15/24+$D$2</f>
        <v>44478.483333333337</v>
      </c>
      <c r="H38" s="127" t="s">
        <v>3</v>
      </c>
      <c r="I38" s="115" t="s">
        <v>1</v>
      </c>
      <c r="J38" s="1"/>
      <c r="K38" s="70"/>
      <c r="L38" s="21"/>
      <c r="M38" s="1"/>
      <c r="N38" s="112"/>
      <c r="O38" s="130"/>
      <c r="P38" s="1"/>
      <c r="Q38" s="1"/>
      <c r="R38" s="112"/>
      <c r="S38" s="130"/>
      <c r="T38" s="374"/>
      <c r="U38" s="375">
        <v>27</v>
      </c>
      <c r="V38" s="27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48" ht="13.75" customHeight="1" x14ac:dyDescent="0.2">
      <c r="B39" s="96"/>
      <c r="C39" s="320"/>
      <c r="D39" s="118" t="s">
        <v>1</v>
      </c>
      <c r="E39" s="318"/>
      <c r="F39" s="159"/>
      <c r="G39" s="304">
        <v>30</v>
      </c>
      <c r="H39" s="112"/>
      <c r="I39" s="115" t="s">
        <v>1</v>
      </c>
      <c r="J39" s="1"/>
      <c r="K39" s="70"/>
      <c r="L39" s="21"/>
      <c r="M39" s="1"/>
      <c r="N39" s="112"/>
      <c r="O39" s="130"/>
      <c r="P39" s="1"/>
      <c r="Q39" s="1"/>
      <c r="R39" s="112"/>
      <c r="S39" s="130"/>
      <c r="T39" s="376"/>
      <c r="U39" s="294"/>
      <c r="V39" s="5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48" ht="13.75" customHeight="1" x14ac:dyDescent="0.2">
      <c r="B40" s="96"/>
      <c r="C40" s="320"/>
      <c r="D40" s="118"/>
      <c r="E40" s="318"/>
      <c r="F40" s="159"/>
      <c r="G40" s="159"/>
      <c r="H40" s="128"/>
      <c r="I40" s="318"/>
      <c r="J40" s="1"/>
      <c r="K40" s="70"/>
      <c r="L40" s="21"/>
      <c r="M40" s="1"/>
      <c r="N40" s="112"/>
      <c r="O40" s="130"/>
      <c r="P40" s="1"/>
      <c r="Q40" s="1"/>
      <c r="R40" s="112"/>
      <c r="S40" s="130"/>
      <c r="T40" s="377"/>
      <c r="U40" s="293"/>
      <c r="V40" s="5"/>
      <c r="W40" s="4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2:48" ht="13.75" customHeight="1" thickBot="1" x14ac:dyDescent="0.25">
      <c r="B41" s="20"/>
      <c r="C41" s="7"/>
      <c r="D41" s="116"/>
      <c r="E41" s="117"/>
      <c r="F41" s="162"/>
      <c r="G41" s="162"/>
      <c r="H41" s="175"/>
      <c r="I41" s="115"/>
      <c r="J41" s="37"/>
      <c r="K41" s="80"/>
      <c r="L41" s="74"/>
      <c r="M41" s="27"/>
      <c r="N41" s="132"/>
      <c r="O41" s="133"/>
      <c r="P41" s="37"/>
      <c r="Q41" s="37"/>
      <c r="R41" s="132"/>
      <c r="S41" s="133"/>
      <c r="T41" s="295"/>
      <c r="U41" s="292"/>
      <c r="V41" s="5"/>
      <c r="W41" s="64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2:48" ht="13.75" customHeight="1" x14ac:dyDescent="0.2">
      <c r="B42" s="223"/>
      <c r="C42" s="264" t="s">
        <v>56</v>
      </c>
      <c r="D42" s="213"/>
      <c r="E42" s="246"/>
      <c r="F42" s="15" t="s">
        <v>66</v>
      </c>
      <c r="G42" s="182"/>
      <c r="H42" s="245" t="s">
        <v>36</v>
      </c>
      <c r="I42" s="246"/>
      <c r="J42" s="15" t="s">
        <v>37</v>
      </c>
      <c r="K42" s="24"/>
      <c r="L42" s="349"/>
      <c r="M42" s="40"/>
      <c r="N42" s="410" t="s">
        <v>69</v>
      </c>
      <c r="O42" s="410"/>
      <c r="P42" s="336"/>
      <c r="Q42" s="337"/>
      <c r="R42" s="190"/>
      <c r="S42" s="190"/>
      <c r="T42" s="411"/>
      <c r="U42" s="411"/>
      <c r="V42" s="403"/>
      <c r="W42" s="403"/>
      <c r="X42" s="1"/>
      <c r="Y42" s="1"/>
      <c r="Z42" s="1"/>
      <c r="AA42" s="1"/>
      <c r="AB42" s="1"/>
    </row>
    <row r="43" spans="2:48" s="66" customFormat="1" ht="13.75" customHeight="1" x14ac:dyDescent="0.2">
      <c r="B43" s="44">
        <v>1.2</v>
      </c>
      <c r="C43" s="124">
        <f>K35+B43</f>
        <v>56.099999999999994</v>
      </c>
      <c r="D43" s="126">
        <v>0.1</v>
      </c>
      <c r="E43" s="123">
        <f>C43+D43</f>
        <v>56.199999999999996</v>
      </c>
      <c r="F43" s="36">
        <v>1.5</v>
      </c>
      <c r="G43" s="25">
        <f>E43+F43</f>
        <v>57.699999999999996</v>
      </c>
      <c r="H43" s="126">
        <v>0.7</v>
      </c>
      <c r="I43" s="124">
        <f>G43+H43</f>
        <v>58.4</v>
      </c>
      <c r="J43" s="34">
        <v>2.7</v>
      </c>
      <c r="K43" s="185">
        <f>I43+J43</f>
        <v>61.1</v>
      </c>
      <c r="L43" s="350"/>
      <c r="M43" s="338"/>
      <c r="N43" s="339"/>
      <c r="O43" s="332"/>
      <c r="P43" s="89"/>
      <c r="Q43" s="64"/>
      <c r="R43" s="89"/>
      <c r="S43" s="64"/>
      <c r="T43" s="340"/>
      <c r="U43" s="64"/>
      <c r="V43" s="249"/>
      <c r="W43" s="250"/>
      <c r="X43" s="65"/>
      <c r="Y43" s="65"/>
      <c r="Z43" s="65"/>
      <c r="AA43" s="65"/>
      <c r="AB43" s="65"/>
    </row>
    <row r="44" spans="2:48" ht="13.75" customHeight="1" x14ac:dyDescent="0.2">
      <c r="B44" s="21"/>
      <c r="C44" s="214">
        <f>C43/15/24+$D$2</f>
        <v>44478.489166666666</v>
      </c>
      <c r="D44" s="229"/>
      <c r="E44" s="214">
        <f>E43/15/24+$D$2</f>
        <v>44478.489444444444</v>
      </c>
      <c r="F44" s="320"/>
      <c r="G44" s="183">
        <f>G43/15/24+$D$2</f>
        <v>44478.493611111116</v>
      </c>
      <c r="H44" s="118"/>
      <c r="I44" s="214">
        <f>I43/15/24+$D$2</f>
        <v>44478.495555555557</v>
      </c>
      <c r="J44" s="320"/>
      <c r="K44" s="152">
        <f>K43/15/24+$D$2</f>
        <v>44478.503055555557</v>
      </c>
      <c r="L44" s="328"/>
      <c r="M44" s="327"/>
      <c r="N44" s="341"/>
      <c r="O44" s="251"/>
      <c r="P44" s="320"/>
      <c r="Q44" s="84"/>
      <c r="R44" s="84"/>
      <c r="S44" s="67"/>
      <c r="T44" s="1"/>
      <c r="U44" s="67"/>
      <c r="V44" s="249"/>
      <c r="W44" s="251"/>
      <c r="X44" s="1"/>
      <c r="Y44" s="1"/>
      <c r="Z44" s="1"/>
      <c r="AA44" s="1"/>
      <c r="AB44" s="1"/>
    </row>
    <row r="45" spans="2:48" ht="13.75" customHeight="1" x14ac:dyDescent="0.2">
      <c r="B45" s="96"/>
      <c r="C45" s="282">
        <v>51</v>
      </c>
      <c r="D45" s="361"/>
      <c r="E45" s="282">
        <v>56</v>
      </c>
      <c r="F45" s="285"/>
      <c r="G45" s="282">
        <v>99</v>
      </c>
      <c r="H45" s="361"/>
      <c r="I45" s="282">
        <v>177</v>
      </c>
      <c r="J45" s="357"/>
      <c r="K45" s="284">
        <v>78</v>
      </c>
      <c r="L45" s="328"/>
      <c r="M45" s="328"/>
      <c r="N45" s="342"/>
      <c r="O45" s="166"/>
      <c r="P45" s="321"/>
      <c r="Q45" s="321"/>
      <c r="R45" s="343"/>
      <c r="S45" s="343"/>
      <c r="T45" s="1"/>
      <c r="U45" s="1"/>
      <c r="V45" s="249"/>
      <c r="W45" s="252"/>
      <c r="X45" s="1"/>
      <c r="Y45" s="1"/>
      <c r="Z45" s="1"/>
      <c r="AA45" s="1"/>
      <c r="AB45" s="1"/>
    </row>
    <row r="46" spans="2:48" ht="13.75" customHeight="1" x14ac:dyDescent="0.2">
      <c r="B46" s="96"/>
      <c r="C46" s="389"/>
      <c r="D46" s="118"/>
      <c r="E46" s="318"/>
      <c r="F46" s="320"/>
      <c r="G46" s="320"/>
      <c r="H46" s="118"/>
      <c r="I46" s="400"/>
      <c r="J46" s="320"/>
      <c r="K46" s="76"/>
      <c r="L46" s="328"/>
      <c r="M46" s="328"/>
      <c r="N46" s="253"/>
      <c r="O46" s="252"/>
      <c r="P46" s="320"/>
      <c r="Q46" s="320"/>
      <c r="R46" s="344"/>
      <c r="S46" s="344"/>
      <c r="T46" s="1"/>
      <c r="U46" s="1"/>
      <c r="V46" s="253"/>
      <c r="W46" s="252"/>
      <c r="X46" s="1"/>
      <c r="Y46" s="1"/>
      <c r="Z46" s="1"/>
      <c r="AA46" s="1"/>
      <c r="AB46" s="1"/>
    </row>
    <row r="47" spans="2:48" ht="13.75" customHeight="1" x14ac:dyDescent="0.2">
      <c r="B47" s="96"/>
      <c r="C47" s="389"/>
      <c r="D47" s="118" t="s">
        <v>1</v>
      </c>
      <c r="E47" s="318"/>
      <c r="F47" s="320" t="s">
        <v>1</v>
      </c>
      <c r="G47" s="320"/>
      <c r="H47" s="118" t="s">
        <v>1</v>
      </c>
      <c r="I47" s="400"/>
      <c r="J47" s="320" t="s">
        <v>1</v>
      </c>
      <c r="K47" s="76"/>
      <c r="L47" s="328"/>
      <c r="M47" s="328"/>
      <c r="N47" s="254"/>
      <c r="O47" s="252"/>
      <c r="P47" s="257"/>
      <c r="Q47" s="320"/>
      <c r="R47" s="344"/>
      <c r="S47" s="344"/>
      <c r="T47" s="1"/>
      <c r="U47" s="1"/>
      <c r="V47" s="254"/>
      <c r="W47" s="252"/>
      <c r="X47" s="1"/>
      <c r="Y47" s="1"/>
      <c r="Z47" s="1"/>
      <c r="AA47" s="1"/>
      <c r="AB47" s="1"/>
    </row>
    <row r="48" spans="2:48" ht="13.75" customHeight="1" x14ac:dyDescent="0.2">
      <c r="B48" s="224"/>
      <c r="C48" s="389"/>
      <c r="D48" s="118"/>
      <c r="E48" s="318"/>
      <c r="F48" s="320"/>
      <c r="G48" s="320"/>
      <c r="H48" s="118"/>
      <c r="I48" s="318"/>
      <c r="J48" s="320"/>
      <c r="K48" s="248"/>
      <c r="L48" s="328"/>
      <c r="M48" s="328"/>
      <c r="N48" s="252"/>
      <c r="O48" s="255"/>
      <c r="P48" s="320"/>
      <c r="Q48" s="320"/>
      <c r="R48" s="345"/>
      <c r="S48" s="345"/>
      <c r="T48" s="1"/>
      <c r="U48" s="1"/>
      <c r="V48" s="252"/>
      <c r="W48" s="255"/>
      <c r="X48" s="1"/>
      <c r="Y48" s="1"/>
      <c r="Z48" s="1"/>
      <c r="AA48" s="1"/>
      <c r="AB48" s="1"/>
    </row>
    <row r="49" spans="2:29" ht="13.75" customHeight="1" thickBot="1" x14ac:dyDescent="0.25">
      <c r="B49" s="20"/>
      <c r="C49" s="117"/>
      <c r="D49" s="116"/>
      <c r="E49" s="117"/>
      <c r="F49" s="8"/>
      <c r="G49" s="7"/>
      <c r="H49" s="116"/>
      <c r="I49" s="117"/>
      <c r="J49" s="8"/>
      <c r="K49" s="9"/>
      <c r="L49" s="328"/>
      <c r="M49" s="328"/>
      <c r="N49" s="256"/>
      <c r="O49" s="255"/>
      <c r="P49" s="3"/>
      <c r="Q49" s="3"/>
      <c r="R49" s="345"/>
      <c r="S49" s="345"/>
      <c r="T49" s="1"/>
      <c r="U49" s="1"/>
      <c r="V49" s="256"/>
      <c r="W49" s="255"/>
      <c r="X49" s="1"/>
      <c r="Y49" s="1"/>
      <c r="Z49" s="1"/>
      <c r="AA49" s="1"/>
      <c r="AB49" s="1"/>
    </row>
    <row r="50" spans="2:29" ht="13.75" customHeight="1" x14ac:dyDescent="0.2">
      <c r="B50" s="390" t="s">
        <v>60</v>
      </c>
      <c r="C50" s="391"/>
      <c r="D50" s="401" t="s">
        <v>58</v>
      </c>
      <c r="E50" s="402"/>
      <c r="F50" s="227"/>
      <c r="G50" s="15"/>
      <c r="H50" s="112"/>
      <c r="I50" s="246" t="s">
        <v>44</v>
      </c>
      <c r="J50" s="107"/>
      <c r="K50" s="225"/>
      <c r="L50" s="403"/>
      <c r="M50" s="403"/>
      <c r="N50" s="329"/>
      <c r="O50" s="330"/>
      <c r="P50" s="1"/>
      <c r="Q50" s="1"/>
      <c r="R50" s="1"/>
      <c r="T50" s="1"/>
      <c r="U50" s="1"/>
      <c r="V50" s="1"/>
      <c r="W50" s="1"/>
      <c r="X50" s="1"/>
      <c r="Y50" s="1"/>
      <c r="Z50" s="1"/>
      <c r="AA50" s="1"/>
      <c r="AB50" s="1"/>
    </row>
    <row r="51" spans="2:29" s="66" customFormat="1" ht="13.75" customHeight="1" x14ac:dyDescent="0.2">
      <c r="B51" s="44">
        <v>7.8</v>
      </c>
      <c r="C51" s="123">
        <f>K43+B51</f>
        <v>68.900000000000006</v>
      </c>
      <c r="D51" s="215">
        <v>1.3</v>
      </c>
      <c r="E51" s="218">
        <f>C51+D51</f>
        <v>70.2</v>
      </c>
      <c r="F51" s="97">
        <v>2.9</v>
      </c>
      <c r="G51" s="25">
        <f>E51+F51</f>
        <v>73.100000000000009</v>
      </c>
      <c r="H51" s="122">
        <v>3.7</v>
      </c>
      <c r="I51" s="124">
        <f>G51+H51</f>
        <v>76.800000000000011</v>
      </c>
      <c r="J51" s="81">
        <v>5.0999999999999996</v>
      </c>
      <c r="K51" s="185">
        <f>I51+J51</f>
        <v>81.900000000000006</v>
      </c>
      <c r="L51" s="351"/>
      <c r="M51" s="250"/>
      <c r="N51" s="331"/>
      <c r="O51" s="33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"/>
    </row>
    <row r="52" spans="2:29" ht="13.75" customHeight="1" x14ac:dyDescent="0.2">
      <c r="B52" s="96"/>
      <c r="C52" s="214">
        <f>C51/15/24+$D$2</f>
        <v>44478.524722222224</v>
      </c>
      <c r="D52" s="141"/>
      <c r="E52" s="230">
        <f>E51/15/24+$D$2</f>
        <v>44478.528333333335</v>
      </c>
      <c r="F52" s="320"/>
      <c r="G52" s="183">
        <f>G51/15/24+$D$2</f>
        <v>44478.53638888889</v>
      </c>
      <c r="H52" s="112"/>
      <c r="I52" s="214">
        <f>I51/15/24+$D$2</f>
        <v>44478.546666666669</v>
      </c>
      <c r="J52" s="1"/>
      <c r="K52" s="152">
        <f>K51/15/24+$D$2</f>
        <v>44478.560833333337</v>
      </c>
      <c r="L52" s="352"/>
      <c r="M52" s="251"/>
      <c r="N52" s="329"/>
      <c r="O52" s="333"/>
      <c r="P52" s="1"/>
      <c r="Q52" s="1"/>
      <c r="R52" s="1"/>
      <c r="T52" s="1"/>
      <c r="U52" s="1"/>
      <c r="V52" s="1"/>
      <c r="W52" s="1"/>
      <c r="X52" s="1"/>
      <c r="Y52" s="65"/>
      <c r="Z52" s="65"/>
      <c r="AA52" s="65"/>
      <c r="AB52" s="65"/>
      <c r="AC52" s="66"/>
    </row>
    <row r="53" spans="2:29" ht="13.75" customHeight="1" x14ac:dyDescent="0.2">
      <c r="B53" s="96"/>
      <c r="C53" s="389"/>
      <c r="D53" s="216"/>
      <c r="E53" s="305">
        <v>398</v>
      </c>
      <c r="F53" s="320"/>
      <c r="G53" s="13"/>
      <c r="H53" s="112"/>
      <c r="I53" s="318"/>
      <c r="J53" s="1"/>
      <c r="K53" s="248"/>
      <c r="L53" s="342"/>
      <c r="M53" s="346"/>
      <c r="N53" s="334"/>
      <c r="O53" s="334"/>
      <c r="P53" s="1"/>
      <c r="Q53" s="1"/>
      <c r="R53" s="1"/>
      <c r="T53" s="1"/>
      <c r="U53" s="1"/>
      <c r="V53" s="1"/>
      <c r="W53" s="1"/>
      <c r="X53" s="65"/>
      <c r="Y53" s="1"/>
      <c r="Z53" s="1"/>
      <c r="AA53" s="1"/>
      <c r="AB53" s="1"/>
    </row>
    <row r="54" spans="2:29" ht="13.75" customHeight="1" x14ac:dyDescent="0.2">
      <c r="B54" s="96"/>
      <c r="C54" s="283"/>
      <c r="D54" s="216"/>
      <c r="E54" s="219"/>
      <c r="F54" s="320"/>
      <c r="G54" s="320"/>
      <c r="H54" s="112"/>
      <c r="I54" s="115"/>
      <c r="J54" s="1"/>
      <c r="K54" s="12"/>
      <c r="L54" s="353"/>
      <c r="M54" s="347"/>
      <c r="N54" s="329"/>
      <c r="O54" s="329"/>
      <c r="P54" s="1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2:29" ht="13.75" customHeight="1" x14ac:dyDescent="0.2">
      <c r="B55" s="96"/>
      <c r="C55" s="283"/>
      <c r="D55" s="216"/>
      <c r="E55" s="219"/>
      <c r="F55" s="320"/>
      <c r="G55" s="320"/>
      <c r="H55" s="112"/>
      <c r="I55" s="318"/>
      <c r="J55" s="1"/>
      <c r="K55" s="248"/>
      <c r="L55" s="354"/>
      <c r="M55" s="347"/>
      <c r="N55" s="335"/>
      <c r="O55" s="329"/>
      <c r="P55" s="1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2:29" ht="13.75" customHeight="1" x14ac:dyDescent="0.2">
      <c r="B56" s="96"/>
      <c r="C56" s="389"/>
      <c r="D56" s="216"/>
      <c r="E56" s="219"/>
      <c r="F56" s="320"/>
      <c r="G56" s="320"/>
      <c r="H56" s="112"/>
      <c r="I56" s="115"/>
      <c r="J56" s="1"/>
      <c r="K56" s="12"/>
      <c r="L56" s="347"/>
      <c r="M56" s="348"/>
      <c r="N56" s="329"/>
      <c r="O56" s="329"/>
      <c r="P56" s="65"/>
      <c r="Q56" s="65"/>
      <c r="R56" s="65"/>
      <c r="T56" s="65"/>
      <c r="U56" s="1"/>
      <c r="V56" s="1"/>
      <c r="W56" s="1"/>
      <c r="X56" s="1"/>
      <c r="Y56" s="1"/>
      <c r="Z56" s="1"/>
      <c r="AA56" s="1"/>
      <c r="AB56" s="1"/>
    </row>
    <row r="57" spans="2:29" ht="13.75" customHeight="1" thickBot="1" x14ac:dyDescent="0.25">
      <c r="B57" s="20"/>
      <c r="C57" s="117"/>
      <c r="D57" s="216"/>
      <c r="E57" s="219"/>
      <c r="F57" s="8"/>
      <c r="G57" s="7"/>
      <c r="H57" s="116"/>
      <c r="I57" s="117"/>
      <c r="J57" s="8"/>
      <c r="K57" s="9"/>
      <c r="L57" s="355"/>
      <c r="M57" s="348"/>
      <c r="N57" s="95"/>
      <c r="O57" s="95"/>
      <c r="P57" s="1"/>
      <c r="Q57" s="1"/>
      <c r="R57" s="1"/>
      <c r="S57" s="65"/>
      <c r="T57" s="1"/>
      <c r="U57" s="65"/>
      <c r="V57" s="1"/>
      <c r="W57" s="1"/>
      <c r="X57" s="1"/>
      <c r="Y57" s="1"/>
      <c r="Z57" s="1"/>
      <c r="AA57" s="1"/>
      <c r="AB57" s="1"/>
    </row>
    <row r="58" spans="2:29" ht="13.75" customHeight="1" x14ac:dyDescent="0.2">
      <c r="B58" s="226"/>
      <c r="C58" s="392"/>
      <c r="D58" s="177"/>
      <c r="E58" s="235"/>
      <c r="F58" s="231"/>
      <c r="G58" s="246"/>
      <c r="H58" s="401" t="s">
        <v>67</v>
      </c>
      <c r="I58" s="402"/>
      <c r="J58" s="244"/>
      <c r="K58" s="225"/>
      <c r="L58" s="328"/>
      <c r="M58" s="328"/>
      <c r="N58" s="328"/>
      <c r="O58" s="328"/>
      <c r="P58" s="1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2:29" ht="13.75" customHeight="1" x14ac:dyDescent="0.2">
      <c r="B59" s="194">
        <v>3.7</v>
      </c>
      <c r="C59" s="123">
        <f>K51+B59</f>
        <v>85.600000000000009</v>
      </c>
      <c r="D59" s="134">
        <v>1.8</v>
      </c>
      <c r="E59" s="123">
        <f>C59+D59</f>
        <v>87.4</v>
      </c>
      <c r="F59" s="122">
        <v>1.9</v>
      </c>
      <c r="G59" s="124">
        <f>E59+F59</f>
        <v>89.300000000000011</v>
      </c>
      <c r="H59" s="310">
        <v>0.3</v>
      </c>
      <c r="I59" s="311">
        <f>G59+H59</f>
        <v>89.600000000000009</v>
      </c>
      <c r="J59" s="239">
        <v>14</v>
      </c>
      <c r="K59" s="185">
        <f>I59+J59</f>
        <v>103.60000000000001</v>
      </c>
      <c r="L59" s="65"/>
      <c r="M59" s="65"/>
      <c r="N59" s="65"/>
      <c r="O59" s="1"/>
      <c r="P59" s="1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2:29" ht="13.75" customHeight="1" x14ac:dyDescent="0.2">
      <c r="B60" s="21"/>
      <c r="C60" s="393">
        <f>C59/15/24+$D$2</f>
        <v>44478.571111111116</v>
      </c>
      <c r="D60" s="178"/>
      <c r="E60" s="103">
        <f>E59/15/24+$D$2</f>
        <v>44478.576111111113</v>
      </c>
      <c r="F60" s="178"/>
      <c r="G60" s="103">
        <f>G59/15/24+$D$2</f>
        <v>44478.581388888888</v>
      </c>
      <c r="H60" s="312"/>
      <c r="I60" s="230">
        <f>I59/15/24+$D$2</f>
        <v>44478.582222222227</v>
      </c>
      <c r="J60" s="243"/>
      <c r="K60" s="90">
        <f>K59/15/24+$D$2</f>
        <v>44478.621111111112</v>
      </c>
      <c r="O60" s="19"/>
      <c r="P60" s="1"/>
      <c r="Q60" s="4"/>
      <c r="S60" s="2"/>
    </row>
    <row r="61" spans="2:29" ht="13.75" customHeight="1" x14ac:dyDescent="0.2">
      <c r="B61" s="21"/>
      <c r="C61" s="282">
        <v>227</v>
      </c>
      <c r="D61" s="361"/>
      <c r="E61" s="282">
        <v>235</v>
      </c>
      <c r="F61" s="285"/>
      <c r="G61" s="282">
        <v>243</v>
      </c>
      <c r="H61" s="306"/>
      <c r="I61" s="305">
        <v>246</v>
      </c>
      <c r="J61" s="242"/>
      <c r="K61" s="279"/>
      <c r="O61" s="276"/>
      <c r="P61" s="170"/>
      <c r="Q61" s="72"/>
      <c r="S61" s="2"/>
    </row>
    <row r="62" spans="2:29" ht="13.75" customHeight="1" x14ac:dyDescent="0.2">
      <c r="B62" s="21"/>
      <c r="C62" s="115"/>
      <c r="D62" s="136"/>
      <c r="E62" s="137"/>
      <c r="F62" s="136"/>
      <c r="G62" s="137"/>
      <c r="H62" s="141"/>
      <c r="I62" s="307"/>
      <c r="J62" s="242"/>
      <c r="K62" s="279"/>
      <c r="O62" s="276"/>
      <c r="P62" s="5"/>
      <c r="Q62" s="5"/>
      <c r="S62" s="2"/>
    </row>
    <row r="63" spans="2:29" ht="13.75" customHeight="1" x14ac:dyDescent="0.2">
      <c r="B63" s="21"/>
      <c r="C63" s="389"/>
      <c r="D63" s="136"/>
      <c r="E63" s="137"/>
      <c r="F63" s="136"/>
      <c r="G63" s="137"/>
      <c r="H63" s="141"/>
      <c r="I63" s="307"/>
      <c r="J63" s="172"/>
      <c r="K63" s="279"/>
      <c r="N63" s="19"/>
      <c r="O63" s="276"/>
      <c r="P63" s="91"/>
      <c r="Q63" s="5"/>
      <c r="S63" s="2"/>
    </row>
    <row r="64" spans="2:29" ht="13.75" customHeight="1" x14ac:dyDescent="0.2">
      <c r="B64" s="21"/>
      <c r="C64" s="115"/>
      <c r="D64" s="136"/>
      <c r="E64" s="137"/>
      <c r="F64" s="136"/>
      <c r="G64" s="137"/>
      <c r="H64" s="141"/>
      <c r="I64" s="307"/>
      <c r="J64" s="241"/>
      <c r="K64" s="359"/>
      <c r="N64" s="276"/>
      <c r="O64" s="276"/>
      <c r="P64" s="5"/>
      <c r="Q64" s="5"/>
      <c r="R64" s="66"/>
      <c r="S64" s="66"/>
      <c r="T64" s="66"/>
      <c r="U64" s="66"/>
    </row>
    <row r="65" spans="2:19" ht="13.75" customHeight="1" thickBot="1" x14ac:dyDescent="0.25">
      <c r="B65" s="20"/>
      <c r="C65" s="117"/>
      <c r="D65" s="165"/>
      <c r="E65" s="138"/>
      <c r="F65" s="165"/>
      <c r="G65" s="138"/>
      <c r="H65" s="308"/>
      <c r="I65" s="309"/>
      <c r="J65" s="240"/>
      <c r="K65" s="360"/>
      <c r="N65" s="276"/>
      <c r="S65" s="2"/>
    </row>
    <row r="66" spans="2:19" ht="13.75" customHeight="1" x14ac:dyDescent="0.2">
      <c r="P66" s="276"/>
      <c r="S66" s="2"/>
    </row>
    <row r="67" spans="2:19" ht="13.75" customHeight="1" x14ac:dyDescent="0.2">
      <c r="L67" s="66"/>
      <c r="M67" s="66"/>
      <c r="N67" s="66"/>
      <c r="O67" s="66"/>
      <c r="P67" s="276"/>
      <c r="S67" s="2"/>
    </row>
    <row r="68" spans="2:19" ht="13.75" customHeight="1" x14ac:dyDescent="0.2">
      <c r="S68" s="2"/>
    </row>
    <row r="69" spans="2:19" ht="13.75" customHeight="1" x14ac:dyDescent="0.2">
      <c r="S69" s="2"/>
    </row>
    <row r="70" spans="2:19" ht="13.75" customHeight="1" x14ac:dyDescent="0.2">
      <c r="S70" s="2"/>
    </row>
    <row r="71" spans="2:19" ht="13.75" customHeight="1" x14ac:dyDescent="0.2">
      <c r="S71" s="2"/>
    </row>
    <row r="72" spans="2:19" ht="13.75" customHeight="1" x14ac:dyDescent="0.2">
      <c r="S72" s="2"/>
    </row>
    <row r="73" spans="2:19" ht="13.75" customHeight="1" x14ac:dyDescent="0.2">
      <c r="S73" s="2"/>
    </row>
    <row r="74" spans="2:19" x14ac:dyDescent="0.2">
      <c r="G74" s="1"/>
      <c r="H74" s="274"/>
      <c r="I74" s="274"/>
      <c r="J74" s="1"/>
      <c r="K74" s="1"/>
      <c r="L74" s="268"/>
      <c r="M74" s="92"/>
      <c r="S74" s="2"/>
    </row>
    <row r="75" spans="2:19" x14ac:dyDescent="0.2">
      <c r="E75" s="1"/>
      <c r="F75" s="1"/>
      <c r="G75" s="1"/>
      <c r="H75" s="10"/>
      <c r="I75" s="3"/>
      <c r="J75" s="1"/>
      <c r="K75" s="1"/>
      <c r="L75" s="269"/>
      <c r="M75" s="270"/>
      <c r="S75" s="2"/>
    </row>
    <row r="76" spans="2:19" x14ac:dyDescent="0.2">
      <c r="E76" s="1"/>
      <c r="F76" s="1"/>
      <c r="G76" s="1"/>
      <c r="H76" s="1"/>
      <c r="I76" s="1"/>
      <c r="J76" s="1"/>
      <c r="K76" s="1"/>
      <c r="L76" s="83"/>
      <c r="M76" s="84"/>
      <c r="S76" s="2"/>
    </row>
    <row r="77" spans="2:19" x14ac:dyDescent="0.2">
      <c r="E77" s="1"/>
      <c r="F77" s="274"/>
      <c r="G77" s="274"/>
      <c r="H77" s="91"/>
      <c r="I77" s="4"/>
      <c r="J77" s="1"/>
      <c r="K77" s="1"/>
      <c r="L77" s="85"/>
      <c r="M77" s="86"/>
      <c r="S77" s="2"/>
    </row>
    <row r="78" spans="2:19" x14ac:dyDescent="0.2">
      <c r="E78" s="1"/>
      <c r="F78" s="274"/>
      <c r="G78" s="274"/>
      <c r="H78" s="36"/>
      <c r="I78" s="25"/>
      <c r="J78" s="36"/>
      <c r="K78" s="1"/>
      <c r="L78" s="85"/>
      <c r="M78" s="86"/>
      <c r="S78" s="2"/>
    </row>
    <row r="79" spans="2:19" x14ac:dyDescent="0.2">
      <c r="E79" s="1"/>
      <c r="F79" s="274"/>
      <c r="G79" s="274"/>
      <c r="H79" s="274"/>
      <c r="I79" s="274"/>
      <c r="J79" s="1"/>
      <c r="K79" s="1"/>
      <c r="L79" s="79"/>
      <c r="M79" s="86"/>
      <c r="S79" s="2"/>
    </row>
    <row r="80" spans="2:19" x14ac:dyDescent="0.2">
      <c r="E80" s="1"/>
      <c r="F80" s="274"/>
      <c r="G80" s="274"/>
      <c r="H80" s="274"/>
      <c r="I80" s="274"/>
      <c r="J80" s="1"/>
      <c r="K80" s="1"/>
      <c r="L80" s="86"/>
      <c r="M80" s="87"/>
      <c r="S80" s="2"/>
    </row>
    <row r="81" spans="5:21" x14ac:dyDescent="0.2">
      <c r="E81" s="1"/>
      <c r="F81" s="274"/>
      <c r="G81" s="274"/>
      <c r="H81" s="274"/>
      <c r="I81" s="274"/>
      <c r="J81" s="1"/>
      <c r="K81" s="1"/>
      <c r="L81" s="271"/>
      <c r="M81" s="87"/>
      <c r="S81" s="2"/>
    </row>
    <row r="82" spans="5:21" x14ac:dyDescent="0.2">
      <c r="E82" s="1"/>
      <c r="F82" s="10"/>
      <c r="G82" s="3"/>
      <c r="H82" s="274"/>
      <c r="I82" s="274"/>
      <c r="J82" s="1"/>
      <c r="K82" s="1"/>
      <c r="S82" s="2"/>
    </row>
    <row r="83" spans="5:21" x14ac:dyDescent="0.2">
      <c r="E83" s="1"/>
      <c r="F83" s="1"/>
      <c r="G83" s="1"/>
      <c r="H83" s="274"/>
      <c r="I83" s="274"/>
      <c r="J83" s="1"/>
      <c r="K83" s="1"/>
      <c r="L83" s="16"/>
      <c r="M83" s="274"/>
      <c r="N83" s="3"/>
      <c r="O83" s="274"/>
      <c r="P83" s="276"/>
      <c r="Q83" s="10"/>
      <c r="R83" s="3"/>
      <c r="S83" s="274"/>
      <c r="T83" s="3"/>
      <c r="U83" s="274"/>
    </row>
    <row r="84" spans="5:21" ht="14" x14ac:dyDescent="0.2">
      <c r="E84" s="1"/>
      <c r="F84" s="1"/>
      <c r="G84" s="1"/>
      <c r="H84" s="10"/>
      <c r="I84" s="3"/>
      <c r="J84" s="1"/>
      <c r="K84" s="1"/>
      <c r="L84" s="397"/>
      <c r="M84" s="397"/>
      <c r="N84" s="276"/>
      <c r="O84" s="274"/>
      <c r="P84" s="276"/>
      <c r="Q84" s="77"/>
      <c r="R84" s="1"/>
      <c r="S84" s="11"/>
      <c r="T84" s="275"/>
      <c r="U84" s="276"/>
    </row>
    <row r="85" spans="5:21" x14ac:dyDescent="0.2">
      <c r="E85" s="1"/>
      <c r="F85" s="1"/>
      <c r="G85" s="1"/>
      <c r="H85" s="1"/>
      <c r="I85" s="1"/>
      <c r="J85" s="1"/>
      <c r="K85" s="1"/>
      <c r="L85" s="274"/>
      <c r="M85" s="274"/>
      <c r="N85" s="274"/>
      <c r="O85" s="274"/>
      <c r="P85" s="274"/>
      <c r="Q85" s="4"/>
      <c r="R85" s="1"/>
      <c r="S85" s="4"/>
      <c r="T85" s="1"/>
      <c r="U85" s="4"/>
    </row>
    <row r="86" spans="5:21" x14ac:dyDescent="0.2">
      <c r="E86" s="1"/>
      <c r="F86" s="1"/>
      <c r="G86" s="1"/>
      <c r="H86" s="1"/>
      <c r="I86" s="1"/>
      <c r="J86" s="1"/>
      <c r="K86" s="1"/>
      <c r="L86" s="274"/>
      <c r="M86" s="274"/>
      <c r="N86" s="274"/>
      <c r="O86" s="274"/>
      <c r="P86" s="274"/>
      <c r="Q86" s="13"/>
      <c r="R86" s="1"/>
      <c r="S86" s="274"/>
      <c r="T86" s="1"/>
      <c r="U86" s="275"/>
    </row>
    <row r="87" spans="5:21" x14ac:dyDescent="0.2">
      <c r="E87" s="1"/>
      <c r="F87" s="1"/>
      <c r="G87" s="1"/>
      <c r="H87" s="1"/>
      <c r="I87" s="1"/>
      <c r="J87" s="1"/>
      <c r="K87" s="1"/>
      <c r="L87" s="274"/>
      <c r="M87" s="274"/>
      <c r="N87" s="274"/>
      <c r="O87" s="274"/>
      <c r="P87" s="274"/>
      <c r="Q87" s="274"/>
      <c r="R87" s="1"/>
      <c r="S87" s="4"/>
      <c r="T87" s="1"/>
      <c r="U87" s="4"/>
    </row>
    <row r="88" spans="5:21" x14ac:dyDescent="0.2">
      <c r="E88" s="1"/>
      <c r="F88" s="1"/>
      <c r="G88" s="1"/>
      <c r="H88" s="1"/>
      <c r="I88" s="1"/>
      <c r="J88" s="1"/>
      <c r="K88" s="1"/>
      <c r="L88" s="274"/>
      <c r="M88" s="274"/>
      <c r="N88" s="274"/>
      <c r="O88" s="274"/>
      <c r="P88" s="274"/>
      <c r="Q88" s="274"/>
      <c r="R88" s="1"/>
      <c r="S88" s="4"/>
      <c r="T88" s="1"/>
      <c r="U88" s="4"/>
    </row>
    <row r="89" spans="5:21" x14ac:dyDescent="0.2">
      <c r="E89" s="1"/>
      <c r="F89" s="1"/>
      <c r="G89" s="1"/>
      <c r="H89" s="1"/>
      <c r="I89" s="1"/>
      <c r="J89" s="1"/>
      <c r="K89" s="1"/>
      <c r="L89" s="274"/>
      <c r="M89" s="274"/>
      <c r="N89" s="274"/>
      <c r="O89" s="274"/>
      <c r="P89" s="274"/>
      <c r="Q89" s="274"/>
      <c r="R89" s="1"/>
      <c r="S89" s="4"/>
      <c r="T89" s="1"/>
      <c r="U89" s="4"/>
    </row>
    <row r="90" spans="5:21" x14ac:dyDescent="0.2">
      <c r="H90" s="1"/>
      <c r="I90" s="1"/>
      <c r="J90" s="1"/>
      <c r="L90" s="10"/>
      <c r="M90" s="3"/>
      <c r="N90" s="10"/>
      <c r="O90" s="3"/>
      <c r="P90" s="10"/>
      <c r="Q90" s="3"/>
      <c r="R90" s="10"/>
      <c r="S90" s="3"/>
      <c r="T90" s="10"/>
      <c r="U90" s="3"/>
    </row>
    <row r="91" spans="5:21" x14ac:dyDescent="0.2">
      <c r="L91" s="274"/>
      <c r="M91" s="3"/>
      <c r="N91" s="274"/>
      <c r="O91" s="3"/>
      <c r="P91" s="274"/>
      <c r="Q91" s="3"/>
      <c r="R91" s="274"/>
      <c r="S91" s="3"/>
      <c r="T91" s="274"/>
      <c r="U91" s="3"/>
    </row>
    <row r="92" spans="5:21" x14ac:dyDescent="0.2">
      <c r="L92" s="274"/>
      <c r="M92" s="274"/>
      <c r="N92" s="274"/>
      <c r="O92" s="274"/>
      <c r="P92" s="274"/>
      <c r="Q92" s="274"/>
      <c r="R92" s="274"/>
      <c r="S92" s="274"/>
      <c r="T92" s="1"/>
      <c r="U92" s="4"/>
    </row>
    <row r="93" spans="5:21" x14ac:dyDescent="0.2">
      <c r="L93" s="274"/>
      <c r="M93" s="274"/>
      <c r="N93" s="274"/>
      <c r="O93" s="274"/>
      <c r="P93" s="274"/>
      <c r="Q93" s="274"/>
      <c r="R93" s="274"/>
      <c r="S93" s="275"/>
      <c r="T93" s="1"/>
      <c r="U93" s="4"/>
    </row>
    <row r="94" spans="5:21" x14ac:dyDescent="0.2">
      <c r="L94" s="274"/>
      <c r="M94" s="274"/>
      <c r="N94" s="274"/>
      <c r="O94" s="274"/>
      <c r="P94" s="274"/>
      <c r="Q94" s="274"/>
      <c r="R94" s="274"/>
      <c r="S94" s="274"/>
      <c r="T94" s="1"/>
      <c r="U94" s="274"/>
    </row>
    <row r="95" spans="5:21" x14ac:dyDescent="0.2">
      <c r="L95" s="274"/>
      <c r="M95" s="274"/>
      <c r="N95" s="274"/>
      <c r="O95" s="274"/>
      <c r="P95" s="274"/>
      <c r="Q95" s="274"/>
      <c r="R95" s="274"/>
      <c r="S95" s="274"/>
      <c r="T95" s="1"/>
      <c r="U95" s="274"/>
    </row>
    <row r="96" spans="5:21" x14ac:dyDescent="0.2">
      <c r="L96" s="274"/>
      <c r="M96" s="274"/>
      <c r="N96" s="274"/>
      <c r="O96" s="274"/>
      <c r="P96" s="274"/>
      <c r="Q96" s="274"/>
      <c r="R96" s="274"/>
      <c r="S96" s="274"/>
      <c r="T96" s="1"/>
      <c r="U96" s="274"/>
    </row>
    <row r="97" spans="12:21" x14ac:dyDescent="0.2">
      <c r="L97" s="274"/>
      <c r="M97" s="274"/>
      <c r="N97" s="274"/>
      <c r="O97" s="274"/>
      <c r="P97" s="274"/>
      <c r="Q97" s="274"/>
      <c r="R97" s="274"/>
      <c r="S97" s="274"/>
      <c r="T97" s="1"/>
      <c r="U97" s="4"/>
    </row>
    <row r="98" spans="12:21" x14ac:dyDescent="0.2">
      <c r="L98" s="10"/>
      <c r="M98" s="3"/>
      <c r="N98" s="10"/>
      <c r="O98" s="3"/>
      <c r="P98" s="10"/>
      <c r="Q98" s="3"/>
      <c r="R98" s="10"/>
      <c r="S98" s="3"/>
      <c r="T98" s="10"/>
      <c r="U98" s="3"/>
    </row>
    <row r="99" spans="12:21" x14ac:dyDescent="0.2">
      <c r="L99" s="274"/>
      <c r="M99" s="274"/>
      <c r="N99" s="274"/>
      <c r="O99" s="274"/>
      <c r="P99" s="396"/>
      <c r="Q99" s="396"/>
      <c r="R99" s="1"/>
      <c r="S99" s="274"/>
      <c r="T99" s="1"/>
      <c r="U99" s="4"/>
    </row>
    <row r="100" spans="12:21" x14ac:dyDescent="0.2">
      <c r="L100" s="274"/>
      <c r="M100" s="274"/>
      <c r="N100" s="274"/>
      <c r="O100" s="274"/>
      <c r="P100" s="274"/>
      <c r="Q100" s="397"/>
      <c r="R100" s="274"/>
      <c r="S100" s="274"/>
      <c r="T100" s="1"/>
      <c r="U100" s="4"/>
    </row>
    <row r="101" spans="12:21" x14ac:dyDescent="0.2">
      <c r="L101" s="274"/>
      <c r="M101" s="274"/>
      <c r="N101" s="274"/>
      <c r="O101" s="274"/>
      <c r="P101" s="274"/>
      <c r="Q101" s="397"/>
      <c r="R101" s="397"/>
      <c r="S101" s="399"/>
      <c r="T101" s="1"/>
      <c r="U101" s="4"/>
    </row>
    <row r="102" spans="12:21" x14ac:dyDescent="0.2">
      <c r="L102" s="274"/>
      <c r="M102" s="274"/>
      <c r="N102" s="274"/>
      <c r="O102" s="274"/>
      <c r="P102" s="274"/>
      <c r="Q102" s="274"/>
      <c r="R102" s="397"/>
      <c r="S102" s="399"/>
      <c r="T102" s="1"/>
      <c r="U102" s="275"/>
    </row>
    <row r="103" spans="12:21" x14ac:dyDescent="0.2">
      <c r="L103" s="274"/>
      <c r="M103" s="274"/>
      <c r="N103" s="274"/>
      <c r="O103" s="274"/>
      <c r="P103" s="274"/>
      <c r="Q103" s="274"/>
      <c r="R103" s="274"/>
      <c r="S103" s="13"/>
      <c r="T103" s="1"/>
      <c r="U103" s="4"/>
    </row>
    <row r="104" spans="12:21" x14ac:dyDescent="0.2">
      <c r="L104" s="274"/>
      <c r="M104" s="274"/>
      <c r="N104" s="274"/>
      <c r="O104" s="274"/>
      <c r="P104" s="274"/>
      <c r="Q104" s="274"/>
      <c r="R104" s="1"/>
      <c r="S104" s="4"/>
      <c r="T104" s="274"/>
      <c r="U104" s="4"/>
    </row>
    <row r="105" spans="12:21" x14ac:dyDescent="0.2">
      <c r="L105" s="10"/>
      <c r="M105" s="3"/>
      <c r="N105" s="10"/>
      <c r="O105" s="3"/>
      <c r="P105" s="10"/>
      <c r="Q105" s="3"/>
      <c r="R105" s="10"/>
      <c r="S105" s="3"/>
      <c r="T105" s="10"/>
      <c r="U105" s="3"/>
    </row>
    <row r="106" spans="12:21" x14ac:dyDescent="0.2">
      <c r="L106" s="397"/>
      <c r="M106" s="397"/>
      <c r="N106" s="274"/>
      <c r="O106" s="274"/>
      <c r="P106" s="274"/>
      <c r="Q106" s="274"/>
      <c r="R106" s="399"/>
      <c r="S106" s="399"/>
      <c r="T106" s="274"/>
      <c r="U106" s="274"/>
    </row>
    <row r="107" spans="12:21" x14ac:dyDescent="0.2">
      <c r="L107" s="397"/>
      <c r="M107" s="274"/>
      <c r="N107" s="274"/>
      <c r="O107" s="274"/>
      <c r="P107" s="274"/>
      <c r="Q107" s="274"/>
      <c r="R107" s="1"/>
      <c r="S107" s="274"/>
      <c r="T107" s="274"/>
      <c r="U107" s="274"/>
    </row>
    <row r="108" spans="12:21" x14ac:dyDescent="0.2">
      <c r="L108" s="397"/>
      <c r="M108" s="274"/>
      <c r="N108" s="274"/>
      <c r="O108" s="274"/>
      <c r="P108" s="274"/>
      <c r="Q108" s="274"/>
      <c r="R108" s="398"/>
      <c r="S108" s="398"/>
      <c r="T108" s="19"/>
      <c r="U108" s="274"/>
    </row>
    <row r="109" spans="12:21" x14ac:dyDescent="0.2">
      <c r="L109" s="274"/>
      <c r="M109" s="274"/>
      <c r="N109" s="274"/>
      <c r="O109" s="274"/>
      <c r="P109" s="274"/>
      <c r="Q109" s="397"/>
      <c r="R109" s="1"/>
      <c r="S109" s="275"/>
      <c r="T109" s="274"/>
      <c r="U109" s="274"/>
    </row>
    <row r="110" spans="12:21" x14ac:dyDescent="0.2">
      <c r="L110" s="274"/>
      <c r="M110" s="274"/>
      <c r="N110" s="274"/>
      <c r="O110" s="274"/>
      <c r="P110" s="274"/>
      <c r="Q110" s="397"/>
      <c r="R110" s="1"/>
      <c r="S110" s="13"/>
      <c r="T110" s="274"/>
      <c r="U110" s="274"/>
    </row>
    <row r="111" spans="12:21" x14ac:dyDescent="0.2">
      <c r="L111" s="274"/>
      <c r="M111" s="274"/>
      <c r="N111" s="274"/>
      <c r="O111" s="274"/>
      <c r="P111" s="274"/>
      <c r="Q111" s="274"/>
      <c r="R111" s="1"/>
      <c r="S111" s="4"/>
      <c r="T111" s="274"/>
      <c r="U111" s="274"/>
    </row>
    <row r="112" spans="12:21" x14ac:dyDescent="0.2">
      <c r="L112" s="10"/>
      <c r="M112" s="3"/>
      <c r="N112" s="10"/>
      <c r="O112" s="3"/>
      <c r="P112" s="10"/>
      <c r="Q112" s="3"/>
      <c r="R112" s="10"/>
      <c r="S112" s="3"/>
      <c r="T112" s="10"/>
      <c r="U112" s="3"/>
    </row>
    <row r="113" spans="12:21" x14ac:dyDescent="0.2">
      <c r="L113" s="274"/>
      <c r="M113" s="3"/>
      <c r="N113" s="274"/>
      <c r="O113" s="3"/>
      <c r="P113" s="274"/>
      <c r="Q113" s="30"/>
      <c r="R113" s="274"/>
      <c r="S113" s="3"/>
      <c r="T113" s="31"/>
      <c r="U113" s="3"/>
    </row>
    <row r="114" spans="12:21" x14ac:dyDescent="0.2">
      <c r="L114" s="397"/>
      <c r="M114" s="397"/>
      <c r="N114" s="396"/>
      <c r="O114" s="396"/>
      <c r="P114" s="5"/>
      <c r="Q114" s="5"/>
      <c r="R114" s="276"/>
      <c r="S114" s="276"/>
      <c r="T114" s="1"/>
      <c r="U114" s="4"/>
    </row>
    <row r="115" spans="12:21" x14ac:dyDescent="0.2">
      <c r="L115" s="1"/>
      <c r="M115" s="4"/>
      <c r="N115" s="1"/>
      <c r="O115" s="274"/>
      <c r="P115" s="274"/>
      <c r="Q115" s="5"/>
      <c r="R115" s="1"/>
      <c r="S115" s="274"/>
      <c r="T115" s="1"/>
      <c r="U115" s="4"/>
    </row>
    <row r="116" spans="12:21" x14ac:dyDescent="0.2">
      <c r="L116" s="1"/>
      <c r="M116" s="274"/>
      <c r="N116" s="1"/>
      <c r="O116" s="274"/>
      <c r="P116" s="5"/>
      <c r="Q116" s="5"/>
      <c r="R116" s="398"/>
      <c r="S116" s="398"/>
      <c r="T116" s="1"/>
      <c r="U116" s="4"/>
    </row>
    <row r="117" spans="12:21" x14ac:dyDescent="0.2">
      <c r="L117" s="1"/>
      <c r="M117" s="4"/>
      <c r="N117" s="1"/>
      <c r="O117" s="4"/>
      <c r="P117" s="5"/>
      <c r="Q117" s="5"/>
      <c r="R117" s="1"/>
      <c r="S117" s="275"/>
      <c r="T117" s="1"/>
      <c r="U117" s="4"/>
    </row>
    <row r="118" spans="12:21" x14ac:dyDescent="0.2">
      <c r="L118" s="1"/>
      <c r="M118" s="4"/>
      <c r="N118" s="1"/>
      <c r="O118" s="4"/>
      <c r="P118" s="5"/>
      <c r="Q118" s="5"/>
      <c r="R118" s="1"/>
      <c r="S118" s="13"/>
      <c r="T118" s="1"/>
      <c r="U118" s="4"/>
    </row>
    <row r="119" spans="12:21" x14ac:dyDescent="0.2">
      <c r="L119" s="1"/>
      <c r="M119" s="4"/>
      <c r="N119" s="1"/>
      <c r="O119" s="4"/>
      <c r="P119" s="5"/>
      <c r="Q119" s="5"/>
      <c r="R119" s="1"/>
      <c r="S119" s="4"/>
      <c r="T119" s="31"/>
      <c r="U119" s="4"/>
    </row>
    <row r="120" spans="12:21" x14ac:dyDescent="0.2">
      <c r="L120" s="10"/>
      <c r="M120" s="3"/>
      <c r="N120" s="10"/>
      <c r="O120" s="3"/>
      <c r="P120" s="10"/>
      <c r="Q120" s="3"/>
      <c r="R120" s="10"/>
      <c r="S120" s="3"/>
      <c r="T120" s="1"/>
      <c r="U120" s="3"/>
    </row>
    <row r="121" spans="12:21" x14ac:dyDescent="0.2">
      <c r="L121" s="1"/>
      <c r="M121" s="1"/>
      <c r="N121" s="1"/>
      <c r="O121" s="1"/>
      <c r="P121" s="1"/>
      <c r="Q121" s="1"/>
      <c r="R121" s="1"/>
      <c r="T121" s="1"/>
      <c r="U121" s="1"/>
    </row>
    <row r="122" spans="12:21" x14ac:dyDescent="0.2">
      <c r="L122" s="1"/>
      <c r="M122" s="1"/>
      <c r="N122" s="1"/>
      <c r="O122" s="1"/>
      <c r="P122" s="1"/>
      <c r="Q122" s="1"/>
      <c r="R122" s="1"/>
      <c r="T122" s="1"/>
      <c r="U122" s="1"/>
    </row>
    <row r="123" spans="12:21" x14ac:dyDescent="0.2">
      <c r="L123" s="1"/>
      <c r="M123" s="1"/>
      <c r="N123" s="1"/>
      <c r="O123" s="1"/>
      <c r="P123" s="1"/>
      <c r="Q123" s="1"/>
      <c r="R123" s="1"/>
      <c r="T123" s="1"/>
      <c r="U123" s="1"/>
    </row>
    <row r="124" spans="12:21" x14ac:dyDescent="0.2">
      <c r="L124" s="1"/>
      <c r="M124" s="1"/>
      <c r="N124" s="1"/>
      <c r="O124" s="1"/>
      <c r="P124" s="1"/>
      <c r="Q124" s="1"/>
      <c r="R124" s="1"/>
      <c r="T124" s="1"/>
      <c r="U124" s="1"/>
    </row>
    <row r="125" spans="12:21" x14ac:dyDescent="0.2">
      <c r="L125" s="1"/>
      <c r="M125" s="1"/>
      <c r="N125" s="1"/>
      <c r="O125" s="1"/>
      <c r="P125" s="1"/>
      <c r="Q125" s="1"/>
      <c r="R125" s="1"/>
      <c r="T125" s="1"/>
      <c r="U125" s="1"/>
    </row>
    <row r="126" spans="12:21" x14ac:dyDescent="0.2">
      <c r="L126" s="1"/>
      <c r="M126" s="1"/>
      <c r="N126" s="1"/>
      <c r="O126" s="1"/>
      <c r="P126" s="1"/>
      <c r="Q126" s="1"/>
      <c r="R126" s="1"/>
      <c r="T126" s="1"/>
      <c r="U126" s="1"/>
    </row>
    <row r="127" spans="12:21" x14ac:dyDescent="0.2">
      <c r="L127" s="1"/>
      <c r="M127" s="1"/>
      <c r="N127" s="1"/>
      <c r="O127" s="1"/>
      <c r="P127" s="1"/>
      <c r="Q127" s="1"/>
      <c r="R127" s="1"/>
      <c r="T127" s="1"/>
      <c r="U127" s="1"/>
    </row>
    <row r="128" spans="12:21" x14ac:dyDescent="0.2">
      <c r="L128" s="1"/>
      <c r="M128" s="1"/>
      <c r="N128" s="1"/>
      <c r="O128" s="1"/>
      <c r="P128" s="1"/>
      <c r="Q128" s="1"/>
      <c r="R128" s="1"/>
      <c r="T128" s="1"/>
      <c r="U128" s="1"/>
    </row>
    <row r="129" spans="12:21" x14ac:dyDescent="0.2">
      <c r="L129" s="1"/>
      <c r="M129" s="1"/>
      <c r="N129" s="1"/>
      <c r="O129" s="1"/>
      <c r="P129" s="1"/>
      <c r="Q129" s="1"/>
      <c r="R129" s="1"/>
      <c r="T129" s="1"/>
      <c r="U129" s="1"/>
    </row>
    <row r="130" spans="12:21" x14ac:dyDescent="0.2">
      <c r="L130" s="1"/>
      <c r="M130" s="1"/>
      <c r="N130" s="1"/>
      <c r="O130" s="1"/>
      <c r="P130" s="1"/>
      <c r="Q130" s="1"/>
      <c r="R130" s="1"/>
      <c r="T130" s="1"/>
      <c r="U130" s="1"/>
    </row>
    <row r="131" spans="12:21" x14ac:dyDescent="0.2">
      <c r="L131" s="1"/>
      <c r="M131" s="1"/>
      <c r="N131" s="1"/>
      <c r="O131" s="1"/>
      <c r="P131" s="1"/>
      <c r="Q131" s="1"/>
      <c r="R131" s="1"/>
      <c r="T131" s="1"/>
      <c r="U131" s="1"/>
    </row>
    <row r="132" spans="12:21" x14ac:dyDescent="0.2">
      <c r="L132" s="1"/>
      <c r="M132" s="1"/>
      <c r="N132" s="1"/>
      <c r="O132" s="1"/>
      <c r="P132" s="1"/>
      <c r="Q132" s="1"/>
      <c r="R132" s="1"/>
      <c r="T132" s="1"/>
      <c r="U132" s="1"/>
    </row>
    <row r="133" spans="12:21" x14ac:dyDescent="0.2">
      <c r="L133" s="1"/>
      <c r="M133" s="1"/>
      <c r="N133" s="1"/>
      <c r="O133" s="1"/>
      <c r="P133" s="1"/>
      <c r="Q133" s="1"/>
      <c r="R133" s="1"/>
      <c r="T133" s="1"/>
      <c r="U133" s="1"/>
    </row>
    <row r="134" spans="12:21" x14ac:dyDescent="0.2">
      <c r="L134" s="1"/>
      <c r="M134" s="1"/>
      <c r="N134" s="1"/>
      <c r="O134" s="1"/>
      <c r="P134" s="1"/>
      <c r="Q134" s="1"/>
      <c r="R134" s="1"/>
      <c r="T134" s="1"/>
      <c r="U134" s="1"/>
    </row>
    <row r="135" spans="12:21" x14ac:dyDescent="0.2">
      <c r="L135" s="1"/>
      <c r="M135" s="1"/>
      <c r="N135" s="1"/>
      <c r="O135" s="1"/>
      <c r="P135" s="1"/>
      <c r="Q135" s="1"/>
      <c r="R135" s="1"/>
      <c r="T135" s="1"/>
      <c r="U135" s="1"/>
    </row>
    <row r="136" spans="12:21" x14ac:dyDescent="0.2">
      <c r="L136" s="1"/>
      <c r="M136" s="1"/>
      <c r="N136" s="1"/>
      <c r="O136" s="1"/>
      <c r="P136" s="1"/>
      <c r="Q136" s="1"/>
      <c r="R136" s="1"/>
      <c r="T136" s="1"/>
      <c r="U136" s="1"/>
    </row>
    <row r="137" spans="12:21" x14ac:dyDescent="0.2">
      <c r="L137" s="1"/>
      <c r="M137" s="1"/>
      <c r="N137" s="1"/>
      <c r="O137" s="1"/>
      <c r="P137" s="1"/>
      <c r="Q137" s="1"/>
      <c r="R137" s="1"/>
      <c r="T137" s="1"/>
      <c r="U137" s="1"/>
    </row>
    <row r="138" spans="12:21" x14ac:dyDescent="0.2">
      <c r="L138" s="1"/>
      <c r="M138" s="1"/>
      <c r="N138" s="1"/>
      <c r="O138" s="1"/>
      <c r="P138" s="1"/>
      <c r="Q138" s="1"/>
      <c r="R138" s="1"/>
      <c r="T138" s="1"/>
      <c r="U138" s="1"/>
    </row>
    <row r="139" spans="12:21" x14ac:dyDescent="0.2">
      <c r="L139" s="1"/>
      <c r="M139" s="1"/>
      <c r="N139" s="1"/>
      <c r="O139" s="1"/>
      <c r="P139" s="1"/>
      <c r="Q139" s="1"/>
      <c r="R139" s="1"/>
      <c r="T139" s="1"/>
      <c r="U139" s="1"/>
    </row>
    <row r="140" spans="12:21" x14ac:dyDescent="0.2">
      <c r="L140" s="1"/>
      <c r="M140" s="1"/>
      <c r="N140" s="1"/>
      <c r="O140" s="1"/>
      <c r="P140" s="1"/>
      <c r="Q140" s="1"/>
      <c r="R140" s="1"/>
      <c r="T140" s="1"/>
      <c r="U140" s="1"/>
    </row>
    <row r="141" spans="12:21" x14ac:dyDescent="0.2">
      <c r="L141" s="1"/>
      <c r="M141" s="1"/>
      <c r="N141" s="1"/>
      <c r="O141" s="1"/>
      <c r="P141" s="1"/>
      <c r="Q141" s="1"/>
      <c r="R141" s="1"/>
      <c r="T141" s="1"/>
      <c r="U141" s="1"/>
    </row>
    <row r="142" spans="12:21" x14ac:dyDescent="0.2">
      <c r="L142" s="1"/>
      <c r="M142" s="1"/>
      <c r="N142" s="1"/>
      <c r="O142" s="1"/>
      <c r="P142" s="1"/>
      <c r="Q142" s="1"/>
      <c r="R142" s="1"/>
      <c r="T142" s="1"/>
      <c r="U142" s="1"/>
    </row>
    <row r="143" spans="12:21" x14ac:dyDescent="0.2">
      <c r="L143" s="1"/>
      <c r="M143" s="1"/>
      <c r="N143" s="1"/>
      <c r="O143" s="1"/>
      <c r="P143" s="1"/>
      <c r="Q143" s="1"/>
      <c r="R143" s="1"/>
      <c r="T143" s="1"/>
      <c r="U143" s="1"/>
    </row>
  </sheetData>
  <mergeCells count="75">
    <mergeCell ref="E9:F9"/>
    <mergeCell ref="D2:E2"/>
    <mergeCell ref="Y2:Z2"/>
    <mergeCell ref="AA2:AB2"/>
    <mergeCell ref="AC2:AD2"/>
    <mergeCell ref="AE2:AF2"/>
    <mergeCell ref="Y4:Z4"/>
    <mergeCell ref="AA4:AB4"/>
    <mergeCell ref="Y5:Z5"/>
    <mergeCell ref="AA5:AB5"/>
    <mergeCell ref="Y3:Z3"/>
    <mergeCell ref="AA3:AB3"/>
    <mergeCell ref="Y6:Z6"/>
    <mergeCell ref="AA6:AB6"/>
    <mergeCell ref="Y7:Z7"/>
    <mergeCell ref="AA7:AB7"/>
    <mergeCell ref="Y8:Z8"/>
    <mergeCell ref="AA8:AB8"/>
    <mergeCell ref="C9:D9"/>
    <mergeCell ref="Y9:Z9"/>
    <mergeCell ref="AA9:AB9"/>
    <mergeCell ref="AA17:AB17"/>
    <mergeCell ref="AC17:AD17"/>
    <mergeCell ref="AA10:AD10"/>
    <mergeCell ref="AA11:AB11"/>
    <mergeCell ref="AC11:AD11"/>
    <mergeCell ref="AA12:AB12"/>
    <mergeCell ref="AC12:AD12"/>
    <mergeCell ref="AA13:AB13"/>
    <mergeCell ref="AC13:AD13"/>
    <mergeCell ref="AA14:AB14"/>
    <mergeCell ref="AC14:AD14"/>
    <mergeCell ref="AA15:AD15"/>
    <mergeCell ref="AA16:AB16"/>
    <mergeCell ref="AC16:AD16"/>
    <mergeCell ref="AA23:AB23"/>
    <mergeCell ref="AC23:AD23"/>
    <mergeCell ref="R10:S10"/>
    <mergeCell ref="AA18:AB18"/>
    <mergeCell ref="AC18:AD18"/>
    <mergeCell ref="AA19:AB19"/>
    <mergeCell ref="AC19:AD19"/>
    <mergeCell ref="R12:S12"/>
    <mergeCell ref="AA20:AD20"/>
    <mergeCell ref="AA21:AB21"/>
    <mergeCell ref="AC21:AD21"/>
    <mergeCell ref="AA22:AB22"/>
    <mergeCell ref="AC22:AD22"/>
    <mergeCell ref="AC24:AD24"/>
    <mergeCell ref="D26:E26"/>
    <mergeCell ref="T18:U18"/>
    <mergeCell ref="F36:G36"/>
    <mergeCell ref="N42:O42"/>
    <mergeCell ref="T42:U42"/>
    <mergeCell ref="V42:W42"/>
    <mergeCell ref="F34:G34"/>
    <mergeCell ref="AA24:AB24"/>
    <mergeCell ref="T34:U34"/>
    <mergeCell ref="I46:I47"/>
    <mergeCell ref="D50:E50"/>
    <mergeCell ref="L50:M50"/>
    <mergeCell ref="H58:I58"/>
    <mergeCell ref="L84:M84"/>
    <mergeCell ref="P99:Q99"/>
    <mergeCell ref="Q109:Q110"/>
    <mergeCell ref="L114:M114"/>
    <mergeCell ref="N114:O114"/>
    <mergeCell ref="R116:S116"/>
    <mergeCell ref="Q100:Q101"/>
    <mergeCell ref="R101:R102"/>
    <mergeCell ref="S101:S102"/>
    <mergeCell ref="L106:M106"/>
    <mergeCell ref="R106:S106"/>
    <mergeCell ref="L107:L108"/>
    <mergeCell ref="R108:S108"/>
  </mergeCells>
  <phoneticPr fontId="2"/>
  <pageMargins left="0.43307086614173229" right="0" top="0" bottom="0" header="0" footer="0"/>
  <pageSetup paperSize="9" scale="95" orientation="portrait" horizontalDpi="4294967293" verticalDpi="0" r:id="rId1"/>
  <headerFooter>
    <oddHeader>&amp;C&amp;6                                                                 &amp;R&amp;"ＭＳ Ｐ明朝,標準"&amp;6&amp;P/&amp;N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C28" sqref="C28"/>
    </sheetView>
  </sheetViews>
  <sheetFormatPr defaultRowHeight="13" x14ac:dyDescent="0.2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21BRM1009川西200Ver1.00</vt:lpstr>
      <vt:lpstr>Sheet1</vt:lpstr>
      <vt:lpstr>'21BRM1009川西200Ver1.00'!Print_Area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2021-09-25T05:52:23Z</cp:lastPrinted>
  <dcterms:created xsi:type="dcterms:W3CDTF">2005-08-30T00:38:44Z</dcterms:created>
  <dcterms:modified xsi:type="dcterms:W3CDTF">2021-09-26T22:30:57Z</dcterms:modified>
</cp:coreProperties>
</file>