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RM\2021\"/>
    </mc:Choice>
  </mc:AlternateContent>
  <xr:revisionPtr revIDLastSave="0" documentId="13_ncr:1_{AC542864-5EA3-48BB-8371-B77BBCA038B7}" xr6:coauthVersionLast="47" xr6:coauthVersionMax="47" xr10:uidLastSave="{00000000-0000-0000-0000-000000000000}"/>
  <bookViews>
    <workbookView xWindow="14385" yWindow="-15" windowWidth="14430" windowHeight="15750" tabRatio="474" xr2:uid="{00000000-000D-0000-FFFF-FFFF00000000}"/>
  </bookViews>
  <sheets>
    <sheet name="BRM1003コマ図" sheetId="5" r:id="rId1"/>
  </sheets>
  <definedNames>
    <definedName name="_xlnm.Print_Area" localSheetId="0">BRM1003コマ図!$B$1:$P$64</definedName>
  </definedNames>
  <calcPr calcId="191029"/>
</workbook>
</file>

<file path=xl/calcChain.xml><?xml version="1.0" encoding="utf-8"?>
<calcChain xmlns="http://schemas.openxmlformats.org/spreadsheetml/2006/main">
  <c r="P46" i="5" l="1"/>
  <c r="D55" i="5"/>
  <c r="G55" i="5"/>
  <c r="BN10" i="5" l="1"/>
  <c r="E64" i="5" s="1"/>
  <c r="BN9" i="5"/>
  <c r="E63" i="5" s="1"/>
  <c r="BN8" i="5"/>
  <c r="BN7" i="5"/>
  <c r="BN6" i="5"/>
  <c r="L44" i="5" s="1"/>
  <c r="BN5" i="5"/>
  <c r="L43" i="5" s="1"/>
  <c r="BN4" i="5"/>
  <c r="BN3" i="5"/>
  <c r="BN2" i="5" l="1"/>
  <c r="F5" i="5" l="1"/>
  <c r="J3" i="5" l="1"/>
  <c r="M3" i="5" l="1"/>
  <c r="J10" i="5"/>
  <c r="M10" i="5" l="1"/>
  <c r="P3" i="5"/>
  <c r="P10" i="5" s="1"/>
  <c r="C7" i="5" l="1"/>
  <c r="D12" i="5" l="1"/>
  <c r="G12" i="5" l="1"/>
  <c r="D19" i="5"/>
  <c r="G19" i="5" l="1"/>
  <c r="J12" i="5"/>
  <c r="M12" i="5" s="1"/>
  <c r="M19" i="5" s="1"/>
  <c r="P12" i="5" l="1"/>
  <c r="J19" i="5"/>
  <c r="D21" i="5" l="1"/>
  <c r="P19" i="5"/>
  <c r="G21" i="5" l="1"/>
  <c r="D28" i="5"/>
  <c r="G28" i="5" l="1"/>
  <c r="J21" i="5"/>
  <c r="I25" i="5" l="1"/>
  <c r="I26" i="5"/>
  <c r="M21" i="5"/>
  <c r="P21" i="5" s="1"/>
  <c r="D30" i="5" s="1"/>
  <c r="G30" i="5" l="1"/>
  <c r="M28" i="5"/>
  <c r="J30" i="5" l="1"/>
  <c r="G37" i="5"/>
  <c r="D37" i="5"/>
  <c r="J37" i="5" l="1"/>
  <c r="M30" i="5"/>
  <c r="P30" i="5" l="1"/>
  <c r="D39" i="5" s="1"/>
  <c r="D46" i="5" s="1"/>
  <c r="M37" i="5"/>
  <c r="P37" i="5" l="1"/>
  <c r="G39" i="5" l="1"/>
  <c r="G46" i="5" s="1"/>
  <c r="J39" i="5" l="1"/>
  <c r="J46" i="5" s="1"/>
  <c r="M39" i="5" l="1"/>
  <c r="P39" i="5" s="1"/>
  <c r="D48" i="5" l="1"/>
  <c r="G48" i="5" s="1"/>
  <c r="J48" i="5" s="1"/>
  <c r="M48" i="5" l="1"/>
  <c r="J55" i="5" s="1"/>
  <c r="L53" i="5"/>
  <c r="P48" i="5" l="1"/>
  <c r="D57" i="5" s="1"/>
  <c r="G57" i="5" s="1"/>
  <c r="L52" i="5" l="1"/>
</calcChain>
</file>

<file path=xl/sharedStrings.xml><?xml version="1.0" encoding="utf-8"?>
<sst xmlns="http://schemas.openxmlformats.org/spreadsheetml/2006/main" count="57" uniqueCount="39">
  <si>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</si>
  <si>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</si>
  <si>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</si>
  <si>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</si>
  <si>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</si>
  <si>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</si>
  <si>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</si>
  <si>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</si>
  <si>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</si>
  <si>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</si>
  <si>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</si>
  <si>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</si>
  <si>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open</t>
    <phoneticPr fontId="3"/>
  </si>
  <si>
    <t>通過チェック</t>
    <rPh sb="0" eb="2">
      <t>ツウカ</t>
    </rPh>
    <phoneticPr fontId="3"/>
  </si>
  <si>
    <t>レシート取得</t>
    <rPh sb="4" eb="6">
      <t>シュトク</t>
    </rPh>
    <phoneticPr fontId="3"/>
  </si>
  <si>
    <t>時刻記入</t>
    <rPh sb="0" eb="2">
      <t>ジコク</t>
    </rPh>
    <rPh sb="2" eb="4">
      <t>キニュウ</t>
    </rPh>
    <phoneticPr fontId="3"/>
  </si>
  <si>
    <t>START</t>
    <phoneticPr fontId="3"/>
  </si>
  <si>
    <t>FINISH</t>
    <phoneticPr fontId="3"/>
  </si>
  <si>
    <t>森本</t>
    <rPh sb="0" eb="2">
      <t>モリモト</t>
    </rPh>
    <phoneticPr fontId="3"/>
  </si>
  <si>
    <t>堅田西</t>
    <rPh sb="0" eb="2">
      <t>カタダ</t>
    </rPh>
    <rPh sb="2" eb="3">
      <t>ニシ</t>
    </rPh>
    <phoneticPr fontId="3"/>
  </si>
  <si>
    <t>中の江</t>
    <rPh sb="0" eb="1">
      <t>ナカ</t>
    </rPh>
    <rPh sb="2" eb="3">
      <t>エ</t>
    </rPh>
    <phoneticPr fontId="3"/>
  </si>
  <si>
    <t>五領島</t>
    <rPh sb="0" eb="3">
      <t>ゴリョウジマ</t>
    </rPh>
    <phoneticPr fontId="3"/>
  </si>
  <si>
    <t>7,8</t>
    <phoneticPr fontId="3"/>
  </si>
  <si>
    <t>六角堂</t>
    <rPh sb="0" eb="3">
      <t>ロッカクドウ</t>
    </rPh>
    <phoneticPr fontId="3"/>
  </si>
  <si>
    <t>示野</t>
    <rPh sb="0" eb="1">
      <t>シメ</t>
    </rPh>
    <rPh sb="1" eb="2">
      <t>ノ</t>
    </rPh>
    <phoneticPr fontId="3"/>
  </si>
  <si>
    <t>鳴和</t>
    <rPh sb="0" eb="2">
      <t>ナルワ</t>
    </rPh>
    <phoneticPr fontId="3"/>
  </si>
  <si>
    <t>PC2</t>
  </si>
  <si>
    <t>受付</t>
    <rPh sb="0" eb="2">
      <t>ウケツケ</t>
    </rPh>
    <phoneticPr fontId="3"/>
  </si>
  <si>
    <t>萩野</t>
    <rPh sb="0" eb="2">
      <t>ハギノ</t>
    </rPh>
    <phoneticPr fontId="3"/>
  </si>
  <si>
    <t>2021BRM1003金沢200㎞ 世界遺産とダムカード</t>
    <rPh sb="11" eb="13">
      <t>カナザワ</t>
    </rPh>
    <rPh sb="18" eb="20">
      <t>セカイ</t>
    </rPh>
    <rPh sb="20" eb="22">
      <t>イサン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</si>
  <si>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85.7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</si>
  <si>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r>
      <t>PC1;</t>
    </r>
    <r>
      <rPr>
        <b/>
        <sz val="8"/>
        <rFont val="ＭＳ Ｐゴシック"/>
        <family val="3"/>
        <charset val="128"/>
      </rPr>
      <t>次PC2</t>
    </r>
    <r>
      <rPr>
        <b/>
        <sz val="12"/>
        <rFont val="ＭＳ Ｐゴシック"/>
        <family val="3"/>
        <charset val="128"/>
      </rPr>
      <t>83.3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</si>
  <si>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r>
      <t>PC2;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32.3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</si>
  <si>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吉原町</t>
    <rPh sb="0" eb="3">
      <t>ヨシワラチョウ</t>
    </rPh>
    <phoneticPr fontId="3"/>
  </si>
  <si>
    <t>森本南</t>
    <rPh sb="0" eb="2">
      <t>モリモト</t>
    </rPh>
    <rPh sb="2" eb="3">
      <t>ミナミ</t>
    </rPh>
    <phoneticPr fontId="3"/>
  </si>
  <si>
    <t>本町二丁目</t>
    <rPh sb="0" eb="2">
      <t>ホンマチ</t>
    </rPh>
    <rPh sb="2" eb="5">
      <t>ニチョウメ</t>
    </rPh>
    <phoneticPr fontId="3"/>
  </si>
  <si>
    <t>FINISH受付</t>
    <rPh sb="6" eb="8">
      <t>ウケツケ</t>
    </rPh>
    <phoneticPr fontId="3"/>
  </si>
  <si>
    <t>下梨</t>
    <rPh sb="0" eb="2">
      <t>シモナシ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</si>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</sst>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4" xfId="0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2" xfId="0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3" borderId="9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0" fontId="16" fillId="0" borderId="0" xfId="0" applyFo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>
      <alignment vertical="center"/>
    </xf>
    <xf numFmtId="177" fontId="11" fillId="0" borderId="0" xfId="0" applyNumberFormat="1" applyFont="1" applyFill="1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178" fontId="9" fillId="0" borderId="20" xfId="0" applyNumberFormat="1" applyFont="1" applyBorder="1">
      <alignment vertical="center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179" fontId="5" fillId="0" borderId="0" xfId="0" applyNumberFormat="1" applyFont="1" applyFill="1" applyAlignment="1">
      <alignment horizontal="right" vertical="center" shrinkToFit="1"/>
    </xf>
    <xf numFmtId="179" fontId="5" fillId="0" borderId="2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Alignment="1">
      <alignment horizontal="right" vertical="center"/>
    </xf>
    <xf numFmtId="180" fontId="7" fillId="0" borderId="2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180" fontId="7" fillId="0" borderId="0" xfId="0" applyNumberFormat="1" applyFont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4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FF6600"/>
      <color rgb="FF00CC00"/>
      <color rgb="FF800000"/>
      <color rgb="FF009900"/>
      <color rgb="FF00FF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381856</xdr:colOff>
      <xdr:row>48</xdr:row>
      <xdr:rowOff>169365</xdr:rowOff>
    </xdr:from>
    <xdr:ext cx="352952" cy="345282"/>
    <xdr:grpSp>
      <xdr:nvGrpSpPr>
        <xdr:cNvPr id="1139" name="Group 6672">
          <a:extLst>
            <a:ext uri="{FF2B5EF4-FFF2-40B4-BE49-F238E27FC236}">
              <a16:creationId xmlns:a16="http://schemas.microsoft.com/office/drawing/2014/main" id="{A36F700D-0860-49C8-9358-FA62A3FAB715}"/>
            </a:ext>
          </a:extLst>
        </xdr:cNvPr>
        <xdr:cNvGrpSpPr>
          <a:grpSpLocks/>
        </xdr:cNvGrpSpPr>
      </xdr:nvGrpSpPr>
      <xdr:grpSpPr bwMode="auto">
        <a:xfrm>
          <a:off x="1324831" y="8913315"/>
          <a:ext cx="352952" cy="345282"/>
          <a:chOff x="536" y="109"/>
          <a:chExt cx="46" cy="44"/>
        </a:xfrm>
      </xdr:grpSpPr>
      <xdr:pic>
        <xdr:nvPicPr>
          <xdr:cNvPr id="1140" name="Picture 6673" descr="route2">
            <a:extLst>
              <a:ext uri="{FF2B5EF4-FFF2-40B4-BE49-F238E27FC236}">
                <a16:creationId xmlns:a16="http://schemas.microsoft.com/office/drawing/2014/main" id="{537127D9-EB7A-4E76-A297-CAA39BBAE3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1" name="Text Box 6674">
            <a:extLst>
              <a:ext uri="{FF2B5EF4-FFF2-40B4-BE49-F238E27FC236}">
                <a16:creationId xmlns:a16="http://schemas.microsoft.com/office/drawing/2014/main" id="{BC74F5BE-9109-4119-B338-9952E87D0C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165080</xdr:colOff>
      <xdr:row>50</xdr:row>
      <xdr:rowOff>1528</xdr:rowOff>
    </xdr:from>
    <xdr:ext cx="352952" cy="345282"/>
    <xdr:grpSp>
      <xdr:nvGrpSpPr>
        <xdr:cNvPr id="1136" name="Group 6672">
          <a:extLst>
            <a:ext uri="{FF2B5EF4-FFF2-40B4-BE49-F238E27FC236}">
              <a16:creationId xmlns:a16="http://schemas.microsoft.com/office/drawing/2014/main" id="{1FD255D5-5DF7-4DB7-97E6-F21B0ED0C20E}"/>
            </a:ext>
          </a:extLst>
        </xdr:cNvPr>
        <xdr:cNvGrpSpPr>
          <a:grpSpLocks/>
        </xdr:cNvGrpSpPr>
      </xdr:nvGrpSpPr>
      <xdr:grpSpPr bwMode="auto">
        <a:xfrm>
          <a:off x="1108055" y="9107428"/>
          <a:ext cx="352952" cy="345282"/>
          <a:chOff x="536" y="109"/>
          <a:chExt cx="46" cy="44"/>
        </a:xfrm>
      </xdr:grpSpPr>
      <xdr:pic>
        <xdr:nvPicPr>
          <xdr:cNvPr id="1137" name="Picture 6673" descr="route2">
            <a:extLst>
              <a:ext uri="{FF2B5EF4-FFF2-40B4-BE49-F238E27FC236}">
                <a16:creationId xmlns:a16="http://schemas.microsoft.com/office/drawing/2014/main" id="{2D4856D9-ED91-4932-9A03-3D0CBED5E6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8" name="Text Box 6674">
            <a:extLst>
              <a:ext uri="{FF2B5EF4-FFF2-40B4-BE49-F238E27FC236}">
                <a16:creationId xmlns:a16="http://schemas.microsoft.com/office/drawing/2014/main" id="{CB5FC5F8-4E72-4F9D-A292-1AFDAFA0B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29418</xdr:colOff>
      <xdr:row>39</xdr:row>
      <xdr:rowOff>103675</xdr:rowOff>
    </xdr:from>
    <xdr:ext cx="426713" cy="372721"/>
    <xdr:sp macro="" textlink="">
      <xdr:nvSpPr>
        <xdr:cNvPr id="1103" name="AutoShape 6505">
          <a:extLst>
            <a:ext uri="{FF2B5EF4-FFF2-40B4-BE49-F238E27FC236}">
              <a16:creationId xmlns:a16="http://schemas.microsoft.com/office/drawing/2014/main" id="{EC06FE29-3D32-4654-8EB1-7CD62AF5D665}"/>
            </a:ext>
          </a:extLst>
        </xdr:cNvPr>
        <xdr:cNvSpPr>
          <a:spLocks noChangeArrowheads="1"/>
        </xdr:cNvSpPr>
      </xdr:nvSpPr>
      <xdr:spPr bwMode="auto">
        <a:xfrm>
          <a:off x="22317918" y="397936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8</xdr:col>
      <xdr:colOff>389532</xdr:colOff>
      <xdr:row>39</xdr:row>
      <xdr:rowOff>2674</xdr:rowOff>
    </xdr:from>
    <xdr:to>
      <xdr:col>9</xdr:col>
      <xdr:colOff>335208</xdr:colOff>
      <xdr:row>40</xdr:row>
      <xdr:rowOff>161069</xdr:rowOff>
    </xdr:to>
    <xdr:grpSp>
      <xdr:nvGrpSpPr>
        <xdr:cNvPr id="1026" name="Group 6672">
          <a:extLst>
            <a:ext uri="{FF2B5EF4-FFF2-40B4-BE49-F238E27FC236}">
              <a16:creationId xmlns:a16="http://schemas.microsoft.com/office/drawing/2014/main" id="{60A1AE1D-35FF-49F9-8098-BCF526BAB594}"/>
            </a:ext>
          </a:extLst>
        </xdr:cNvPr>
        <xdr:cNvGrpSpPr>
          <a:grpSpLocks/>
        </xdr:cNvGrpSpPr>
      </xdr:nvGrpSpPr>
      <xdr:grpSpPr bwMode="auto">
        <a:xfrm>
          <a:off x="4104282" y="7117849"/>
          <a:ext cx="355251" cy="339370"/>
          <a:chOff x="536" y="109"/>
          <a:chExt cx="46" cy="44"/>
        </a:xfrm>
      </xdr:grpSpPr>
      <xdr:pic>
        <xdr:nvPicPr>
          <xdr:cNvPr id="1027" name="Picture 6673" descr="route2">
            <a:extLst>
              <a:ext uri="{FF2B5EF4-FFF2-40B4-BE49-F238E27FC236}">
                <a16:creationId xmlns:a16="http://schemas.microsoft.com/office/drawing/2014/main" id="{FB8ABA2A-A28F-4078-9C61-ECD5E485F1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3" name="Text Box 6674">
            <a:extLst>
              <a:ext uri="{FF2B5EF4-FFF2-40B4-BE49-F238E27FC236}">
                <a16:creationId xmlns:a16="http://schemas.microsoft.com/office/drawing/2014/main" id="{93F71A90-EB8B-4957-A99D-1BE63BA662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78827</xdr:colOff>
      <xdr:row>42</xdr:row>
      <xdr:rowOff>19708</xdr:rowOff>
    </xdr:from>
    <xdr:ext cx="426713" cy="372721"/>
    <xdr:sp macro="" textlink="">
      <xdr:nvSpPr>
        <xdr:cNvPr id="1025" name="AutoShape 6505">
          <a:extLst>
            <a:ext uri="{FF2B5EF4-FFF2-40B4-BE49-F238E27FC236}">
              <a16:creationId xmlns:a16="http://schemas.microsoft.com/office/drawing/2014/main" id="{EC7441C1-21A9-4661-A793-317BB487B683}"/>
            </a:ext>
          </a:extLst>
        </xdr:cNvPr>
        <xdr:cNvSpPr>
          <a:spLocks noChangeArrowheads="1"/>
        </xdr:cNvSpPr>
      </xdr:nvSpPr>
      <xdr:spPr bwMode="auto">
        <a:xfrm>
          <a:off x="19201086" y="444719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twoCellAnchor>
    <xdr:from>
      <xdr:col>1</xdr:col>
      <xdr:colOff>82825</xdr:colOff>
      <xdr:row>21</xdr:row>
      <xdr:rowOff>124241</xdr:rowOff>
    </xdr:from>
    <xdr:to>
      <xdr:col>2</xdr:col>
      <xdr:colOff>108449</xdr:colOff>
      <xdr:row>26</xdr:row>
      <xdr:rowOff>140806</xdr:rowOff>
    </xdr:to>
    <xdr:sp macro="" textlink="">
      <xdr:nvSpPr>
        <xdr:cNvPr id="38" name="フリーフォーム: 図形 37">
          <a:extLst>
            <a:ext uri="{FF2B5EF4-FFF2-40B4-BE49-F238E27FC236}">
              <a16:creationId xmlns:a16="http://schemas.microsoft.com/office/drawing/2014/main" id="{0042F47E-9AB5-484D-956B-4A088E0E46F9}"/>
            </a:ext>
          </a:extLst>
        </xdr:cNvPr>
        <xdr:cNvSpPr/>
      </xdr:nvSpPr>
      <xdr:spPr bwMode="auto">
        <a:xfrm>
          <a:off x="207064" y="3967371"/>
          <a:ext cx="431472" cy="927652"/>
        </a:xfrm>
        <a:custGeom>
          <a:avLst/>
          <a:gdLst>
            <a:gd name="connsiteX0" fmla="*/ 422413 w 431472"/>
            <a:gd name="connsiteY0" fmla="*/ 0 h 927652"/>
            <a:gd name="connsiteX1" fmla="*/ 414130 w 431472"/>
            <a:gd name="connsiteY1" fmla="*/ 240196 h 927652"/>
            <a:gd name="connsiteX2" fmla="*/ 265043 w 431472"/>
            <a:gd name="connsiteY2" fmla="*/ 579783 h 927652"/>
            <a:gd name="connsiteX3" fmla="*/ 0 w 431472"/>
            <a:gd name="connsiteY3" fmla="*/ 927652 h 927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1472" h="927652">
              <a:moveTo>
                <a:pt x="422413" y="0"/>
              </a:moveTo>
              <a:cubicBezTo>
                <a:pt x="431385" y="71783"/>
                <a:pt x="440358" y="143566"/>
                <a:pt x="414130" y="240196"/>
              </a:cubicBezTo>
              <a:cubicBezTo>
                <a:pt x="387902" y="336826"/>
                <a:pt x="334065" y="465207"/>
                <a:pt x="265043" y="579783"/>
              </a:cubicBezTo>
              <a:cubicBezTo>
                <a:pt x="196021" y="694359"/>
                <a:pt x="98010" y="811005"/>
                <a:pt x="0" y="927652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306455</xdr:colOff>
      <xdr:row>22</xdr:row>
      <xdr:rowOff>107675</xdr:rowOff>
    </xdr:from>
    <xdr:to>
      <xdr:col>3</xdr:col>
      <xdr:colOff>621194</xdr:colOff>
      <xdr:row>27</xdr:row>
      <xdr:rowOff>66262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8D74BF44-2639-4E08-A284-30F2EB38C61D}"/>
            </a:ext>
          </a:extLst>
        </xdr:cNvPr>
        <xdr:cNvSpPr/>
      </xdr:nvSpPr>
      <xdr:spPr bwMode="auto">
        <a:xfrm>
          <a:off x="430694" y="4133023"/>
          <a:ext cx="1126435" cy="869674"/>
        </a:xfrm>
        <a:custGeom>
          <a:avLst/>
          <a:gdLst>
            <a:gd name="connsiteX0" fmla="*/ 0 w 1126435"/>
            <a:gd name="connsiteY0" fmla="*/ 869674 h 869674"/>
            <a:gd name="connsiteX1" fmla="*/ 173935 w 1126435"/>
            <a:gd name="connsiteY1" fmla="*/ 579783 h 869674"/>
            <a:gd name="connsiteX2" fmla="*/ 356152 w 1126435"/>
            <a:gd name="connsiteY2" fmla="*/ 248479 h 869674"/>
            <a:gd name="connsiteX3" fmla="*/ 430696 w 1126435"/>
            <a:gd name="connsiteY3" fmla="*/ 165652 h 869674"/>
            <a:gd name="connsiteX4" fmla="*/ 836544 w 1126435"/>
            <a:gd name="connsiteY4" fmla="*/ 124239 h 869674"/>
            <a:gd name="connsiteX5" fmla="*/ 1126435 w 1126435"/>
            <a:gd name="connsiteY5" fmla="*/ 0 h 869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26435" h="869674">
              <a:moveTo>
                <a:pt x="0" y="869674"/>
              </a:moveTo>
              <a:cubicBezTo>
                <a:pt x="57288" y="776494"/>
                <a:pt x="114576" y="683315"/>
                <a:pt x="173935" y="579783"/>
              </a:cubicBezTo>
              <a:cubicBezTo>
                <a:pt x="233294" y="476251"/>
                <a:pt x="313358" y="317501"/>
                <a:pt x="356152" y="248479"/>
              </a:cubicBezTo>
              <a:cubicBezTo>
                <a:pt x="398946" y="179457"/>
                <a:pt x="350631" y="186359"/>
                <a:pt x="430696" y="165652"/>
              </a:cubicBezTo>
              <a:cubicBezTo>
                <a:pt x="510761" y="144945"/>
                <a:pt x="720588" y="151848"/>
                <a:pt x="836544" y="124239"/>
              </a:cubicBezTo>
              <a:cubicBezTo>
                <a:pt x="952500" y="96630"/>
                <a:pt x="1039467" y="48315"/>
                <a:pt x="1126435" y="0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282504</xdr:colOff>
      <xdr:row>21</xdr:row>
      <xdr:rowOff>66261</xdr:rowOff>
    </xdr:from>
    <xdr:to>
      <xdr:col>3</xdr:col>
      <xdr:colOff>579781</xdr:colOff>
      <xdr:row>23</xdr:row>
      <xdr:rowOff>28298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5DD9FE2F-5DCF-445C-8788-EE43658F3E2C}"/>
            </a:ext>
          </a:extLst>
        </xdr:cNvPr>
        <xdr:cNvSpPr/>
      </xdr:nvSpPr>
      <xdr:spPr bwMode="auto">
        <a:xfrm>
          <a:off x="812591" y="3909391"/>
          <a:ext cx="703125" cy="326472"/>
        </a:xfrm>
        <a:custGeom>
          <a:avLst/>
          <a:gdLst>
            <a:gd name="connsiteX0" fmla="*/ 686560 w 686560"/>
            <a:gd name="connsiteY0" fmla="*/ 149087 h 327195"/>
            <a:gd name="connsiteX1" fmla="*/ 363538 w 686560"/>
            <a:gd name="connsiteY1" fmla="*/ 289891 h 327195"/>
            <a:gd name="connsiteX2" fmla="*/ 23951 w 686560"/>
            <a:gd name="connsiteY2" fmla="*/ 323022 h 327195"/>
            <a:gd name="connsiteX3" fmla="*/ 32234 w 686560"/>
            <a:gd name="connsiteY3" fmla="*/ 215348 h 327195"/>
            <a:gd name="connsiteX4" fmla="*/ 65364 w 686560"/>
            <a:gd name="connsiteY4" fmla="*/ 0 h 327195"/>
            <a:gd name="connsiteX0" fmla="*/ 703125 w 703125"/>
            <a:gd name="connsiteY0" fmla="*/ 190500 h 326472"/>
            <a:gd name="connsiteX1" fmla="*/ 363538 w 703125"/>
            <a:gd name="connsiteY1" fmla="*/ 289891 h 326472"/>
            <a:gd name="connsiteX2" fmla="*/ 23951 w 703125"/>
            <a:gd name="connsiteY2" fmla="*/ 323022 h 326472"/>
            <a:gd name="connsiteX3" fmla="*/ 32234 w 703125"/>
            <a:gd name="connsiteY3" fmla="*/ 215348 h 326472"/>
            <a:gd name="connsiteX4" fmla="*/ 65364 w 703125"/>
            <a:gd name="connsiteY4" fmla="*/ 0 h 326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03125" h="326472">
              <a:moveTo>
                <a:pt x="703125" y="190500"/>
              </a:moveTo>
              <a:cubicBezTo>
                <a:pt x="596831" y="246407"/>
                <a:pt x="476734" y="267804"/>
                <a:pt x="363538" y="289891"/>
              </a:cubicBezTo>
              <a:cubicBezTo>
                <a:pt x="250342" y="311978"/>
                <a:pt x="79168" y="335446"/>
                <a:pt x="23951" y="323022"/>
              </a:cubicBezTo>
              <a:cubicBezTo>
                <a:pt x="-31266" y="310598"/>
                <a:pt x="25332" y="269185"/>
                <a:pt x="32234" y="215348"/>
              </a:cubicBezTo>
              <a:cubicBezTo>
                <a:pt x="39136" y="161511"/>
                <a:pt x="52250" y="80755"/>
                <a:pt x="65364" y="0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268520</xdr:colOff>
      <xdr:row>23</xdr:row>
      <xdr:rowOff>147852</xdr:rowOff>
    </xdr:from>
    <xdr:to>
      <xdr:col>2</xdr:col>
      <xdr:colOff>283967</xdr:colOff>
      <xdr:row>24</xdr:row>
      <xdr:rowOff>138405</xdr:rowOff>
    </xdr:to>
    <xdr:grpSp>
      <xdr:nvGrpSpPr>
        <xdr:cNvPr id="839" name="Group 17064">
          <a:extLst>
            <a:ext uri="{FF2B5EF4-FFF2-40B4-BE49-F238E27FC236}">
              <a16:creationId xmlns:a16="http://schemas.microsoft.com/office/drawing/2014/main" id="{5489CDCC-96BB-40C0-BB6F-FFF2BFABC4F8}"/>
            </a:ext>
          </a:extLst>
        </xdr:cNvPr>
        <xdr:cNvGrpSpPr>
          <a:grpSpLocks/>
        </xdr:cNvGrpSpPr>
      </xdr:nvGrpSpPr>
      <xdr:grpSpPr bwMode="auto">
        <a:xfrm rot="11791652">
          <a:off x="392345" y="4329327"/>
          <a:ext cx="425022" cy="171528"/>
          <a:chOff x="1084" y="110"/>
          <a:chExt cx="86" cy="28"/>
        </a:xfrm>
      </xdr:grpSpPr>
      <xdr:sp macro="" textlink="">
        <xdr:nvSpPr>
          <xdr:cNvPr id="841" name="Freeform 6598">
            <a:extLst>
              <a:ext uri="{FF2B5EF4-FFF2-40B4-BE49-F238E27FC236}">
                <a16:creationId xmlns:a16="http://schemas.microsoft.com/office/drawing/2014/main" id="{A8456818-B077-4E68-900A-E788084ED7D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0" name="Rectangle 6595">
            <a:extLst>
              <a:ext uri="{FF2B5EF4-FFF2-40B4-BE49-F238E27FC236}">
                <a16:creationId xmlns:a16="http://schemas.microsoft.com/office/drawing/2014/main" id="{0BD900EA-C640-415F-9583-91027F8C0C9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2" name="Freeform 6598">
            <a:extLst>
              <a:ext uri="{FF2B5EF4-FFF2-40B4-BE49-F238E27FC236}">
                <a16:creationId xmlns:a16="http://schemas.microsoft.com/office/drawing/2014/main" id="{83DE6D68-47B3-4334-9304-1207334C3D2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231910</xdr:colOff>
      <xdr:row>22</xdr:row>
      <xdr:rowOff>109953</xdr:rowOff>
    </xdr:from>
    <xdr:to>
      <xdr:col>3</xdr:col>
      <xdr:colOff>364978</xdr:colOff>
      <xdr:row>23</xdr:row>
      <xdr:rowOff>109201</xdr:rowOff>
    </xdr:to>
    <xdr:grpSp>
      <xdr:nvGrpSpPr>
        <xdr:cNvPr id="835" name="Group 17064">
          <a:extLst>
            <a:ext uri="{FF2B5EF4-FFF2-40B4-BE49-F238E27FC236}">
              <a16:creationId xmlns:a16="http://schemas.microsoft.com/office/drawing/2014/main" id="{84A646E3-FA29-4BAD-A458-FAFD11DCFAF3}"/>
            </a:ext>
          </a:extLst>
        </xdr:cNvPr>
        <xdr:cNvGrpSpPr>
          <a:grpSpLocks/>
        </xdr:cNvGrpSpPr>
      </xdr:nvGrpSpPr>
      <xdr:grpSpPr bwMode="auto">
        <a:xfrm rot="16856851">
          <a:off x="1151307" y="4134031"/>
          <a:ext cx="180223" cy="133068"/>
          <a:chOff x="1084" y="110"/>
          <a:chExt cx="86" cy="28"/>
        </a:xfrm>
      </xdr:grpSpPr>
      <xdr:sp macro="" textlink="">
        <xdr:nvSpPr>
          <xdr:cNvPr id="836" name="Rectangle 6595">
            <a:extLst>
              <a:ext uri="{FF2B5EF4-FFF2-40B4-BE49-F238E27FC236}">
                <a16:creationId xmlns:a16="http://schemas.microsoft.com/office/drawing/2014/main" id="{B9D7E4A6-2D5C-41B6-B9DA-3456A988A6A5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7" name="Freeform 6598">
            <a:extLst>
              <a:ext uri="{FF2B5EF4-FFF2-40B4-BE49-F238E27FC236}">
                <a16:creationId xmlns:a16="http://schemas.microsoft.com/office/drawing/2014/main" id="{04C6E41D-A4E1-4518-9A93-5DC48D712703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8" name="Freeform 6598">
            <a:extLst>
              <a:ext uri="{FF2B5EF4-FFF2-40B4-BE49-F238E27FC236}">
                <a16:creationId xmlns:a16="http://schemas.microsoft.com/office/drawing/2014/main" id="{FDC18E9A-BD0E-42EE-8C03-848DEE646B23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14</xdr:col>
      <xdr:colOff>16566</xdr:colOff>
      <xdr:row>16</xdr:row>
      <xdr:rowOff>115957</xdr:rowOff>
    </xdr:from>
    <xdr:to>
      <xdr:col>14</xdr:col>
      <xdr:colOff>285620</xdr:colOff>
      <xdr:row>18</xdr:row>
      <xdr:rowOff>32345</xdr:rowOff>
    </xdr:to>
    <xdr:pic>
      <xdr:nvPicPr>
        <xdr:cNvPr id="828" name="図 827">
          <a:extLst>
            <a:ext uri="{FF2B5EF4-FFF2-40B4-BE49-F238E27FC236}">
              <a16:creationId xmlns:a16="http://schemas.microsoft.com/office/drawing/2014/main" id="{DC2AB993-C318-42D8-9599-69B63169D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4566" y="3048000"/>
          <a:ext cx="269054" cy="280823"/>
        </a:xfrm>
        <a:prstGeom prst="rect">
          <a:avLst/>
        </a:prstGeom>
      </xdr:spPr>
    </xdr:pic>
    <xdr:clientData/>
  </xdr:twoCellAnchor>
  <xdr:oneCellAnchor>
    <xdr:from>
      <xdr:col>9</xdr:col>
      <xdr:colOff>290845</xdr:colOff>
      <xdr:row>14</xdr:row>
      <xdr:rowOff>50014</xdr:rowOff>
    </xdr:from>
    <xdr:ext cx="426713" cy="372721"/>
    <xdr:sp macro="" textlink="">
      <xdr:nvSpPr>
        <xdr:cNvPr id="809" name="AutoShape 6505">
          <a:extLst>
            <a:ext uri="{FF2B5EF4-FFF2-40B4-BE49-F238E27FC236}">
              <a16:creationId xmlns:a16="http://schemas.microsoft.com/office/drawing/2014/main" id="{A2EA5495-F38E-4BA3-81B0-3718EFC5A004}"/>
            </a:ext>
          </a:extLst>
        </xdr:cNvPr>
        <xdr:cNvSpPr>
          <a:spLocks noChangeArrowheads="1"/>
        </xdr:cNvSpPr>
      </xdr:nvSpPr>
      <xdr:spPr bwMode="auto">
        <a:xfrm>
          <a:off x="4390736" y="261762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oneCellAnchor>
  <xdr:oneCellAnchor>
    <xdr:from>
      <xdr:col>4</xdr:col>
      <xdr:colOff>364435</xdr:colOff>
      <xdr:row>12</xdr:row>
      <xdr:rowOff>24848</xdr:rowOff>
    </xdr:from>
    <xdr:ext cx="426713" cy="372721"/>
    <xdr:sp macro="" textlink="">
      <xdr:nvSpPr>
        <xdr:cNvPr id="799" name="AutoShape 6505">
          <a:extLst>
            <a:ext uri="{FF2B5EF4-FFF2-40B4-BE49-F238E27FC236}">
              <a16:creationId xmlns:a16="http://schemas.microsoft.com/office/drawing/2014/main" id="{EBB4A6C1-F32A-468B-960D-D8A767C0C734}"/>
            </a:ext>
          </a:extLst>
        </xdr:cNvPr>
        <xdr:cNvSpPr>
          <a:spLocks noChangeArrowheads="1"/>
        </xdr:cNvSpPr>
      </xdr:nvSpPr>
      <xdr:spPr bwMode="auto">
        <a:xfrm>
          <a:off x="2070652" y="222802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 editAs="oneCell">
    <xdr:from>
      <xdr:col>1</xdr:col>
      <xdr:colOff>321488</xdr:colOff>
      <xdr:row>16</xdr:row>
      <xdr:rowOff>27333</xdr:rowOff>
    </xdr:from>
    <xdr:to>
      <xdr:col>3</xdr:col>
      <xdr:colOff>532156</xdr:colOff>
      <xdr:row>16</xdr:row>
      <xdr:rowOff>27333</xdr:rowOff>
    </xdr:to>
    <xdr:sp macro="" textlink="">
      <xdr:nvSpPr>
        <xdr:cNvPr id="789" name="Line 6499">
          <a:extLst>
            <a:ext uri="{FF2B5EF4-FFF2-40B4-BE49-F238E27FC236}">
              <a16:creationId xmlns:a16="http://schemas.microsoft.com/office/drawing/2014/main" id="{6298F98E-BDFC-47C0-A73A-63369EE10743}"/>
            </a:ext>
          </a:extLst>
        </xdr:cNvPr>
        <xdr:cNvSpPr>
          <a:spLocks noChangeShapeType="1"/>
        </xdr:cNvSpPr>
      </xdr:nvSpPr>
      <xdr:spPr bwMode="auto">
        <a:xfrm flipV="1">
          <a:off x="445727" y="2959376"/>
          <a:ext cx="102236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755</xdr:colOff>
      <xdr:row>13</xdr:row>
      <xdr:rowOff>16565</xdr:rowOff>
    </xdr:from>
    <xdr:to>
      <xdr:col>3</xdr:col>
      <xdr:colOff>372716</xdr:colOff>
      <xdr:row>16</xdr:row>
      <xdr:rowOff>40525</xdr:rowOff>
    </xdr:to>
    <xdr:sp macro="" textlink="">
      <xdr:nvSpPr>
        <xdr:cNvPr id="790" name="Line 6499">
          <a:extLst>
            <a:ext uri="{FF2B5EF4-FFF2-40B4-BE49-F238E27FC236}">
              <a16:creationId xmlns:a16="http://schemas.microsoft.com/office/drawing/2014/main" id="{C35E3BD1-8FF3-48E2-8049-ED2365AD8C91}"/>
            </a:ext>
          </a:extLst>
        </xdr:cNvPr>
        <xdr:cNvSpPr>
          <a:spLocks noChangeShapeType="1"/>
        </xdr:cNvSpPr>
      </xdr:nvSpPr>
      <xdr:spPr bwMode="auto">
        <a:xfrm flipV="1">
          <a:off x="936690" y="2401956"/>
          <a:ext cx="371961" cy="5706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151086</xdr:colOff>
      <xdr:row>5</xdr:row>
      <xdr:rowOff>0</xdr:rowOff>
    </xdr:from>
    <xdr:to>
      <xdr:col>8</xdr:col>
      <xdr:colOff>361293</xdr:colOff>
      <xdr:row>9</xdr:row>
      <xdr:rowOff>72259</xdr:rowOff>
    </xdr:to>
    <xdr:sp macro="" textlink="">
      <xdr:nvSpPr>
        <xdr:cNvPr id="750" name="フリーフォーム 18">
          <a:extLst>
            <a:ext uri="{FF2B5EF4-FFF2-40B4-BE49-F238E27FC236}">
              <a16:creationId xmlns:a16="http://schemas.microsoft.com/office/drawing/2014/main" id="{C4BC154D-7CC1-45B5-AAFB-7DE6E332BF0B}"/>
            </a:ext>
          </a:extLst>
        </xdr:cNvPr>
        <xdr:cNvSpPr/>
      </xdr:nvSpPr>
      <xdr:spPr bwMode="auto">
        <a:xfrm>
          <a:off x="3456261" y="923925"/>
          <a:ext cx="619782" cy="796159"/>
        </a:xfrm>
        <a:custGeom>
          <a:avLst/>
          <a:gdLst>
            <a:gd name="connsiteX0" fmla="*/ 617483 w 617483"/>
            <a:gd name="connsiteY0" fmla="*/ 807983 h 807983"/>
            <a:gd name="connsiteX1" fmla="*/ 617483 w 617483"/>
            <a:gd name="connsiteY1" fmla="*/ 302173 h 807983"/>
            <a:gd name="connsiteX2" fmla="*/ 0 w 617483"/>
            <a:gd name="connsiteY2" fmla="*/ 0 h 807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7483" h="807983">
              <a:moveTo>
                <a:pt x="617483" y="807983"/>
              </a:moveTo>
              <a:lnTo>
                <a:pt x="617483" y="30217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332348</xdr:colOff>
      <xdr:row>6</xdr:row>
      <xdr:rowOff>105069</xdr:rowOff>
    </xdr:from>
    <xdr:to>
      <xdr:col>9</xdr:col>
      <xdr:colOff>578069</xdr:colOff>
      <xdr:row>8</xdr:row>
      <xdr:rowOff>32845</xdr:rowOff>
    </xdr:to>
    <xdr:sp macro="" textlink="">
      <xdr:nvSpPr>
        <xdr:cNvPr id="751" name="Line 6499">
          <a:extLst>
            <a:ext uri="{FF2B5EF4-FFF2-40B4-BE49-F238E27FC236}">
              <a16:creationId xmlns:a16="http://schemas.microsoft.com/office/drawing/2014/main" id="{71D086BF-C7F6-4E93-904B-EEF047558414}"/>
            </a:ext>
          </a:extLst>
        </xdr:cNvPr>
        <xdr:cNvSpPr>
          <a:spLocks noChangeShapeType="1"/>
        </xdr:cNvSpPr>
      </xdr:nvSpPr>
      <xdr:spPr bwMode="auto">
        <a:xfrm>
          <a:off x="4047098" y="1209969"/>
          <a:ext cx="655296" cy="2897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365192</xdr:colOff>
      <xdr:row>4</xdr:row>
      <xdr:rowOff>6568</xdr:rowOff>
    </xdr:from>
    <xdr:to>
      <xdr:col>9</xdr:col>
      <xdr:colOff>223344</xdr:colOff>
      <xdr:row>6</xdr:row>
      <xdr:rowOff>98501</xdr:rowOff>
    </xdr:to>
    <xdr:sp macro="" textlink="">
      <xdr:nvSpPr>
        <xdr:cNvPr id="752" name="Line 6499">
          <a:extLst>
            <a:ext uri="{FF2B5EF4-FFF2-40B4-BE49-F238E27FC236}">
              <a16:creationId xmlns:a16="http://schemas.microsoft.com/office/drawing/2014/main" id="{368FFB9D-2BF8-490B-A841-9AB2383650A1}"/>
            </a:ext>
          </a:extLst>
        </xdr:cNvPr>
        <xdr:cNvSpPr>
          <a:spLocks noChangeShapeType="1"/>
        </xdr:cNvSpPr>
      </xdr:nvSpPr>
      <xdr:spPr bwMode="auto">
        <a:xfrm flipV="1">
          <a:off x="4079942" y="749518"/>
          <a:ext cx="267727" cy="45388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255019</xdr:colOff>
      <xdr:row>6</xdr:row>
      <xdr:rowOff>26276</xdr:rowOff>
    </xdr:from>
    <xdr:to>
      <xdr:col>9</xdr:col>
      <xdr:colOff>49344</xdr:colOff>
      <xdr:row>7</xdr:row>
      <xdr:rowOff>43240</xdr:rowOff>
    </xdr:to>
    <xdr:sp macro="" textlink="">
      <xdr:nvSpPr>
        <xdr:cNvPr id="753" name="Oval 6509">
          <a:extLst>
            <a:ext uri="{FF2B5EF4-FFF2-40B4-BE49-F238E27FC236}">
              <a16:creationId xmlns:a16="http://schemas.microsoft.com/office/drawing/2014/main" id="{7EC668B9-390E-431F-A1EA-A6E2C265335B}"/>
            </a:ext>
          </a:extLst>
        </xdr:cNvPr>
        <xdr:cNvSpPr>
          <a:spLocks noChangeArrowheads="1"/>
        </xdr:cNvSpPr>
      </xdr:nvSpPr>
      <xdr:spPr bwMode="auto">
        <a:xfrm>
          <a:off x="3969769" y="1131176"/>
          <a:ext cx="203900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258608</xdr:colOff>
      <xdr:row>8</xdr:row>
      <xdr:rowOff>5564</xdr:rowOff>
    </xdr:from>
    <xdr:to>
      <xdr:col>9</xdr:col>
      <xdr:colOff>45696</xdr:colOff>
      <xdr:row>9</xdr:row>
      <xdr:rowOff>16312</xdr:rowOff>
    </xdr:to>
    <xdr:sp macro="" textlink="">
      <xdr:nvSpPr>
        <xdr:cNvPr id="754" name="AutoShape 6507">
          <a:extLst>
            <a:ext uri="{FF2B5EF4-FFF2-40B4-BE49-F238E27FC236}">
              <a16:creationId xmlns:a16="http://schemas.microsoft.com/office/drawing/2014/main" id="{3A7FFC17-9E54-44B2-AFA6-A56900857CEA}"/>
            </a:ext>
          </a:extLst>
        </xdr:cNvPr>
        <xdr:cNvSpPr>
          <a:spLocks noChangeArrowheads="1"/>
        </xdr:cNvSpPr>
      </xdr:nvSpPr>
      <xdr:spPr bwMode="auto">
        <a:xfrm>
          <a:off x="3973358" y="1472414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203433</xdr:colOff>
      <xdr:row>3</xdr:row>
      <xdr:rowOff>32844</xdr:rowOff>
    </xdr:from>
    <xdr:ext cx="417188" cy="408122"/>
    <xdr:grpSp>
      <xdr:nvGrpSpPr>
        <xdr:cNvPr id="755" name="Group 6672">
          <a:extLst>
            <a:ext uri="{FF2B5EF4-FFF2-40B4-BE49-F238E27FC236}">
              <a16:creationId xmlns:a16="http://schemas.microsoft.com/office/drawing/2014/main" id="{528EB613-6E3B-4026-B708-718475BDB6D7}"/>
            </a:ext>
          </a:extLst>
        </xdr:cNvPr>
        <xdr:cNvGrpSpPr>
          <a:grpSpLocks/>
        </xdr:cNvGrpSpPr>
      </xdr:nvGrpSpPr>
      <xdr:grpSpPr bwMode="auto">
        <a:xfrm>
          <a:off x="3508608" y="594819"/>
          <a:ext cx="417188" cy="408122"/>
          <a:chOff x="536" y="109"/>
          <a:chExt cx="46" cy="44"/>
        </a:xfrm>
      </xdr:grpSpPr>
      <xdr:pic>
        <xdr:nvPicPr>
          <xdr:cNvPr id="756" name="Picture 6673" descr="route2">
            <a:extLst>
              <a:ext uri="{FF2B5EF4-FFF2-40B4-BE49-F238E27FC236}">
                <a16:creationId xmlns:a16="http://schemas.microsoft.com/office/drawing/2014/main" id="{EC1097F6-1462-4129-9EC4-682D3BDDCA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>
            <a:extLst>
              <a:ext uri="{FF2B5EF4-FFF2-40B4-BE49-F238E27FC236}">
                <a16:creationId xmlns:a16="http://schemas.microsoft.com/office/drawing/2014/main" id="{C95ED07C-294A-469A-A349-3823668CEB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308742</xdr:colOff>
      <xdr:row>5</xdr:row>
      <xdr:rowOff>164225</xdr:rowOff>
    </xdr:from>
    <xdr:ext cx="352952" cy="345282"/>
    <xdr:grpSp>
      <xdr:nvGrpSpPr>
        <xdr:cNvPr id="758" name="Group 6672">
          <a:extLst>
            <a:ext uri="{FF2B5EF4-FFF2-40B4-BE49-F238E27FC236}">
              <a16:creationId xmlns:a16="http://schemas.microsoft.com/office/drawing/2014/main" id="{00F2E089-0C19-483E-94D5-C1360156D89D}"/>
            </a:ext>
          </a:extLst>
        </xdr:cNvPr>
        <xdr:cNvGrpSpPr>
          <a:grpSpLocks/>
        </xdr:cNvGrpSpPr>
      </xdr:nvGrpSpPr>
      <xdr:grpSpPr bwMode="auto">
        <a:xfrm>
          <a:off x="4433067" y="1088150"/>
          <a:ext cx="352952" cy="345282"/>
          <a:chOff x="536" y="109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4EF3F38F-EFB2-4B6D-8BF7-A602704044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F6D457E4-7EDE-4189-AA45-2254D24D6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380429</xdr:colOff>
      <xdr:row>4</xdr:row>
      <xdr:rowOff>19992</xdr:rowOff>
    </xdr:from>
    <xdr:ext cx="256526" cy="238757"/>
    <xdr:pic>
      <xdr:nvPicPr>
        <xdr:cNvPr id="761" name="Picture 17761" descr="famima">
          <a:extLst>
            <a:ext uri="{FF2B5EF4-FFF2-40B4-BE49-F238E27FC236}">
              <a16:creationId xmlns:a16="http://schemas.microsoft.com/office/drawing/2014/main" id="{E148DD23-A430-4947-8E2A-E8D99F51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2581" y="765427"/>
          <a:ext cx="256526" cy="23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301008</xdr:colOff>
      <xdr:row>3</xdr:row>
      <xdr:rowOff>52552</xdr:rowOff>
    </xdr:from>
    <xdr:to>
      <xdr:col>10</xdr:col>
      <xdr:colOff>354723</xdr:colOff>
      <xdr:row>9</xdr:row>
      <xdr:rowOff>153404</xdr:rowOff>
    </xdr:to>
    <xdr:grpSp>
      <xdr:nvGrpSpPr>
        <xdr:cNvPr id="762" name="Group 4332">
          <a:extLst>
            <a:ext uri="{FF2B5EF4-FFF2-40B4-BE49-F238E27FC236}">
              <a16:creationId xmlns:a16="http://schemas.microsoft.com/office/drawing/2014/main" id="{AD36345C-111E-44B0-B106-0A2830195EFB}"/>
            </a:ext>
          </a:extLst>
        </xdr:cNvPr>
        <xdr:cNvGrpSpPr>
          <a:grpSpLocks/>
        </xdr:cNvGrpSpPr>
      </xdr:nvGrpSpPr>
      <xdr:grpSpPr bwMode="auto">
        <a:xfrm rot="10800000">
          <a:off x="5196858" y="614527"/>
          <a:ext cx="53715" cy="1186702"/>
          <a:chOff x="5428" y="57"/>
          <a:chExt cx="6" cy="99"/>
        </a:xfrm>
      </xdr:grpSpPr>
      <xdr:cxnSp macro="">
        <xdr:nvCxnSpPr>
          <xdr:cNvPr id="763" name="AutoShape 4333">
            <a:extLst>
              <a:ext uri="{FF2B5EF4-FFF2-40B4-BE49-F238E27FC236}">
                <a16:creationId xmlns:a16="http://schemas.microsoft.com/office/drawing/2014/main" id="{8F154B1D-4112-410D-9E70-8987C12C61B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4" name="AutoShape 4334">
            <a:extLst>
              <a:ext uri="{FF2B5EF4-FFF2-40B4-BE49-F238E27FC236}">
                <a16:creationId xmlns:a16="http://schemas.microsoft.com/office/drawing/2014/main" id="{6E7E4132-7EF6-4651-B1B8-03CD2A9D7157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5" name="AutoShape 4335">
            <a:extLst>
              <a:ext uri="{FF2B5EF4-FFF2-40B4-BE49-F238E27FC236}">
                <a16:creationId xmlns:a16="http://schemas.microsoft.com/office/drawing/2014/main" id="{39ADEA00-CEB4-41CF-BF6E-432074DFDDE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11</xdr:col>
      <xdr:colOff>105104</xdr:colOff>
      <xdr:row>3</xdr:row>
      <xdr:rowOff>65688</xdr:rowOff>
    </xdr:from>
    <xdr:to>
      <xdr:col>11</xdr:col>
      <xdr:colOff>109004</xdr:colOff>
      <xdr:row>6</xdr:row>
      <xdr:rowOff>6536</xdr:rowOff>
    </xdr:to>
    <xdr:sp macro="" textlink="">
      <xdr:nvSpPr>
        <xdr:cNvPr id="766" name="Line 6499">
          <a:extLst>
            <a:ext uri="{FF2B5EF4-FFF2-40B4-BE49-F238E27FC236}">
              <a16:creationId xmlns:a16="http://schemas.microsoft.com/office/drawing/2014/main" id="{2ED66122-2FE5-4D51-A609-AFC30D2A2AED}"/>
            </a:ext>
          </a:extLst>
        </xdr:cNvPr>
        <xdr:cNvSpPr>
          <a:spLocks noChangeShapeType="1"/>
        </xdr:cNvSpPr>
      </xdr:nvSpPr>
      <xdr:spPr bwMode="auto">
        <a:xfrm flipH="1" flipV="1">
          <a:off x="5410529" y="627663"/>
          <a:ext cx="3900" cy="4837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111673</xdr:colOff>
      <xdr:row>6</xdr:row>
      <xdr:rowOff>20946</xdr:rowOff>
    </xdr:from>
    <xdr:to>
      <xdr:col>12</xdr:col>
      <xdr:colOff>394138</xdr:colOff>
      <xdr:row>9</xdr:row>
      <xdr:rowOff>137949</xdr:rowOff>
    </xdr:to>
    <xdr:sp macro="" textlink="">
      <xdr:nvSpPr>
        <xdr:cNvPr id="767" name="フリーフォーム 19">
          <a:extLst>
            <a:ext uri="{FF2B5EF4-FFF2-40B4-BE49-F238E27FC236}">
              <a16:creationId xmlns:a16="http://schemas.microsoft.com/office/drawing/2014/main" id="{C4D6FD67-A974-4812-A587-82EBB70D26C7}"/>
            </a:ext>
          </a:extLst>
        </xdr:cNvPr>
        <xdr:cNvSpPr/>
      </xdr:nvSpPr>
      <xdr:spPr bwMode="auto">
        <a:xfrm>
          <a:off x="5416365" y="1134638"/>
          <a:ext cx="692773" cy="666523"/>
        </a:xfrm>
        <a:custGeom>
          <a:avLst/>
          <a:gdLst>
            <a:gd name="connsiteX0" fmla="*/ 0 w 689741"/>
            <a:gd name="connsiteY0" fmla="*/ 624052 h 624052"/>
            <a:gd name="connsiteX1" fmla="*/ 0 w 689741"/>
            <a:gd name="connsiteY1" fmla="*/ 0 h 624052"/>
            <a:gd name="connsiteX2" fmla="*/ 72258 w 689741"/>
            <a:gd name="connsiteY2" fmla="*/ 6569 h 624052"/>
            <a:gd name="connsiteX3" fmla="*/ 689741 w 689741"/>
            <a:gd name="connsiteY3" fmla="*/ 6569 h 624052"/>
            <a:gd name="connsiteX0" fmla="*/ 0 w 689741"/>
            <a:gd name="connsiteY0" fmla="*/ 668960 h 668960"/>
            <a:gd name="connsiteX1" fmla="*/ 0 w 689741"/>
            <a:gd name="connsiteY1" fmla="*/ 44908 h 668960"/>
            <a:gd name="connsiteX2" fmla="*/ 72258 w 689741"/>
            <a:gd name="connsiteY2" fmla="*/ 51477 h 668960"/>
            <a:gd name="connsiteX3" fmla="*/ 689741 w 689741"/>
            <a:gd name="connsiteY3" fmla="*/ 0 h 668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9741" h="668960">
              <a:moveTo>
                <a:pt x="0" y="668960"/>
              </a:moveTo>
              <a:lnTo>
                <a:pt x="0" y="44908"/>
              </a:lnTo>
              <a:cubicBezTo>
                <a:pt x="67868" y="51695"/>
                <a:pt x="43683" y="51477"/>
                <a:pt x="72258" y="51477"/>
              </a:cubicBezTo>
              <a:cubicBezTo>
                <a:pt x="278086" y="51477"/>
                <a:pt x="483913" y="0"/>
                <a:pt x="68974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18537</xdr:colOff>
      <xdr:row>5</xdr:row>
      <xdr:rowOff>157655</xdr:rowOff>
    </xdr:from>
    <xdr:to>
      <xdr:col>11</xdr:col>
      <xdr:colOff>220137</xdr:colOff>
      <xdr:row>7</xdr:row>
      <xdr:rowOff>1437</xdr:rowOff>
    </xdr:to>
    <xdr:sp macro="" textlink="">
      <xdr:nvSpPr>
        <xdr:cNvPr id="768" name="Oval 6509">
          <a:extLst>
            <a:ext uri="{FF2B5EF4-FFF2-40B4-BE49-F238E27FC236}">
              <a16:creationId xmlns:a16="http://schemas.microsoft.com/office/drawing/2014/main" id="{1969FE67-1A4E-4FE7-9FFB-1F145AE80AD0}"/>
            </a:ext>
          </a:extLst>
        </xdr:cNvPr>
        <xdr:cNvSpPr>
          <a:spLocks noChangeArrowheads="1"/>
        </xdr:cNvSpPr>
      </xdr:nvSpPr>
      <xdr:spPr bwMode="auto">
        <a:xfrm>
          <a:off x="5323962" y="1081580"/>
          <a:ext cx="201600" cy="20573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22126</xdr:colOff>
      <xdr:row>7</xdr:row>
      <xdr:rowOff>136943</xdr:rowOff>
    </xdr:from>
    <xdr:to>
      <xdr:col>11</xdr:col>
      <xdr:colOff>216489</xdr:colOff>
      <xdr:row>8</xdr:row>
      <xdr:rowOff>147691</xdr:rowOff>
    </xdr:to>
    <xdr:sp macro="" textlink="">
      <xdr:nvSpPr>
        <xdr:cNvPr id="769" name="AutoShape 6507">
          <a:extLst>
            <a:ext uri="{FF2B5EF4-FFF2-40B4-BE49-F238E27FC236}">
              <a16:creationId xmlns:a16="http://schemas.microsoft.com/office/drawing/2014/main" id="{94963AB7-D783-4918-9847-47AE3BA6CE62}"/>
            </a:ext>
          </a:extLst>
        </xdr:cNvPr>
        <xdr:cNvSpPr>
          <a:spLocks noChangeArrowheads="1"/>
        </xdr:cNvSpPr>
      </xdr:nvSpPr>
      <xdr:spPr bwMode="auto">
        <a:xfrm>
          <a:off x="5327551" y="1422818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216572</xdr:colOff>
      <xdr:row>3</xdr:row>
      <xdr:rowOff>157655</xdr:rowOff>
    </xdr:from>
    <xdr:ext cx="417188" cy="408122"/>
    <xdr:grpSp>
      <xdr:nvGrpSpPr>
        <xdr:cNvPr id="770" name="Group 6672">
          <a:extLst>
            <a:ext uri="{FF2B5EF4-FFF2-40B4-BE49-F238E27FC236}">
              <a16:creationId xmlns:a16="http://schemas.microsoft.com/office/drawing/2014/main" id="{76B32411-6C71-4464-9D86-F52525E14EB3}"/>
            </a:ext>
          </a:extLst>
        </xdr:cNvPr>
        <xdr:cNvGrpSpPr>
          <a:grpSpLocks/>
        </xdr:cNvGrpSpPr>
      </xdr:nvGrpSpPr>
      <xdr:grpSpPr bwMode="auto">
        <a:xfrm>
          <a:off x="5931572" y="719630"/>
          <a:ext cx="417188" cy="408122"/>
          <a:chOff x="536" y="109"/>
          <a:chExt cx="46" cy="44"/>
        </a:xfrm>
      </xdr:grpSpPr>
      <xdr:pic>
        <xdr:nvPicPr>
          <xdr:cNvPr id="771" name="Picture 6673" descr="route2">
            <a:extLst>
              <a:ext uri="{FF2B5EF4-FFF2-40B4-BE49-F238E27FC236}">
                <a16:creationId xmlns:a16="http://schemas.microsoft.com/office/drawing/2014/main" id="{2063F7D7-6F6C-4F3B-AB83-08816005C8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>
            <a:extLst>
              <a:ext uri="{FF2B5EF4-FFF2-40B4-BE49-F238E27FC236}">
                <a16:creationId xmlns:a16="http://schemas.microsoft.com/office/drawing/2014/main" id="{C06F3B3C-2ADD-44DC-9DDE-8FD98181A5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248249</xdr:colOff>
      <xdr:row>7</xdr:row>
      <xdr:rowOff>8140</xdr:rowOff>
    </xdr:from>
    <xdr:to>
      <xdr:col>10</xdr:col>
      <xdr:colOff>394080</xdr:colOff>
      <xdr:row>9</xdr:row>
      <xdr:rowOff>32987</xdr:rowOff>
    </xdr:to>
    <xdr:sp macro="" textlink="">
      <xdr:nvSpPr>
        <xdr:cNvPr id="773" name="正方形/長方形 772">
          <a:extLst>
            <a:ext uri="{FF2B5EF4-FFF2-40B4-BE49-F238E27FC236}">
              <a16:creationId xmlns:a16="http://schemas.microsoft.com/office/drawing/2014/main" id="{918098DD-E7D7-423C-8E0D-8254EAAD3941}"/>
            </a:ext>
          </a:extLst>
        </xdr:cNvPr>
        <xdr:cNvSpPr/>
      </xdr:nvSpPr>
      <xdr:spPr bwMode="auto">
        <a:xfrm rot="16200000">
          <a:off x="5023616" y="1414498"/>
          <a:ext cx="386797" cy="1458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36158</xdr:colOff>
      <xdr:row>7</xdr:row>
      <xdr:rowOff>124810</xdr:rowOff>
    </xdr:from>
    <xdr:ext cx="386260" cy="166712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3D601A54-A21D-4097-AF75-3A4C8DC8D880}"/>
            </a:ext>
          </a:extLst>
        </xdr:cNvPr>
        <xdr:cNvSpPr txBox="1"/>
      </xdr:nvSpPr>
      <xdr:spPr>
        <a:xfrm>
          <a:off x="4932008" y="141068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森本駅</a:t>
          </a:r>
        </a:p>
      </xdr:txBody>
    </xdr:sp>
    <xdr:clientData/>
  </xdr:oneCellAnchor>
  <xdr:twoCellAnchor>
    <xdr:from>
      <xdr:col>14</xdr:col>
      <xdr:colOff>66447</xdr:colOff>
      <xdr:row>4</xdr:row>
      <xdr:rowOff>285</xdr:rowOff>
    </xdr:from>
    <xdr:to>
      <xdr:col>14</xdr:col>
      <xdr:colOff>386997</xdr:colOff>
      <xdr:row>9</xdr:row>
      <xdr:rowOff>110245</xdr:rowOff>
    </xdr:to>
    <xdr:sp macro="" textlink="">
      <xdr:nvSpPr>
        <xdr:cNvPr id="775" name="フリーフォーム 20">
          <a:extLst>
            <a:ext uri="{FF2B5EF4-FFF2-40B4-BE49-F238E27FC236}">
              <a16:creationId xmlns:a16="http://schemas.microsoft.com/office/drawing/2014/main" id="{86DF4568-DA55-4BCA-948A-F3BF9FE0D4AC}"/>
            </a:ext>
          </a:extLst>
        </xdr:cNvPr>
        <xdr:cNvSpPr/>
      </xdr:nvSpPr>
      <xdr:spPr bwMode="auto">
        <a:xfrm>
          <a:off x="6924447" y="745720"/>
          <a:ext cx="320550" cy="1021047"/>
        </a:xfrm>
        <a:custGeom>
          <a:avLst/>
          <a:gdLst>
            <a:gd name="connsiteX0" fmla="*/ 0 w 321879"/>
            <a:gd name="connsiteY0" fmla="*/ 1031328 h 1031328"/>
            <a:gd name="connsiteX1" fmla="*/ 0 w 321879"/>
            <a:gd name="connsiteY1" fmla="*/ 781707 h 1031328"/>
            <a:gd name="connsiteX2" fmla="*/ 321879 w 321879"/>
            <a:gd name="connsiteY2" fmla="*/ 0 h 1031328"/>
            <a:gd name="connsiteX0" fmla="*/ 64 w 321943"/>
            <a:gd name="connsiteY0" fmla="*/ 1031328 h 1031328"/>
            <a:gd name="connsiteX1" fmla="*/ 64 w 321943"/>
            <a:gd name="connsiteY1" fmla="*/ 781707 h 1031328"/>
            <a:gd name="connsiteX2" fmla="*/ 321943 w 321943"/>
            <a:gd name="connsiteY2" fmla="*/ 0 h 1031328"/>
            <a:gd name="connsiteX0" fmla="*/ 99 w 321978"/>
            <a:gd name="connsiteY0" fmla="*/ 1031328 h 1031328"/>
            <a:gd name="connsiteX1" fmla="*/ 99 w 321978"/>
            <a:gd name="connsiteY1" fmla="*/ 781707 h 1031328"/>
            <a:gd name="connsiteX2" fmla="*/ 321978 w 321978"/>
            <a:gd name="connsiteY2" fmla="*/ 0 h 1031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978" h="1031328">
              <a:moveTo>
                <a:pt x="99" y="1031328"/>
              </a:moveTo>
              <a:lnTo>
                <a:pt x="99" y="781707"/>
              </a:lnTo>
              <a:cubicBezTo>
                <a:pt x="-4281" y="396327"/>
                <a:pt x="135858" y="214586"/>
                <a:pt x="32197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341015</xdr:colOff>
      <xdr:row>3</xdr:row>
      <xdr:rowOff>169364</xdr:rowOff>
    </xdr:from>
    <xdr:to>
      <xdr:col>14</xdr:col>
      <xdr:colOff>17895</xdr:colOff>
      <xdr:row>6</xdr:row>
      <xdr:rowOff>57658</xdr:rowOff>
    </xdr:to>
    <xdr:sp macro="" textlink="">
      <xdr:nvSpPr>
        <xdr:cNvPr id="776" name="Line 6499">
          <a:extLst>
            <a:ext uri="{FF2B5EF4-FFF2-40B4-BE49-F238E27FC236}">
              <a16:creationId xmlns:a16="http://schemas.microsoft.com/office/drawing/2014/main" id="{46C5F56F-D23F-413A-9007-2000AB946574}"/>
            </a:ext>
          </a:extLst>
        </xdr:cNvPr>
        <xdr:cNvSpPr>
          <a:spLocks noChangeShapeType="1"/>
        </xdr:cNvSpPr>
      </xdr:nvSpPr>
      <xdr:spPr bwMode="auto">
        <a:xfrm flipH="1" flipV="1">
          <a:off x="6793167" y="732581"/>
          <a:ext cx="82728" cy="4349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392396</xdr:colOff>
      <xdr:row>6</xdr:row>
      <xdr:rowOff>24848</xdr:rowOff>
    </xdr:from>
    <xdr:to>
      <xdr:col>14</xdr:col>
      <xdr:colOff>186720</xdr:colOff>
      <xdr:row>7</xdr:row>
      <xdr:rowOff>41812</xdr:rowOff>
    </xdr:to>
    <xdr:sp macro="" textlink="">
      <xdr:nvSpPr>
        <xdr:cNvPr id="777" name="Oval 6509">
          <a:extLst>
            <a:ext uri="{FF2B5EF4-FFF2-40B4-BE49-F238E27FC236}">
              <a16:creationId xmlns:a16="http://schemas.microsoft.com/office/drawing/2014/main" id="{009E0B0D-532A-4E52-8BAF-365D625A35C7}"/>
            </a:ext>
          </a:extLst>
        </xdr:cNvPr>
        <xdr:cNvSpPr>
          <a:spLocks noChangeArrowheads="1"/>
        </xdr:cNvSpPr>
      </xdr:nvSpPr>
      <xdr:spPr bwMode="auto">
        <a:xfrm>
          <a:off x="6844548" y="1134718"/>
          <a:ext cx="200172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369710</xdr:colOff>
      <xdr:row>8</xdr:row>
      <xdr:rowOff>36980</xdr:rowOff>
    </xdr:from>
    <xdr:to>
      <xdr:col>14</xdr:col>
      <xdr:colOff>156797</xdr:colOff>
      <xdr:row>9</xdr:row>
      <xdr:rowOff>47728</xdr:rowOff>
    </xdr:to>
    <xdr:sp macro="" textlink="">
      <xdr:nvSpPr>
        <xdr:cNvPr id="778" name="AutoShape 6507">
          <a:extLst>
            <a:ext uri="{FF2B5EF4-FFF2-40B4-BE49-F238E27FC236}">
              <a16:creationId xmlns:a16="http://schemas.microsoft.com/office/drawing/2014/main" id="{C39034CC-7A45-422A-A608-B6EE1D55437B}"/>
            </a:ext>
          </a:extLst>
        </xdr:cNvPr>
        <xdr:cNvSpPr>
          <a:spLocks noChangeArrowheads="1"/>
        </xdr:cNvSpPr>
      </xdr:nvSpPr>
      <xdr:spPr bwMode="auto">
        <a:xfrm>
          <a:off x="6821862" y="1511284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242277</xdr:colOff>
      <xdr:row>5</xdr:row>
      <xdr:rowOff>31416</xdr:rowOff>
    </xdr:from>
    <xdr:ext cx="417188" cy="408122"/>
    <xdr:grpSp>
      <xdr:nvGrpSpPr>
        <xdr:cNvPr id="779" name="Group 6672">
          <a:extLst>
            <a:ext uri="{FF2B5EF4-FFF2-40B4-BE49-F238E27FC236}">
              <a16:creationId xmlns:a16="http://schemas.microsoft.com/office/drawing/2014/main" id="{EF318FAC-DB44-4771-8EEC-54823DDA6728}"/>
            </a:ext>
          </a:extLst>
        </xdr:cNvPr>
        <xdr:cNvGrpSpPr>
          <a:grpSpLocks/>
        </xdr:cNvGrpSpPr>
      </xdr:nvGrpSpPr>
      <xdr:grpSpPr bwMode="auto">
        <a:xfrm>
          <a:off x="7138377" y="955341"/>
          <a:ext cx="417188" cy="408122"/>
          <a:chOff x="536" y="109"/>
          <a:chExt cx="46" cy="44"/>
        </a:xfrm>
      </xdr:grpSpPr>
      <xdr:pic>
        <xdr:nvPicPr>
          <xdr:cNvPr id="780" name="Picture 6673" descr="route2">
            <a:extLst>
              <a:ext uri="{FF2B5EF4-FFF2-40B4-BE49-F238E27FC236}">
                <a16:creationId xmlns:a16="http://schemas.microsoft.com/office/drawing/2014/main" id="{62F231E5-5E5C-463F-BC0E-5BFA49CAB3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1" name="Text Box 6674">
            <a:extLst>
              <a:ext uri="{FF2B5EF4-FFF2-40B4-BE49-F238E27FC236}">
                <a16:creationId xmlns:a16="http://schemas.microsoft.com/office/drawing/2014/main" id="{3171A924-6E35-41B8-8FAD-8A3201B40E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112528</xdr:colOff>
      <xdr:row>3</xdr:row>
      <xdr:rowOff>97107</xdr:rowOff>
    </xdr:from>
    <xdr:ext cx="352952" cy="345282"/>
    <xdr:grpSp>
      <xdr:nvGrpSpPr>
        <xdr:cNvPr id="782" name="Group 6672">
          <a:extLst>
            <a:ext uri="{FF2B5EF4-FFF2-40B4-BE49-F238E27FC236}">
              <a16:creationId xmlns:a16="http://schemas.microsoft.com/office/drawing/2014/main" id="{44CB81A5-C303-4CA8-A69E-E0E7D796333D}"/>
            </a:ext>
          </a:extLst>
        </xdr:cNvPr>
        <xdr:cNvGrpSpPr>
          <a:grpSpLocks/>
        </xdr:cNvGrpSpPr>
      </xdr:nvGrpSpPr>
      <xdr:grpSpPr bwMode="auto">
        <a:xfrm>
          <a:off x="7418203" y="659082"/>
          <a:ext cx="352952" cy="345282"/>
          <a:chOff x="536" y="109"/>
          <a:chExt cx="46" cy="44"/>
        </a:xfrm>
      </xdr:grpSpPr>
      <xdr:pic>
        <xdr:nvPicPr>
          <xdr:cNvPr id="783" name="Picture 6673" descr="route2">
            <a:extLst>
              <a:ext uri="{FF2B5EF4-FFF2-40B4-BE49-F238E27FC236}">
                <a16:creationId xmlns:a16="http://schemas.microsoft.com/office/drawing/2014/main" id="{AF47BC70-D389-479E-AF61-DCAB83BD02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4" name="Text Box 6674">
            <a:extLst>
              <a:ext uri="{FF2B5EF4-FFF2-40B4-BE49-F238E27FC236}">
                <a16:creationId xmlns:a16="http://schemas.microsoft.com/office/drawing/2014/main" id="{F4940157-603E-49D9-B3A6-3AE16DD803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132236</xdr:colOff>
      <xdr:row>4</xdr:row>
      <xdr:rowOff>103675</xdr:rowOff>
    </xdr:from>
    <xdr:to>
      <xdr:col>15</xdr:col>
      <xdr:colOff>224201</xdr:colOff>
      <xdr:row>5</xdr:row>
      <xdr:rowOff>64264</xdr:rowOff>
    </xdr:to>
    <xdr:cxnSp macro="">
      <xdr:nvCxnSpPr>
        <xdr:cNvPr id="785" name="直線コネクタ 784">
          <a:extLst>
            <a:ext uri="{FF2B5EF4-FFF2-40B4-BE49-F238E27FC236}">
              <a16:creationId xmlns:a16="http://schemas.microsoft.com/office/drawing/2014/main" id="{96809511-5E8B-4A28-A045-B39DB6185F5F}"/>
            </a:ext>
          </a:extLst>
        </xdr:cNvPr>
        <xdr:cNvCxnSpPr/>
      </xdr:nvCxnSpPr>
      <xdr:spPr bwMode="auto">
        <a:xfrm flipV="1">
          <a:off x="7396084" y="849110"/>
          <a:ext cx="91965" cy="142806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403413</xdr:colOff>
      <xdr:row>12</xdr:row>
      <xdr:rowOff>118855</xdr:rowOff>
    </xdr:from>
    <xdr:to>
      <xdr:col>2</xdr:col>
      <xdr:colOff>403413</xdr:colOff>
      <xdr:row>18</xdr:row>
      <xdr:rowOff>90281</xdr:rowOff>
    </xdr:to>
    <xdr:sp macro="" textlink="">
      <xdr:nvSpPr>
        <xdr:cNvPr id="786" name="フリーフォーム 394">
          <a:extLst>
            <a:ext uri="{FF2B5EF4-FFF2-40B4-BE49-F238E27FC236}">
              <a16:creationId xmlns:a16="http://schemas.microsoft.com/office/drawing/2014/main" id="{1B75C339-0F4A-4039-806D-D2FE3BCA1D6C}"/>
            </a:ext>
          </a:extLst>
        </xdr:cNvPr>
        <xdr:cNvSpPr>
          <a:spLocks/>
        </xdr:cNvSpPr>
      </xdr:nvSpPr>
      <xdr:spPr bwMode="auto">
        <a:xfrm>
          <a:off x="933500" y="2322029"/>
          <a:ext cx="0" cy="106473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304591</xdr:colOff>
      <xdr:row>17</xdr:row>
      <xdr:rowOff>84676</xdr:rowOff>
    </xdr:from>
    <xdr:to>
      <xdr:col>3</xdr:col>
      <xdr:colOff>91678</xdr:colOff>
      <xdr:row>18</xdr:row>
      <xdr:rowOff>95425</xdr:rowOff>
    </xdr:to>
    <xdr:sp macro="" textlink="">
      <xdr:nvSpPr>
        <xdr:cNvPr id="787" name="AutoShape 6507">
          <a:extLst>
            <a:ext uri="{FF2B5EF4-FFF2-40B4-BE49-F238E27FC236}">
              <a16:creationId xmlns:a16="http://schemas.microsoft.com/office/drawing/2014/main" id="{D363CB25-5171-4FE6-A170-336EEC4B5A8F}"/>
            </a:ext>
          </a:extLst>
        </xdr:cNvPr>
        <xdr:cNvSpPr>
          <a:spLocks noChangeArrowheads="1"/>
        </xdr:cNvSpPr>
      </xdr:nvSpPr>
      <xdr:spPr bwMode="auto">
        <a:xfrm>
          <a:off x="834678" y="319893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15</xdr:row>
      <xdr:rowOff>111672</xdr:rowOff>
    </xdr:from>
    <xdr:to>
      <xdr:col>3</xdr:col>
      <xdr:colOff>89997</xdr:colOff>
      <xdr:row>16</xdr:row>
      <xdr:rowOff>123468</xdr:rowOff>
    </xdr:to>
    <xdr:sp macro="" textlink="">
      <xdr:nvSpPr>
        <xdr:cNvPr id="788" name="Oval 6509">
          <a:extLst>
            <a:ext uri="{FF2B5EF4-FFF2-40B4-BE49-F238E27FC236}">
              <a16:creationId xmlns:a16="http://schemas.microsoft.com/office/drawing/2014/main" id="{D4E48CE9-BEBD-4F8F-8BC7-FC9474391C78}"/>
            </a:ext>
          </a:extLst>
        </xdr:cNvPr>
        <xdr:cNvSpPr>
          <a:spLocks noChangeArrowheads="1"/>
        </xdr:cNvSpPr>
      </xdr:nvSpPr>
      <xdr:spPr bwMode="auto">
        <a:xfrm>
          <a:off x="832997" y="2861498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361006</xdr:colOff>
      <xdr:row>13</xdr:row>
      <xdr:rowOff>5998</xdr:rowOff>
    </xdr:from>
    <xdr:ext cx="352952" cy="345282"/>
    <xdr:grpSp>
      <xdr:nvGrpSpPr>
        <xdr:cNvPr id="791" name="Group 6672">
          <a:extLst>
            <a:ext uri="{FF2B5EF4-FFF2-40B4-BE49-F238E27FC236}">
              <a16:creationId xmlns:a16="http://schemas.microsoft.com/office/drawing/2014/main" id="{74B7EA9D-C513-4541-88A9-B5CB6C9FDF06}"/>
            </a:ext>
          </a:extLst>
        </xdr:cNvPr>
        <xdr:cNvGrpSpPr>
          <a:grpSpLocks/>
        </xdr:cNvGrpSpPr>
      </xdr:nvGrpSpPr>
      <xdr:grpSpPr bwMode="auto">
        <a:xfrm>
          <a:off x="1303981" y="2377723"/>
          <a:ext cx="352952" cy="345282"/>
          <a:chOff x="536" y="109"/>
          <a:chExt cx="46" cy="44"/>
        </a:xfrm>
      </xdr:grpSpPr>
      <xdr:pic>
        <xdr:nvPicPr>
          <xdr:cNvPr id="792" name="Picture 6673" descr="route2">
            <a:extLst>
              <a:ext uri="{FF2B5EF4-FFF2-40B4-BE49-F238E27FC236}">
                <a16:creationId xmlns:a16="http://schemas.microsoft.com/office/drawing/2014/main" id="{9A5A0D24-E1E0-4E8B-81E2-8D85E0BB9B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3" name="Text Box 6674">
            <a:extLst>
              <a:ext uri="{FF2B5EF4-FFF2-40B4-BE49-F238E27FC236}">
                <a16:creationId xmlns:a16="http://schemas.microsoft.com/office/drawing/2014/main" id="{94BBC45C-F69C-47E2-AB92-A1680C3749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215348</xdr:colOff>
      <xdr:row>12</xdr:row>
      <xdr:rowOff>24848</xdr:rowOff>
    </xdr:from>
    <xdr:ext cx="426713" cy="372721"/>
    <xdr:sp macro="" textlink="">
      <xdr:nvSpPr>
        <xdr:cNvPr id="794" name="AutoShape 6505">
          <a:extLst>
            <a:ext uri="{FF2B5EF4-FFF2-40B4-BE49-F238E27FC236}">
              <a16:creationId xmlns:a16="http://schemas.microsoft.com/office/drawing/2014/main" id="{67ED5907-7BF3-4D73-BCFB-CC6ED9EF4089}"/>
            </a:ext>
          </a:extLst>
        </xdr:cNvPr>
        <xdr:cNvSpPr>
          <a:spLocks noChangeArrowheads="1"/>
        </xdr:cNvSpPr>
      </xdr:nvSpPr>
      <xdr:spPr bwMode="auto">
        <a:xfrm>
          <a:off x="339587" y="222802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oneCellAnchor>
  <xdr:twoCellAnchor>
    <xdr:from>
      <xdr:col>2</xdr:col>
      <xdr:colOff>135663</xdr:colOff>
      <xdr:row>13</xdr:row>
      <xdr:rowOff>109388</xdr:rowOff>
    </xdr:from>
    <xdr:to>
      <xdr:col>2</xdr:col>
      <xdr:colOff>307811</xdr:colOff>
      <xdr:row>14</xdr:row>
      <xdr:rowOff>66827</xdr:rowOff>
    </xdr:to>
    <xdr:sp macro="" textlink="">
      <xdr:nvSpPr>
        <xdr:cNvPr id="795" name="フリーフォーム 2112">
          <a:extLst>
            <a:ext uri="{FF2B5EF4-FFF2-40B4-BE49-F238E27FC236}">
              <a16:creationId xmlns:a16="http://schemas.microsoft.com/office/drawing/2014/main" id="{2D0D6626-54A1-4628-88E0-5C5297B04D7C}"/>
            </a:ext>
          </a:extLst>
        </xdr:cNvPr>
        <xdr:cNvSpPr/>
      </xdr:nvSpPr>
      <xdr:spPr bwMode="auto">
        <a:xfrm>
          <a:off x="667749" y="2513629"/>
          <a:ext cx="172148" cy="14137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182218</xdr:colOff>
      <xdr:row>12</xdr:row>
      <xdr:rowOff>41413</xdr:rowOff>
    </xdr:from>
    <xdr:to>
      <xdr:col>6</xdr:col>
      <xdr:colOff>132522</xdr:colOff>
      <xdr:row>18</xdr:row>
      <xdr:rowOff>74544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0AB002F3-EC7C-4A32-B606-295AFD296DB5}"/>
            </a:ext>
          </a:extLst>
        </xdr:cNvPr>
        <xdr:cNvSpPr/>
      </xdr:nvSpPr>
      <xdr:spPr bwMode="auto">
        <a:xfrm>
          <a:off x="2294283" y="2244587"/>
          <a:ext cx="356152" cy="1126435"/>
        </a:xfrm>
        <a:custGeom>
          <a:avLst/>
          <a:gdLst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6152" h="1126435">
              <a:moveTo>
                <a:pt x="0" y="1126435"/>
              </a:moveTo>
              <a:lnTo>
                <a:pt x="0" y="662609"/>
              </a:lnTo>
              <a:cubicBezTo>
                <a:pt x="11043" y="494196"/>
                <a:pt x="196022" y="532848"/>
                <a:pt x="356152" y="530087"/>
              </a:cubicBezTo>
              <a:lnTo>
                <a:pt x="14908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130988</xdr:colOff>
      <xdr:row>15</xdr:row>
      <xdr:rowOff>10767</xdr:rowOff>
    </xdr:from>
    <xdr:to>
      <xdr:col>6</xdr:col>
      <xdr:colOff>347870</xdr:colOff>
      <xdr:row>18</xdr:row>
      <xdr:rowOff>24848</xdr:rowOff>
    </xdr:to>
    <xdr:sp macro="" textlink="">
      <xdr:nvSpPr>
        <xdr:cNvPr id="796" name="Line 6499">
          <a:extLst>
            <a:ext uri="{FF2B5EF4-FFF2-40B4-BE49-F238E27FC236}">
              <a16:creationId xmlns:a16="http://schemas.microsoft.com/office/drawing/2014/main" id="{BE7719B8-6BA5-4B16-B769-D575FD43C076}"/>
            </a:ext>
          </a:extLst>
        </xdr:cNvPr>
        <xdr:cNvSpPr>
          <a:spLocks noChangeShapeType="1"/>
        </xdr:cNvSpPr>
      </xdr:nvSpPr>
      <xdr:spPr bwMode="auto">
        <a:xfrm>
          <a:off x="2648901" y="2760593"/>
          <a:ext cx="216882" cy="5607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80961</xdr:colOff>
      <xdr:row>16</xdr:row>
      <xdr:rowOff>76394</xdr:rowOff>
    </xdr:from>
    <xdr:to>
      <xdr:col>5</xdr:col>
      <xdr:colOff>273896</xdr:colOff>
      <xdr:row>17</xdr:row>
      <xdr:rowOff>87142</xdr:rowOff>
    </xdr:to>
    <xdr:sp macro="" textlink="">
      <xdr:nvSpPr>
        <xdr:cNvPr id="797" name="AutoShape 6507">
          <a:extLst>
            <a:ext uri="{FF2B5EF4-FFF2-40B4-BE49-F238E27FC236}">
              <a16:creationId xmlns:a16="http://schemas.microsoft.com/office/drawing/2014/main" id="{4D6A7214-53B3-429A-A9E0-4C7493F8E3D3}"/>
            </a:ext>
          </a:extLst>
        </xdr:cNvPr>
        <xdr:cNvSpPr>
          <a:spLocks noChangeArrowheads="1"/>
        </xdr:cNvSpPr>
      </xdr:nvSpPr>
      <xdr:spPr bwMode="auto">
        <a:xfrm>
          <a:off x="2193026" y="300843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21301</xdr:colOff>
      <xdr:row>14</xdr:row>
      <xdr:rowOff>95106</xdr:rowOff>
    </xdr:from>
    <xdr:to>
      <xdr:col>6</xdr:col>
      <xdr:colOff>214236</xdr:colOff>
      <xdr:row>15</xdr:row>
      <xdr:rowOff>106902</xdr:rowOff>
    </xdr:to>
    <xdr:sp macro="" textlink="">
      <xdr:nvSpPr>
        <xdr:cNvPr id="798" name="Oval 6509">
          <a:extLst>
            <a:ext uri="{FF2B5EF4-FFF2-40B4-BE49-F238E27FC236}">
              <a16:creationId xmlns:a16="http://schemas.microsoft.com/office/drawing/2014/main" id="{B4BD68D5-B0BC-4E93-8D7B-ADF5CAFC3D50}"/>
            </a:ext>
          </a:extLst>
        </xdr:cNvPr>
        <xdr:cNvSpPr>
          <a:spLocks noChangeArrowheads="1"/>
        </xdr:cNvSpPr>
      </xdr:nvSpPr>
      <xdr:spPr bwMode="auto">
        <a:xfrm>
          <a:off x="2539214" y="2662715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124237</xdr:colOff>
      <xdr:row>14</xdr:row>
      <xdr:rowOff>24849</xdr:rowOff>
    </xdr:from>
    <xdr:to>
      <xdr:col>9</xdr:col>
      <xdr:colOff>621194</xdr:colOff>
      <xdr:row>18</xdr:row>
      <xdr:rowOff>140806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BC39B030-9DC0-4371-9590-DA5D93454929}"/>
            </a:ext>
          </a:extLst>
        </xdr:cNvPr>
        <xdr:cNvSpPr/>
      </xdr:nvSpPr>
      <xdr:spPr bwMode="auto">
        <a:xfrm>
          <a:off x="3818280" y="2592458"/>
          <a:ext cx="902805" cy="844826"/>
        </a:xfrm>
        <a:custGeom>
          <a:avLst/>
          <a:gdLst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198783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198783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223630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223630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2805" h="844826">
              <a:moveTo>
                <a:pt x="0" y="844826"/>
              </a:moveTo>
              <a:cubicBezTo>
                <a:pt x="33131" y="788228"/>
                <a:pt x="183597" y="643282"/>
                <a:pt x="223630" y="505239"/>
              </a:cubicBezTo>
              <a:cubicBezTo>
                <a:pt x="222250" y="325783"/>
                <a:pt x="247098" y="216728"/>
                <a:pt x="240196" y="16565"/>
              </a:cubicBezTo>
              <a:lnTo>
                <a:pt x="90280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339584</xdr:colOff>
      <xdr:row>12</xdr:row>
      <xdr:rowOff>24849</xdr:rowOff>
    </xdr:from>
    <xdr:to>
      <xdr:col>8</xdr:col>
      <xdr:colOff>372716</xdr:colOff>
      <xdr:row>19</xdr:row>
      <xdr:rowOff>8284</xdr:rowOff>
    </xdr:to>
    <xdr:sp macro="" textlink="">
      <xdr:nvSpPr>
        <xdr:cNvPr id="800" name="Line 6499">
          <a:extLst>
            <a:ext uri="{FF2B5EF4-FFF2-40B4-BE49-F238E27FC236}">
              <a16:creationId xmlns:a16="http://schemas.microsoft.com/office/drawing/2014/main" id="{84834A04-6C20-45EB-A989-2944CB05F257}"/>
            </a:ext>
          </a:extLst>
        </xdr:cNvPr>
        <xdr:cNvSpPr>
          <a:spLocks noChangeShapeType="1"/>
        </xdr:cNvSpPr>
      </xdr:nvSpPr>
      <xdr:spPr bwMode="auto">
        <a:xfrm flipH="1">
          <a:off x="4033627" y="2228023"/>
          <a:ext cx="33132" cy="12589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122703</xdr:colOff>
      <xdr:row>14</xdr:row>
      <xdr:rowOff>43899</xdr:rowOff>
    </xdr:from>
    <xdr:to>
      <xdr:col>9</xdr:col>
      <xdr:colOff>333372</xdr:colOff>
      <xdr:row>14</xdr:row>
      <xdr:rowOff>43899</xdr:rowOff>
    </xdr:to>
    <xdr:sp macro="" textlink="">
      <xdr:nvSpPr>
        <xdr:cNvPr id="801" name="Line 6499">
          <a:extLst>
            <a:ext uri="{FF2B5EF4-FFF2-40B4-BE49-F238E27FC236}">
              <a16:creationId xmlns:a16="http://schemas.microsoft.com/office/drawing/2014/main" id="{40593A57-820D-4A51-89F8-D70929710696}"/>
            </a:ext>
          </a:extLst>
        </xdr:cNvPr>
        <xdr:cNvSpPr>
          <a:spLocks noChangeShapeType="1"/>
        </xdr:cNvSpPr>
      </xdr:nvSpPr>
      <xdr:spPr bwMode="auto">
        <a:xfrm flipV="1">
          <a:off x="3410899" y="2611508"/>
          <a:ext cx="102236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364433</xdr:colOff>
      <xdr:row>12</xdr:row>
      <xdr:rowOff>57979</xdr:rowOff>
    </xdr:from>
    <xdr:to>
      <xdr:col>9</xdr:col>
      <xdr:colOff>530085</xdr:colOff>
      <xdr:row>16</xdr:row>
      <xdr:rowOff>157371</xdr:rowOff>
    </xdr:to>
    <xdr:sp macro="" textlink="">
      <xdr:nvSpPr>
        <xdr:cNvPr id="802" name="Line 6499">
          <a:extLst>
            <a:ext uri="{FF2B5EF4-FFF2-40B4-BE49-F238E27FC236}">
              <a16:creationId xmlns:a16="http://schemas.microsoft.com/office/drawing/2014/main" id="{7BCDCD62-4880-49BD-979A-615452CE9619}"/>
            </a:ext>
          </a:extLst>
        </xdr:cNvPr>
        <xdr:cNvSpPr>
          <a:spLocks noChangeShapeType="1"/>
        </xdr:cNvSpPr>
      </xdr:nvSpPr>
      <xdr:spPr bwMode="auto">
        <a:xfrm flipH="1">
          <a:off x="4058476" y="2261153"/>
          <a:ext cx="571500" cy="8282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157367</xdr:colOff>
      <xdr:row>16</xdr:row>
      <xdr:rowOff>74545</xdr:rowOff>
    </xdr:from>
    <xdr:to>
      <xdr:col>8</xdr:col>
      <xdr:colOff>339585</xdr:colOff>
      <xdr:row>18</xdr:row>
      <xdr:rowOff>8284</xdr:rowOff>
    </xdr:to>
    <xdr:sp macro="" textlink="">
      <xdr:nvSpPr>
        <xdr:cNvPr id="803" name="Line 6499">
          <a:extLst>
            <a:ext uri="{FF2B5EF4-FFF2-40B4-BE49-F238E27FC236}">
              <a16:creationId xmlns:a16="http://schemas.microsoft.com/office/drawing/2014/main" id="{866B3E0C-5E47-42A2-995C-D03F60E8D6E1}"/>
            </a:ext>
          </a:extLst>
        </xdr:cNvPr>
        <xdr:cNvSpPr>
          <a:spLocks noChangeShapeType="1"/>
        </xdr:cNvSpPr>
      </xdr:nvSpPr>
      <xdr:spPr bwMode="auto">
        <a:xfrm flipH="1">
          <a:off x="3445563" y="3006588"/>
          <a:ext cx="588065" cy="298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271460</xdr:colOff>
      <xdr:row>15</xdr:row>
      <xdr:rowOff>34981</xdr:rowOff>
    </xdr:from>
    <xdr:to>
      <xdr:col>9</xdr:col>
      <xdr:colOff>58547</xdr:colOff>
      <xdr:row>16</xdr:row>
      <xdr:rowOff>45730</xdr:rowOff>
    </xdr:to>
    <xdr:sp macro="" textlink="">
      <xdr:nvSpPr>
        <xdr:cNvPr id="804" name="AutoShape 6507">
          <a:extLst>
            <a:ext uri="{FF2B5EF4-FFF2-40B4-BE49-F238E27FC236}">
              <a16:creationId xmlns:a16="http://schemas.microsoft.com/office/drawing/2014/main" id="{B0CF4634-4C3F-4140-B549-EDFA0CBA8C94}"/>
            </a:ext>
          </a:extLst>
        </xdr:cNvPr>
        <xdr:cNvSpPr>
          <a:spLocks noChangeArrowheads="1"/>
        </xdr:cNvSpPr>
      </xdr:nvSpPr>
      <xdr:spPr bwMode="auto">
        <a:xfrm>
          <a:off x="3965503" y="278480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269779</xdr:colOff>
      <xdr:row>13</xdr:row>
      <xdr:rowOff>119955</xdr:rowOff>
    </xdr:from>
    <xdr:to>
      <xdr:col>9</xdr:col>
      <xdr:colOff>56866</xdr:colOff>
      <xdr:row>14</xdr:row>
      <xdr:rowOff>131750</xdr:rowOff>
    </xdr:to>
    <xdr:sp macro="" textlink="">
      <xdr:nvSpPr>
        <xdr:cNvPr id="805" name="Oval 6509">
          <a:extLst>
            <a:ext uri="{FF2B5EF4-FFF2-40B4-BE49-F238E27FC236}">
              <a16:creationId xmlns:a16="http://schemas.microsoft.com/office/drawing/2014/main" id="{4D3D9F2A-CCD4-4A5A-95E4-7CCFDF462081}"/>
            </a:ext>
          </a:extLst>
        </xdr:cNvPr>
        <xdr:cNvSpPr>
          <a:spLocks noChangeArrowheads="1"/>
        </xdr:cNvSpPr>
      </xdr:nvSpPr>
      <xdr:spPr bwMode="auto">
        <a:xfrm>
          <a:off x="3963822" y="2505346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13135</xdr:colOff>
      <xdr:row>11</xdr:row>
      <xdr:rowOff>155085</xdr:rowOff>
    </xdr:from>
    <xdr:ext cx="352952" cy="345282"/>
    <xdr:grpSp>
      <xdr:nvGrpSpPr>
        <xdr:cNvPr id="806" name="Group 6672">
          <a:extLst>
            <a:ext uri="{FF2B5EF4-FFF2-40B4-BE49-F238E27FC236}">
              <a16:creationId xmlns:a16="http://schemas.microsoft.com/office/drawing/2014/main" id="{E2EA54B9-4A63-4927-8ECB-59C9A9337905}"/>
            </a:ext>
          </a:extLst>
        </xdr:cNvPr>
        <xdr:cNvGrpSpPr>
          <a:grpSpLocks/>
        </xdr:cNvGrpSpPr>
      </xdr:nvGrpSpPr>
      <xdr:grpSpPr bwMode="auto">
        <a:xfrm>
          <a:off x="3727885" y="2164860"/>
          <a:ext cx="352952" cy="345282"/>
          <a:chOff x="536" y="109"/>
          <a:chExt cx="46" cy="44"/>
        </a:xfrm>
      </xdr:grpSpPr>
      <xdr:pic>
        <xdr:nvPicPr>
          <xdr:cNvPr id="807" name="Picture 6673" descr="route2">
            <a:extLst>
              <a:ext uri="{FF2B5EF4-FFF2-40B4-BE49-F238E27FC236}">
                <a16:creationId xmlns:a16="http://schemas.microsoft.com/office/drawing/2014/main" id="{FF150433-720B-495C-A8FC-C5D13B6790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>
            <a:extLst>
              <a:ext uri="{FF2B5EF4-FFF2-40B4-BE49-F238E27FC236}">
                <a16:creationId xmlns:a16="http://schemas.microsoft.com/office/drawing/2014/main" id="{41990D4B-749A-4404-B168-200FEA19E3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239401</xdr:colOff>
      <xdr:row>16</xdr:row>
      <xdr:rowOff>74904</xdr:rowOff>
    </xdr:from>
    <xdr:ext cx="476734" cy="233397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58241A89-C56D-489C-802D-1B866945D882}"/>
            </a:ext>
          </a:extLst>
        </xdr:cNvPr>
        <xdr:cNvSpPr txBox="1"/>
      </xdr:nvSpPr>
      <xdr:spPr>
        <a:xfrm>
          <a:off x="3527597" y="3006947"/>
          <a:ext cx="476734" cy="2333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六角堂</a:t>
          </a:r>
          <a:r>
            <a:rPr kumimoji="1" lang="ja-JP" altLang="en-US" sz="1400" b="1">
              <a:latin typeface="+mj-ea"/>
              <a:ea typeface="+mj-ea"/>
            </a:rPr>
            <a:t>・</a:t>
          </a:r>
        </a:p>
      </xdr:txBody>
    </xdr:sp>
    <xdr:clientData/>
  </xdr:oneCellAnchor>
  <xdr:oneCellAnchor>
    <xdr:from>
      <xdr:col>8</xdr:col>
      <xdr:colOff>80431</xdr:colOff>
      <xdr:row>13</xdr:row>
      <xdr:rowOff>170276</xdr:rowOff>
    </xdr:from>
    <xdr:ext cx="200119" cy="419602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D2D8E447-ABE2-4C02-A893-C733CD7F5ABF}"/>
            </a:ext>
          </a:extLst>
        </xdr:cNvPr>
        <xdr:cNvSpPr txBox="1"/>
      </xdr:nvSpPr>
      <xdr:spPr>
        <a:xfrm rot="16200000">
          <a:off x="3664733" y="266540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315058</xdr:colOff>
      <xdr:row>15</xdr:row>
      <xdr:rowOff>63884</xdr:rowOff>
    </xdr:from>
    <xdr:ext cx="397957" cy="370392"/>
    <xdr:pic>
      <xdr:nvPicPr>
        <xdr:cNvPr id="813" name="Picture 17761" descr="famima">
          <a:extLst>
            <a:ext uri="{FF2B5EF4-FFF2-40B4-BE49-F238E27FC236}">
              <a16:creationId xmlns:a16="http://schemas.microsoft.com/office/drawing/2014/main" id="{264DFB0C-1E6D-45EF-A8D5-A2632789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75" y="12653449"/>
          <a:ext cx="397957" cy="37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227135</xdr:colOff>
      <xdr:row>15</xdr:row>
      <xdr:rowOff>131886</xdr:rowOff>
    </xdr:from>
    <xdr:to>
      <xdr:col>11</xdr:col>
      <xdr:colOff>65942</xdr:colOff>
      <xdr:row>18</xdr:row>
      <xdr:rowOff>139213</xdr:rowOff>
    </xdr:to>
    <xdr:sp macro="" textlink="">
      <xdr:nvSpPr>
        <xdr:cNvPr id="814" name="フリーフォーム 28">
          <a:extLst>
            <a:ext uri="{FF2B5EF4-FFF2-40B4-BE49-F238E27FC236}">
              <a16:creationId xmlns:a16="http://schemas.microsoft.com/office/drawing/2014/main" id="{848D6F0A-A673-467F-AD97-688301C55202}"/>
            </a:ext>
          </a:extLst>
        </xdr:cNvPr>
        <xdr:cNvSpPr/>
      </xdr:nvSpPr>
      <xdr:spPr bwMode="auto">
        <a:xfrm>
          <a:off x="1933352" y="12721451"/>
          <a:ext cx="244655" cy="553979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762000</xdr:colOff>
      <xdr:row>15</xdr:row>
      <xdr:rowOff>36634</xdr:rowOff>
    </xdr:from>
    <xdr:ext cx="780476" cy="0"/>
    <xdr:sp macro="" textlink="">
      <xdr:nvSpPr>
        <xdr:cNvPr id="815" name="Line 6499">
          <a:extLst>
            <a:ext uri="{FF2B5EF4-FFF2-40B4-BE49-F238E27FC236}">
              <a16:creationId xmlns:a16="http://schemas.microsoft.com/office/drawing/2014/main" id="{124130BC-B5DF-40DF-82B0-BF6FC10E41CB}"/>
            </a:ext>
          </a:extLst>
        </xdr:cNvPr>
        <xdr:cNvSpPr>
          <a:spLocks noChangeShapeType="1"/>
        </xdr:cNvSpPr>
      </xdr:nvSpPr>
      <xdr:spPr bwMode="auto">
        <a:xfrm flipV="1">
          <a:off x="1697935" y="12626199"/>
          <a:ext cx="7804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10</xdr:col>
      <xdr:colOff>227135</xdr:colOff>
      <xdr:row>12</xdr:row>
      <xdr:rowOff>87923</xdr:rowOff>
    </xdr:from>
    <xdr:to>
      <xdr:col>11</xdr:col>
      <xdr:colOff>43961</xdr:colOff>
      <xdr:row>15</xdr:row>
      <xdr:rowOff>73269</xdr:rowOff>
    </xdr:to>
    <xdr:sp macro="" textlink="">
      <xdr:nvSpPr>
        <xdr:cNvPr id="816" name="フリーフォーム 29">
          <a:extLst>
            <a:ext uri="{FF2B5EF4-FFF2-40B4-BE49-F238E27FC236}">
              <a16:creationId xmlns:a16="http://schemas.microsoft.com/office/drawing/2014/main" id="{EAE3A12B-BE97-490B-9BBE-848286002218}"/>
            </a:ext>
          </a:extLst>
        </xdr:cNvPr>
        <xdr:cNvSpPr/>
      </xdr:nvSpPr>
      <xdr:spPr bwMode="auto">
        <a:xfrm>
          <a:off x="1933352" y="12130836"/>
          <a:ext cx="222674" cy="531998"/>
        </a:xfrm>
        <a:custGeom>
          <a:avLst/>
          <a:gdLst>
            <a:gd name="connsiteX0" fmla="*/ 227134 w 227134"/>
            <a:gd name="connsiteY0" fmla="*/ 534865 h 534865"/>
            <a:gd name="connsiteX1" fmla="*/ 0 w 227134"/>
            <a:gd name="connsiteY1" fmla="*/ 534865 h 534865"/>
            <a:gd name="connsiteX2" fmla="*/ 0 w 227134"/>
            <a:gd name="connsiteY2" fmla="*/ 0 h 534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34" h="534865">
              <a:moveTo>
                <a:pt x="227134" y="534865"/>
              </a:moveTo>
              <a:lnTo>
                <a:pt x="0" y="53486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115937</xdr:colOff>
      <xdr:row>14</xdr:row>
      <xdr:rowOff>144205</xdr:rowOff>
    </xdr:from>
    <xdr:ext cx="200173" cy="199182"/>
    <xdr:sp macro="" textlink="">
      <xdr:nvSpPr>
        <xdr:cNvPr id="817" name="Oval 6509">
          <a:extLst>
            <a:ext uri="{FF2B5EF4-FFF2-40B4-BE49-F238E27FC236}">
              <a16:creationId xmlns:a16="http://schemas.microsoft.com/office/drawing/2014/main" id="{D67D0619-A740-4578-B5B3-15E10E6AA84C}"/>
            </a:ext>
          </a:extLst>
        </xdr:cNvPr>
        <xdr:cNvSpPr>
          <a:spLocks noChangeArrowheads="1"/>
        </xdr:cNvSpPr>
      </xdr:nvSpPr>
      <xdr:spPr bwMode="auto">
        <a:xfrm>
          <a:off x="1822154" y="12551553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10</xdr:col>
      <xdr:colOff>336811</xdr:colOff>
      <xdr:row>13</xdr:row>
      <xdr:rowOff>127499</xdr:rowOff>
    </xdr:from>
    <xdr:ext cx="274947" cy="179404"/>
    <xdr:sp macro="" textlink="">
      <xdr:nvSpPr>
        <xdr:cNvPr id="818" name="線吹き出し 2 (枠付き) 2121">
          <a:extLst>
            <a:ext uri="{FF2B5EF4-FFF2-40B4-BE49-F238E27FC236}">
              <a16:creationId xmlns:a16="http://schemas.microsoft.com/office/drawing/2014/main" id="{C9485B53-A407-4EDC-AC60-8B1F3AA20922}"/>
            </a:ext>
          </a:extLst>
        </xdr:cNvPr>
        <xdr:cNvSpPr/>
      </xdr:nvSpPr>
      <xdr:spPr bwMode="auto">
        <a:xfrm rot="10800000" flipH="1">
          <a:off x="5206985" y="2512890"/>
          <a:ext cx="27494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32755"/>
            <a:gd name="adj6" fmla="val -37315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井波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125899</xdr:colOff>
      <xdr:row>16</xdr:row>
      <xdr:rowOff>94791</xdr:rowOff>
    </xdr:from>
    <xdr:ext cx="192936" cy="192965"/>
    <xdr:sp macro="" textlink="">
      <xdr:nvSpPr>
        <xdr:cNvPr id="819" name="AutoShape 6507">
          <a:extLst>
            <a:ext uri="{FF2B5EF4-FFF2-40B4-BE49-F238E27FC236}">
              <a16:creationId xmlns:a16="http://schemas.microsoft.com/office/drawing/2014/main" id="{7B8FD4B7-D18E-4026-ABA1-1152151C8BE9}"/>
            </a:ext>
          </a:extLst>
        </xdr:cNvPr>
        <xdr:cNvSpPr>
          <a:spLocks noChangeArrowheads="1"/>
        </xdr:cNvSpPr>
      </xdr:nvSpPr>
      <xdr:spPr bwMode="auto">
        <a:xfrm>
          <a:off x="1832116" y="12866574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351691</xdr:colOff>
      <xdr:row>12</xdr:row>
      <xdr:rowOff>80596</xdr:rowOff>
    </xdr:from>
    <xdr:ext cx="778024" cy="366767"/>
    <xdr:sp macro="" textlink="">
      <xdr:nvSpPr>
        <xdr:cNvPr id="820" name="テキスト ボックス 819">
          <a:extLst>
            <a:ext uri="{FF2B5EF4-FFF2-40B4-BE49-F238E27FC236}">
              <a16:creationId xmlns:a16="http://schemas.microsoft.com/office/drawing/2014/main" id="{913619D3-CC1F-45DD-B4F5-4BAF93EA25C9}"/>
            </a:ext>
          </a:extLst>
        </xdr:cNvPr>
        <xdr:cNvSpPr txBox="1"/>
      </xdr:nvSpPr>
      <xdr:spPr>
        <a:xfrm>
          <a:off x="5627713" y="2283770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南砺井波店</a:t>
          </a:r>
        </a:p>
      </xdr:txBody>
    </xdr:sp>
    <xdr:clientData/>
  </xdr:oneCellAnchor>
  <xdr:twoCellAnchor>
    <xdr:from>
      <xdr:col>14</xdr:col>
      <xdr:colOff>339587</xdr:colOff>
      <xdr:row>14</xdr:row>
      <xdr:rowOff>107674</xdr:rowOff>
    </xdr:from>
    <xdr:to>
      <xdr:col>15</xdr:col>
      <xdr:colOff>712304</xdr:colOff>
      <xdr:row>18</xdr:row>
      <xdr:rowOff>74544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A210DEFF-E200-402D-AFD6-80487F4F7652}"/>
            </a:ext>
          </a:extLst>
        </xdr:cNvPr>
        <xdr:cNvSpPr/>
      </xdr:nvSpPr>
      <xdr:spPr bwMode="auto">
        <a:xfrm>
          <a:off x="7197587" y="2675283"/>
          <a:ext cx="778565" cy="695739"/>
        </a:xfrm>
        <a:custGeom>
          <a:avLst/>
          <a:gdLst>
            <a:gd name="connsiteX0" fmla="*/ 0 w 778565"/>
            <a:gd name="connsiteY0" fmla="*/ 695739 h 695739"/>
            <a:gd name="connsiteX1" fmla="*/ 0 w 778565"/>
            <a:gd name="connsiteY1" fmla="*/ 248478 h 695739"/>
            <a:gd name="connsiteX2" fmla="*/ 778565 w 778565"/>
            <a:gd name="connsiteY2" fmla="*/ 0 h 695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565" h="695739">
              <a:moveTo>
                <a:pt x="0" y="695739"/>
              </a:moveTo>
              <a:lnTo>
                <a:pt x="0" y="248478"/>
              </a:lnTo>
              <a:lnTo>
                <a:pt x="7785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339587</xdr:colOff>
      <xdr:row>12</xdr:row>
      <xdr:rowOff>74549</xdr:rowOff>
    </xdr:from>
    <xdr:to>
      <xdr:col>14</xdr:col>
      <xdr:colOff>347867</xdr:colOff>
      <xdr:row>18</xdr:row>
      <xdr:rowOff>74547</xdr:rowOff>
    </xdr:to>
    <xdr:sp macro="" textlink="">
      <xdr:nvSpPr>
        <xdr:cNvPr id="821" name="Line 6499">
          <a:extLst>
            <a:ext uri="{FF2B5EF4-FFF2-40B4-BE49-F238E27FC236}">
              <a16:creationId xmlns:a16="http://schemas.microsoft.com/office/drawing/2014/main" id="{A964F4BC-BEC5-4DE0-B870-927B68633632}"/>
            </a:ext>
          </a:extLst>
        </xdr:cNvPr>
        <xdr:cNvSpPr>
          <a:spLocks noChangeShapeType="1"/>
        </xdr:cNvSpPr>
      </xdr:nvSpPr>
      <xdr:spPr bwMode="auto">
        <a:xfrm flipH="1">
          <a:off x="7197587" y="2277723"/>
          <a:ext cx="8280" cy="10933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140805</xdr:colOff>
      <xdr:row>15</xdr:row>
      <xdr:rowOff>85313</xdr:rowOff>
    </xdr:from>
    <xdr:to>
      <xdr:col>15</xdr:col>
      <xdr:colOff>192567</xdr:colOff>
      <xdr:row>17</xdr:row>
      <xdr:rowOff>24848</xdr:rowOff>
    </xdr:to>
    <xdr:sp macro="" textlink="">
      <xdr:nvSpPr>
        <xdr:cNvPr id="822" name="Line 6499">
          <a:extLst>
            <a:ext uri="{FF2B5EF4-FFF2-40B4-BE49-F238E27FC236}">
              <a16:creationId xmlns:a16="http://schemas.microsoft.com/office/drawing/2014/main" id="{8B874705-B461-4334-B020-CCD57F56AB85}"/>
            </a:ext>
          </a:extLst>
        </xdr:cNvPr>
        <xdr:cNvSpPr>
          <a:spLocks noChangeShapeType="1"/>
        </xdr:cNvSpPr>
      </xdr:nvSpPr>
      <xdr:spPr bwMode="auto">
        <a:xfrm flipV="1">
          <a:off x="6592957" y="2835139"/>
          <a:ext cx="863458" cy="3039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238328</xdr:colOff>
      <xdr:row>17</xdr:row>
      <xdr:rowOff>10135</xdr:rowOff>
    </xdr:from>
    <xdr:to>
      <xdr:col>15</xdr:col>
      <xdr:colOff>25415</xdr:colOff>
      <xdr:row>18</xdr:row>
      <xdr:rowOff>20884</xdr:rowOff>
    </xdr:to>
    <xdr:sp macro="" textlink="">
      <xdr:nvSpPr>
        <xdr:cNvPr id="823" name="AutoShape 6507">
          <a:extLst>
            <a:ext uri="{FF2B5EF4-FFF2-40B4-BE49-F238E27FC236}">
              <a16:creationId xmlns:a16="http://schemas.microsoft.com/office/drawing/2014/main" id="{9BF48CA1-B387-4E9C-8962-12B056C69093}"/>
            </a:ext>
          </a:extLst>
        </xdr:cNvPr>
        <xdr:cNvSpPr>
          <a:spLocks noChangeArrowheads="1"/>
        </xdr:cNvSpPr>
      </xdr:nvSpPr>
      <xdr:spPr bwMode="auto">
        <a:xfrm>
          <a:off x="7096328" y="3124396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253213</xdr:colOff>
      <xdr:row>15</xdr:row>
      <xdr:rowOff>53694</xdr:rowOff>
    </xdr:from>
    <xdr:to>
      <xdr:col>15</xdr:col>
      <xdr:colOff>40300</xdr:colOff>
      <xdr:row>16</xdr:row>
      <xdr:rowOff>65490</xdr:rowOff>
    </xdr:to>
    <xdr:sp macro="" textlink="">
      <xdr:nvSpPr>
        <xdr:cNvPr id="824" name="Oval 6509">
          <a:extLst>
            <a:ext uri="{FF2B5EF4-FFF2-40B4-BE49-F238E27FC236}">
              <a16:creationId xmlns:a16="http://schemas.microsoft.com/office/drawing/2014/main" id="{7C2EF5CA-9A97-4318-8EC0-0C3263E2D9E9}"/>
            </a:ext>
          </a:extLst>
        </xdr:cNvPr>
        <xdr:cNvSpPr>
          <a:spLocks noChangeArrowheads="1"/>
        </xdr:cNvSpPr>
      </xdr:nvSpPr>
      <xdr:spPr bwMode="auto">
        <a:xfrm>
          <a:off x="7111213" y="2803520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225712</xdr:colOff>
      <xdr:row>12</xdr:row>
      <xdr:rowOff>147372</xdr:rowOff>
    </xdr:from>
    <xdr:ext cx="417188" cy="408122"/>
    <xdr:grpSp>
      <xdr:nvGrpSpPr>
        <xdr:cNvPr id="825" name="Group 6672">
          <a:extLst>
            <a:ext uri="{FF2B5EF4-FFF2-40B4-BE49-F238E27FC236}">
              <a16:creationId xmlns:a16="http://schemas.microsoft.com/office/drawing/2014/main" id="{DDE82564-E02D-4D51-83D6-9C68F7AD8BAB}"/>
            </a:ext>
          </a:extLst>
        </xdr:cNvPr>
        <xdr:cNvGrpSpPr>
          <a:grpSpLocks/>
        </xdr:cNvGrpSpPr>
      </xdr:nvGrpSpPr>
      <xdr:grpSpPr bwMode="auto">
        <a:xfrm>
          <a:off x="7531387" y="2338122"/>
          <a:ext cx="417188" cy="408122"/>
          <a:chOff x="536" y="109"/>
          <a:chExt cx="46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id="{AF0EC741-8196-4DCD-B09D-04DA95188E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id="{468DE105-88FC-4866-B73A-3E38A69132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372721</xdr:colOff>
      <xdr:row>13</xdr:row>
      <xdr:rowOff>49555</xdr:rowOff>
    </xdr:from>
    <xdr:to>
      <xdr:col>14</xdr:col>
      <xdr:colOff>269842</xdr:colOff>
      <xdr:row>15</xdr:row>
      <xdr:rowOff>66261</xdr:rowOff>
    </xdr:to>
    <xdr:sp macro="" textlink="">
      <xdr:nvSpPr>
        <xdr:cNvPr id="829" name="正方形/長方形 828">
          <a:extLst>
            <a:ext uri="{FF2B5EF4-FFF2-40B4-BE49-F238E27FC236}">
              <a16:creationId xmlns:a16="http://schemas.microsoft.com/office/drawing/2014/main" id="{A8A24806-FDD6-4221-B9D7-418598CCBD41}"/>
            </a:ext>
          </a:extLst>
        </xdr:cNvPr>
        <xdr:cNvSpPr/>
      </xdr:nvSpPr>
      <xdr:spPr bwMode="auto">
        <a:xfrm rot="16200000">
          <a:off x="6785787" y="2474032"/>
          <a:ext cx="381141" cy="302969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210097</xdr:colOff>
      <xdr:row>14</xdr:row>
      <xdr:rowOff>8853</xdr:rowOff>
    </xdr:from>
    <xdr:ext cx="386260" cy="166712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2F97BFA0-434C-4423-91EE-4EB759EBD366}"/>
            </a:ext>
          </a:extLst>
        </xdr:cNvPr>
        <xdr:cNvSpPr txBox="1"/>
      </xdr:nvSpPr>
      <xdr:spPr>
        <a:xfrm>
          <a:off x="6662249" y="2576462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道の駅</a:t>
          </a:r>
        </a:p>
      </xdr:txBody>
    </xdr:sp>
    <xdr:clientData/>
  </xdr:oneCellAnchor>
  <xdr:twoCellAnchor>
    <xdr:from>
      <xdr:col>3</xdr:col>
      <xdr:colOff>24846</xdr:colOff>
      <xdr:row>21</xdr:row>
      <xdr:rowOff>66263</xdr:rowOff>
    </xdr:from>
    <xdr:to>
      <xdr:col>3</xdr:col>
      <xdr:colOff>339585</xdr:colOff>
      <xdr:row>27</xdr:row>
      <xdr:rowOff>132523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F84CCEFE-5B61-4A2C-B9FC-2832A3D8523E}"/>
            </a:ext>
          </a:extLst>
        </xdr:cNvPr>
        <xdr:cNvSpPr/>
      </xdr:nvSpPr>
      <xdr:spPr bwMode="auto">
        <a:xfrm>
          <a:off x="960781" y="3909393"/>
          <a:ext cx="314739" cy="1159565"/>
        </a:xfrm>
        <a:custGeom>
          <a:avLst/>
          <a:gdLst>
            <a:gd name="connsiteX0" fmla="*/ 24848 w 314739"/>
            <a:gd name="connsiteY0" fmla="*/ 1159565 h 1159565"/>
            <a:gd name="connsiteX1" fmla="*/ 24848 w 314739"/>
            <a:gd name="connsiteY1" fmla="*/ 836543 h 1159565"/>
            <a:gd name="connsiteX2" fmla="*/ 0 w 314739"/>
            <a:gd name="connsiteY2" fmla="*/ 712304 h 1159565"/>
            <a:gd name="connsiteX3" fmla="*/ 240196 w 314739"/>
            <a:gd name="connsiteY3" fmla="*/ 447261 h 1159565"/>
            <a:gd name="connsiteX4" fmla="*/ 314739 w 314739"/>
            <a:gd name="connsiteY4" fmla="*/ 0 h 1159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4739" h="1159565">
              <a:moveTo>
                <a:pt x="24848" y="1159565"/>
              </a:moveTo>
              <a:lnTo>
                <a:pt x="24848" y="836543"/>
              </a:lnTo>
              <a:lnTo>
                <a:pt x="0" y="712304"/>
              </a:lnTo>
              <a:lnTo>
                <a:pt x="240196" y="447261"/>
              </a:lnTo>
              <a:lnTo>
                <a:pt x="31473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155833</xdr:colOff>
      <xdr:row>23</xdr:row>
      <xdr:rowOff>126725</xdr:rowOff>
    </xdr:from>
    <xdr:to>
      <xdr:col>2</xdr:col>
      <xdr:colOff>377270</xdr:colOff>
      <xdr:row>25</xdr:row>
      <xdr:rowOff>33132</xdr:rowOff>
    </xdr:to>
    <xdr:sp macro="" textlink="">
      <xdr:nvSpPr>
        <xdr:cNvPr id="832" name="Line 6499">
          <a:extLst>
            <a:ext uri="{FF2B5EF4-FFF2-40B4-BE49-F238E27FC236}">
              <a16:creationId xmlns:a16="http://schemas.microsoft.com/office/drawing/2014/main" id="{6AAFBFF2-1F8F-4F1B-ABBB-0CCCEE2239ED}"/>
            </a:ext>
          </a:extLst>
        </xdr:cNvPr>
        <xdr:cNvSpPr>
          <a:spLocks noChangeShapeType="1"/>
        </xdr:cNvSpPr>
      </xdr:nvSpPr>
      <xdr:spPr bwMode="auto">
        <a:xfrm>
          <a:off x="280072" y="4334290"/>
          <a:ext cx="655860" cy="270842"/>
        </a:xfrm>
        <a:custGeom>
          <a:avLst/>
          <a:gdLst>
            <a:gd name="connsiteX0" fmla="*/ 0 w 216882"/>
            <a:gd name="connsiteY0" fmla="*/ 0 h 560733"/>
            <a:gd name="connsiteX1" fmla="*/ 216882 w 216882"/>
            <a:gd name="connsiteY1" fmla="*/ 560733 h 560733"/>
            <a:gd name="connsiteX0" fmla="*/ 0 w 390817"/>
            <a:gd name="connsiteY0" fmla="*/ 0 h 461342"/>
            <a:gd name="connsiteX1" fmla="*/ 390817 w 390817"/>
            <a:gd name="connsiteY1" fmla="*/ 461342 h 461342"/>
            <a:gd name="connsiteX0" fmla="*/ 690387 w 694852"/>
            <a:gd name="connsiteY0" fmla="*/ 0 h 461342"/>
            <a:gd name="connsiteX1" fmla="*/ 4465 w 694852"/>
            <a:gd name="connsiteY1" fmla="*/ 461342 h 461342"/>
            <a:gd name="connsiteX0" fmla="*/ 0 w 631012"/>
            <a:gd name="connsiteY0" fmla="*/ 0 h 270842"/>
            <a:gd name="connsiteX1" fmla="*/ 631012 w 631012"/>
            <a:gd name="connsiteY1" fmla="*/ 270842 h 270842"/>
            <a:gd name="connsiteX0" fmla="*/ 0 w 631012"/>
            <a:gd name="connsiteY0" fmla="*/ 0 h 270842"/>
            <a:gd name="connsiteX1" fmla="*/ 631012 w 631012"/>
            <a:gd name="connsiteY1" fmla="*/ 270842 h 270842"/>
            <a:gd name="connsiteX0" fmla="*/ 0 w 655860"/>
            <a:gd name="connsiteY0" fmla="*/ 0 h 270842"/>
            <a:gd name="connsiteX1" fmla="*/ 655860 w 655860"/>
            <a:gd name="connsiteY1" fmla="*/ 270842 h 270842"/>
            <a:gd name="connsiteX0" fmla="*/ 0 w 655860"/>
            <a:gd name="connsiteY0" fmla="*/ 0 h 270842"/>
            <a:gd name="connsiteX1" fmla="*/ 655860 w 655860"/>
            <a:gd name="connsiteY1" fmla="*/ 270842 h 270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5860" h="270842">
              <a:moveTo>
                <a:pt x="0" y="0"/>
              </a:moveTo>
              <a:cubicBezTo>
                <a:pt x="229664" y="104085"/>
                <a:pt x="608414" y="141910"/>
                <a:pt x="655860" y="27084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354285</xdr:colOff>
      <xdr:row>26</xdr:row>
      <xdr:rowOff>18417</xdr:rowOff>
    </xdr:from>
    <xdr:to>
      <xdr:col>3</xdr:col>
      <xdr:colOff>141372</xdr:colOff>
      <xdr:row>27</xdr:row>
      <xdr:rowOff>34491</xdr:rowOff>
    </xdr:to>
    <xdr:sp macro="" textlink="">
      <xdr:nvSpPr>
        <xdr:cNvPr id="833" name="AutoShape 6507">
          <a:extLst>
            <a:ext uri="{FF2B5EF4-FFF2-40B4-BE49-F238E27FC236}">
              <a16:creationId xmlns:a16="http://schemas.microsoft.com/office/drawing/2014/main" id="{BD141269-4944-4713-BAC1-B5487C5B3B23}"/>
            </a:ext>
          </a:extLst>
        </xdr:cNvPr>
        <xdr:cNvSpPr>
          <a:spLocks noChangeArrowheads="1"/>
        </xdr:cNvSpPr>
      </xdr:nvSpPr>
      <xdr:spPr bwMode="auto">
        <a:xfrm>
          <a:off x="884372" y="4772634"/>
          <a:ext cx="192935" cy="19829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290645</xdr:colOff>
      <xdr:row>23</xdr:row>
      <xdr:rowOff>132523</xdr:rowOff>
    </xdr:from>
    <xdr:to>
      <xdr:col>3</xdr:col>
      <xdr:colOff>405847</xdr:colOff>
      <xdr:row>23</xdr:row>
      <xdr:rowOff>139917</xdr:rowOff>
    </xdr:to>
    <xdr:sp macro="" textlink="">
      <xdr:nvSpPr>
        <xdr:cNvPr id="834" name="Line 6499">
          <a:extLst>
            <a:ext uri="{FF2B5EF4-FFF2-40B4-BE49-F238E27FC236}">
              <a16:creationId xmlns:a16="http://schemas.microsoft.com/office/drawing/2014/main" id="{6894D370-A84B-4E16-B7A2-3F05F09776D7}"/>
            </a:ext>
          </a:extLst>
        </xdr:cNvPr>
        <xdr:cNvSpPr>
          <a:spLocks noChangeShapeType="1"/>
        </xdr:cNvSpPr>
      </xdr:nvSpPr>
      <xdr:spPr bwMode="auto">
        <a:xfrm flipV="1">
          <a:off x="1226580" y="4340088"/>
          <a:ext cx="115202" cy="7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237045</xdr:colOff>
      <xdr:row>25</xdr:row>
      <xdr:rowOff>55380</xdr:rowOff>
    </xdr:from>
    <xdr:ext cx="166712" cy="322139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5AE2113C-AEC9-47B4-BA47-CB21494066AE}"/>
            </a:ext>
          </a:extLst>
        </xdr:cNvPr>
        <xdr:cNvSpPr txBox="1"/>
      </xdr:nvSpPr>
      <xdr:spPr>
        <a:xfrm rot="18268954">
          <a:off x="283570" y="4705094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庄川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oneCellAnchor>
  <xdr:oneCellAnchor>
    <xdr:from>
      <xdr:col>1</xdr:col>
      <xdr:colOff>46266</xdr:colOff>
      <xdr:row>21</xdr:row>
      <xdr:rowOff>105391</xdr:rowOff>
    </xdr:from>
    <xdr:ext cx="352952" cy="345282"/>
    <xdr:grpSp>
      <xdr:nvGrpSpPr>
        <xdr:cNvPr id="844" name="Group 6672">
          <a:extLst>
            <a:ext uri="{FF2B5EF4-FFF2-40B4-BE49-F238E27FC236}">
              <a16:creationId xmlns:a16="http://schemas.microsoft.com/office/drawing/2014/main" id="{8EB2B024-994E-4E33-AC90-E375108919C5}"/>
            </a:ext>
          </a:extLst>
        </xdr:cNvPr>
        <xdr:cNvGrpSpPr>
          <a:grpSpLocks/>
        </xdr:cNvGrpSpPr>
      </xdr:nvGrpSpPr>
      <xdr:grpSpPr bwMode="auto">
        <a:xfrm>
          <a:off x="170091" y="3924916"/>
          <a:ext cx="352952" cy="345282"/>
          <a:chOff x="536" y="109"/>
          <a:chExt cx="46" cy="44"/>
        </a:xfrm>
      </xdr:grpSpPr>
      <xdr:pic>
        <xdr:nvPicPr>
          <xdr:cNvPr id="845" name="Picture 6673" descr="route2">
            <a:extLst>
              <a:ext uri="{FF2B5EF4-FFF2-40B4-BE49-F238E27FC236}">
                <a16:creationId xmlns:a16="http://schemas.microsoft.com/office/drawing/2014/main" id="{EF84A02F-7290-4638-985C-5A0745BACC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6" name="Text Box 6674">
            <a:extLst>
              <a:ext uri="{FF2B5EF4-FFF2-40B4-BE49-F238E27FC236}">
                <a16:creationId xmlns:a16="http://schemas.microsoft.com/office/drawing/2014/main" id="{B8C211FB-80BB-4927-8271-AA38B632C3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127638</xdr:colOff>
      <xdr:row>24</xdr:row>
      <xdr:rowOff>142609</xdr:rowOff>
    </xdr:from>
    <xdr:ext cx="515013" cy="166712"/>
    <xdr:sp macro="" textlink="">
      <xdr:nvSpPr>
        <xdr:cNvPr id="847" name="テキスト ボックス 846">
          <a:extLst>
            <a:ext uri="{FF2B5EF4-FFF2-40B4-BE49-F238E27FC236}">
              <a16:creationId xmlns:a16="http://schemas.microsoft.com/office/drawing/2014/main" id="{AB4CB5F1-4FEA-4CA3-9FA0-2206F308C0AD}"/>
            </a:ext>
          </a:extLst>
        </xdr:cNvPr>
        <xdr:cNvSpPr txBox="1"/>
      </xdr:nvSpPr>
      <xdr:spPr>
        <a:xfrm>
          <a:off x="1063573" y="4532392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路面注意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289888</xdr:colOff>
      <xdr:row>21</xdr:row>
      <xdr:rowOff>149090</xdr:rowOff>
    </xdr:from>
    <xdr:to>
      <xdr:col>6</xdr:col>
      <xdr:colOff>347866</xdr:colOff>
      <xdr:row>27</xdr:row>
      <xdr:rowOff>149089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254B6922-DE31-4579-9DF7-38B539E84D91}"/>
            </a:ext>
          </a:extLst>
        </xdr:cNvPr>
        <xdr:cNvSpPr/>
      </xdr:nvSpPr>
      <xdr:spPr bwMode="auto">
        <a:xfrm>
          <a:off x="2401953" y="3992220"/>
          <a:ext cx="463826" cy="1093304"/>
        </a:xfrm>
        <a:custGeom>
          <a:avLst/>
          <a:gdLst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463826"/>
            <a:gd name="connsiteY0" fmla="*/ 1093304 h 1093304"/>
            <a:gd name="connsiteX1" fmla="*/ 0 w 463826"/>
            <a:gd name="connsiteY1" fmla="*/ 588065 h 1093304"/>
            <a:gd name="connsiteX2" fmla="*/ 463826 w 463826"/>
            <a:gd name="connsiteY2" fmla="*/ 0 h 1093304"/>
            <a:gd name="connsiteX0" fmla="*/ 0 w 463826"/>
            <a:gd name="connsiteY0" fmla="*/ 1093304 h 1093304"/>
            <a:gd name="connsiteX1" fmla="*/ 0 w 463826"/>
            <a:gd name="connsiteY1" fmla="*/ 588065 h 1093304"/>
            <a:gd name="connsiteX2" fmla="*/ 463826 w 463826"/>
            <a:gd name="connsiteY2" fmla="*/ 0 h 1093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826" h="1093304">
              <a:moveTo>
                <a:pt x="0" y="1093304"/>
              </a:moveTo>
              <a:lnTo>
                <a:pt x="0" y="588065"/>
              </a:lnTo>
              <a:cubicBezTo>
                <a:pt x="422413" y="436218"/>
                <a:pt x="430695" y="350630"/>
                <a:pt x="46382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33124</xdr:colOff>
      <xdr:row>25</xdr:row>
      <xdr:rowOff>0</xdr:rowOff>
    </xdr:from>
    <xdr:to>
      <xdr:col>5</xdr:col>
      <xdr:colOff>281603</xdr:colOff>
      <xdr:row>25</xdr:row>
      <xdr:rowOff>107675</xdr:rowOff>
    </xdr:to>
    <xdr:sp macro="" textlink="">
      <xdr:nvSpPr>
        <xdr:cNvPr id="848" name="Line 6499">
          <a:extLst>
            <a:ext uri="{FF2B5EF4-FFF2-40B4-BE49-F238E27FC236}">
              <a16:creationId xmlns:a16="http://schemas.microsoft.com/office/drawing/2014/main" id="{D8050026-1AD8-47BE-A0B7-3FEFA4AB6E66}"/>
            </a:ext>
          </a:extLst>
        </xdr:cNvPr>
        <xdr:cNvSpPr>
          <a:spLocks noChangeShapeType="1"/>
        </xdr:cNvSpPr>
      </xdr:nvSpPr>
      <xdr:spPr bwMode="auto">
        <a:xfrm flipH="1">
          <a:off x="1739341" y="4572000"/>
          <a:ext cx="654327" cy="107675"/>
        </a:xfrm>
        <a:custGeom>
          <a:avLst/>
          <a:gdLst>
            <a:gd name="connsiteX0" fmla="*/ 0 w 588065"/>
            <a:gd name="connsiteY0" fmla="*/ 0 h 298174"/>
            <a:gd name="connsiteX1" fmla="*/ 588065 w 588065"/>
            <a:gd name="connsiteY1" fmla="*/ 298174 h 298174"/>
            <a:gd name="connsiteX0" fmla="*/ 0 w 629478"/>
            <a:gd name="connsiteY0" fmla="*/ 0 h 231913"/>
            <a:gd name="connsiteX1" fmla="*/ 629478 w 629478"/>
            <a:gd name="connsiteY1" fmla="*/ 231913 h 231913"/>
            <a:gd name="connsiteX0" fmla="*/ 0 w 629478"/>
            <a:gd name="connsiteY0" fmla="*/ 0 h 231913"/>
            <a:gd name="connsiteX1" fmla="*/ 629478 w 629478"/>
            <a:gd name="connsiteY1" fmla="*/ 231913 h 231913"/>
            <a:gd name="connsiteX0" fmla="*/ 0 w 637761"/>
            <a:gd name="connsiteY0" fmla="*/ 0 h 140805"/>
            <a:gd name="connsiteX1" fmla="*/ 637761 w 637761"/>
            <a:gd name="connsiteY1" fmla="*/ 140805 h 140805"/>
            <a:gd name="connsiteX0" fmla="*/ 0 w 654327"/>
            <a:gd name="connsiteY0" fmla="*/ 0 h 107675"/>
            <a:gd name="connsiteX1" fmla="*/ 654327 w 654327"/>
            <a:gd name="connsiteY1" fmla="*/ 107675 h 107675"/>
            <a:gd name="connsiteX0" fmla="*/ 0 w 654327"/>
            <a:gd name="connsiteY0" fmla="*/ 0 h 107675"/>
            <a:gd name="connsiteX1" fmla="*/ 654327 w 654327"/>
            <a:gd name="connsiteY1" fmla="*/ 107675 h 10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27" h="107675">
              <a:moveTo>
                <a:pt x="0" y="0"/>
              </a:moveTo>
              <a:cubicBezTo>
                <a:pt x="212587" y="115956"/>
                <a:pt x="425174" y="99393"/>
                <a:pt x="654327" y="10767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196913</xdr:colOff>
      <xdr:row>26</xdr:row>
      <xdr:rowOff>59831</xdr:rowOff>
    </xdr:from>
    <xdr:to>
      <xdr:col>5</xdr:col>
      <xdr:colOff>380323</xdr:colOff>
      <xdr:row>27</xdr:row>
      <xdr:rowOff>70579</xdr:rowOff>
    </xdr:to>
    <xdr:sp macro="" textlink="">
      <xdr:nvSpPr>
        <xdr:cNvPr id="849" name="AutoShape 6507">
          <a:extLst>
            <a:ext uri="{FF2B5EF4-FFF2-40B4-BE49-F238E27FC236}">
              <a16:creationId xmlns:a16="http://schemas.microsoft.com/office/drawing/2014/main" id="{779A0200-C7E9-41CA-9A6C-F29131DD66FA}"/>
            </a:ext>
          </a:extLst>
        </xdr:cNvPr>
        <xdr:cNvSpPr>
          <a:spLocks noChangeArrowheads="1"/>
        </xdr:cNvSpPr>
      </xdr:nvSpPr>
      <xdr:spPr bwMode="auto">
        <a:xfrm>
          <a:off x="2308978" y="4814048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225378</xdr:colOff>
      <xdr:row>21</xdr:row>
      <xdr:rowOff>131278</xdr:rowOff>
    </xdr:from>
    <xdr:ext cx="417188" cy="408122"/>
    <xdr:grpSp>
      <xdr:nvGrpSpPr>
        <xdr:cNvPr id="850" name="Group 6672">
          <a:extLst>
            <a:ext uri="{FF2B5EF4-FFF2-40B4-BE49-F238E27FC236}">
              <a16:creationId xmlns:a16="http://schemas.microsoft.com/office/drawing/2014/main" id="{83F166A9-1B39-46FB-AFB9-90196C425A2C}"/>
            </a:ext>
          </a:extLst>
        </xdr:cNvPr>
        <xdr:cNvGrpSpPr>
          <a:grpSpLocks/>
        </xdr:cNvGrpSpPr>
      </xdr:nvGrpSpPr>
      <xdr:grpSpPr bwMode="auto">
        <a:xfrm>
          <a:off x="2349453" y="3950803"/>
          <a:ext cx="417188" cy="408122"/>
          <a:chOff x="536" y="109"/>
          <a:chExt cx="46" cy="44"/>
        </a:xfrm>
      </xdr:grpSpPr>
      <xdr:pic>
        <xdr:nvPicPr>
          <xdr:cNvPr id="851" name="Picture 6673" descr="route2">
            <a:extLst>
              <a:ext uri="{FF2B5EF4-FFF2-40B4-BE49-F238E27FC236}">
                <a16:creationId xmlns:a16="http://schemas.microsoft.com/office/drawing/2014/main" id="{14445110-0D61-4DC7-9074-25706094E6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2" name="Text Box 6674">
            <a:extLst>
              <a:ext uri="{FF2B5EF4-FFF2-40B4-BE49-F238E27FC236}">
                <a16:creationId xmlns:a16="http://schemas.microsoft.com/office/drawing/2014/main" id="{EFAD0CB3-F5A9-43E4-9CEA-067BFC7F2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216776</xdr:colOff>
      <xdr:row>4</xdr:row>
      <xdr:rowOff>59120</xdr:rowOff>
    </xdr:from>
    <xdr:ext cx="426713" cy="372721"/>
    <xdr:sp macro="" textlink="">
      <xdr:nvSpPr>
        <xdr:cNvPr id="486" name="AutoShape 6505">
          <a:extLst>
            <a:ext uri="{FF2B5EF4-FFF2-40B4-BE49-F238E27FC236}">
              <a16:creationId xmlns:a16="http://schemas.microsoft.com/office/drawing/2014/main" id="{0AC5BC2F-971F-4FB4-9816-E267E4F275A4}"/>
            </a:ext>
          </a:extLst>
        </xdr:cNvPr>
        <xdr:cNvSpPr>
          <a:spLocks noChangeArrowheads="1"/>
        </xdr:cNvSpPr>
      </xdr:nvSpPr>
      <xdr:spPr bwMode="auto">
        <a:xfrm>
          <a:off x="1931276" y="80207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oneCellAnchor>
  <xdr:twoCellAnchor>
    <xdr:from>
      <xdr:col>4</xdr:col>
      <xdr:colOff>134470</xdr:colOff>
      <xdr:row>8</xdr:row>
      <xdr:rowOff>145676</xdr:rowOff>
    </xdr:from>
    <xdr:to>
      <xdr:col>6</xdr:col>
      <xdr:colOff>722051</xdr:colOff>
      <xdr:row>9</xdr:row>
      <xdr:rowOff>15296</xdr:rowOff>
    </xdr:to>
    <xdr:grpSp>
      <xdr:nvGrpSpPr>
        <xdr:cNvPr id="487" name="Group 4332">
          <a:extLst>
            <a:ext uri="{FF2B5EF4-FFF2-40B4-BE49-F238E27FC236}">
              <a16:creationId xmlns:a16="http://schemas.microsoft.com/office/drawing/2014/main" id="{8421597C-73FF-4CFC-A20A-E2E2BFA4823B}"/>
            </a:ext>
          </a:extLst>
        </xdr:cNvPr>
        <xdr:cNvGrpSpPr>
          <a:grpSpLocks/>
        </xdr:cNvGrpSpPr>
      </xdr:nvGrpSpPr>
      <xdr:grpSpPr bwMode="auto">
        <a:xfrm rot="5400000">
          <a:off x="2527038" y="934458"/>
          <a:ext cx="50595" cy="1406731"/>
          <a:chOff x="5428" y="57"/>
          <a:chExt cx="6" cy="99"/>
        </a:xfrm>
      </xdr:grpSpPr>
      <xdr:cxnSp macro="">
        <xdr:nvCxnSpPr>
          <xdr:cNvPr id="488" name="AutoShape 4333">
            <a:extLst>
              <a:ext uri="{FF2B5EF4-FFF2-40B4-BE49-F238E27FC236}">
                <a16:creationId xmlns:a16="http://schemas.microsoft.com/office/drawing/2014/main" id="{344F5BE2-D9ED-4793-8518-DFE9E54DE62A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9" name="AutoShape 4334">
            <a:extLst>
              <a:ext uri="{FF2B5EF4-FFF2-40B4-BE49-F238E27FC236}">
                <a16:creationId xmlns:a16="http://schemas.microsoft.com/office/drawing/2014/main" id="{8EEB152F-325F-4A2A-A25C-A4CA8C4683B1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0" name="AutoShape 4335">
            <a:extLst>
              <a:ext uri="{FF2B5EF4-FFF2-40B4-BE49-F238E27FC236}">
                <a16:creationId xmlns:a16="http://schemas.microsoft.com/office/drawing/2014/main" id="{A5EB892E-267B-4C52-BEDC-DE94925A305A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235324</xdr:colOff>
      <xdr:row>8</xdr:row>
      <xdr:rowOff>89648</xdr:rowOff>
    </xdr:from>
    <xdr:to>
      <xdr:col>6</xdr:col>
      <xdr:colOff>220757</xdr:colOff>
      <xdr:row>9</xdr:row>
      <xdr:rowOff>51548</xdr:rowOff>
    </xdr:to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406AB2F8-5ABD-4BD2-B7CD-778A641C4BDD}"/>
            </a:ext>
          </a:extLst>
        </xdr:cNvPr>
        <xdr:cNvSpPr/>
      </xdr:nvSpPr>
      <xdr:spPr bwMode="auto">
        <a:xfrm>
          <a:off x="2359399" y="1556498"/>
          <a:ext cx="395008" cy="14287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238637</xdr:colOff>
      <xdr:row>8</xdr:row>
      <xdr:rowOff>82880</xdr:rowOff>
    </xdr:from>
    <xdr:ext cx="386260" cy="166712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28E81A10-037E-4A2B-A21F-AB5FECEF2F74}"/>
            </a:ext>
          </a:extLst>
        </xdr:cNvPr>
        <xdr:cNvSpPr txBox="1"/>
      </xdr:nvSpPr>
      <xdr:spPr>
        <a:xfrm>
          <a:off x="2362712" y="1549730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金沢駅</a:t>
          </a:r>
        </a:p>
      </xdr:txBody>
    </xdr:sp>
    <xdr:clientData/>
  </xdr:oneCellAnchor>
  <xdr:twoCellAnchor>
    <xdr:from>
      <xdr:col>4</xdr:col>
      <xdr:colOff>98535</xdr:colOff>
      <xdr:row>5</xdr:row>
      <xdr:rowOff>105104</xdr:rowOff>
    </xdr:from>
    <xdr:to>
      <xdr:col>6</xdr:col>
      <xdr:colOff>13138</xdr:colOff>
      <xdr:row>8</xdr:row>
      <xdr:rowOff>13138</xdr:rowOff>
    </xdr:to>
    <xdr:sp macro="" textlink="">
      <xdr:nvSpPr>
        <xdr:cNvPr id="493" name="フリーフォーム 16">
          <a:extLst>
            <a:ext uri="{FF2B5EF4-FFF2-40B4-BE49-F238E27FC236}">
              <a16:creationId xmlns:a16="http://schemas.microsoft.com/office/drawing/2014/main" id="{62F6FC6C-A007-46A1-9475-71AFBADA038F}"/>
            </a:ext>
          </a:extLst>
        </xdr:cNvPr>
        <xdr:cNvSpPr/>
      </xdr:nvSpPr>
      <xdr:spPr bwMode="auto">
        <a:xfrm>
          <a:off x="1813035" y="1029029"/>
          <a:ext cx="733753" cy="450959"/>
        </a:xfrm>
        <a:custGeom>
          <a:avLst/>
          <a:gdLst>
            <a:gd name="connsiteX0" fmla="*/ 729155 w 729155"/>
            <a:gd name="connsiteY0" fmla="*/ 459827 h 459827"/>
            <a:gd name="connsiteX1" fmla="*/ 729155 w 729155"/>
            <a:gd name="connsiteY1" fmla="*/ 256189 h 459827"/>
            <a:gd name="connsiteX2" fmla="*/ 302172 w 729155"/>
            <a:gd name="connsiteY2" fmla="*/ 256189 h 459827"/>
            <a:gd name="connsiteX3" fmla="*/ 0 w 729155"/>
            <a:gd name="connsiteY3" fmla="*/ 0 h 4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9155" h="459827">
              <a:moveTo>
                <a:pt x="729155" y="459827"/>
              </a:moveTo>
              <a:lnTo>
                <a:pt x="729155" y="256189"/>
              </a:lnTo>
              <a:lnTo>
                <a:pt x="302172" y="25618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6569</xdr:colOff>
      <xdr:row>4</xdr:row>
      <xdr:rowOff>39413</xdr:rowOff>
    </xdr:from>
    <xdr:to>
      <xdr:col>6</xdr:col>
      <xdr:colOff>10469</xdr:colOff>
      <xdr:row>6</xdr:row>
      <xdr:rowOff>164192</xdr:rowOff>
    </xdr:to>
    <xdr:sp macro="" textlink="">
      <xdr:nvSpPr>
        <xdr:cNvPr id="494" name="Line 6499">
          <a:extLst>
            <a:ext uri="{FF2B5EF4-FFF2-40B4-BE49-F238E27FC236}">
              <a16:creationId xmlns:a16="http://schemas.microsoft.com/office/drawing/2014/main" id="{B7316027-1980-49F8-A6A3-444EC9DDFE8E}"/>
            </a:ext>
          </a:extLst>
        </xdr:cNvPr>
        <xdr:cNvSpPr>
          <a:spLocks noChangeShapeType="1"/>
        </xdr:cNvSpPr>
      </xdr:nvSpPr>
      <xdr:spPr bwMode="auto">
        <a:xfrm flipH="1" flipV="1">
          <a:off x="2540219" y="782363"/>
          <a:ext cx="3900" cy="4867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17038</xdr:colOff>
      <xdr:row>6</xdr:row>
      <xdr:rowOff>183897</xdr:rowOff>
    </xdr:from>
    <xdr:to>
      <xdr:col>6</xdr:col>
      <xdr:colOff>492672</xdr:colOff>
      <xdr:row>7</xdr:row>
      <xdr:rowOff>12310</xdr:rowOff>
    </xdr:to>
    <xdr:sp macro="" textlink="">
      <xdr:nvSpPr>
        <xdr:cNvPr id="495" name="Line 6499">
          <a:extLst>
            <a:ext uri="{FF2B5EF4-FFF2-40B4-BE49-F238E27FC236}">
              <a16:creationId xmlns:a16="http://schemas.microsoft.com/office/drawing/2014/main" id="{C9E867EF-6200-492D-AD2D-A116616F92CD}"/>
            </a:ext>
          </a:extLst>
        </xdr:cNvPr>
        <xdr:cNvSpPr>
          <a:spLocks noChangeShapeType="1"/>
        </xdr:cNvSpPr>
      </xdr:nvSpPr>
      <xdr:spPr bwMode="auto">
        <a:xfrm>
          <a:off x="2550688" y="1288797"/>
          <a:ext cx="475634" cy="93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320709</xdr:colOff>
      <xdr:row>6</xdr:row>
      <xdr:rowOff>78828</xdr:rowOff>
    </xdr:from>
    <xdr:to>
      <xdr:col>6</xdr:col>
      <xdr:colOff>115033</xdr:colOff>
      <xdr:row>7</xdr:row>
      <xdr:rowOff>95792</xdr:rowOff>
    </xdr:to>
    <xdr:sp macro="" textlink="">
      <xdr:nvSpPr>
        <xdr:cNvPr id="496" name="Oval 6509">
          <a:extLst>
            <a:ext uri="{FF2B5EF4-FFF2-40B4-BE49-F238E27FC236}">
              <a16:creationId xmlns:a16="http://schemas.microsoft.com/office/drawing/2014/main" id="{40D8DE75-18A2-4E02-ABE7-06654C7ECF66}"/>
            </a:ext>
          </a:extLst>
        </xdr:cNvPr>
        <xdr:cNvSpPr>
          <a:spLocks noChangeArrowheads="1"/>
        </xdr:cNvSpPr>
      </xdr:nvSpPr>
      <xdr:spPr bwMode="auto">
        <a:xfrm>
          <a:off x="2444784" y="1183728"/>
          <a:ext cx="203899" cy="1979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202483</xdr:colOff>
      <xdr:row>5</xdr:row>
      <xdr:rowOff>32845</xdr:rowOff>
    </xdr:from>
    <xdr:ext cx="540020" cy="282129"/>
    <xdr:sp macro="" textlink="">
      <xdr:nvSpPr>
        <xdr:cNvPr id="497" name="線吹き出し 2 (枠付き) 1732">
          <a:extLst>
            <a:ext uri="{FF2B5EF4-FFF2-40B4-BE49-F238E27FC236}">
              <a16:creationId xmlns:a16="http://schemas.microsoft.com/office/drawing/2014/main" id="{5293B3A7-ABAB-4FD0-B3A7-E5C32C70F1C7}"/>
            </a:ext>
          </a:extLst>
        </xdr:cNvPr>
        <xdr:cNvSpPr/>
      </xdr:nvSpPr>
      <xdr:spPr bwMode="auto">
        <a:xfrm>
          <a:off x="2736133" y="956770"/>
          <a:ext cx="540020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03798"/>
            <a:gd name="adj6" fmla="val -3628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金沢駅前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中央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4</xdr:col>
      <xdr:colOff>315311</xdr:colOff>
      <xdr:row>6</xdr:row>
      <xdr:rowOff>85398</xdr:rowOff>
    </xdr:from>
    <xdr:to>
      <xdr:col>5</xdr:col>
      <xdr:colOff>59651</xdr:colOff>
      <xdr:row>7</xdr:row>
      <xdr:rowOff>52553</xdr:rowOff>
    </xdr:to>
    <xdr:sp macro="" textlink="">
      <xdr:nvSpPr>
        <xdr:cNvPr id="498" name="Oval 6509">
          <a:extLst>
            <a:ext uri="{FF2B5EF4-FFF2-40B4-BE49-F238E27FC236}">
              <a16:creationId xmlns:a16="http://schemas.microsoft.com/office/drawing/2014/main" id="{A5BE7596-285B-4710-9C93-ABE5D994C496}"/>
            </a:ext>
          </a:extLst>
        </xdr:cNvPr>
        <xdr:cNvSpPr>
          <a:spLocks noChangeArrowheads="1"/>
        </xdr:cNvSpPr>
      </xdr:nvSpPr>
      <xdr:spPr bwMode="auto">
        <a:xfrm>
          <a:off x="2029811" y="1190298"/>
          <a:ext cx="153915" cy="14813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317729</xdr:colOff>
      <xdr:row>7</xdr:row>
      <xdr:rowOff>84391</xdr:rowOff>
    </xdr:from>
    <xdr:to>
      <xdr:col>6</xdr:col>
      <xdr:colOff>104816</xdr:colOff>
      <xdr:row>8</xdr:row>
      <xdr:rowOff>95139</xdr:rowOff>
    </xdr:to>
    <xdr:sp macro="" textlink="">
      <xdr:nvSpPr>
        <xdr:cNvPr id="499" name="AutoShape 6507">
          <a:extLst>
            <a:ext uri="{FF2B5EF4-FFF2-40B4-BE49-F238E27FC236}">
              <a16:creationId xmlns:a16="http://schemas.microsoft.com/office/drawing/2014/main" id="{7BB9B238-479C-48B0-8D76-1D95C44C7224}"/>
            </a:ext>
          </a:extLst>
        </xdr:cNvPr>
        <xdr:cNvSpPr>
          <a:spLocks noChangeArrowheads="1"/>
        </xdr:cNvSpPr>
      </xdr:nvSpPr>
      <xdr:spPr bwMode="auto">
        <a:xfrm>
          <a:off x="2441804" y="1370266"/>
          <a:ext cx="1966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140805</xdr:rowOff>
    </xdr:from>
    <xdr:to>
      <xdr:col>12</xdr:col>
      <xdr:colOff>0</xdr:colOff>
      <xdr:row>27</xdr:row>
      <xdr:rowOff>74543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825F5D7F-8544-4446-BA35-4B74683F60E2}"/>
            </a:ext>
          </a:extLst>
        </xdr:cNvPr>
        <xdr:cNvSpPr/>
      </xdr:nvSpPr>
      <xdr:spPr bwMode="auto">
        <a:xfrm>
          <a:off x="5681870" y="3983935"/>
          <a:ext cx="0" cy="1027043"/>
        </a:xfrm>
        <a:custGeom>
          <a:avLst/>
          <a:gdLst>
            <a:gd name="connsiteX0" fmla="*/ 0 w 0"/>
            <a:gd name="connsiteY0" fmla="*/ 1027043 h 1027043"/>
            <a:gd name="connsiteX1" fmla="*/ 0 w 0"/>
            <a:gd name="connsiteY1" fmla="*/ 0 h 1027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27043">
              <a:moveTo>
                <a:pt x="0" y="1027043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8281</xdr:colOff>
      <xdr:row>24</xdr:row>
      <xdr:rowOff>66259</xdr:rowOff>
    </xdr:from>
    <xdr:to>
      <xdr:col>12</xdr:col>
      <xdr:colOff>646042</xdr:colOff>
      <xdr:row>24</xdr:row>
      <xdr:rowOff>124237</xdr:rowOff>
    </xdr:to>
    <xdr:sp macro="" textlink="">
      <xdr:nvSpPr>
        <xdr:cNvPr id="886" name="Line 6499">
          <a:extLst>
            <a:ext uri="{FF2B5EF4-FFF2-40B4-BE49-F238E27FC236}">
              <a16:creationId xmlns:a16="http://schemas.microsoft.com/office/drawing/2014/main" id="{7300CD46-9827-4332-8F96-CAB4F5D295CB}"/>
            </a:ext>
          </a:extLst>
        </xdr:cNvPr>
        <xdr:cNvSpPr>
          <a:spLocks noChangeShapeType="1"/>
        </xdr:cNvSpPr>
      </xdr:nvSpPr>
      <xdr:spPr bwMode="auto">
        <a:xfrm flipV="1">
          <a:off x="5690151" y="4456042"/>
          <a:ext cx="637761" cy="579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304589</xdr:colOff>
      <xdr:row>25</xdr:row>
      <xdr:rowOff>175787</xdr:rowOff>
    </xdr:from>
    <xdr:to>
      <xdr:col>12</xdr:col>
      <xdr:colOff>91676</xdr:colOff>
      <xdr:row>27</xdr:row>
      <xdr:rowOff>4318</xdr:rowOff>
    </xdr:to>
    <xdr:sp macro="" textlink="">
      <xdr:nvSpPr>
        <xdr:cNvPr id="887" name="AutoShape 6507">
          <a:extLst>
            <a:ext uri="{FF2B5EF4-FFF2-40B4-BE49-F238E27FC236}">
              <a16:creationId xmlns:a16="http://schemas.microsoft.com/office/drawing/2014/main" id="{7E117D1C-8701-4E42-B844-85562BC48BA5}"/>
            </a:ext>
          </a:extLst>
        </xdr:cNvPr>
        <xdr:cNvSpPr>
          <a:spLocks noChangeArrowheads="1"/>
        </xdr:cNvSpPr>
      </xdr:nvSpPr>
      <xdr:spPr bwMode="auto">
        <a:xfrm>
          <a:off x="5580611" y="474778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311191</xdr:colOff>
      <xdr:row>24</xdr:row>
      <xdr:rowOff>37128</xdr:rowOff>
    </xdr:from>
    <xdr:to>
      <xdr:col>12</xdr:col>
      <xdr:colOff>98278</xdr:colOff>
      <xdr:row>25</xdr:row>
      <xdr:rowOff>48924</xdr:rowOff>
    </xdr:to>
    <xdr:sp macro="" textlink="">
      <xdr:nvSpPr>
        <xdr:cNvPr id="891" name="Oval 6509">
          <a:extLst>
            <a:ext uri="{FF2B5EF4-FFF2-40B4-BE49-F238E27FC236}">
              <a16:creationId xmlns:a16="http://schemas.microsoft.com/office/drawing/2014/main" id="{5A59CCBB-F7EB-486F-BD04-442D6B677FF9}"/>
            </a:ext>
          </a:extLst>
        </xdr:cNvPr>
        <xdr:cNvSpPr>
          <a:spLocks noChangeArrowheads="1"/>
        </xdr:cNvSpPr>
      </xdr:nvSpPr>
      <xdr:spPr bwMode="auto">
        <a:xfrm>
          <a:off x="5587213" y="4426911"/>
          <a:ext cx="192935" cy="1940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319020</xdr:colOff>
      <xdr:row>22</xdr:row>
      <xdr:rowOff>80541</xdr:rowOff>
    </xdr:from>
    <xdr:ext cx="352952" cy="345282"/>
    <xdr:grpSp>
      <xdr:nvGrpSpPr>
        <xdr:cNvPr id="892" name="Group 6672">
          <a:extLst>
            <a:ext uri="{FF2B5EF4-FFF2-40B4-BE49-F238E27FC236}">
              <a16:creationId xmlns:a16="http://schemas.microsoft.com/office/drawing/2014/main" id="{4A18DDBA-7BBB-4246-943E-E605055B6CA5}"/>
            </a:ext>
          </a:extLst>
        </xdr:cNvPr>
        <xdr:cNvGrpSpPr>
          <a:grpSpLocks/>
        </xdr:cNvGrpSpPr>
      </xdr:nvGrpSpPr>
      <xdr:grpSpPr bwMode="auto">
        <a:xfrm>
          <a:off x="6034020" y="4081041"/>
          <a:ext cx="352952" cy="345282"/>
          <a:chOff x="536" y="109"/>
          <a:chExt cx="46" cy="44"/>
        </a:xfrm>
      </xdr:grpSpPr>
      <xdr:pic>
        <xdr:nvPicPr>
          <xdr:cNvPr id="893" name="Picture 6673" descr="route2">
            <a:extLst>
              <a:ext uri="{FF2B5EF4-FFF2-40B4-BE49-F238E27FC236}">
                <a16:creationId xmlns:a16="http://schemas.microsoft.com/office/drawing/2014/main" id="{5A5F3FD9-61CB-4026-83A7-C90FBEE274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4" name="Text Box 6674">
            <a:extLst>
              <a:ext uri="{FF2B5EF4-FFF2-40B4-BE49-F238E27FC236}">
                <a16:creationId xmlns:a16="http://schemas.microsoft.com/office/drawing/2014/main" id="{9AB6D927-37B9-4EF3-9C69-249475E267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207065</xdr:colOff>
      <xdr:row>32</xdr:row>
      <xdr:rowOff>157370</xdr:rowOff>
    </xdr:from>
    <xdr:to>
      <xdr:col>3</xdr:col>
      <xdr:colOff>331304</xdr:colOff>
      <xdr:row>35</xdr:row>
      <xdr:rowOff>157370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2DAEC17C-52FC-472D-82D4-4146044AD440}"/>
            </a:ext>
          </a:extLst>
        </xdr:cNvPr>
        <xdr:cNvSpPr/>
      </xdr:nvSpPr>
      <xdr:spPr bwMode="auto">
        <a:xfrm>
          <a:off x="6659217" y="4364935"/>
          <a:ext cx="935935" cy="546652"/>
        </a:xfrm>
        <a:custGeom>
          <a:avLst/>
          <a:gdLst>
            <a:gd name="connsiteX0" fmla="*/ 935935 w 935935"/>
            <a:gd name="connsiteY0" fmla="*/ 546652 h 546652"/>
            <a:gd name="connsiteX1" fmla="*/ 546653 w 935935"/>
            <a:gd name="connsiteY1" fmla="*/ 173935 h 546652"/>
            <a:gd name="connsiteX2" fmla="*/ 546653 w 935935"/>
            <a:gd name="connsiteY2" fmla="*/ 24848 h 546652"/>
            <a:gd name="connsiteX3" fmla="*/ 0 w 935935"/>
            <a:gd name="connsiteY3" fmla="*/ 0 h 546652"/>
            <a:gd name="connsiteX0" fmla="*/ 935935 w 935935"/>
            <a:gd name="connsiteY0" fmla="*/ 546652 h 546652"/>
            <a:gd name="connsiteX1" fmla="*/ 546653 w 935935"/>
            <a:gd name="connsiteY1" fmla="*/ 173935 h 546652"/>
            <a:gd name="connsiteX2" fmla="*/ 546653 w 935935"/>
            <a:gd name="connsiteY2" fmla="*/ 24848 h 546652"/>
            <a:gd name="connsiteX3" fmla="*/ 0 w 935935"/>
            <a:gd name="connsiteY3" fmla="*/ 0 h 546652"/>
            <a:gd name="connsiteX0" fmla="*/ 935935 w 935935"/>
            <a:gd name="connsiteY0" fmla="*/ 546652 h 546652"/>
            <a:gd name="connsiteX1" fmla="*/ 546653 w 935935"/>
            <a:gd name="connsiteY1" fmla="*/ 173935 h 546652"/>
            <a:gd name="connsiteX2" fmla="*/ 546653 w 935935"/>
            <a:gd name="connsiteY2" fmla="*/ 24848 h 546652"/>
            <a:gd name="connsiteX3" fmla="*/ 0 w 935935"/>
            <a:gd name="connsiteY3" fmla="*/ 0 h 546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5935" h="546652">
              <a:moveTo>
                <a:pt x="935935" y="546652"/>
              </a:moveTo>
              <a:cubicBezTo>
                <a:pt x="806174" y="422413"/>
                <a:pt x="527327" y="372718"/>
                <a:pt x="546653" y="173935"/>
              </a:cubicBezTo>
              <a:lnTo>
                <a:pt x="546653" y="24848"/>
              </a:lnTo>
              <a:cubicBezTo>
                <a:pt x="265044" y="41413"/>
                <a:pt x="182218" y="828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364434</xdr:colOff>
      <xdr:row>32</xdr:row>
      <xdr:rowOff>107673</xdr:rowOff>
    </xdr:from>
    <xdr:to>
      <xdr:col>3</xdr:col>
      <xdr:colOff>596347</xdr:colOff>
      <xdr:row>33</xdr:row>
      <xdr:rowOff>8281</xdr:rowOff>
    </xdr:to>
    <xdr:sp macro="" textlink="">
      <xdr:nvSpPr>
        <xdr:cNvPr id="895" name="Line 6499">
          <a:extLst>
            <a:ext uri="{FF2B5EF4-FFF2-40B4-BE49-F238E27FC236}">
              <a16:creationId xmlns:a16="http://schemas.microsoft.com/office/drawing/2014/main" id="{5A0D47C8-F363-4101-9645-6E7B9DB57E8B}"/>
            </a:ext>
          </a:extLst>
        </xdr:cNvPr>
        <xdr:cNvSpPr>
          <a:spLocks noChangeShapeType="1"/>
        </xdr:cNvSpPr>
      </xdr:nvSpPr>
      <xdr:spPr bwMode="auto">
        <a:xfrm flipV="1">
          <a:off x="7222434" y="4315238"/>
          <a:ext cx="637761" cy="82826"/>
        </a:xfrm>
        <a:custGeom>
          <a:avLst/>
          <a:gdLst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82826"/>
            <a:gd name="connsiteX1" fmla="*/ 637761 w 637761"/>
            <a:gd name="connsiteY1" fmla="*/ 82826 h 82826"/>
            <a:gd name="connsiteX0" fmla="*/ 0 w 637761"/>
            <a:gd name="connsiteY0" fmla="*/ 0 h 82826"/>
            <a:gd name="connsiteX1" fmla="*/ 637761 w 637761"/>
            <a:gd name="connsiteY1" fmla="*/ 82826 h 82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7761" h="82826">
              <a:moveTo>
                <a:pt x="0" y="0"/>
              </a:moveTo>
              <a:cubicBezTo>
                <a:pt x="237435" y="2761"/>
                <a:pt x="425174" y="38652"/>
                <a:pt x="637761" y="8282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382752</xdr:colOff>
      <xdr:row>30</xdr:row>
      <xdr:rowOff>89863</xdr:rowOff>
    </xdr:from>
    <xdr:ext cx="417188" cy="408122"/>
    <xdr:grpSp>
      <xdr:nvGrpSpPr>
        <xdr:cNvPr id="896" name="Group 6672">
          <a:extLst>
            <a:ext uri="{FF2B5EF4-FFF2-40B4-BE49-F238E27FC236}">
              <a16:creationId xmlns:a16="http://schemas.microsoft.com/office/drawing/2014/main" id="{0A8DEDB7-00E1-4E36-AC2A-4008C0AEC003}"/>
            </a:ext>
          </a:extLst>
        </xdr:cNvPr>
        <xdr:cNvGrpSpPr>
          <a:grpSpLocks/>
        </xdr:cNvGrpSpPr>
      </xdr:nvGrpSpPr>
      <xdr:grpSpPr bwMode="auto">
        <a:xfrm>
          <a:off x="506577" y="5557213"/>
          <a:ext cx="417188" cy="408122"/>
          <a:chOff x="536" y="109"/>
          <a:chExt cx="46" cy="44"/>
        </a:xfrm>
      </xdr:grpSpPr>
      <xdr:pic>
        <xdr:nvPicPr>
          <xdr:cNvPr id="897" name="Picture 6673" descr="route2">
            <a:extLst>
              <a:ext uri="{FF2B5EF4-FFF2-40B4-BE49-F238E27FC236}">
                <a16:creationId xmlns:a16="http://schemas.microsoft.com/office/drawing/2014/main" id="{8A43CAC5-2108-488B-9460-80E86B8A46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>
            <a:extLst>
              <a:ext uri="{FF2B5EF4-FFF2-40B4-BE49-F238E27FC236}">
                <a16:creationId xmlns:a16="http://schemas.microsoft.com/office/drawing/2014/main" id="{8CD2085A-CB92-4775-9E65-B4C14E2D30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254895</xdr:colOff>
      <xdr:row>33</xdr:row>
      <xdr:rowOff>92960</xdr:rowOff>
    </xdr:from>
    <xdr:to>
      <xdr:col>3</xdr:col>
      <xdr:colOff>41982</xdr:colOff>
      <xdr:row>34</xdr:row>
      <xdr:rowOff>103709</xdr:rowOff>
    </xdr:to>
    <xdr:sp macro="" textlink="">
      <xdr:nvSpPr>
        <xdr:cNvPr id="899" name="AutoShape 6507">
          <a:extLst>
            <a:ext uri="{FF2B5EF4-FFF2-40B4-BE49-F238E27FC236}">
              <a16:creationId xmlns:a16="http://schemas.microsoft.com/office/drawing/2014/main" id="{93F5A419-DFDA-4873-8A1E-5F6962DAC33D}"/>
            </a:ext>
          </a:extLst>
        </xdr:cNvPr>
        <xdr:cNvSpPr>
          <a:spLocks noChangeArrowheads="1"/>
        </xdr:cNvSpPr>
      </xdr:nvSpPr>
      <xdr:spPr bwMode="auto">
        <a:xfrm>
          <a:off x="7112895" y="4482743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360876</xdr:colOff>
      <xdr:row>32</xdr:row>
      <xdr:rowOff>148930</xdr:rowOff>
    </xdr:from>
    <xdr:to>
      <xdr:col>6</xdr:col>
      <xdr:colOff>211341</xdr:colOff>
      <xdr:row>36</xdr:row>
      <xdr:rowOff>124082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9414A287-1BF5-4D35-94F9-DE201B76E8C5}"/>
            </a:ext>
          </a:extLst>
        </xdr:cNvPr>
        <xdr:cNvSpPr/>
      </xdr:nvSpPr>
      <xdr:spPr bwMode="auto">
        <a:xfrm>
          <a:off x="8395006" y="4356495"/>
          <a:ext cx="662161" cy="704022"/>
        </a:xfrm>
        <a:custGeom>
          <a:avLst/>
          <a:gdLst>
            <a:gd name="connsiteX0" fmla="*/ 397565 w 654326"/>
            <a:gd name="connsiteY0" fmla="*/ 704022 h 704022"/>
            <a:gd name="connsiteX1" fmla="*/ 0 w 654326"/>
            <a:gd name="connsiteY1" fmla="*/ 24848 h 704022"/>
            <a:gd name="connsiteX2" fmla="*/ 654326 w 654326"/>
            <a:gd name="connsiteY2" fmla="*/ 0 h 704022"/>
            <a:gd name="connsiteX0" fmla="*/ 403528 w 660289"/>
            <a:gd name="connsiteY0" fmla="*/ 704022 h 704022"/>
            <a:gd name="connsiteX1" fmla="*/ 5963 w 660289"/>
            <a:gd name="connsiteY1" fmla="*/ 24848 h 704022"/>
            <a:gd name="connsiteX2" fmla="*/ 660289 w 660289"/>
            <a:gd name="connsiteY2" fmla="*/ 0 h 704022"/>
            <a:gd name="connsiteX0" fmla="*/ 405400 w 662161"/>
            <a:gd name="connsiteY0" fmla="*/ 704022 h 704022"/>
            <a:gd name="connsiteX1" fmla="*/ 7835 w 662161"/>
            <a:gd name="connsiteY1" fmla="*/ 24848 h 704022"/>
            <a:gd name="connsiteX2" fmla="*/ 662161 w 662161"/>
            <a:gd name="connsiteY2" fmla="*/ 0 h 704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2161" h="704022">
              <a:moveTo>
                <a:pt x="405400" y="704022"/>
              </a:moveTo>
              <a:cubicBezTo>
                <a:pt x="182894" y="455767"/>
                <a:pt x="-45497" y="322722"/>
                <a:pt x="7835" y="24848"/>
              </a:cubicBezTo>
              <a:lnTo>
                <a:pt x="66216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28122</xdr:colOff>
      <xdr:row>30</xdr:row>
      <xdr:rowOff>162336</xdr:rowOff>
    </xdr:from>
    <xdr:to>
      <xdr:col>6</xdr:col>
      <xdr:colOff>100774</xdr:colOff>
      <xdr:row>33</xdr:row>
      <xdr:rowOff>129204</xdr:rowOff>
    </xdr:to>
    <xdr:sp macro="" textlink="">
      <xdr:nvSpPr>
        <xdr:cNvPr id="900" name="Line 6499">
          <a:extLst>
            <a:ext uri="{FF2B5EF4-FFF2-40B4-BE49-F238E27FC236}">
              <a16:creationId xmlns:a16="http://schemas.microsoft.com/office/drawing/2014/main" id="{26A255A2-B890-4B3F-AC04-23EFB24A3505}"/>
            </a:ext>
          </a:extLst>
        </xdr:cNvPr>
        <xdr:cNvSpPr>
          <a:spLocks noChangeShapeType="1"/>
        </xdr:cNvSpPr>
      </xdr:nvSpPr>
      <xdr:spPr bwMode="auto">
        <a:xfrm rot="6837741" flipV="1">
          <a:off x="8450589" y="4022977"/>
          <a:ext cx="513521" cy="478500"/>
        </a:xfrm>
        <a:custGeom>
          <a:avLst/>
          <a:gdLst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82826"/>
            <a:gd name="connsiteX1" fmla="*/ 637761 w 637761"/>
            <a:gd name="connsiteY1" fmla="*/ 82826 h 82826"/>
            <a:gd name="connsiteX0" fmla="*/ 0 w 637761"/>
            <a:gd name="connsiteY0" fmla="*/ 0 h 82826"/>
            <a:gd name="connsiteX1" fmla="*/ 637761 w 637761"/>
            <a:gd name="connsiteY1" fmla="*/ 82826 h 82826"/>
            <a:gd name="connsiteX0" fmla="*/ 0 w 571500"/>
            <a:gd name="connsiteY0" fmla="*/ 408883 h 408895"/>
            <a:gd name="connsiteX1" fmla="*/ 571500 w 571500"/>
            <a:gd name="connsiteY1" fmla="*/ 3035 h 408895"/>
            <a:gd name="connsiteX0" fmla="*/ 0 w 571500"/>
            <a:gd name="connsiteY0" fmla="*/ 414586 h 414586"/>
            <a:gd name="connsiteX1" fmla="*/ 571500 w 571500"/>
            <a:gd name="connsiteY1" fmla="*/ 8738 h 414586"/>
            <a:gd name="connsiteX0" fmla="*/ 0 w 513521"/>
            <a:gd name="connsiteY0" fmla="*/ 478500 h 478500"/>
            <a:gd name="connsiteX1" fmla="*/ 513521 w 513521"/>
            <a:gd name="connsiteY1" fmla="*/ 6392 h 478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3521" h="478500">
              <a:moveTo>
                <a:pt x="0" y="478500"/>
              </a:moveTo>
              <a:cubicBezTo>
                <a:pt x="129761" y="149957"/>
                <a:pt x="300934" y="-37782"/>
                <a:pt x="513521" y="639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279744</xdr:colOff>
      <xdr:row>33</xdr:row>
      <xdr:rowOff>59829</xdr:rowOff>
    </xdr:from>
    <xdr:to>
      <xdr:col>5</xdr:col>
      <xdr:colOff>66831</xdr:colOff>
      <xdr:row>34</xdr:row>
      <xdr:rowOff>70578</xdr:rowOff>
    </xdr:to>
    <xdr:sp macro="" textlink="">
      <xdr:nvSpPr>
        <xdr:cNvPr id="901" name="AutoShape 6507">
          <a:extLst>
            <a:ext uri="{FF2B5EF4-FFF2-40B4-BE49-F238E27FC236}">
              <a16:creationId xmlns:a16="http://schemas.microsoft.com/office/drawing/2014/main" id="{810A1ACA-4B21-41A2-AE96-B7049968F165}"/>
            </a:ext>
          </a:extLst>
        </xdr:cNvPr>
        <xdr:cNvSpPr>
          <a:spLocks noChangeArrowheads="1"/>
        </xdr:cNvSpPr>
      </xdr:nvSpPr>
      <xdr:spPr bwMode="auto">
        <a:xfrm>
          <a:off x="8313874" y="4449612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37413</xdr:colOff>
      <xdr:row>30</xdr:row>
      <xdr:rowOff>155085</xdr:rowOff>
    </xdr:from>
    <xdr:ext cx="352952" cy="345282"/>
    <xdr:grpSp>
      <xdr:nvGrpSpPr>
        <xdr:cNvPr id="902" name="Group 6672">
          <a:extLst>
            <a:ext uri="{FF2B5EF4-FFF2-40B4-BE49-F238E27FC236}">
              <a16:creationId xmlns:a16="http://schemas.microsoft.com/office/drawing/2014/main" id="{56A3FBFF-ACC6-4290-8ABD-6B3882860B4E}"/>
            </a:ext>
          </a:extLst>
        </xdr:cNvPr>
        <xdr:cNvGrpSpPr>
          <a:grpSpLocks/>
        </xdr:cNvGrpSpPr>
      </xdr:nvGrpSpPr>
      <xdr:grpSpPr bwMode="auto">
        <a:xfrm>
          <a:off x="1751913" y="5622435"/>
          <a:ext cx="352952" cy="345282"/>
          <a:chOff x="536" y="109"/>
          <a:chExt cx="46" cy="44"/>
        </a:xfrm>
      </xdr:grpSpPr>
      <xdr:pic>
        <xdr:nvPicPr>
          <xdr:cNvPr id="903" name="Picture 6673" descr="route2">
            <a:extLst>
              <a:ext uri="{FF2B5EF4-FFF2-40B4-BE49-F238E27FC236}">
                <a16:creationId xmlns:a16="http://schemas.microsoft.com/office/drawing/2014/main" id="{A7F5C576-08EE-4679-A6A2-D35BD8708F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4" name="Text Box 6674">
            <a:extLst>
              <a:ext uri="{FF2B5EF4-FFF2-40B4-BE49-F238E27FC236}">
                <a16:creationId xmlns:a16="http://schemas.microsoft.com/office/drawing/2014/main" id="{07F1422D-825A-4538-B6EE-5914A86C8F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65959</xdr:colOff>
      <xdr:row>33</xdr:row>
      <xdr:rowOff>41984</xdr:rowOff>
    </xdr:from>
    <xdr:ext cx="1055545" cy="166712"/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AFDF93BE-FE8B-4488-8DA8-1D1D682788E7}"/>
            </a:ext>
          </a:extLst>
        </xdr:cNvPr>
        <xdr:cNvSpPr txBox="1"/>
      </xdr:nvSpPr>
      <xdr:spPr>
        <a:xfrm>
          <a:off x="8505937" y="4431767"/>
          <a:ext cx="1055545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→ダムサイドパーク</a:t>
          </a:r>
          <a:endParaRPr kumimoji="1" lang="en-US" altLang="ja-JP" sz="10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207425</xdr:colOff>
      <xdr:row>32</xdr:row>
      <xdr:rowOff>20774</xdr:rowOff>
    </xdr:from>
    <xdr:to>
      <xdr:col>12</xdr:col>
      <xdr:colOff>99751</xdr:colOff>
      <xdr:row>35</xdr:row>
      <xdr:rowOff>136283</xdr:rowOff>
    </xdr:to>
    <xdr:sp macro="" textlink="">
      <xdr:nvSpPr>
        <xdr:cNvPr id="906" name="フリーフォーム: 図形 905">
          <a:extLst>
            <a:ext uri="{FF2B5EF4-FFF2-40B4-BE49-F238E27FC236}">
              <a16:creationId xmlns:a16="http://schemas.microsoft.com/office/drawing/2014/main" id="{38655DE4-1410-484E-8E06-699B8C586375}"/>
            </a:ext>
          </a:extLst>
        </xdr:cNvPr>
        <xdr:cNvSpPr/>
      </xdr:nvSpPr>
      <xdr:spPr bwMode="auto">
        <a:xfrm rot="5400000">
          <a:off x="11426442" y="4207409"/>
          <a:ext cx="662161" cy="704022"/>
        </a:xfrm>
        <a:custGeom>
          <a:avLst/>
          <a:gdLst>
            <a:gd name="connsiteX0" fmla="*/ 397565 w 654326"/>
            <a:gd name="connsiteY0" fmla="*/ 704022 h 704022"/>
            <a:gd name="connsiteX1" fmla="*/ 0 w 654326"/>
            <a:gd name="connsiteY1" fmla="*/ 24848 h 704022"/>
            <a:gd name="connsiteX2" fmla="*/ 654326 w 654326"/>
            <a:gd name="connsiteY2" fmla="*/ 0 h 704022"/>
            <a:gd name="connsiteX0" fmla="*/ 403528 w 660289"/>
            <a:gd name="connsiteY0" fmla="*/ 704022 h 704022"/>
            <a:gd name="connsiteX1" fmla="*/ 5963 w 660289"/>
            <a:gd name="connsiteY1" fmla="*/ 24848 h 704022"/>
            <a:gd name="connsiteX2" fmla="*/ 660289 w 660289"/>
            <a:gd name="connsiteY2" fmla="*/ 0 h 704022"/>
            <a:gd name="connsiteX0" fmla="*/ 405400 w 662161"/>
            <a:gd name="connsiteY0" fmla="*/ 704022 h 704022"/>
            <a:gd name="connsiteX1" fmla="*/ 7835 w 662161"/>
            <a:gd name="connsiteY1" fmla="*/ 24848 h 704022"/>
            <a:gd name="connsiteX2" fmla="*/ 662161 w 662161"/>
            <a:gd name="connsiteY2" fmla="*/ 0 h 704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2161" h="704022">
              <a:moveTo>
                <a:pt x="405400" y="704022"/>
              </a:moveTo>
              <a:cubicBezTo>
                <a:pt x="182894" y="455767"/>
                <a:pt x="-45497" y="322722"/>
                <a:pt x="7835" y="24848"/>
              </a:cubicBezTo>
              <a:lnTo>
                <a:pt x="66216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366763</xdr:colOff>
      <xdr:row>32</xdr:row>
      <xdr:rowOff>105305</xdr:rowOff>
    </xdr:from>
    <xdr:to>
      <xdr:col>12</xdr:col>
      <xdr:colOff>474436</xdr:colOff>
      <xdr:row>35</xdr:row>
      <xdr:rowOff>37153</xdr:rowOff>
    </xdr:to>
    <xdr:sp macro="" textlink="">
      <xdr:nvSpPr>
        <xdr:cNvPr id="907" name="Line 6499">
          <a:extLst>
            <a:ext uri="{FF2B5EF4-FFF2-40B4-BE49-F238E27FC236}">
              <a16:creationId xmlns:a16="http://schemas.microsoft.com/office/drawing/2014/main" id="{E325E51D-A8E1-4DBD-9EA5-317DD237105A}"/>
            </a:ext>
          </a:extLst>
        </xdr:cNvPr>
        <xdr:cNvSpPr>
          <a:spLocks noChangeShapeType="1"/>
        </xdr:cNvSpPr>
      </xdr:nvSpPr>
      <xdr:spPr bwMode="auto">
        <a:xfrm rot="12074238" flipV="1">
          <a:off x="11970698" y="4312870"/>
          <a:ext cx="513521" cy="478500"/>
        </a:xfrm>
        <a:custGeom>
          <a:avLst/>
          <a:gdLst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57978"/>
            <a:gd name="connsiteX1" fmla="*/ 637761 w 637761"/>
            <a:gd name="connsiteY1" fmla="*/ 57978 h 57978"/>
            <a:gd name="connsiteX0" fmla="*/ 0 w 637761"/>
            <a:gd name="connsiteY0" fmla="*/ 0 h 82826"/>
            <a:gd name="connsiteX1" fmla="*/ 637761 w 637761"/>
            <a:gd name="connsiteY1" fmla="*/ 82826 h 82826"/>
            <a:gd name="connsiteX0" fmla="*/ 0 w 637761"/>
            <a:gd name="connsiteY0" fmla="*/ 0 h 82826"/>
            <a:gd name="connsiteX1" fmla="*/ 637761 w 637761"/>
            <a:gd name="connsiteY1" fmla="*/ 82826 h 82826"/>
            <a:gd name="connsiteX0" fmla="*/ 0 w 571500"/>
            <a:gd name="connsiteY0" fmla="*/ 408883 h 408895"/>
            <a:gd name="connsiteX1" fmla="*/ 571500 w 571500"/>
            <a:gd name="connsiteY1" fmla="*/ 3035 h 408895"/>
            <a:gd name="connsiteX0" fmla="*/ 0 w 571500"/>
            <a:gd name="connsiteY0" fmla="*/ 414586 h 414586"/>
            <a:gd name="connsiteX1" fmla="*/ 571500 w 571500"/>
            <a:gd name="connsiteY1" fmla="*/ 8738 h 414586"/>
            <a:gd name="connsiteX0" fmla="*/ 0 w 513521"/>
            <a:gd name="connsiteY0" fmla="*/ 478500 h 478500"/>
            <a:gd name="connsiteX1" fmla="*/ 513521 w 513521"/>
            <a:gd name="connsiteY1" fmla="*/ 6392 h 478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3521" h="478500">
              <a:moveTo>
                <a:pt x="0" y="478500"/>
              </a:moveTo>
              <a:cubicBezTo>
                <a:pt x="129761" y="149957"/>
                <a:pt x="300934" y="-37782"/>
                <a:pt x="513521" y="639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395701</xdr:colOff>
      <xdr:row>33</xdr:row>
      <xdr:rowOff>43264</xdr:rowOff>
    </xdr:from>
    <xdr:ext cx="192935" cy="192966"/>
    <xdr:sp macro="" textlink="">
      <xdr:nvSpPr>
        <xdr:cNvPr id="908" name="AutoShape 6507">
          <a:extLst>
            <a:ext uri="{FF2B5EF4-FFF2-40B4-BE49-F238E27FC236}">
              <a16:creationId xmlns:a16="http://schemas.microsoft.com/office/drawing/2014/main" id="{3E761F2C-DDF6-4975-A8FB-3F4FB0FC7C77}"/>
            </a:ext>
          </a:extLst>
        </xdr:cNvPr>
        <xdr:cNvSpPr>
          <a:spLocks noChangeArrowheads="1"/>
        </xdr:cNvSpPr>
      </xdr:nvSpPr>
      <xdr:spPr bwMode="auto">
        <a:xfrm>
          <a:off x="11999636" y="4433047"/>
          <a:ext cx="192935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10</xdr:col>
      <xdr:colOff>125990</xdr:colOff>
      <xdr:row>30</xdr:row>
      <xdr:rowOff>122993</xdr:rowOff>
    </xdr:from>
    <xdr:ext cx="417188" cy="408122"/>
    <xdr:grpSp>
      <xdr:nvGrpSpPr>
        <xdr:cNvPr id="913" name="Group 6672">
          <a:extLst>
            <a:ext uri="{FF2B5EF4-FFF2-40B4-BE49-F238E27FC236}">
              <a16:creationId xmlns:a16="http://schemas.microsoft.com/office/drawing/2014/main" id="{CE379415-B749-4A2E-B5F1-552051211D1B}"/>
            </a:ext>
          </a:extLst>
        </xdr:cNvPr>
        <xdr:cNvGrpSpPr>
          <a:grpSpLocks/>
        </xdr:cNvGrpSpPr>
      </xdr:nvGrpSpPr>
      <xdr:grpSpPr bwMode="auto">
        <a:xfrm>
          <a:off x="5021840" y="5590343"/>
          <a:ext cx="417188" cy="408122"/>
          <a:chOff x="536" y="109"/>
          <a:chExt cx="46" cy="44"/>
        </a:xfrm>
      </xdr:grpSpPr>
      <xdr:pic>
        <xdr:nvPicPr>
          <xdr:cNvPr id="914" name="Picture 6673" descr="route2">
            <a:extLst>
              <a:ext uri="{FF2B5EF4-FFF2-40B4-BE49-F238E27FC236}">
                <a16:creationId xmlns:a16="http://schemas.microsoft.com/office/drawing/2014/main" id="{8CA91375-EFB5-4739-B24D-B113661EFB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>
            <a:extLst>
              <a:ext uri="{FF2B5EF4-FFF2-40B4-BE49-F238E27FC236}">
                <a16:creationId xmlns:a16="http://schemas.microsoft.com/office/drawing/2014/main" id="{32693BFF-FAB0-4C3D-8585-A9F892A104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115955</xdr:colOff>
      <xdr:row>32</xdr:row>
      <xdr:rowOff>149090</xdr:rowOff>
    </xdr:from>
    <xdr:to>
      <xdr:col>14</xdr:col>
      <xdr:colOff>364433</xdr:colOff>
      <xdr:row>36</xdr:row>
      <xdr:rowOff>57981</xdr:rowOff>
    </xdr:to>
    <xdr:sp macro="" textlink="">
      <xdr:nvSpPr>
        <xdr:cNvPr id="43" name="フリーフォーム: 図形 42">
          <a:extLst>
            <a:ext uri="{FF2B5EF4-FFF2-40B4-BE49-F238E27FC236}">
              <a16:creationId xmlns:a16="http://schemas.microsoft.com/office/drawing/2014/main" id="{E96D7ACB-4A0E-4599-B8EC-BC05D467CCDF}"/>
            </a:ext>
          </a:extLst>
        </xdr:cNvPr>
        <xdr:cNvSpPr/>
      </xdr:nvSpPr>
      <xdr:spPr bwMode="auto">
        <a:xfrm>
          <a:off x="12896020" y="4356655"/>
          <a:ext cx="654326" cy="637761"/>
        </a:xfrm>
        <a:custGeom>
          <a:avLst/>
          <a:gdLst>
            <a:gd name="connsiteX0" fmla="*/ 654326 w 654326"/>
            <a:gd name="connsiteY0" fmla="*/ 637761 h 637761"/>
            <a:gd name="connsiteX1" fmla="*/ 654326 w 654326"/>
            <a:gd name="connsiteY1" fmla="*/ 33131 h 637761"/>
            <a:gd name="connsiteX2" fmla="*/ 0 w 654326"/>
            <a:gd name="connsiteY2" fmla="*/ 0 h 637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4326" h="637761">
              <a:moveTo>
                <a:pt x="654326" y="637761"/>
              </a:moveTo>
              <a:lnTo>
                <a:pt x="654326" y="33131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289597</xdr:colOff>
      <xdr:row>32</xdr:row>
      <xdr:rowOff>178970</xdr:rowOff>
    </xdr:from>
    <xdr:to>
      <xdr:col>15</xdr:col>
      <xdr:colOff>712302</xdr:colOff>
      <xdr:row>33</xdr:row>
      <xdr:rowOff>33131</xdr:rowOff>
    </xdr:to>
    <xdr:sp macro="" textlink="">
      <xdr:nvSpPr>
        <xdr:cNvPr id="917" name="Line 6499">
          <a:extLst>
            <a:ext uri="{FF2B5EF4-FFF2-40B4-BE49-F238E27FC236}">
              <a16:creationId xmlns:a16="http://schemas.microsoft.com/office/drawing/2014/main" id="{D7451350-EED5-4105-8E14-2B78C08F9A24}"/>
            </a:ext>
          </a:extLst>
        </xdr:cNvPr>
        <xdr:cNvSpPr>
          <a:spLocks noChangeShapeType="1"/>
        </xdr:cNvSpPr>
      </xdr:nvSpPr>
      <xdr:spPr bwMode="auto">
        <a:xfrm>
          <a:off x="13475510" y="4386535"/>
          <a:ext cx="828553" cy="363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264547</xdr:colOff>
      <xdr:row>34</xdr:row>
      <xdr:rowOff>153998</xdr:rowOff>
    </xdr:from>
    <xdr:to>
      <xdr:col>15</xdr:col>
      <xdr:colOff>56094</xdr:colOff>
      <xdr:row>35</xdr:row>
      <xdr:rowOff>168831</xdr:rowOff>
    </xdr:to>
    <xdr:sp macro="" textlink="">
      <xdr:nvSpPr>
        <xdr:cNvPr id="918" name="AutoShape 6507">
          <a:extLst>
            <a:ext uri="{FF2B5EF4-FFF2-40B4-BE49-F238E27FC236}">
              <a16:creationId xmlns:a16="http://schemas.microsoft.com/office/drawing/2014/main" id="{23B00EF3-01B5-4AF6-991E-445058CE260F}"/>
            </a:ext>
          </a:extLst>
        </xdr:cNvPr>
        <xdr:cNvSpPr>
          <a:spLocks noChangeArrowheads="1"/>
        </xdr:cNvSpPr>
      </xdr:nvSpPr>
      <xdr:spPr bwMode="auto">
        <a:xfrm>
          <a:off x="13450460" y="4725998"/>
          <a:ext cx="197395" cy="1970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261473</xdr:colOff>
      <xdr:row>32</xdr:row>
      <xdr:rowOff>95704</xdr:rowOff>
    </xdr:from>
    <xdr:to>
      <xdr:col>15</xdr:col>
      <xdr:colOff>49987</xdr:colOff>
      <xdr:row>33</xdr:row>
      <xdr:rowOff>109213</xdr:rowOff>
    </xdr:to>
    <xdr:sp macro="" textlink="">
      <xdr:nvSpPr>
        <xdr:cNvPr id="919" name="Oval 6509">
          <a:extLst>
            <a:ext uri="{FF2B5EF4-FFF2-40B4-BE49-F238E27FC236}">
              <a16:creationId xmlns:a16="http://schemas.microsoft.com/office/drawing/2014/main" id="{D514481D-7018-4C16-BE7D-99F88D7B0CF8}"/>
            </a:ext>
          </a:extLst>
        </xdr:cNvPr>
        <xdr:cNvSpPr>
          <a:spLocks noChangeArrowheads="1"/>
        </xdr:cNvSpPr>
      </xdr:nvSpPr>
      <xdr:spPr bwMode="auto">
        <a:xfrm>
          <a:off x="13447386" y="4303269"/>
          <a:ext cx="194362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208816</xdr:colOff>
      <xdr:row>30</xdr:row>
      <xdr:rowOff>31885</xdr:rowOff>
    </xdr:from>
    <xdr:ext cx="417188" cy="408122"/>
    <xdr:grpSp>
      <xdr:nvGrpSpPr>
        <xdr:cNvPr id="920" name="Group 6672">
          <a:extLst>
            <a:ext uri="{FF2B5EF4-FFF2-40B4-BE49-F238E27FC236}">
              <a16:creationId xmlns:a16="http://schemas.microsoft.com/office/drawing/2014/main" id="{5EFF3C3C-77AD-41E8-887E-BB96D114331D}"/>
            </a:ext>
          </a:extLst>
        </xdr:cNvPr>
        <xdr:cNvGrpSpPr>
          <a:grpSpLocks/>
        </xdr:cNvGrpSpPr>
      </xdr:nvGrpSpPr>
      <xdr:grpSpPr bwMode="auto">
        <a:xfrm>
          <a:off x="6695341" y="5499235"/>
          <a:ext cx="417188" cy="408122"/>
          <a:chOff x="536" y="109"/>
          <a:chExt cx="46" cy="44"/>
        </a:xfrm>
      </xdr:grpSpPr>
      <xdr:pic>
        <xdr:nvPicPr>
          <xdr:cNvPr id="921" name="Picture 6673" descr="route2">
            <a:extLst>
              <a:ext uri="{FF2B5EF4-FFF2-40B4-BE49-F238E27FC236}">
                <a16:creationId xmlns:a16="http://schemas.microsoft.com/office/drawing/2014/main" id="{565843D3-63B3-4E0C-B433-8CC52B3D76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2" name="Text Box 6674">
            <a:extLst>
              <a:ext uri="{FF2B5EF4-FFF2-40B4-BE49-F238E27FC236}">
                <a16:creationId xmlns:a16="http://schemas.microsoft.com/office/drawing/2014/main" id="{200A378D-8AE4-409B-A11D-2B79C97786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7</xdr:col>
      <xdr:colOff>202012</xdr:colOff>
      <xdr:row>21</xdr:row>
      <xdr:rowOff>91965</xdr:rowOff>
    </xdr:from>
    <xdr:to>
      <xdr:col>8</xdr:col>
      <xdr:colOff>97818</xdr:colOff>
      <xdr:row>23</xdr:row>
      <xdr:rowOff>27686</xdr:rowOff>
    </xdr:to>
    <xdr:pic>
      <xdr:nvPicPr>
        <xdr:cNvPr id="923" name="図 922" descr="クリックすると新しいウィンドウで開きます">
          <a:extLst>
            <a:ext uri="{FF2B5EF4-FFF2-40B4-BE49-F238E27FC236}">
              <a16:creationId xmlns:a16="http://schemas.microsoft.com/office/drawing/2014/main" id="{B26661A5-DC8B-47C4-8866-7F80CDE6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07187" y="3911490"/>
          <a:ext cx="305381" cy="297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293304</xdr:colOff>
      <xdr:row>23</xdr:row>
      <xdr:rowOff>657</xdr:rowOff>
    </xdr:from>
    <xdr:to>
      <xdr:col>8</xdr:col>
      <xdr:colOff>105103</xdr:colOff>
      <xdr:row>27</xdr:row>
      <xdr:rowOff>79813</xdr:rowOff>
    </xdr:to>
    <xdr:sp macro="" textlink="">
      <xdr:nvSpPr>
        <xdr:cNvPr id="924" name="フリーフォーム: 図形 923">
          <a:extLst>
            <a:ext uri="{FF2B5EF4-FFF2-40B4-BE49-F238E27FC236}">
              <a16:creationId xmlns:a16="http://schemas.microsoft.com/office/drawing/2014/main" id="{3F418BD0-495D-496F-B378-BCA6075D115D}"/>
            </a:ext>
          </a:extLst>
        </xdr:cNvPr>
        <xdr:cNvSpPr/>
      </xdr:nvSpPr>
      <xdr:spPr bwMode="auto">
        <a:xfrm>
          <a:off x="3598479" y="4182132"/>
          <a:ext cx="221374" cy="803056"/>
        </a:xfrm>
        <a:custGeom>
          <a:avLst/>
          <a:gdLst>
            <a:gd name="connsiteX0" fmla="*/ 257175 w 257175"/>
            <a:gd name="connsiteY0" fmla="*/ 800100 h 800100"/>
            <a:gd name="connsiteX1" fmla="*/ 257175 w 257175"/>
            <a:gd name="connsiteY1" fmla="*/ 447675 h 800100"/>
            <a:gd name="connsiteX2" fmla="*/ 0 w 257175"/>
            <a:gd name="connsiteY2" fmla="*/ 76200 h 800100"/>
            <a:gd name="connsiteX3" fmla="*/ 142875 w 257175"/>
            <a:gd name="connsiteY3" fmla="*/ 0 h 800100"/>
            <a:gd name="connsiteX0" fmla="*/ 257175 w 257175"/>
            <a:gd name="connsiteY0" fmla="*/ 800100 h 800100"/>
            <a:gd name="connsiteX1" fmla="*/ 257175 w 257175"/>
            <a:gd name="connsiteY1" fmla="*/ 447675 h 800100"/>
            <a:gd name="connsiteX2" fmla="*/ 0 w 257175"/>
            <a:gd name="connsiteY2" fmla="*/ 76200 h 800100"/>
            <a:gd name="connsiteX3" fmla="*/ 142875 w 257175"/>
            <a:gd name="connsiteY3" fmla="*/ 0 h 800100"/>
            <a:gd name="connsiteX0" fmla="*/ 257175 w 257175"/>
            <a:gd name="connsiteY0" fmla="*/ 800100 h 800100"/>
            <a:gd name="connsiteX1" fmla="*/ 257175 w 257175"/>
            <a:gd name="connsiteY1" fmla="*/ 447675 h 800100"/>
            <a:gd name="connsiteX2" fmla="*/ 0 w 257175"/>
            <a:gd name="connsiteY2" fmla="*/ 76200 h 800100"/>
            <a:gd name="connsiteX3" fmla="*/ 142875 w 257175"/>
            <a:gd name="connsiteY3" fmla="*/ 0 h 800100"/>
            <a:gd name="connsiteX0" fmla="*/ 219075 w 219075"/>
            <a:gd name="connsiteY0" fmla="*/ 800100 h 800100"/>
            <a:gd name="connsiteX1" fmla="*/ 219075 w 219075"/>
            <a:gd name="connsiteY1" fmla="*/ 447675 h 800100"/>
            <a:gd name="connsiteX2" fmla="*/ 0 w 219075"/>
            <a:gd name="connsiteY2" fmla="*/ 66675 h 800100"/>
            <a:gd name="connsiteX3" fmla="*/ 104775 w 219075"/>
            <a:gd name="connsiteY3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9075" h="800100">
              <a:moveTo>
                <a:pt x="219075" y="800100"/>
              </a:moveTo>
              <a:lnTo>
                <a:pt x="219075" y="447675"/>
              </a:lnTo>
              <a:cubicBezTo>
                <a:pt x="209550" y="285750"/>
                <a:pt x="85725" y="190500"/>
                <a:pt x="0" y="66675"/>
              </a:cubicBezTo>
              <a:lnTo>
                <a:pt x="1047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36129</xdr:colOff>
      <xdr:row>22</xdr:row>
      <xdr:rowOff>39414</xdr:rowOff>
    </xdr:from>
    <xdr:to>
      <xdr:col>7</xdr:col>
      <xdr:colOff>338630</xdr:colOff>
      <xdr:row>23</xdr:row>
      <xdr:rowOff>17408</xdr:rowOff>
    </xdr:to>
    <xdr:sp macro="" textlink="">
      <xdr:nvSpPr>
        <xdr:cNvPr id="925" name="フリーフォーム: 図形 924">
          <a:extLst>
            <a:ext uri="{FF2B5EF4-FFF2-40B4-BE49-F238E27FC236}">
              <a16:creationId xmlns:a16="http://schemas.microsoft.com/office/drawing/2014/main" id="{FC3E6E6D-E133-4AA5-A66E-AF8759E244EA}"/>
            </a:ext>
          </a:extLst>
        </xdr:cNvPr>
        <xdr:cNvSpPr/>
      </xdr:nvSpPr>
      <xdr:spPr bwMode="auto">
        <a:xfrm>
          <a:off x="3341304" y="4039914"/>
          <a:ext cx="302501" cy="158969"/>
        </a:xfrm>
        <a:custGeom>
          <a:avLst/>
          <a:gdLst>
            <a:gd name="connsiteX0" fmla="*/ 304800 w 304800"/>
            <a:gd name="connsiteY0" fmla="*/ 95250 h 161925"/>
            <a:gd name="connsiteX1" fmla="*/ 219075 w 304800"/>
            <a:gd name="connsiteY1" fmla="*/ 161925 h 161925"/>
            <a:gd name="connsiteX2" fmla="*/ 0 w 304800"/>
            <a:gd name="connsiteY2" fmla="*/ 0 h 161925"/>
            <a:gd name="connsiteX0" fmla="*/ 304800 w 304800"/>
            <a:gd name="connsiteY0" fmla="*/ 95250 h 161925"/>
            <a:gd name="connsiteX1" fmla="*/ 219075 w 304800"/>
            <a:gd name="connsiteY1" fmla="*/ 161925 h 161925"/>
            <a:gd name="connsiteX2" fmla="*/ 0 w 304800"/>
            <a:gd name="connsiteY2" fmla="*/ 0 h 16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4800" h="161925">
              <a:moveTo>
                <a:pt x="304800" y="95250"/>
              </a:moveTo>
              <a:lnTo>
                <a:pt x="219075" y="161925"/>
              </a:lnTo>
              <a:cubicBezTo>
                <a:pt x="185762" y="81674"/>
                <a:pt x="73025" y="5397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113383</xdr:colOff>
      <xdr:row>21</xdr:row>
      <xdr:rowOff>79399</xdr:rowOff>
    </xdr:from>
    <xdr:to>
      <xdr:col>8</xdr:col>
      <xdr:colOff>113386</xdr:colOff>
      <xdr:row>26</xdr:row>
      <xdr:rowOff>46270</xdr:rowOff>
    </xdr:to>
    <xdr:sp macro="" textlink="">
      <xdr:nvSpPr>
        <xdr:cNvPr id="926" name="Line 6499">
          <a:extLst>
            <a:ext uri="{FF2B5EF4-FFF2-40B4-BE49-F238E27FC236}">
              <a16:creationId xmlns:a16="http://schemas.microsoft.com/office/drawing/2014/main" id="{8D2BF46D-659D-4037-8D05-B04C4CBA810E}"/>
            </a:ext>
          </a:extLst>
        </xdr:cNvPr>
        <xdr:cNvSpPr>
          <a:spLocks noChangeShapeType="1"/>
        </xdr:cNvSpPr>
      </xdr:nvSpPr>
      <xdr:spPr bwMode="auto">
        <a:xfrm flipH="1">
          <a:off x="3828133" y="3898924"/>
          <a:ext cx="3" cy="8717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3844</xdr:colOff>
      <xdr:row>26</xdr:row>
      <xdr:rowOff>139229</xdr:rowOff>
    </xdr:from>
    <xdr:to>
      <xdr:col>8</xdr:col>
      <xdr:colOff>198206</xdr:colOff>
      <xdr:row>27</xdr:row>
      <xdr:rowOff>149977</xdr:rowOff>
    </xdr:to>
    <xdr:sp macro="" textlink="">
      <xdr:nvSpPr>
        <xdr:cNvPr id="927" name="AutoShape 6507">
          <a:extLst>
            <a:ext uri="{FF2B5EF4-FFF2-40B4-BE49-F238E27FC236}">
              <a16:creationId xmlns:a16="http://schemas.microsoft.com/office/drawing/2014/main" id="{EEDB5BED-F451-4908-9657-9D3B0202C812}"/>
            </a:ext>
          </a:extLst>
        </xdr:cNvPr>
        <xdr:cNvSpPr>
          <a:spLocks noChangeArrowheads="1"/>
        </xdr:cNvSpPr>
      </xdr:nvSpPr>
      <xdr:spPr bwMode="auto">
        <a:xfrm>
          <a:off x="3718594" y="4863629"/>
          <a:ext cx="19436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18729</xdr:colOff>
      <xdr:row>25</xdr:row>
      <xdr:rowOff>7139</xdr:rowOff>
    </xdr:from>
    <xdr:to>
      <xdr:col>8</xdr:col>
      <xdr:colOff>213091</xdr:colOff>
      <xdr:row>26</xdr:row>
      <xdr:rowOff>20649</xdr:rowOff>
    </xdr:to>
    <xdr:sp macro="" textlink="">
      <xdr:nvSpPr>
        <xdr:cNvPr id="928" name="Oval 6509">
          <a:extLst>
            <a:ext uri="{FF2B5EF4-FFF2-40B4-BE49-F238E27FC236}">
              <a16:creationId xmlns:a16="http://schemas.microsoft.com/office/drawing/2014/main" id="{841B9E63-81A4-4F4A-8EA0-CA25F0D1E87D}"/>
            </a:ext>
          </a:extLst>
        </xdr:cNvPr>
        <xdr:cNvSpPr>
          <a:spLocks noChangeArrowheads="1"/>
        </xdr:cNvSpPr>
      </xdr:nvSpPr>
      <xdr:spPr bwMode="auto">
        <a:xfrm>
          <a:off x="3733479" y="4550564"/>
          <a:ext cx="194362" cy="19448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37412</xdr:colOff>
      <xdr:row>23</xdr:row>
      <xdr:rowOff>179933</xdr:rowOff>
    </xdr:from>
    <xdr:ext cx="352952" cy="345282"/>
    <xdr:grpSp>
      <xdr:nvGrpSpPr>
        <xdr:cNvPr id="929" name="Group 6672">
          <a:extLst>
            <a:ext uri="{FF2B5EF4-FFF2-40B4-BE49-F238E27FC236}">
              <a16:creationId xmlns:a16="http://schemas.microsoft.com/office/drawing/2014/main" id="{9D487995-83E8-4E03-BA63-0FDE59E3112A}"/>
            </a:ext>
          </a:extLst>
        </xdr:cNvPr>
        <xdr:cNvGrpSpPr>
          <a:grpSpLocks/>
        </xdr:cNvGrpSpPr>
      </xdr:nvGrpSpPr>
      <xdr:grpSpPr bwMode="auto">
        <a:xfrm>
          <a:off x="3342587" y="4361408"/>
          <a:ext cx="352952" cy="345282"/>
          <a:chOff x="536" y="109"/>
          <a:chExt cx="46" cy="44"/>
        </a:xfrm>
      </xdr:grpSpPr>
      <xdr:pic>
        <xdr:nvPicPr>
          <xdr:cNvPr id="930" name="Picture 6673" descr="route2">
            <a:extLst>
              <a:ext uri="{FF2B5EF4-FFF2-40B4-BE49-F238E27FC236}">
                <a16:creationId xmlns:a16="http://schemas.microsoft.com/office/drawing/2014/main" id="{FC69D706-0592-4B58-A101-E8C4C493E0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1" name="Text Box 6674">
            <a:extLst>
              <a:ext uri="{FF2B5EF4-FFF2-40B4-BE49-F238E27FC236}">
                <a16:creationId xmlns:a16="http://schemas.microsoft.com/office/drawing/2014/main" id="{B1F4239D-6C26-49DD-9508-8CA1E31B2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57152</xdr:colOff>
      <xdr:row>26</xdr:row>
      <xdr:rowOff>95250</xdr:rowOff>
    </xdr:from>
    <xdr:ext cx="274947" cy="179404"/>
    <xdr:sp macro="" textlink="">
      <xdr:nvSpPr>
        <xdr:cNvPr id="932" name="線吹き出し 2 (枠付き) 2121">
          <a:extLst>
            <a:ext uri="{FF2B5EF4-FFF2-40B4-BE49-F238E27FC236}">
              <a16:creationId xmlns:a16="http://schemas.microsoft.com/office/drawing/2014/main" id="{689D56C2-207E-4B0D-A113-C345F87E7650}"/>
            </a:ext>
          </a:extLst>
        </xdr:cNvPr>
        <xdr:cNvSpPr/>
      </xdr:nvSpPr>
      <xdr:spPr bwMode="auto">
        <a:xfrm flipH="1">
          <a:off x="3362327" y="4819650"/>
          <a:ext cx="274947" cy="17940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80259"/>
            <a:gd name="adj6" fmla="val -7195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鳩谷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157370</xdr:colOff>
      <xdr:row>22</xdr:row>
      <xdr:rowOff>16565</xdr:rowOff>
    </xdr:from>
    <xdr:ext cx="1077209" cy="366767"/>
    <xdr:sp macro="" textlink="">
      <xdr:nvSpPr>
        <xdr:cNvPr id="933" name="テキスト ボックス 932">
          <a:extLst>
            <a:ext uri="{FF2B5EF4-FFF2-40B4-BE49-F238E27FC236}">
              <a16:creationId xmlns:a16="http://schemas.microsoft.com/office/drawing/2014/main" id="{874D6362-ABB1-42FB-B35B-EDF286DD7BAE}"/>
            </a:ext>
          </a:extLst>
        </xdr:cNvPr>
        <xdr:cNvSpPr txBox="1"/>
      </xdr:nvSpPr>
      <xdr:spPr>
        <a:xfrm>
          <a:off x="3872120" y="4017065"/>
          <a:ext cx="1077209" cy="36676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ﾔﾏｻﾞｷﾃﾞｲﾘｰｽﾄｱ</a:t>
          </a:r>
          <a:endParaRPr kumimoji="1" lang="en-US" altLang="ja-JP" sz="1100"/>
        </a:p>
        <a:p>
          <a:r>
            <a:rPr kumimoji="1" lang="ja-JP" altLang="en-US" sz="1100"/>
            <a:t>白川村白川郷店</a:t>
          </a:r>
        </a:p>
      </xdr:txBody>
    </xdr:sp>
    <xdr:clientData/>
  </xdr:oneCellAnchor>
  <xdr:twoCellAnchor>
    <xdr:from>
      <xdr:col>1</xdr:col>
      <xdr:colOff>137065</xdr:colOff>
      <xdr:row>42</xdr:row>
      <xdr:rowOff>121578</xdr:rowOff>
    </xdr:from>
    <xdr:to>
      <xdr:col>3</xdr:col>
      <xdr:colOff>426098</xdr:colOff>
      <xdr:row>45</xdr:row>
      <xdr:rowOff>35039</xdr:rowOff>
    </xdr:to>
    <xdr:sp macro="" textlink="">
      <xdr:nvSpPr>
        <xdr:cNvPr id="952" name="フリーフォーム: 図形 951">
          <a:extLst>
            <a:ext uri="{FF2B5EF4-FFF2-40B4-BE49-F238E27FC236}">
              <a16:creationId xmlns:a16="http://schemas.microsoft.com/office/drawing/2014/main" id="{D344187F-538B-47F3-B8E2-B1713895D3AA}"/>
            </a:ext>
          </a:extLst>
        </xdr:cNvPr>
        <xdr:cNvSpPr/>
      </xdr:nvSpPr>
      <xdr:spPr bwMode="auto">
        <a:xfrm rot="6445366">
          <a:off x="16412248" y="4229895"/>
          <a:ext cx="465254" cy="1103585"/>
        </a:xfrm>
        <a:custGeom>
          <a:avLst/>
          <a:gdLst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571500"/>
            <a:gd name="connsiteY0" fmla="*/ 1060174 h 1060174"/>
            <a:gd name="connsiteX1" fmla="*/ 0 w 571500"/>
            <a:gd name="connsiteY1" fmla="*/ 554935 h 1060174"/>
            <a:gd name="connsiteX2" fmla="*/ 571500 w 571500"/>
            <a:gd name="connsiteY2" fmla="*/ 0 h 1060174"/>
            <a:gd name="connsiteX0" fmla="*/ 0 w 463826"/>
            <a:gd name="connsiteY0" fmla="*/ 1093304 h 1093304"/>
            <a:gd name="connsiteX1" fmla="*/ 0 w 463826"/>
            <a:gd name="connsiteY1" fmla="*/ 588065 h 1093304"/>
            <a:gd name="connsiteX2" fmla="*/ 463826 w 463826"/>
            <a:gd name="connsiteY2" fmla="*/ 0 h 1093304"/>
            <a:gd name="connsiteX0" fmla="*/ 0 w 463826"/>
            <a:gd name="connsiteY0" fmla="*/ 1093304 h 1093304"/>
            <a:gd name="connsiteX1" fmla="*/ 0 w 463826"/>
            <a:gd name="connsiteY1" fmla="*/ 588065 h 1093304"/>
            <a:gd name="connsiteX2" fmla="*/ 463826 w 463826"/>
            <a:gd name="connsiteY2" fmla="*/ 0 h 1093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826" h="1093304">
              <a:moveTo>
                <a:pt x="0" y="1093304"/>
              </a:moveTo>
              <a:lnTo>
                <a:pt x="0" y="588065"/>
              </a:lnTo>
              <a:cubicBezTo>
                <a:pt x="422413" y="436218"/>
                <a:pt x="430695" y="350630"/>
                <a:pt x="46382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313440</xdr:colOff>
      <xdr:row>39</xdr:row>
      <xdr:rowOff>8874</xdr:rowOff>
    </xdr:from>
    <xdr:to>
      <xdr:col>3</xdr:col>
      <xdr:colOff>13839</xdr:colOff>
      <xdr:row>42</xdr:row>
      <xdr:rowOff>112836</xdr:rowOff>
    </xdr:to>
    <xdr:sp macro="" textlink="">
      <xdr:nvSpPr>
        <xdr:cNvPr id="953" name="Line 6499">
          <a:extLst>
            <a:ext uri="{FF2B5EF4-FFF2-40B4-BE49-F238E27FC236}">
              <a16:creationId xmlns:a16="http://schemas.microsoft.com/office/drawing/2014/main" id="{A645BCAB-DE6C-448B-869D-FCF02BFDD930}"/>
            </a:ext>
          </a:extLst>
        </xdr:cNvPr>
        <xdr:cNvSpPr>
          <a:spLocks noChangeShapeType="1"/>
        </xdr:cNvSpPr>
      </xdr:nvSpPr>
      <xdr:spPr bwMode="auto">
        <a:xfrm rot="6445366" flipH="1">
          <a:off x="16402693" y="4158604"/>
          <a:ext cx="655755" cy="107675"/>
        </a:xfrm>
        <a:custGeom>
          <a:avLst/>
          <a:gdLst>
            <a:gd name="connsiteX0" fmla="*/ 0 w 588065"/>
            <a:gd name="connsiteY0" fmla="*/ 0 h 298174"/>
            <a:gd name="connsiteX1" fmla="*/ 588065 w 588065"/>
            <a:gd name="connsiteY1" fmla="*/ 298174 h 298174"/>
            <a:gd name="connsiteX0" fmla="*/ 0 w 629478"/>
            <a:gd name="connsiteY0" fmla="*/ 0 h 231913"/>
            <a:gd name="connsiteX1" fmla="*/ 629478 w 629478"/>
            <a:gd name="connsiteY1" fmla="*/ 231913 h 231913"/>
            <a:gd name="connsiteX0" fmla="*/ 0 w 629478"/>
            <a:gd name="connsiteY0" fmla="*/ 0 h 231913"/>
            <a:gd name="connsiteX1" fmla="*/ 629478 w 629478"/>
            <a:gd name="connsiteY1" fmla="*/ 231913 h 231913"/>
            <a:gd name="connsiteX0" fmla="*/ 0 w 637761"/>
            <a:gd name="connsiteY0" fmla="*/ 0 h 140805"/>
            <a:gd name="connsiteX1" fmla="*/ 637761 w 637761"/>
            <a:gd name="connsiteY1" fmla="*/ 140805 h 140805"/>
            <a:gd name="connsiteX0" fmla="*/ 0 w 654327"/>
            <a:gd name="connsiteY0" fmla="*/ 0 h 107675"/>
            <a:gd name="connsiteX1" fmla="*/ 654327 w 654327"/>
            <a:gd name="connsiteY1" fmla="*/ 107675 h 107675"/>
            <a:gd name="connsiteX0" fmla="*/ 0 w 654327"/>
            <a:gd name="connsiteY0" fmla="*/ 0 h 107675"/>
            <a:gd name="connsiteX1" fmla="*/ 654327 w 654327"/>
            <a:gd name="connsiteY1" fmla="*/ 107675 h 10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27" h="107675">
              <a:moveTo>
                <a:pt x="0" y="0"/>
              </a:moveTo>
              <a:cubicBezTo>
                <a:pt x="212587" y="115956"/>
                <a:pt x="425174" y="99393"/>
                <a:pt x="654327" y="107675"/>
              </a:cubicBezTo>
            </a:path>
          </a:pathLst>
        </a:custGeom>
        <a:noFill/>
        <a:ln w="19050">
          <a:solidFill>
            <a:srgbClr val="000000"/>
          </a:solidFill>
          <a:prstDash val="sysDot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216620</xdr:colOff>
      <xdr:row>43</xdr:row>
      <xdr:rowOff>59831</xdr:rowOff>
    </xdr:from>
    <xdr:ext cx="192935" cy="194679"/>
    <xdr:sp macro="" textlink="">
      <xdr:nvSpPr>
        <xdr:cNvPr id="954" name="AutoShape 6507">
          <a:extLst>
            <a:ext uri="{FF2B5EF4-FFF2-40B4-BE49-F238E27FC236}">
              <a16:creationId xmlns:a16="http://schemas.microsoft.com/office/drawing/2014/main" id="{48024BD3-8BD1-478F-B295-9CE90ECC9E9B}"/>
            </a:ext>
          </a:extLst>
        </xdr:cNvPr>
        <xdr:cNvSpPr>
          <a:spLocks noChangeArrowheads="1"/>
        </xdr:cNvSpPr>
      </xdr:nvSpPr>
      <xdr:spPr bwMode="auto">
        <a:xfrm>
          <a:off x="16579913" y="4671245"/>
          <a:ext cx="192935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3</xdr:col>
      <xdr:colOff>34807</xdr:colOff>
      <xdr:row>40</xdr:row>
      <xdr:rowOff>163942</xdr:rowOff>
    </xdr:from>
    <xdr:to>
      <xdr:col>3</xdr:col>
      <xdr:colOff>387759</xdr:colOff>
      <xdr:row>42</xdr:row>
      <xdr:rowOff>141362</xdr:rowOff>
    </xdr:to>
    <xdr:grpSp>
      <xdr:nvGrpSpPr>
        <xdr:cNvPr id="958" name="Group 6672">
          <a:extLst>
            <a:ext uri="{FF2B5EF4-FFF2-40B4-BE49-F238E27FC236}">
              <a16:creationId xmlns:a16="http://schemas.microsoft.com/office/drawing/2014/main" id="{494B4B74-EA33-4D0D-AC31-E04105CA0AAC}"/>
            </a:ext>
          </a:extLst>
        </xdr:cNvPr>
        <xdr:cNvGrpSpPr>
          <a:grpSpLocks/>
        </xdr:cNvGrpSpPr>
      </xdr:nvGrpSpPr>
      <xdr:grpSpPr bwMode="auto">
        <a:xfrm>
          <a:off x="977782" y="7460092"/>
          <a:ext cx="352952" cy="339370"/>
          <a:chOff x="536" y="109"/>
          <a:chExt cx="46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id="{570C0297-E979-4A1B-915B-76F4E3866C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>
            <a:extLst>
              <a:ext uri="{FF2B5EF4-FFF2-40B4-BE49-F238E27FC236}">
                <a16:creationId xmlns:a16="http://schemas.microsoft.com/office/drawing/2014/main" id="{5DBE9BB5-80B7-4BDB-B29F-DC422BB65F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282749</xdr:colOff>
      <xdr:row>39</xdr:row>
      <xdr:rowOff>164512</xdr:rowOff>
    </xdr:from>
    <xdr:ext cx="352952" cy="345282"/>
    <xdr:grpSp>
      <xdr:nvGrpSpPr>
        <xdr:cNvPr id="987" name="Group 6672">
          <a:extLst>
            <a:ext uri="{FF2B5EF4-FFF2-40B4-BE49-F238E27FC236}">
              <a16:creationId xmlns:a16="http://schemas.microsoft.com/office/drawing/2014/main" id="{60434CEC-DDE8-4CEE-8AA5-BC3E78F6AE69}"/>
            </a:ext>
          </a:extLst>
        </xdr:cNvPr>
        <xdr:cNvGrpSpPr>
          <a:grpSpLocks/>
        </xdr:cNvGrpSpPr>
      </xdr:nvGrpSpPr>
      <xdr:grpSpPr bwMode="auto">
        <a:xfrm>
          <a:off x="1997249" y="7279687"/>
          <a:ext cx="352952" cy="345282"/>
          <a:chOff x="536" y="109"/>
          <a:chExt cx="46" cy="44"/>
        </a:xfrm>
      </xdr:grpSpPr>
      <xdr:pic>
        <xdr:nvPicPr>
          <xdr:cNvPr id="988" name="Picture 6673" descr="route2">
            <a:extLst>
              <a:ext uri="{FF2B5EF4-FFF2-40B4-BE49-F238E27FC236}">
                <a16:creationId xmlns:a16="http://schemas.microsoft.com/office/drawing/2014/main" id="{0B25CCDD-9B09-4625-A463-7FDE68EFE8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9" name="Text Box 6674">
            <a:extLst>
              <a:ext uri="{FF2B5EF4-FFF2-40B4-BE49-F238E27FC236}">
                <a16:creationId xmlns:a16="http://schemas.microsoft.com/office/drawing/2014/main" id="{01235456-9138-4980-BB7D-0BFE5D2C9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37036</xdr:colOff>
      <xdr:row>38</xdr:row>
      <xdr:rowOff>179604</xdr:rowOff>
    </xdr:from>
    <xdr:to>
      <xdr:col>6</xdr:col>
      <xdr:colOff>469936</xdr:colOff>
      <xdr:row>44</xdr:row>
      <xdr:rowOff>12238</xdr:rowOff>
    </xdr:to>
    <xdr:sp macro="" textlink="">
      <xdr:nvSpPr>
        <xdr:cNvPr id="961" name="フリーフォーム: 図形 960">
          <a:extLst>
            <a:ext uri="{FF2B5EF4-FFF2-40B4-BE49-F238E27FC236}">
              <a16:creationId xmlns:a16="http://schemas.microsoft.com/office/drawing/2014/main" id="{A2CD4AB4-6FFD-4D0A-9161-9D42CD365E4D}"/>
            </a:ext>
          </a:extLst>
        </xdr:cNvPr>
        <xdr:cNvSpPr/>
      </xdr:nvSpPr>
      <xdr:spPr bwMode="auto">
        <a:xfrm rot="8207890">
          <a:off x="18390726" y="3871363"/>
          <a:ext cx="432900" cy="936220"/>
        </a:xfrm>
        <a:custGeom>
          <a:avLst/>
          <a:gdLst>
            <a:gd name="connsiteX0" fmla="*/ 422413 w 431472"/>
            <a:gd name="connsiteY0" fmla="*/ 0 h 927652"/>
            <a:gd name="connsiteX1" fmla="*/ 414130 w 431472"/>
            <a:gd name="connsiteY1" fmla="*/ 240196 h 927652"/>
            <a:gd name="connsiteX2" fmla="*/ 265043 w 431472"/>
            <a:gd name="connsiteY2" fmla="*/ 579783 h 927652"/>
            <a:gd name="connsiteX3" fmla="*/ 0 w 431472"/>
            <a:gd name="connsiteY3" fmla="*/ 927652 h 9276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1472" h="927652">
              <a:moveTo>
                <a:pt x="422413" y="0"/>
              </a:moveTo>
              <a:cubicBezTo>
                <a:pt x="431385" y="71783"/>
                <a:pt x="440358" y="143566"/>
                <a:pt x="414130" y="240196"/>
              </a:cubicBezTo>
              <a:cubicBezTo>
                <a:pt x="387902" y="336826"/>
                <a:pt x="334065" y="465207"/>
                <a:pt x="265043" y="579783"/>
              </a:cubicBezTo>
              <a:cubicBezTo>
                <a:pt x="196021" y="694359"/>
                <a:pt x="98010" y="811005"/>
                <a:pt x="0" y="927652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145536</xdr:colOff>
      <xdr:row>40</xdr:row>
      <xdr:rowOff>70459</xdr:rowOff>
    </xdr:from>
    <xdr:to>
      <xdr:col>6</xdr:col>
      <xdr:colOff>244838</xdr:colOff>
      <xdr:row>44</xdr:row>
      <xdr:rowOff>117916</xdr:rowOff>
    </xdr:to>
    <xdr:sp macro="" textlink="">
      <xdr:nvSpPr>
        <xdr:cNvPr id="962" name="フリーフォーム: 図形 961">
          <a:extLst>
            <a:ext uri="{FF2B5EF4-FFF2-40B4-BE49-F238E27FC236}">
              <a16:creationId xmlns:a16="http://schemas.microsoft.com/office/drawing/2014/main" id="{B973CBCD-F22A-4617-8F0A-D8B4D008DA02}"/>
            </a:ext>
          </a:extLst>
        </xdr:cNvPr>
        <xdr:cNvSpPr/>
      </xdr:nvSpPr>
      <xdr:spPr bwMode="auto">
        <a:xfrm rot="8207890">
          <a:off x="17684674" y="4130080"/>
          <a:ext cx="913854" cy="783181"/>
        </a:xfrm>
        <a:custGeom>
          <a:avLst/>
          <a:gdLst>
            <a:gd name="connsiteX0" fmla="*/ 0 w 1126435"/>
            <a:gd name="connsiteY0" fmla="*/ 869674 h 869674"/>
            <a:gd name="connsiteX1" fmla="*/ 173935 w 1126435"/>
            <a:gd name="connsiteY1" fmla="*/ 579783 h 869674"/>
            <a:gd name="connsiteX2" fmla="*/ 356152 w 1126435"/>
            <a:gd name="connsiteY2" fmla="*/ 248479 h 869674"/>
            <a:gd name="connsiteX3" fmla="*/ 430696 w 1126435"/>
            <a:gd name="connsiteY3" fmla="*/ 165652 h 869674"/>
            <a:gd name="connsiteX4" fmla="*/ 836544 w 1126435"/>
            <a:gd name="connsiteY4" fmla="*/ 124239 h 869674"/>
            <a:gd name="connsiteX5" fmla="*/ 1126435 w 1126435"/>
            <a:gd name="connsiteY5" fmla="*/ 0 h 869674"/>
            <a:gd name="connsiteX0" fmla="*/ 0 w 911543"/>
            <a:gd name="connsiteY0" fmla="*/ 775540 h 775540"/>
            <a:gd name="connsiteX1" fmla="*/ 173935 w 911543"/>
            <a:gd name="connsiteY1" fmla="*/ 485649 h 775540"/>
            <a:gd name="connsiteX2" fmla="*/ 356152 w 911543"/>
            <a:gd name="connsiteY2" fmla="*/ 154345 h 775540"/>
            <a:gd name="connsiteX3" fmla="*/ 430696 w 911543"/>
            <a:gd name="connsiteY3" fmla="*/ 71518 h 775540"/>
            <a:gd name="connsiteX4" fmla="*/ 836544 w 911543"/>
            <a:gd name="connsiteY4" fmla="*/ 30105 h 775540"/>
            <a:gd name="connsiteX5" fmla="*/ 911543 w 911543"/>
            <a:gd name="connsiteY5" fmla="*/ 0 h 775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1543" h="775540">
              <a:moveTo>
                <a:pt x="0" y="775540"/>
              </a:moveTo>
              <a:cubicBezTo>
                <a:pt x="57288" y="682360"/>
                <a:pt x="114576" y="589181"/>
                <a:pt x="173935" y="485649"/>
              </a:cubicBezTo>
              <a:cubicBezTo>
                <a:pt x="233294" y="382117"/>
                <a:pt x="313358" y="223367"/>
                <a:pt x="356152" y="154345"/>
              </a:cubicBezTo>
              <a:cubicBezTo>
                <a:pt x="398946" y="85323"/>
                <a:pt x="350631" y="92225"/>
                <a:pt x="430696" y="71518"/>
              </a:cubicBezTo>
              <a:cubicBezTo>
                <a:pt x="510761" y="50811"/>
                <a:pt x="720588" y="57714"/>
                <a:pt x="836544" y="30105"/>
              </a:cubicBezTo>
              <a:cubicBezTo>
                <a:pt x="952500" y="2496"/>
                <a:pt x="824575" y="48315"/>
                <a:pt x="911543" y="0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257052</xdr:colOff>
      <xdr:row>44</xdr:row>
      <xdr:rowOff>55844</xdr:rowOff>
    </xdr:from>
    <xdr:to>
      <xdr:col>6</xdr:col>
      <xdr:colOff>273896</xdr:colOff>
      <xdr:row>46</xdr:row>
      <xdr:rowOff>0</xdr:rowOff>
    </xdr:to>
    <xdr:sp macro="" textlink="">
      <xdr:nvSpPr>
        <xdr:cNvPr id="963" name="フリーフォーム: 図形 962">
          <a:extLst>
            <a:ext uri="{FF2B5EF4-FFF2-40B4-BE49-F238E27FC236}">
              <a16:creationId xmlns:a16="http://schemas.microsoft.com/office/drawing/2014/main" id="{E5C83344-AD7F-4B1A-BE43-BF010B64684C}"/>
            </a:ext>
          </a:extLst>
        </xdr:cNvPr>
        <xdr:cNvSpPr/>
      </xdr:nvSpPr>
      <xdr:spPr bwMode="auto">
        <a:xfrm rot="8207890">
          <a:off x="18203466" y="4851189"/>
          <a:ext cx="424120" cy="328841"/>
        </a:xfrm>
        <a:custGeom>
          <a:avLst/>
          <a:gdLst>
            <a:gd name="connsiteX0" fmla="*/ 686560 w 686560"/>
            <a:gd name="connsiteY0" fmla="*/ 149087 h 327195"/>
            <a:gd name="connsiteX1" fmla="*/ 363538 w 686560"/>
            <a:gd name="connsiteY1" fmla="*/ 289891 h 327195"/>
            <a:gd name="connsiteX2" fmla="*/ 23951 w 686560"/>
            <a:gd name="connsiteY2" fmla="*/ 323022 h 327195"/>
            <a:gd name="connsiteX3" fmla="*/ 32234 w 686560"/>
            <a:gd name="connsiteY3" fmla="*/ 215348 h 327195"/>
            <a:gd name="connsiteX4" fmla="*/ 65364 w 686560"/>
            <a:gd name="connsiteY4" fmla="*/ 0 h 327195"/>
            <a:gd name="connsiteX0" fmla="*/ 703125 w 703125"/>
            <a:gd name="connsiteY0" fmla="*/ 190500 h 326472"/>
            <a:gd name="connsiteX1" fmla="*/ 363538 w 703125"/>
            <a:gd name="connsiteY1" fmla="*/ 289891 h 326472"/>
            <a:gd name="connsiteX2" fmla="*/ 23951 w 703125"/>
            <a:gd name="connsiteY2" fmla="*/ 323022 h 326472"/>
            <a:gd name="connsiteX3" fmla="*/ 32234 w 703125"/>
            <a:gd name="connsiteY3" fmla="*/ 215348 h 326472"/>
            <a:gd name="connsiteX4" fmla="*/ 65364 w 703125"/>
            <a:gd name="connsiteY4" fmla="*/ 0 h 326472"/>
            <a:gd name="connsiteX0" fmla="*/ 423260 w 423260"/>
            <a:gd name="connsiteY0" fmla="*/ 286594 h 325425"/>
            <a:gd name="connsiteX1" fmla="*/ 363538 w 423260"/>
            <a:gd name="connsiteY1" fmla="*/ 289891 h 325425"/>
            <a:gd name="connsiteX2" fmla="*/ 23951 w 423260"/>
            <a:gd name="connsiteY2" fmla="*/ 323022 h 325425"/>
            <a:gd name="connsiteX3" fmla="*/ 32234 w 423260"/>
            <a:gd name="connsiteY3" fmla="*/ 215348 h 325425"/>
            <a:gd name="connsiteX4" fmla="*/ 65364 w 423260"/>
            <a:gd name="connsiteY4" fmla="*/ 0 h 325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23260" h="325425">
              <a:moveTo>
                <a:pt x="423260" y="286594"/>
              </a:moveTo>
              <a:cubicBezTo>
                <a:pt x="316966" y="342501"/>
                <a:pt x="430089" y="283820"/>
                <a:pt x="363538" y="289891"/>
              </a:cubicBezTo>
              <a:cubicBezTo>
                <a:pt x="296987" y="295962"/>
                <a:pt x="79168" y="335446"/>
                <a:pt x="23951" y="323022"/>
              </a:cubicBezTo>
              <a:cubicBezTo>
                <a:pt x="-31266" y="310598"/>
                <a:pt x="25332" y="269185"/>
                <a:pt x="32234" y="215348"/>
              </a:cubicBezTo>
              <a:cubicBezTo>
                <a:pt x="39136" y="161511"/>
                <a:pt x="52250" y="80755"/>
                <a:pt x="65364" y="0"/>
              </a:cubicBezTo>
            </a:path>
          </a:pathLst>
        </a:cu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310488</xdr:colOff>
      <xdr:row>41</xdr:row>
      <xdr:rowOff>124586</xdr:rowOff>
    </xdr:from>
    <xdr:to>
      <xdr:col>6</xdr:col>
      <xdr:colOff>325935</xdr:colOff>
      <xdr:row>42</xdr:row>
      <xdr:rowOff>115139</xdr:rowOff>
    </xdr:to>
    <xdr:grpSp>
      <xdr:nvGrpSpPr>
        <xdr:cNvPr id="964" name="Group 17064">
          <a:extLst>
            <a:ext uri="{FF2B5EF4-FFF2-40B4-BE49-F238E27FC236}">
              <a16:creationId xmlns:a16="http://schemas.microsoft.com/office/drawing/2014/main" id="{33228D16-DF54-47C5-87D3-73EFEAC7444F}"/>
            </a:ext>
          </a:extLst>
        </xdr:cNvPr>
        <xdr:cNvGrpSpPr>
          <a:grpSpLocks/>
        </xdr:cNvGrpSpPr>
      </xdr:nvGrpSpPr>
      <xdr:grpSpPr bwMode="auto">
        <a:xfrm rot="19999542">
          <a:off x="2434563" y="7601711"/>
          <a:ext cx="425022" cy="171528"/>
          <a:chOff x="1084" y="110"/>
          <a:chExt cx="86" cy="28"/>
        </a:xfrm>
      </xdr:grpSpPr>
      <xdr:sp macro="" textlink="">
        <xdr:nvSpPr>
          <xdr:cNvPr id="965" name="Freeform 6598">
            <a:extLst>
              <a:ext uri="{FF2B5EF4-FFF2-40B4-BE49-F238E27FC236}">
                <a16:creationId xmlns:a16="http://schemas.microsoft.com/office/drawing/2014/main" id="{40C750C5-6EAB-4FFF-AAEB-6ADC1AFFDADB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1" name="Rectangle 6595">
            <a:extLst>
              <a:ext uri="{FF2B5EF4-FFF2-40B4-BE49-F238E27FC236}">
                <a16:creationId xmlns:a16="http://schemas.microsoft.com/office/drawing/2014/main" id="{5F01314C-142C-4649-B0DF-E70765130E75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72" name="Freeform 6598">
            <a:extLst>
              <a:ext uri="{FF2B5EF4-FFF2-40B4-BE49-F238E27FC236}">
                <a16:creationId xmlns:a16="http://schemas.microsoft.com/office/drawing/2014/main" id="{BD5B1B60-AD63-44BE-BBE5-925B7472860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12700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142691</xdr:colOff>
      <xdr:row>44</xdr:row>
      <xdr:rowOff>160389</xdr:rowOff>
    </xdr:from>
    <xdr:to>
      <xdr:col>5</xdr:col>
      <xdr:colOff>275759</xdr:colOff>
      <xdr:row>45</xdr:row>
      <xdr:rowOff>159637</xdr:rowOff>
    </xdr:to>
    <xdr:grpSp>
      <xdr:nvGrpSpPr>
        <xdr:cNvPr id="973" name="Group 17064">
          <a:extLst>
            <a:ext uri="{FF2B5EF4-FFF2-40B4-BE49-F238E27FC236}">
              <a16:creationId xmlns:a16="http://schemas.microsoft.com/office/drawing/2014/main" id="{D52B884B-0142-4A69-BC44-E53163AB029E}"/>
            </a:ext>
          </a:extLst>
        </xdr:cNvPr>
        <xdr:cNvGrpSpPr>
          <a:grpSpLocks/>
        </xdr:cNvGrpSpPr>
      </xdr:nvGrpSpPr>
      <xdr:grpSpPr bwMode="auto">
        <a:xfrm rot="3464741">
          <a:off x="2243188" y="8204017"/>
          <a:ext cx="180223" cy="133068"/>
          <a:chOff x="1084" y="110"/>
          <a:chExt cx="86" cy="28"/>
        </a:xfrm>
      </xdr:grpSpPr>
      <xdr:sp macro="" textlink="">
        <xdr:nvSpPr>
          <xdr:cNvPr id="974" name="Rectangle 6595">
            <a:extLst>
              <a:ext uri="{FF2B5EF4-FFF2-40B4-BE49-F238E27FC236}">
                <a16:creationId xmlns:a16="http://schemas.microsoft.com/office/drawing/2014/main" id="{B5A53E31-5EC4-4E46-B8D9-E0D163FBBF94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75" name="Freeform 6598">
            <a:extLst>
              <a:ext uri="{FF2B5EF4-FFF2-40B4-BE49-F238E27FC236}">
                <a16:creationId xmlns:a16="http://schemas.microsoft.com/office/drawing/2014/main" id="{65FA2433-2397-4B68-98F9-0C9389A9D0DD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7" name="Freeform 6598">
            <a:extLst>
              <a:ext uri="{FF2B5EF4-FFF2-40B4-BE49-F238E27FC236}">
                <a16:creationId xmlns:a16="http://schemas.microsoft.com/office/drawing/2014/main" id="{DDAFD446-B74B-4EEF-BABE-C72C5F89FE0B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303413</xdr:colOff>
      <xdr:row>40</xdr:row>
      <xdr:rowOff>152704</xdr:rowOff>
    </xdr:from>
    <xdr:to>
      <xdr:col>5</xdr:col>
      <xdr:colOff>190016</xdr:colOff>
      <xdr:row>45</xdr:row>
      <xdr:rowOff>179172</xdr:rowOff>
    </xdr:to>
    <xdr:sp macro="" textlink="">
      <xdr:nvSpPr>
        <xdr:cNvPr id="979" name="フリーフォーム: 図形 978">
          <a:extLst>
            <a:ext uri="{FF2B5EF4-FFF2-40B4-BE49-F238E27FC236}">
              <a16:creationId xmlns:a16="http://schemas.microsoft.com/office/drawing/2014/main" id="{5BDECFBE-F922-44AB-A4F8-0D6E05B135D5}"/>
            </a:ext>
          </a:extLst>
        </xdr:cNvPr>
        <xdr:cNvSpPr/>
      </xdr:nvSpPr>
      <xdr:spPr bwMode="auto">
        <a:xfrm rot="8207890">
          <a:off x="17842551" y="4212325"/>
          <a:ext cx="293879" cy="946123"/>
        </a:xfrm>
        <a:custGeom>
          <a:avLst/>
          <a:gdLst>
            <a:gd name="connsiteX0" fmla="*/ 24848 w 314739"/>
            <a:gd name="connsiteY0" fmla="*/ 1159565 h 1159565"/>
            <a:gd name="connsiteX1" fmla="*/ 24848 w 314739"/>
            <a:gd name="connsiteY1" fmla="*/ 836543 h 1159565"/>
            <a:gd name="connsiteX2" fmla="*/ 0 w 314739"/>
            <a:gd name="connsiteY2" fmla="*/ 712304 h 1159565"/>
            <a:gd name="connsiteX3" fmla="*/ 240196 w 314739"/>
            <a:gd name="connsiteY3" fmla="*/ 447261 h 1159565"/>
            <a:gd name="connsiteX4" fmla="*/ 314739 w 314739"/>
            <a:gd name="connsiteY4" fmla="*/ 0 h 1159565"/>
            <a:gd name="connsiteX0" fmla="*/ 24848 w 293879"/>
            <a:gd name="connsiteY0" fmla="*/ 937808 h 937808"/>
            <a:gd name="connsiteX1" fmla="*/ 24848 w 293879"/>
            <a:gd name="connsiteY1" fmla="*/ 614786 h 937808"/>
            <a:gd name="connsiteX2" fmla="*/ 0 w 293879"/>
            <a:gd name="connsiteY2" fmla="*/ 490547 h 937808"/>
            <a:gd name="connsiteX3" fmla="*/ 240196 w 293879"/>
            <a:gd name="connsiteY3" fmla="*/ 225504 h 937808"/>
            <a:gd name="connsiteX4" fmla="*/ 293879 w 293879"/>
            <a:gd name="connsiteY4" fmla="*/ 0 h 9378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3879" h="937808">
              <a:moveTo>
                <a:pt x="24848" y="937808"/>
              </a:moveTo>
              <a:lnTo>
                <a:pt x="24848" y="614786"/>
              </a:lnTo>
              <a:lnTo>
                <a:pt x="0" y="490547"/>
              </a:lnTo>
              <a:lnTo>
                <a:pt x="240196" y="225504"/>
              </a:lnTo>
              <a:cubicBezTo>
                <a:pt x="265044" y="76417"/>
                <a:pt x="269031" y="149087"/>
                <a:pt x="29387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170163</xdr:colOff>
      <xdr:row>41</xdr:row>
      <xdr:rowOff>56871</xdr:rowOff>
    </xdr:from>
    <xdr:to>
      <xdr:col>6</xdr:col>
      <xdr:colOff>420175</xdr:colOff>
      <xdr:row>42</xdr:row>
      <xdr:rowOff>147209</xdr:rowOff>
    </xdr:to>
    <xdr:sp macro="" textlink="">
      <xdr:nvSpPr>
        <xdr:cNvPr id="982" name="Line 6499">
          <a:extLst>
            <a:ext uri="{FF2B5EF4-FFF2-40B4-BE49-F238E27FC236}">
              <a16:creationId xmlns:a16="http://schemas.microsoft.com/office/drawing/2014/main" id="{43904483-361B-4D4A-BCDB-45C882D88BA8}"/>
            </a:ext>
          </a:extLst>
        </xdr:cNvPr>
        <xdr:cNvSpPr>
          <a:spLocks noChangeShapeType="1"/>
        </xdr:cNvSpPr>
      </xdr:nvSpPr>
      <xdr:spPr bwMode="auto">
        <a:xfrm rot="8207890">
          <a:off x="18116577" y="4300423"/>
          <a:ext cx="657288" cy="274269"/>
        </a:xfrm>
        <a:custGeom>
          <a:avLst/>
          <a:gdLst>
            <a:gd name="connsiteX0" fmla="*/ 0 w 216882"/>
            <a:gd name="connsiteY0" fmla="*/ 0 h 560733"/>
            <a:gd name="connsiteX1" fmla="*/ 216882 w 216882"/>
            <a:gd name="connsiteY1" fmla="*/ 560733 h 560733"/>
            <a:gd name="connsiteX0" fmla="*/ 0 w 390817"/>
            <a:gd name="connsiteY0" fmla="*/ 0 h 461342"/>
            <a:gd name="connsiteX1" fmla="*/ 390817 w 390817"/>
            <a:gd name="connsiteY1" fmla="*/ 461342 h 461342"/>
            <a:gd name="connsiteX0" fmla="*/ 690387 w 694852"/>
            <a:gd name="connsiteY0" fmla="*/ 0 h 461342"/>
            <a:gd name="connsiteX1" fmla="*/ 4465 w 694852"/>
            <a:gd name="connsiteY1" fmla="*/ 461342 h 461342"/>
            <a:gd name="connsiteX0" fmla="*/ 0 w 631012"/>
            <a:gd name="connsiteY0" fmla="*/ 0 h 270842"/>
            <a:gd name="connsiteX1" fmla="*/ 631012 w 631012"/>
            <a:gd name="connsiteY1" fmla="*/ 270842 h 270842"/>
            <a:gd name="connsiteX0" fmla="*/ 0 w 631012"/>
            <a:gd name="connsiteY0" fmla="*/ 0 h 270842"/>
            <a:gd name="connsiteX1" fmla="*/ 631012 w 631012"/>
            <a:gd name="connsiteY1" fmla="*/ 270842 h 270842"/>
            <a:gd name="connsiteX0" fmla="*/ 0 w 655860"/>
            <a:gd name="connsiteY0" fmla="*/ 0 h 270842"/>
            <a:gd name="connsiteX1" fmla="*/ 655860 w 655860"/>
            <a:gd name="connsiteY1" fmla="*/ 270842 h 270842"/>
            <a:gd name="connsiteX0" fmla="*/ 0 w 655860"/>
            <a:gd name="connsiteY0" fmla="*/ 0 h 270842"/>
            <a:gd name="connsiteX1" fmla="*/ 655860 w 655860"/>
            <a:gd name="connsiteY1" fmla="*/ 270842 h 270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5860" h="270842">
              <a:moveTo>
                <a:pt x="0" y="0"/>
              </a:moveTo>
              <a:cubicBezTo>
                <a:pt x="229664" y="104085"/>
                <a:pt x="608414" y="141910"/>
                <a:pt x="655860" y="27084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34125</xdr:colOff>
      <xdr:row>45</xdr:row>
      <xdr:rowOff>11986</xdr:rowOff>
    </xdr:from>
    <xdr:to>
      <xdr:col>5</xdr:col>
      <xdr:colOff>149327</xdr:colOff>
      <xdr:row>45</xdr:row>
      <xdr:rowOff>19380</xdr:rowOff>
    </xdr:to>
    <xdr:sp macro="" textlink="">
      <xdr:nvSpPr>
        <xdr:cNvPr id="985" name="Line 6499">
          <a:extLst>
            <a:ext uri="{FF2B5EF4-FFF2-40B4-BE49-F238E27FC236}">
              <a16:creationId xmlns:a16="http://schemas.microsoft.com/office/drawing/2014/main" id="{435AFCCB-FCCA-4114-8E10-067B177C65A1}"/>
            </a:ext>
          </a:extLst>
        </xdr:cNvPr>
        <xdr:cNvSpPr>
          <a:spLocks noChangeShapeType="1"/>
        </xdr:cNvSpPr>
      </xdr:nvSpPr>
      <xdr:spPr bwMode="auto">
        <a:xfrm rot="8207890" flipV="1">
          <a:off x="17980539" y="4991262"/>
          <a:ext cx="115202" cy="7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315683</xdr:colOff>
      <xdr:row>39</xdr:row>
      <xdr:rowOff>54883</xdr:rowOff>
    </xdr:from>
    <xdr:to>
      <xdr:col>6</xdr:col>
      <xdr:colOff>75119</xdr:colOff>
      <xdr:row>41</xdr:row>
      <xdr:rowOff>9160</xdr:rowOff>
    </xdr:to>
    <xdr:sp macro="" textlink="">
      <xdr:nvSpPr>
        <xdr:cNvPr id="986" name="テキスト ボックス 985">
          <a:extLst>
            <a:ext uri="{FF2B5EF4-FFF2-40B4-BE49-F238E27FC236}">
              <a16:creationId xmlns:a16="http://schemas.microsoft.com/office/drawing/2014/main" id="{178FE2F4-2416-41DD-8FF6-96B4FCEBEE17}"/>
            </a:ext>
          </a:extLst>
        </xdr:cNvPr>
        <xdr:cNvSpPr txBox="1"/>
      </xdr:nvSpPr>
      <xdr:spPr>
        <a:xfrm rot="4876844">
          <a:off x="18184383" y="4008287"/>
          <a:ext cx="3221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 i="1">
              <a:solidFill>
                <a:srgbClr val="0070C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庄川</a:t>
          </a:r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  <xdr:oneCellAnchor>
    <xdr:from>
      <xdr:col>5</xdr:col>
      <xdr:colOff>45827</xdr:colOff>
      <xdr:row>43</xdr:row>
      <xdr:rowOff>40123</xdr:rowOff>
    </xdr:from>
    <xdr:ext cx="192935" cy="194679"/>
    <xdr:sp macro="" textlink="">
      <xdr:nvSpPr>
        <xdr:cNvPr id="991" name="AutoShape 6507">
          <a:extLst>
            <a:ext uri="{FF2B5EF4-FFF2-40B4-BE49-F238E27FC236}">
              <a16:creationId xmlns:a16="http://schemas.microsoft.com/office/drawing/2014/main" id="{ACD89620-4E79-4C01-BAA2-7DA404C359D7}"/>
            </a:ext>
          </a:extLst>
        </xdr:cNvPr>
        <xdr:cNvSpPr>
          <a:spLocks noChangeArrowheads="1"/>
        </xdr:cNvSpPr>
      </xdr:nvSpPr>
      <xdr:spPr bwMode="auto">
        <a:xfrm>
          <a:off x="17992241" y="4651537"/>
          <a:ext cx="192935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101963</xdr:colOff>
      <xdr:row>40</xdr:row>
      <xdr:rowOff>102819</xdr:rowOff>
    </xdr:from>
    <xdr:ext cx="269054" cy="284251"/>
    <xdr:pic>
      <xdr:nvPicPr>
        <xdr:cNvPr id="992" name="図 991">
          <a:extLst>
            <a:ext uri="{FF2B5EF4-FFF2-40B4-BE49-F238E27FC236}">
              <a16:creationId xmlns:a16="http://schemas.microsoft.com/office/drawing/2014/main" id="{CFEAEAC6-0C9E-488F-83C3-8CF7BD88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31497" y="4162440"/>
          <a:ext cx="269054" cy="284251"/>
        </a:xfrm>
        <a:prstGeom prst="rect">
          <a:avLst/>
        </a:prstGeom>
      </xdr:spPr>
    </xdr:pic>
    <xdr:clientData/>
  </xdr:oneCellAnchor>
  <xdr:twoCellAnchor>
    <xdr:from>
      <xdr:col>7</xdr:col>
      <xdr:colOff>106475</xdr:colOff>
      <xdr:row>42</xdr:row>
      <xdr:rowOff>54415</xdr:rowOff>
    </xdr:from>
    <xdr:to>
      <xdr:col>9</xdr:col>
      <xdr:colOff>68338</xdr:colOff>
      <xdr:row>45</xdr:row>
      <xdr:rowOff>17591</xdr:rowOff>
    </xdr:to>
    <xdr:sp macro="" textlink="">
      <xdr:nvSpPr>
        <xdr:cNvPr id="993" name="フリーフォーム: 図形 992">
          <a:extLst>
            <a:ext uri="{FF2B5EF4-FFF2-40B4-BE49-F238E27FC236}">
              <a16:creationId xmlns:a16="http://schemas.microsoft.com/office/drawing/2014/main" id="{40FA90C6-2CD5-4187-A807-16A7749B4025}"/>
            </a:ext>
          </a:extLst>
        </xdr:cNvPr>
        <xdr:cNvSpPr/>
      </xdr:nvSpPr>
      <xdr:spPr bwMode="auto">
        <a:xfrm rot="6464791">
          <a:off x="19359456" y="4351176"/>
          <a:ext cx="514969" cy="776414"/>
        </a:xfrm>
        <a:custGeom>
          <a:avLst/>
          <a:gdLst>
            <a:gd name="connsiteX0" fmla="*/ 0 w 778565"/>
            <a:gd name="connsiteY0" fmla="*/ 695739 h 695739"/>
            <a:gd name="connsiteX1" fmla="*/ 0 w 778565"/>
            <a:gd name="connsiteY1" fmla="*/ 248478 h 695739"/>
            <a:gd name="connsiteX2" fmla="*/ 778565 w 778565"/>
            <a:gd name="connsiteY2" fmla="*/ 0 h 695739"/>
            <a:gd name="connsiteX0" fmla="*/ 0 w 493546"/>
            <a:gd name="connsiteY0" fmla="*/ 618907 h 618907"/>
            <a:gd name="connsiteX1" fmla="*/ 0 w 493546"/>
            <a:gd name="connsiteY1" fmla="*/ 171646 h 618907"/>
            <a:gd name="connsiteX2" fmla="*/ 493546 w 493546"/>
            <a:gd name="connsiteY2" fmla="*/ 0 h 618907"/>
            <a:gd name="connsiteX0" fmla="*/ 0 w 499542"/>
            <a:gd name="connsiteY0" fmla="*/ 600323 h 600323"/>
            <a:gd name="connsiteX1" fmla="*/ 0 w 499542"/>
            <a:gd name="connsiteY1" fmla="*/ 153062 h 600323"/>
            <a:gd name="connsiteX2" fmla="*/ 499542 w 499542"/>
            <a:gd name="connsiteY2" fmla="*/ 0 h 600323"/>
            <a:gd name="connsiteX0" fmla="*/ 0 w 514026"/>
            <a:gd name="connsiteY0" fmla="*/ 768839 h 768839"/>
            <a:gd name="connsiteX1" fmla="*/ 14484 w 514026"/>
            <a:gd name="connsiteY1" fmla="*/ 153062 h 768839"/>
            <a:gd name="connsiteX2" fmla="*/ 514026 w 514026"/>
            <a:gd name="connsiteY2" fmla="*/ 0 h 768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4026" h="768839">
              <a:moveTo>
                <a:pt x="0" y="768839"/>
              </a:moveTo>
              <a:lnTo>
                <a:pt x="14484" y="153062"/>
              </a:lnTo>
              <a:cubicBezTo>
                <a:pt x="274006" y="70236"/>
                <a:pt x="254504" y="82826"/>
                <a:pt x="51402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333561</xdr:colOff>
      <xdr:row>42</xdr:row>
      <xdr:rowOff>182022</xdr:rowOff>
    </xdr:from>
    <xdr:to>
      <xdr:col>9</xdr:col>
      <xdr:colOff>622595</xdr:colOff>
      <xdr:row>43</xdr:row>
      <xdr:rowOff>6371</xdr:rowOff>
    </xdr:to>
    <xdr:sp macro="" textlink="">
      <xdr:nvSpPr>
        <xdr:cNvPr id="995" name="Line 6499">
          <a:extLst>
            <a:ext uri="{FF2B5EF4-FFF2-40B4-BE49-F238E27FC236}">
              <a16:creationId xmlns:a16="http://schemas.microsoft.com/office/drawing/2014/main" id="{C5D0CDBF-2349-4CFD-93E7-D1AFC8B3226F}"/>
            </a:ext>
          </a:extLst>
        </xdr:cNvPr>
        <xdr:cNvSpPr>
          <a:spLocks noChangeShapeType="1"/>
        </xdr:cNvSpPr>
      </xdr:nvSpPr>
      <xdr:spPr bwMode="auto">
        <a:xfrm rot="6464791" flipH="1">
          <a:off x="20003473" y="4061852"/>
          <a:ext cx="8280" cy="11035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254904</xdr:colOff>
      <xdr:row>39</xdr:row>
      <xdr:rowOff>86742</xdr:rowOff>
    </xdr:from>
    <xdr:to>
      <xdr:col>9</xdr:col>
      <xdr:colOff>121719</xdr:colOff>
      <xdr:row>44</xdr:row>
      <xdr:rowOff>37895</xdr:rowOff>
    </xdr:to>
    <xdr:sp macro="" textlink="">
      <xdr:nvSpPr>
        <xdr:cNvPr id="997" name="Line 6499">
          <a:extLst>
            <a:ext uri="{FF2B5EF4-FFF2-40B4-BE49-F238E27FC236}">
              <a16:creationId xmlns:a16="http://schemas.microsoft.com/office/drawing/2014/main" id="{5893FCD1-62AB-4E13-8AC3-FF6FFD3E3AE2}"/>
            </a:ext>
          </a:extLst>
        </xdr:cNvPr>
        <xdr:cNvSpPr>
          <a:spLocks noChangeShapeType="1"/>
        </xdr:cNvSpPr>
      </xdr:nvSpPr>
      <xdr:spPr bwMode="auto">
        <a:xfrm rot="6464791" flipV="1">
          <a:off x="19486080" y="4260790"/>
          <a:ext cx="870808" cy="2740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284151</xdr:colOff>
      <xdr:row>44</xdr:row>
      <xdr:rowOff>123057</xdr:rowOff>
    </xdr:from>
    <xdr:to>
      <xdr:col>9</xdr:col>
      <xdr:colOff>71238</xdr:colOff>
      <xdr:row>45</xdr:row>
      <xdr:rowOff>133806</xdr:rowOff>
    </xdr:to>
    <xdr:sp macro="" textlink="">
      <xdr:nvSpPr>
        <xdr:cNvPr id="1006" name="AutoShape 6507">
          <a:extLst>
            <a:ext uri="{FF2B5EF4-FFF2-40B4-BE49-F238E27FC236}">
              <a16:creationId xmlns:a16="http://schemas.microsoft.com/office/drawing/2014/main" id="{C4DD3EDA-35B1-4A38-A07D-AE68B1A4D365}"/>
            </a:ext>
          </a:extLst>
        </xdr:cNvPr>
        <xdr:cNvSpPr>
          <a:spLocks noChangeArrowheads="1"/>
        </xdr:cNvSpPr>
      </xdr:nvSpPr>
      <xdr:spPr bwMode="auto">
        <a:xfrm>
          <a:off x="19813685" y="4918402"/>
          <a:ext cx="19436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304838</xdr:colOff>
      <xdr:row>42</xdr:row>
      <xdr:rowOff>71858</xdr:rowOff>
    </xdr:from>
    <xdr:to>
      <xdr:col>9</xdr:col>
      <xdr:colOff>93289</xdr:colOff>
      <xdr:row>43</xdr:row>
      <xdr:rowOff>82290</xdr:rowOff>
    </xdr:to>
    <xdr:sp macro="" textlink="">
      <xdr:nvSpPr>
        <xdr:cNvPr id="1007" name="Oval 6509">
          <a:extLst>
            <a:ext uri="{FF2B5EF4-FFF2-40B4-BE49-F238E27FC236}">
              <a16:creationId xmlns:a16="http://schemas.microsoft.com/office/drawing/2014/main" id="{7BAFE538-F98B-4F25-992C-DA8C12EEB41C}"/>
            </a:ext>
          </a:extLst>
        </xdr:cNvPr>
        <xdr:cNvSpPr>
          <a:spLocks noChangeArrowheads="1"/>
        </xdr:cNvSpPr>
      </xdr:nvSpPr>
      <xdr:spPr bwMode="auto">
        <a:xfrm rot="6464791">
          <a:off x="19835054" y="4498659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138457</xdr:colOff>
      <xdr:row>41</xdr:row>
      <xdr:rowOff>63706</xdr:rowOff>
    </xdr:from>
    <xdr:to>
      <xdr:col>9</xdr:col>
      <xdr:colOff>523025</xdr:colOff>
      <xdr:row>43</xdr:row>
      <xdr:rowOff>240</xdr:rowOff>
    </xdr:to>
    <xdr:sp macro="" textlink="">
      <xdr:nvSpPr>
        <xdr:cNvPr id="1022" name="正方形/長方形 1021">
          <a:extLst>
            <a:ext uri="{FF2B5EF4-FFF2-40B4-BE49-F238E27FC236}">
              <a16:creationId xmlns:a16="http://schemas.microsoft.com/office/drawing/2014/main" id="{922BCC62-E5C7-4B7C-BCAA-52115D8CA946}"/>
            </a:ext>
          </a:extLst>
        </xdr:cNvPr>
        <xdr:cNvSpPr/>
      </xdr:nvSpPr>
      <xdr:spPr bwMode="auto">
        <a:xfrm rot="1064791">
          <a:off x="20075267" y="4307258"/>
          <a:ext cx="384568" cy="304396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157547</xdr:colOff>
      <xdr:row>41</xdr:row>
      <xdr:rowOff>140232</xdr:rowOff>
    </xdr:from>
    <xdr:ext cx="386260" cy="166712"/>
    <xdr:sp macro="" textlink="">
      <xdr:nvSpPr>
        <xdr:cNvPr id="1024" name="テキスト ボックス 1023">
          <a:extLst>
            <a:ext uri="{FF2B5EF4-FFF2-40B4-BE49-F238E27FC236}">
              <a16:creationId xmlns:a16="http://schemas.microsoft.com/office/drawing/2014/main" id="{726BB159-DBC6-4A3C-9175-E4B4C4F03F0C}"/>
            </a:ext>
          </a:extLst>
        </xdr:cNvPr>
        <xdr:cNvSpPr txBox="1"/>
      </xdr:nvSpPr>
      <xdr:spPr>
        <a:xfrm>
          <a:off x="20094357" y="4383784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道の駅</a:t>
          </a:r>
        </a:p>
      </xdr:txBody>
    </xdr:sp>
    <xdr:clientData/>
  </xdr:oneCellAnchor>
  <xdr:twoCellAnchor>
    <xdr:from>
      <xdr:col>9</xdr:col>
      <xdr:colOff>762000</xdr:colOff>
      <xdr:row>39</xdr:row>
      <xdr:rowOff>87923</xdr:rowOff>
    </xdr:from>
    <xdr:to>
      <xdr:col>11</xdr:col>
      <xdr:colOff>366631</xdr:colOff>
      <xdr:row>45</xdr:row>
      <xdr:rowOff>139213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1CEA2BEE-CA1D-4E4B-A524-0511C2F37551}"/>
            </a:ext>
          </a:extLst>
        </xdr:cNvPr>
        <xdr:cNvGrpSpPr/>
      </xdr:nvGrpSpPr>
      <xdr:grpSpPr>
        <a:xfrm rot="10800000">
          <a:off x="4886325" y="7203098"/>
          <a:ext cx="785731" cy="1137140"/>
          <a:chOff x="20698810" y="3963613"/>
          <a:chExt cx="780476" cy="1154876"/>
        </a:xfrm>
      </xdr:grpSpPr>
      <xdr:pic>
        <xdr:nvPicPr>
          <xdr:cNvPr id="1056" name="Picture 17761" descr="famima">
            <a:extLst>
              <a:ext uri="{FF2B5EF4-FFF2-40B4-BE49-F238E27FC236}">
                <a16:creationId xmlns:a16="http://schemas.microsoft.com/office/drawing/2014/main" id="{BC179594-8AC9-42A0-A435-7CC9F02AB8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1020437" y="4491367"/>
            <a:ext cx="397957" cy="3703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7" name="フリーフォーム 28">
            <a:extLst>
              <a:ext uri="{FF2B5EF4-FFF2-40B4-BE49-F238E27FC236}">
                <a16:creationId xmlns:a16="http://schemas.microsoft.com/office/drawing/2014/main" id="{6CBD2A00-7B29-471A-8481-98597B546882}"/>
              </a:ext>
            </a:extLst>
          </xdr:cNvPr>
          <xdr:cNvSpPr/>
        </xdr:nvSpPr>
        <xdr:spPr bwMode="auto">
          <a:xfrm>
            <a:off x="20932514" y="4559369"/>
            <a:ext cx="246083" cy="559120"/>
          </a:xfrm>
          <a:custGeom>
            <a:avLst/>
            <a:gdLst>
              <a:gd name="connsiteX0" fmla="*/ 0 w 278423"/>
              <a:gd name="connsiteY0" fmla="*/ 549519 h 549519"/>
              <a:gd name="connsiteX1" fmla="*/ 0 w 278423"/>
              <a:gd name="connsiteY1" fmla="*/ 0 h 549519"/>
              <a:gd name="connsiteX2" fmla="*/ 278423 w 278423"/>
              <a:gd name="connsiteY2" fmla="*/ 0 h 5495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78423" h="549519">
                <a:moveTo>
                  <a:pt x="0" y="549519"/>
                </a:moveTo>
                <a:lnTo>
                  <a:pt x="0" y="0"/>
                </a:lnTo>
                <a:lnTo>
                  <a:pt x="278423" y="0"/>
                </a:lnTo>
              </a:path>
            </a:pathLst>
          </a:custGeom>
          <a:noFill/>
          <a:ln w="2857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4" name="Line 6499">
            <a:extLst>
              <a:ext uri="{FF2B5EF4-FFF2-40B4-BE49-F238E27FC236}">
                <a16:creationId xmlns:a16="http://schemas.microsoft.com/office/drawing/2014/main" id="{A6F130DC-5E10-4471-BB69-9E128BFEC16B}"/>
              </a:ext>
            </a:extLst>
          </xdr:cNvPr>
          <xdr:cNvSpPr>
            <a:spLocks noChangeShapeType="1"/>
          </xdr:cNvSpPr>
        </xdr:nvSpPr>
        <xdr:spPr bwMode="auto">
          <a:xfrm flipV="1">
            <a:off x="20698810" y="4464117"/>
            <a:ext cx="78047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フリーフォーム 29">
            <a:extLst>
              <a:ext uri="{FF2B5EF4-FFF2-40B4-BE49-F238E27FC236}">
                <a16:creationId xmlns:a16="http://schemas.microsoft.com/office/drawing/2014/main" id="{A345E2E4-4031-47C5-B91C-127559C59B54}"/>
              </a:ext>
            </a:extLst>
          </xdr:cNvPr>
          <xdr:cNvSpPr/>
        </xdr:nvSpPr>
        <xdr:spPr bwMode="auto">
          <a:xfrm>
            <a:off x="20932514" y="3963613"/>
            <a:ext cx="224102" cy="537139"/>
          </a:xfrm>
          <a:custGeom>
            <a:avLst/>
            <a:gdLst>
              <a:gd name="connsiteX0" fmla="*/ 227134 w 227134"/>
              <a:gd name="connsiteY0" fmla="*/ 534865 h 534865"/>
              <a:gd name="connsiteX1" fmla="*/ 0 w 227134"/>
              <a:gd name="connsiteY1" fmla="*/ 534865 h 534865"/>
              <a:gd name="connsiteX2" fmla="*/ 0 w 227134"/>
              <a:gd name="connsiteY2" fmla="*/ 0 h 5348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27134" h="534865">
                <a:moveTo>
                  <a:pt x="227134" y="534865"/>
                </a:moveTo>
                <a:lnTo>
                  <a:pt x="0" y="534865"/>
                </a:lnTo>
                <a:lnTo>
                  <a:pt x="0" y="0"/>
                </a:lnTo>
              </a:path>
            </a:pathLst>
          </a:custGeom>
          <a:noFill/>
          <a:ln w="2857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69" name="Oval 6509">
            <a:extLst>
              <a:ext uri="{FF2B5EF4-FFF2-40B4-BE49-F238E27FC236}">
                <a16:creationId xmlns:a16="http://schemas.microsoft.com/office/drawing/2014/main" id="{7686BD9E-CD99-4B1A-B95E-6F7F8EB34491}"/>
              </a:ext>
            </a:extLst>
          </xdr:cNvPr>
          <xdr:cNvSpPr>
            <a:spLocks noChangeArrowheads="1"/>
          </xdr:cNvSpPr>
        </xdr:nvSpPr>
        <xdr:spPr bwMode="auto">
          <a:xfrm>
            <a:off x="20821316" y="4387757"/>
            <a:ext cx="200173" cy="199182"/>
          </a:xfrm>
          <a:prstGeom prst="ellipse">
            <a:avLst/>
          </a:prstGeom>
          <a:solidFill>
            <a:srgbClr val="FFFFFF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0" name="線吹き出し 2 (枠付き) 2121">
            <a:extLst>
              <a:ext uri="{FF2B5EF4-FFF2-40B4-BE49-F238E27FC236}">
                <a16:creationId xmlns:a16="http://schemas.microsoft.com/office/drawing/2014/main" id="{59664455-7646-48B3-8D1B-5DCCAB791674}"/>
              </a:ext>
            </a:extLst>
          </xdr:cNvPr>
          <xdr:cNvSpPr/>
        </xdr:nvSpPr>
        <xdr:spPr bwMode="auto">
          <a:xfrm rot="10800000" flipH="1">
            <a:off x="21042190" y="4187120"/>
            <a:ext cx="274947" cy="179404"/>
          </a:xfrm>
          <a:prstGeom prst="borderCallout2">
            <a:avLst>
              <a:gd name="adj1" fmla="val 26658"/>
              <a:gd name="adj2" fmla="val 5247"/>
              <a:gd name="adj3" fmla="val 28109"/>
              <a:gd name="adj4" fmla="val -17753"/>
              <a:gd name="adj5" fmla="val -32755"/>
              <a:gd name="adj6" fmla="val -37315"/>
            </a:avLst>
          </a:prstGeom>
          <a:solidFill>
            <a:schemeClr val="bg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none" lIns="18288" tIns="36000" rIns="0" bIns="0" rtlCol="0" anchor="t" upright="1">
            <a:sp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>
                <a:effectLst/>
                <a:latin typeface="+mn-lt"/>
                <a:ea typeface="+mn-ea"/>
                <a:cs typeface="+mn-cs"/>
              </a:rPr>
              <a:t>井波</a:t>
            </a:r>
            <a:endParaRPr kumimoji="1" lang="en-US" altLang="ja-JP" sz="1000"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72" name="AutoShape 6507">
            <a:extLst>
              <a:ext uri="{FF2B5EF4-FFF2-40B4-BE49-F238E27FC236}">
                <a16:creationId xmlns:a16="http://schemas.microsoft.com/office/drawing/2014/main" id="{962C7CBD-474C-44FB-A362-8C5F7E63963E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20837847" y="4049308"/>
            <a:ext cx="192936" cy="19296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oneCellAnchor>
    <xdr:from>
      <xdr:col>11</xdr:col>
      <xdr:colOff>351691</xdr:colOff>
      <xdr:row>39</xdr:row>
      <xdr:rowOff>80596</xdr:rowOff>
    </xdr:from>
    <xdr:ext cx="778024" cy="366767"/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6BDCB244-D74C-4BFD-837B-1C28A6F4AF66}"/>
            </a:ext>
          </a:extLst>
        </xdr:cNvPr>
        <xdr:cNvSpPr txBox="1"/>
      </xdr:nvSpPr>
      <xdr:spPr>
        <a:xfrm>
          <a:off x="5633139" y="2300906"/>
          <a:ext cx="778024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南砺井波店</a:t>
          </a:r>
        </a:p>
      </xdr:txBody>
    </xdr:sp>
    <xdr:clientData/>
  </xdr:oneCellAnchor>
  <xdr:twoCellAnchor>
    <xdr:from>
      <xdr:col>13</xdr:col>
      <xdr:colOff>287123</xdr:colOff>
      <xdr:row>41</xdr:row>
      <xdr:rowOff>123579</xdr:rowOff>
    </xdr:from>
    <xdr:to>
      <xdr:col>15</xdr:col>
      <xdr:colOff>324252</xdr:colOff>
      <xdr:row>45</xdr:row>
      <xdr:rowOff>154140</xdr:rowOff>
    </xdr:to>
    <xdr:sp macro="" textlink="">
      <xdr:nvSpPr>
        <xdr:cNvPr id="1075" name="フリーフォーム: 図形 1074">
          <a:extLst>
            <a:ext uri="{FF2B5EF4-FFF2-40B4-BE49-F238E27FC236}">
              <a16:creationId xmlns:a16="http://schemas.microsoft.com/office/drawing/2014/main" id="{EB493834-D5A4-4738-9414-503EAB3B94C6}"/>
            </a:ext>
          </a:extLst>
        </xdr:cNvPr>
        <xdr:cNvSpPr/>
      </xdr:nvSpPr>
      <xdr:spPr bwMode="auto">
        <a:xfrm rot="5400000">
          <a:off x="22618321" y="4324433"/>
          <a:ext cx="766285" cy="851681"/>
        </a:xfrm>
        <a:custGeom>
          <a:avLst/>
          <a:gdLst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240196 w 902805"/>
            <a:gd name="connsiteY1" fmla="*/ 16565 h 844826"/>
            <a:gd name="connsiteX2" fmla="*/ 902805 w 902805"/>
            <a:gd name="connsiteY2" fmla="*/ 0 h 844826"/>
            <a:gd name="connsiteX0" fmla="*/ 0 w 902805"/>
            <a:gd name="connsiteY0" fmla="*/ 844826 h 844826"/>
            <a:gd name="connsiteX1" fmla="*/ 198783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198783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223630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902805"/>
            <a:gd name="connsiteY0" fmla="*/ 844826 h 844826"/>
            <a:gd name="connsiteX1" fmla="*/ 223630 w 902805"/>
            <a:gd name="connsiteY1" fmla="*/ 505239 h 844826"/>
            <a:gd name="connsiteX2" fmla="*/ 240196 w 902805"/>
            <a:gd name="connsiteY2" fmla="*/ 16565 h 844826"/>
            <a:gd name="connsiteX3" fmla="*/ 902805 w 902805"/>
            <a:gd name="connsiteY3" fmla="*/ 0 h 844826"/>
            <a:gd name="connsiteX0" fmla="*/ 0 w 765075"/>
            <a:gd name="connsiteY0" fmla="*/ 844826 h 844826"/>
            <a:gd name="connsiteX1" fmla="*/ 223630 w 765075"/>
            <a:gd name="connsiteY1" fmla="*/ 505239 h 844826"/>
            <a:gd name="connsiteX2" fmla="*/ 240196 w 765075"/>
            <a:gd name="connsiteY2" fmla="*/ 16565 h 844826"/>
            <a:gd name="connsiteX3" fmla="*/ 765075 w 765075"/>
            <a:gd name="connsiteY3" fmla="*/ 0 h 844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5075" h="844826">
              <a:moveTo>
                <a:pt x="0" y="844826"/>
              </a:moveTo>
              <a:cubicBezTo>
                <a:pt x="33131" y="788228"/>
                <a:pt x="183597" y="643282"/>
                <a:pt x="223630" y="505239"/>
              </a:cubicBezTo>
              <a:cubicBezTo>
                <a:pt x="222250" y="325783"/>
                <a:pt x="247098" y="216728"/>
                <a:pt x="240196" y="16565"/>
              </a:cubicBezTo>
              <a:lnTo>
                <a:pt x="7650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235713</xdr:colOff>
      <xdr:row>42</xdr:row>
      <xdr:rowOff>154996</xdr:rowOff>
    </xdr:from>
    <xdr:to>
      <xdr:col>15</xdr:col>
      <xdr:colOff>692114</xdr:colOff>
      <xdr:row>43</xdr:row>
      <xdr:rowOff>4197</xdr:rowOff>
    </xdr:to>
    <xdr:sp macro="" textlink="">
      <xdr:nvSpPr>
        <xdr:cNvPr id="1076" name="Line 6499">
          <a:extLst>
            <a:ext uri="{FF2B5EF4-FFF2-40B4-BE49-F238E27FC236}">
              <a16:creationId xmlns:a16="http://schemas.microsoft.com/office/drawing/2014/main" id="{2E261409-666F-4B37-8C4A-C5B7E7BE75A5}"/>
            </a:ext>
          </a:extLst>
        </xdr:cNvPr>
        <xdr:cNvSpPr>
          <a:spLocks noChangeShapeType="1"/>
        </xdr:cNvSpPr>
      </xdr:nvSpPr>
      <xdr:spPr bwMode="auto">
        <a:xfrm rot="5400000" flipH="1">
          <a:off x="23143124" y="3963568"/>
          <a:ext cx="33132" cy="12709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305202</xdr:colOff>
      <xdr:row>39</xdr:row>
      <xdr:rowOff>82631</xdr:rowOff>
    </xdr:from>
    <xdr:to>
      <xdr:col>15</xdr:col>
      <xdr:colOff>305202</xdr:colOff>
      <xdr:row>45</xdr:row>
      <xdr:rowOff>4265</xdr:rowOff>
    </xdr:to>
    <xdr:sp macro="" textlink="">
      <xdr:nvSpPr>
        <xdr:cNvPr id="1077" name="Line 6499">
          <a:extLst>
            <a:ext uri="{FF2B5EF4-FFF2-40B4-BE49-F238E27FC236}">
              <a16:creationId xmlns:a16="http://schemas.microsoft.com/office/drawing/2014/main" id="{E4683467-8AB6-4B79-BD41-3476A9F3CEE4}"/>
            </a:ext>
          </a:extLst>
        </xdr:cNvPr>
        <xdr:cNvSpPr>
          <a:spLocks noChangeShapeType="1"/>
        </xdr:cNvSpPr>
      </xdr:nvSpPr>
      <xdr:spPr bwMode="auto">
        <a:xfrm rot="5400000" flipV="1">
          <a:off x="22895644" y="4470931"/>
          <a:ext cx="10252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231145</xdr:colOff>
      <xdr:row>42</xdr:row>
      <xdr:rowOff>179844</xdr:rowOff>
    </xdr:from>
    <xdr:to>
      <xdr:col>15</xdr:col>
      <xdr:colOff>658985</xdr:colOff>
      <xdr:row>46</xdr:row>
      <xdr:rowOff>0</xdr:rowOff>
    </xdr:to>
    <xdr:sp macro="" textlink="">
      <xdr:nvSpPr>
        <xdr:cNvPr id="1078" name="Line 6499">
          <a:extLst>
            <a:ext uri="{FF2B5EF4-FFF2-40B4-BE49-F238E27FC236}">
              <a16:creationId xmlns:a16="http://schemas.microsoft.com/office/drawing/2014/main" id="{A22804D4-D02E-424D-9628-A9F79172A00D}"/>
            </a:ext>
          </a:extLst>
        </xdr:cNvPr>
        <xdr:cNvSpPr>
          <a:spLocks noChangeShapeType="1"/>
        </xdr:cNvSpPr>
      </xdr:nvSpPr>
      <xdr:spPr bwMode="auto">
        <a:xfrm rot="5400000" flipH="1">
          <a:off x="23058015" y="4476233"/>
          <a:ext cx="572927" cy="8351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12368</xdr:colOff>
      <xdr:row>39</xdr:row>
      <xdr:rowOff>117295</xdr:rowOff>
    </xdr:from>
    <xdr:to>
      <xdr:col>14</xdr:col>
      <xdr:colOff>313970</xdr:colOff>
      <xdr:row>42</xdr:row>
      <xdr:rowOff>154996</xdr:rowOff>
    </xdr:to>
    <xdr:sp macro="" textlink="">
      <xdr:nvSpPr>
        <xdr:cNvPr id="1079" name="Line 6499">
          <a:extLst>
            <a:ext uri="{FF2B5EF4-FFF2-40B4-BE49-F238E27FC236}">
              <a16:creationId xmlns:a16="http://schemas.microsoft.com/office/drawing/2014/main" id="{295BA538-5A13-4456-9DC4-5CCCA04F0760}"/>
            </a:ext>
          </a:extLst>
        </xdr:cNvPr>
        <xdr:cNvSpPr>
          <a:spLocks noChangeShapeType="1"/>
        </xdr:cNvSpPr>
      </xdr:nvSpPr>
      <xdr:spPr bwMode="auto">
        <a:xfrm rot="5400000" flipH="1">
          <a:off x="22564198" y="4136931"/>
          <a:ext cx="589494" cy="3016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211565</xdr:colOff>
      <xdr:row>43</xdr:row>
      <xdr:rowOff>145833</xdr:rowOff>
    </xdr:from>
    <xdr:to>
      <xdr:col>15</xdr:col>
      <xdr:colOff>405927</xdr:colOff>
      <xdr:row>44</xdr:row>
      <xdr:rowOff>156582</xdr:rowOff>
    </xdr:to>
    <xdr:sp macro="" textlink="">
      <xdr:nvSpPr>
        <xdr:cNvPr id="1080" name="AutoShape 6507">
          <a:extLst>
            <a:ext uri="{FF2B5EF4-FFF2-40B4-BE49-F238E27FC236}">
              <a16:creationId xmlns:a16="http://schemas.microsoft.com/office/drawing/2014/main" id="{94135474-16CE-4113-B206-ACF109AAA55F}"/>
            </a:ext>
          </a:extLst>
        </xdr:cNvPr>
        <xdr:cNvSpPr>
          <a:spLocks noChangeArrowheads="1"/>
        </xdr:cNvSpPr>
      </xdr:nvSpPr>
      <xdr:spPr bwMode="auto">
        <a:xfrm>
          <a:off x="23314617" y="4757247"/>
          <a:ext cx="1943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217351</xdr:colOff>
      <xdr:row>42</xdr:row>
      <xdr:rowOff>85190</xdr:rowOff>
    </xdr:from>
    <xdr:to>
      <xdr:col>15</xdr:col>
      <xdr:colOff>413077</xdr:colOff>
      <xdr:row>43</xdr:row>
      <xdr:rowOff>95621</xdr:rowOff>
    </xdr:to>
    <xdr:sp macro="" textlink="">
      <xdr:nvSpPr>
        <xdr:cNvPr id="1081" name="Oval 6509">
          <a:extLst>
            <a:ext uri="{FF2B5EF4-FFF2-40B4-BE49-F238E27FC236}">
              <a16:creationId xmlns:a16="http://schemas.microsoft.com/office/drawing/2014/main" id="{7F730F4C-9AC9-45BA-80E2-BD53AC0D5D14}"/>
            </a:ext>
          </a:extLst>
        </xdr:cNvPr>
        <xdr:cNvSpPr>
          <a:spLocks noChangeArrowheads="1"/>
        </xdr:cNvSpPr>
      </xdr:nvSpPr>
      <xdr:spPr bwMode="auto">
        <a:xfrm rot="5400000">
          <a:off x="23321085" y="4511991"/>
          <a:ext cx="194362" cy="1957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365822</xdr:colOff>
      <xdr:row>40</xdr:row>
      <xdr:rowOff>137067</xdr:rowOff>
    </xdr:from>
    <xdr:to>
      <xdr:col>15</xdr:col>
      <xdr:colOff>28004</xdr:colOff>
      <xdr:row>42</xdr:row>
      <xdr:rowOff>2602</xdr:rowOff>
    </xdr:to>
    <xdr:sp macro="" textlink="">
      <xdr:nvSpPr>
        <xdr:cNvPr id="1085" name="テキスト ボックス 1084">
          <a:extLst>
            <a:ext uri="{FF2B5EF4-FFF2-40B4-BE49-F238E27FC236}">
              <a16:creationId xmlns:a16="http://schemas.microsoft.com/office/drawing/2014/main" id="{778F3207-E2E8-4B45-8381-D2D19996420D}"/>
            </a:ext>
          </a:extLst>
        </xdr:cNvPr>
        <xdr:cNvSpPr txBox="1"/>
      </xdr:nvSpPr>
      <xdr:spPr>
        <a:xfrm>
          <a:off x="22654322" y="4196688"/>
          <a:ext cx="476734" cy="2333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六角堂</a:t>
          </a:r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350431</xdr:colOff>
      <xdr:row>41</xdr:row>
      <xdr:rowOff>79774</xdr:rowOff>
    </xdr:from>
    <xdr:to>
      <xdr:col>15</xdr:col>
      <xdr:colOff>362757</xdr:colOff>
      <xdr:row>42</xdr:row>
      <xdr:rowOff>95962</xdr:rowOff>
    </xdr:to>
    <xdr:sp macro="" textlink="">
      <xdr:nvSpPr>
        <xdr:cNvPr id="1086" name="テキスト ボックス 1085">
          <a:extLst>
            <a:ext uri="{FF2B5EF4-FFF2-40B4-BE49-F238E27FC236}">
              <a16:creationId xmlns:a16="http://schemas.microsoft.com/office/drawing/2014/main" id="{5256EE00-A14B-4CF9-801A-1B5B9A5BB628}"/>
            </a:ext>
          </a:extLst>
        </xdr:cNvPr>
        <xdr:cNvSpPr txBox="1"/>
      </xdr:nvSpPr>
      <xdr:spPr>
        <a:xfrm>
          <a:off x="23046207" y="432332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339546</xdr:colOff>
      <xdr:row>41</xdr:row>
      <xdr:rowOff>110791</xdr:rowOff>
    </xdr:from>
    <xdr:to>
      <xdr:col>15</xdr:col>
      <xdr:colOff>1728</xdr:colOff>
      <xdr:row>42</xdr:row>
      <xdr:rowOff>160257</xdr:rowOff>
    </xdr:to>
    <xdr:sp macro="" textlink="">
      <xdr:nvSpPr>
        <xdr:cNvPr id="1087" name="テキスト ボックス 1086">
          <a:extLst>
            <a:ext uri="{FF2B5EF4-FFF2-40B4-BE49-F238E27FC236}">
              <a16:creationId xmlns:a16="http://schemas.microsoft.com/office/drawing/2014/main" id="{9A6BF724-38F8-4951-8B3F-D7BE43CA120E}"/>
            </a:ext>
          </a:extLst>
        </xdr:cNvPr>
        <xdr:cNvSpPr txBox="1"/>
      </xdr:nvSpPr>
      <xdr:spPr>
        <a:xfrm>
          <a:off x="22628046" y="4354343"/>
          <a:ext cx="476734" cy="2333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400" b="1">
              <a:latin typeface="+mj-ea"/>
              <a:ea typeface="+mj-ea"/>
            </a:rPr>
            <a:t>・</a:t>
          </a:r>
        </a:p>
      </xdr:txBody>
    </xdr:sp>
    <xdr:clientData/>
  </xdr:twoCellAnchor>
  <xdr:twoCellAnchor>
    <xdr:from>
      <xdr:col>2</xdr:col>
      <xdr:colOff>273388</xdr:colOff>
      <xdr:row>50</xdr:row>
      <xdr:rowOff>168976</xdr:rowOff>
    </xdr:from>
    <xdr:to>
      <xdr:col>3</xdr:col>
      <xdr:colOff>292826</xdr:colOff>
      <xdr:row>52</xdr:row>
      <xdr:rowOff>173835</xdr:rowOff>
    </xdr:to>
    <xdr:sp macro="" textlink="">
      <xdr:nvSpPr>
        <xdr:cNvPr id="1104" name="AutoShape 6505">
          <a:extLst>
            <a:ext uri="{FF2B5EF4-FFF2-40B4-BE49-F238E27FC236}">
              <a16:creationId xmlns:a16="http://schemas.microsoft.com/office/drawing/2014/main" id="{40765595-6E6B-4A1B-8B91-A0049DC52498}"/>
            </a:ext>
          </a:extLst>
        </xdr:cNvPr>
        <xdr:cNvSpPr>
          <a:spLocks noChangeArrowheads="1"/>
        </xdr:cNvSpPr>
      </xdr:nvSpPr>
      <xdr:spPr bwMode="auto">
        <a:xfrm>
          <a:off x="24552285" y="44125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27</a:t>
          </a:r>
        </a:p>
      </xdr:txBody>
    </xdr:sp>
    <xdr:clientData/>
  </xdr:twoCellAnchor>
  <xdr:twoCellAnchor>
    <xdr:from>
      <xdr:col>1</xdr:col>
      <xdr:colOff>320201</xdr:colOff>
      <xdr:row>48</xdr:row>
      <xdr:rowOff>115644</xdr:rowOff>
    </xdr:from>
    <xdr:to>
      <xdr:col>2</xdr:col>
      <xdr:colOff>270504</xdr:colOff>
      <xdr:row>54</xdr:row>
      <xdr:rowOff>148775</xdr:rowOff>
    </xdr:to>
    <xdr:sp macro="" textlink="">
      <xdr:nvSpPr>
        <xdr:cNvPr id="1105" name="フリーフォーム: 図形 1104">
          <a:extLst>
            <a:ext uri="{FF2B5EF4-FFF2-40B4-BE49-F238E27FC236}">
              <a16:creationId xmlns:a16="http://schemas.microsoft.com/office/drawing/2014/main" id="{3FBFDB14-16C9-4496-AC8A-774CBA274FE6}"/>
            </a:ext>
          </a:extLst>
        </xdr:cNvPr>
        <xdr:cNvSpPr/>
      </xdr:nvSpPr>
      <xdr:spPr bwMode="auto">
        <a:xfrm rot="12018606">
          <a:off x="24191822" y="3991334"/>
          <a:ext cx="357579" cy="1136717"/>
        </a:xfrm>
        <a:custGeom>
          <a:avLst/>
          <a:gdLst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  <a:gd name="connsiteX0" fmla="*/ 0 w 356152"/>
            <a:gd name="connsiteY0" fmla="*/ 1126435 h 1126435"/>
            <a:gd name="connsiteX1" fmla="*/ 0 w 356152"/>
            <a:gd name="connsiteY1" fmla="*/ 662609 h 1126435"/>
            <a:gd name="connsiteX2" fmla="*/ 356152 w 356152"/>
            <a:gd name="connsiteY2" fmla="*/ 530087 h 1126435"/>
            <a:gd name="connsiteX3" fmla="*/ 149087 w 356152"/>
            <a:gd name="connsiteY3" fmla="*/ 0 h 1126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6152" h="1126435">
              <a:moveTo>
                <a:pt x="0" y="1126435"/>
              </a:moveTo>
              <a:lnTo>
                <a:pt x="0" y="662609"/>
              </a:lnTo>
              <a:cubicBezTo>
                <a:pt x="11043" y="494196"/>
                <a:pt x="196022" y="532848"/>
                <a:pt x="356152" y="530087"/>
              </a:cubicBezTo>
              <a:lnTo>
                <a:pt x="14908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204436</xdr:colOff>
      <xdr:row>48</xdr:row>
      <xdr:rowOff>80829</xdr:rowOff>
    </xdr:from>
    <xdr:to>
      <xdr:col>2</xdr:col>
      <xdr:colOff>14042</xdr:colOff>
      <xdr:row>51</xdr:row>
      <xdr:rowOff>94911</xdr:rowOff>
    </xdr:to>
    <xdr:sp macro="" textlink="">
      <xdr:nvSpPr>
        <xdr:cNvPr id="1106" name="Line 6499">
          <a:extLst>
            <a:ext uri="{FF2B5EF4-FFF2-40B4-BE49-F238E27FC236}">
              <a16:creationId xmlns:a16="http://schemas.microsoft.com/office/drawing/2014/main" id="{D9ABB190-82DD-493E-8863-1139A6463BF9}"/>
            </a:ext>
          </a:extLst>
        </xdr:cNvPr>
        <xdr:cNvSpPr>
          <a:spLocks noChangeShapeType="1"/>
        </xdr:cNvSpPr>
      </xdr:nvSpPr>
      <xdr:spPr bwMode="auto">
        <a:xfrm rot="12018606">
          <a:off x="24076057" y="3956519"/>
          <a:ext cx="216882" cy="56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225452</xdr:colOff>
      <xdr:row>53</xdr:row>
      <xdr:rowOff>1466</xdr:rowOff>
    </xdr:from>
    <xdr:to>
      <xdr:col>2</xdr:col>
      <xdr:colOff>11111</xdr:colOff>
      <xdr:row>54</xdr:row>
      <xdr:rowOff>12215</xdr:rowOff>
    </xdr:to>
    <xdr:sp macro="" textlink="">
      <xdr:nvSpPr>
        <xdr:cNvPr id="1107" name="AutoShape 6507">
          <a:extLst>
            <a:ext uri="{FF2B5EF4-FFF2-40B4-BE49-F238E27FC236}">
              <a16:creationId xmlns:a16="http://schemas.microsoft.com/office/drawing/2014/main" id="{1D21E241-3F35-4FD7-AE2F-8509ADE388FB}"/>
            </a:ext>
          </a:extLst>
        </xdr:cNvPr>
        <xdr:cNvSpPr>
          <a:spLocks noChangeArrowheads="1"/>
        </xdr:cNvSpPr>
      </xdr:nvSpPr>
      <xdr:spPr bwMode="auto">
        <a:xfrm>
          <a:off x="24097073" y="4796811"/>
          <a:ext cx="192935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231698</xdr:colOff>
      <xdr:row>51</xdr:row>
      <xdr:rowOff>23306</xdr:rowOff>
    </xdr:from>
    <xdr:to>
      <xdr:col>2</xdr:col>
      <xdr:colOff>17357</xdr:colOff>
      <xdr:row>52</xdr:row>
      <xdr:rowOff>35102</xdr:rowOff>
    </xdr:to>
    <xdr:sp macro="" textlink="">
      <xdr:nvSpPr>
        <xdr:cNvPr id="1108" name="Oval 6509">
          <a:extLst>
            <a:ext uri="{FF2B5EF4-FFF2-40B4-BE49-F238E27FC236}">
              <a16:creationId xmlns:a16="http://schemas.microsoft.com/office/drawing/2014/main" id="{060FFDE6-F98A-4A7C-87FF-6EB03489BB0D}"/>
            </a:ext>
          </a:extLst>
        </xdr:cNvPr>
        <xdr:cNvSpPr>
          <a:spLocks noChangeArrowheads="1"/>
        </xdr:cNvSpPr>
      </xdr:nvSpPr>
      <xdr:spPr bwMode="auto">
        <a:xfrm rot="12018606">
          <a:off x="24103319" y="4450789"/>
          <a:ext cx="192935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283818</xdr:colOff>
      <xdr:row>51</xdr:row>
      <xdr:rowOff>98533</xdr:rowOff>
    </xdr:from>
    <xdr:to>
      <xdr:col>3</xdr:col>
      <xdr:colOff>433551</xdr:colOff>
      <xdr:row>52</xdr:row>
      <xdr:rowOff>42835</xdr:rowOff>
    </xdr:to>
    <xdr:sp macro="" textlink="">
      <xdr:nvSpPr>
        <xdr:cNvPr id="1122" name="フリーフォーム 2112">
          <a:extLst>
            <a:ext uri="{FF2B5EF4-FFF2-40B4-BE49-F238E27FC236}">
              <a16:creationId xmlns:a16="http://schemas.microsoft.com/office/drawing/2014/main" id="{9BA69050-CBB3-460D-B84D-5B766A7C652A}"/>
            </a:ext>
          </a:extLst>
        </xdr:cNvPr>
        <xdr:cNvSpPr/>
      </xdr:nvSpPr>
      <xdr:spPr bwMode="auto">
        <a:xfrm flipH="1">
          <a:off x="24969990" y="4526016"/>
          <a:ext cx="149733" cy="12823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462494</xdr:colOff>
      <xdr:row>50</xdr:row>
      <xdr:rowOff>86709</xdr:rowOff>
    </xdr:from>
    <xdr:to>
      <xdr:col>3</xdr:col>
      <xdr:colOff>612227</xdr:colOff>
      <xdr:row>51</xdr:row>
      <xdr:rowOff>31011</xdr:rowOff>
    </xdr:to>
    <xdr:sp macro="" textlink="">
      <xdr:nvSpPr>
        <xdr:cNvPr id="1142" name="フリーフォーム 2112">
          <a:extLst>
            <a:ext uri="{FF2B5EF4-FFF2-40B4-BE49-F238E27FC236}">
              <a16:creationId xmlns:a16="http://schemas.microsoft.com/office/drawing/2014/main" id="{174DAAA9-7266-4B4C-8693-FE73ED3261D8}"/>
            </a:ext>
          </a:extLst>
        </xdr:cNvPr>
        <xdr:cNvSpPr/>
      </xdr:nvSpPr>
      <xdr:spPr bwMode="auto">
        <a:xfrm flipH="1">
          <a:off x="25148666" y="4330261"/>
          <a:ext cx="149733" cy="12823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49696</xdr:colOff>
      <xdr:row>48</xdr:row>
      <xdr:rowOff>24848</xdr:rowOff>
    </xdr:from>
    <xdr:ext cx="352952" cy="345282"/>
    <xdr:grpSp>
      <xdr:nvGrpSpPr>
        <xdr:cNvPr id="1163" name="Group 6672">
          <a:extLst>
            <a:ext uri="{FF2B5EF4-FFF2-40B4-BE49-F238E27FC236}">
              <a16:creationId xmlns:a16="http://schemas.microsoft.com/office/drawing/2014/main" id="{2AB89D61-5275-480A-99A0-EC37E52C8D5B}"/>
            </a:ext>
          </a:extLst>
        </xdr:cNvPr>
        <xdr:cNvGrpSpPr>
          <a:grpSpLocks/>
        </xdr:cNvGrpSpPr>
      </xdr:nvGrpSpPr>
      <xdr:grpSpPr bwMode="auto">
        <a:xfrm>
          <a:off x="6945796" y="8768798"/>
          <a:ext cx="352952" cy="345282"/>
          <a:chOff x="536" y="109"/>
          <a:chExt cx="46" cy="44"/>
        </a:xfrm>
      </xdr:grpSpPr>
      <xdr:pic>
        <xdr:nvPicPr>
          <xdr:cNvPr id="1164" name="Picture 6673" descr="route2">
            <a:extLst>
              <a:ext uri="{FF2B5EF4-FFF2-40B4-BE49-F238E27FC236}">
                <a16:creationId xmlns:a16="http://schemas.microsoft.com/office/drawing/2014/main" id="{F6A6B768-380B-41EF-B87B-895E4307CD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5" name="Text Box 6674">
            <a:extLst>
              <a:ext uri="{FF2B5EF4-FFF2-40B4-BE49-F238E27FC236}">
                <a16:creationId xmlns:a16="http://schemas.microsoft.com/office/drawing/2014/main" id="{D91ABC50-4829-4C93-87CE-AF6FA26F5A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283495</xdr:colOff>
      <xdr:row>50</xdr:row>
      <xdr:rowOff>75675</xdr:rowOff>
    </xdr:from>
    <xdr:ext cx="426713" cy="372721"/>
    <xdr:sp macro="" textlink="">
      <xdr:nvSpPr>
        <xdr:cNvPr id="1166" name="AutoShape 6505">
          <a:extLst>
            <a:ext uri="{FF2B5EF4-FFF2-40B4-BE49-F238E27FC236}">
              <a16:creationId xmlns:a16="http://schemas.microsoft.com/office/drawing/2014/main" id="{7E600E75-AB41-484A-BE6E-EEC181F29061}"/>
            </a:ext>
          </a:extLst>
        </xdr:cNvPr>
        <xdr:cNvSpPr>
          <a:spLocks noChangeArrowheads="1"/>
        </xdr:cNvSpPr>
      </xdr:nvSpPr>
      <xdr:spPr bwMode="auto">
        <a:xfrm>
          <a:off x="28135909" y="431922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oneCellAnchor>
  <xdr:twoCellAnchor>
    <xdr:from>
      <xdr:col>14</xdr:col>
      <xdr:colOff>389282</xdr:colOff>
      <xdr:row>49</xdr:row>
      <xdr:rowOff>33131</xdr:rowOff>
    </xdr:from>
    <xdr:to>
      <xdr:col>15</xdr:col>
      <xdr:colOff>670891</xdr:colOff>
      <xdr:row>54</xdr:row>
      <xdr:rowOff>91109</xdr:rowOff>
    </xdr:to>
    <xdr:sp macro="" textlink="">
      <xdr:nvSpPr>
        <xdr:cNvPr id="1167" name="フリーフォーム 1267">
          <a:extLst>
            <a:ext uri="{FF2B5EF4-FFF2-40B4-BE49-F238E27FC236}">
              <a16:creationId xmlns:a16="http://schemas.microsoft.com/office/drawing/2014/main" id="{20D31269-68DF-4B3E-BDFF-B134E72B44C8}"/>
            </a:ext>
          </a:extLst>
        </xdr:cNvPr>
        <xdr:cNvSpPr/>
      </xdr:nvSpPr>
      <xdr:spPr bwMode="auto">
        <a:xfrm>
          <a:off x="27834420" y="4092752"/>
          <a:ext cx="688885" cy="977633"/>
        </a:xfrm>
        <a:custGeom>
          <a:avLst/>
          <a:gdLst>
            <a:gd name="connsiteX0" fmla="*/ 0 w 687457"/>
            <a:gd name="connsiteY0" fmla="*/ 969065 h 969065"/>
            <a:gd name="connsiteX1" fmla="*/ 0 w 687457"/>
            <a:gd name="connsiteY1" fmla="*/ 472109 h 969065"/>
            <a:gd name="connsiteX2" fmla="*/ 687457 w 687457"/>
            <a:gd name="connsiteY2" fmla="*/ 0 h 969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7" h="969065">
              <a:moveTo>
                <a:pt x="0" y="969065"/>
              </a:moveTo>
              <a:lnTo>
                <a:pt x="0" y="472109"/>
              </a:lnTo>
              <a:lnTo>
                <a:pt x="68745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389285</xdr:colOff>
      <xdr:row>48</xdr:row>
      <xdr:rowOff>91110</xdr:rowOff>
    </xdr:from>
    <xdr:ext cx="0" cy="980055"/>
    <xdr:sp macro="" textlink="">
      <xdr:nvSpPr>
        <xdr:cNvPr id="1168" name="Line 6499">
          <a:extLst>
            <a:ext uri="{FF2B5EF4-FFF2-40B4-BE49-F238E27FC236}">
              <a16:creationId xmlns:a16="http://schemas.microsoft.com/office/drawing/2014/main" id="{F673127E-1CAB-4510-8787-1042249E40EF}"/>
            </a:ext>
          </a:extLst>
        </xdr:cNvPr>
        <xdr:cNvSpPr>
          <a:spLocks noChangeShapeType="1"/>
        </xdr:cNvSpPr>
      </xdr:nvSpPr>
      <xdr:spPr bwMode="auto">
        <a:xfrm flipH="1">
          <a:off x="27834423" y="3966800"/>
          <a:ext cx="0" cy="9800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165653</xdr:colOff>
      <xdr:row>51</xdr:row>
      <xdr:rowOff>141557</xdr:rowOff>
    </xdr:from>
    <xdr:ext cx="674539" cy="4"/>
    <xdr:sp macro="" textlink="">
      <xdr:nvSpPr>
        <xdr:cNvPr id="1169" name="Line 6499">
          <a:extLst>
            <a:ext uri="{FF2B5EF4-FFF2-40B4-BE49-F238E27FC236}">
              <a16:creationId xmlns:a16="http://schemas.microsoft.com/office/drawing/2014/main" id="{119570B1-39BB-40E4-85E7-C8A91F3D1F05}"/>
            </a:ext>
          </a:extLst>
        </xdr:cNvPr>
        <xdr:cNvSpPr>
          <a:spLocks noChangeShapeType="1"/>
        </xdr:cNvSpPr>
      </xdr:nvSpPr>
      <xdr:spPr bwMode="auto">
        <a:xfrm>
          <a:off x="27203515" y="4569040"/>
          <a:ext cx="674539" cy="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289513</xdr:colOff>
      <xdr:row>51</xdr:row>
      <xdr:rowOff>41412</xdr:rowOff>
    </xdr:from>
    <xdr:ext cx="208360" cy="210037"/>
    <xdr:sp macro="" textlink="">
      <xdr:nvSpPr>
        <xdr:cNvPr id="1170" name="Oval 6509">
          <a:extLst>
            <a:ext uri="{FF2B5EF4-FFF2-40B4-BE49-F238E27FC236}">
              <a16:creationId xmlns:a16="http://schemas.microsoft.com/office/drawing/2014/main" id="{C3FE1E5C-073C-42FF-9A77-28C2E11472CD}"/>
            </a:ext>
          </a:extLst>
        </xdr:cNvPr>
        <xdr:cNvSpPr>
          <a:spLocks noChangeArrowheads="1"/>
        </xdr:cNvSpPr>
      </xdr:nvSpPr>
      <xdr:spPr bwMode="auto">
        <a:xfrm>
          <a:off x="27734651" y="4468895"/>
          <a:ext cx="208360" cy="210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14</xdr:col>
      <xdr:colOff>283519</xdr:colOff>
      <xdr:row>53</xdr:row>
      <xdr:rowOff>10634</xdr:rowOff>
    </xdr:from>
    <xdr:ext cx="198525" cy="203446"/>
    <xdr:sp macro="" textlink="">
      <xdr:nvSpPr>
        <xdr:cNvPr id="1171" name="AutoShape 6507">
          <a:extLst>
            <a:ext uri="{FF2B5EF4-FFF2-40B4-BE49-F238E27FC236}">
              <a16:creationId xmlns:a16="http://schemas.microsoft.com/office/drawing/2014/main" id="{CF3551EE-42E5-4F97-8359-37EFBA838A78}"/>
            </a:ext>
          </a:extLst>
        </xdr:cNvPr>
        <xdr:cNvSpPr>
          <a:spLocks noChangeArrowheads="1"/>
        </xdr:cNvSpPr>
      </xdr:nvSpPr>
      <xdr:spPr bwMode="auto">
        <a:xfrm>
          <a:off x="27728657" y="4805979"/>
          <a:ext cx="198525" cy="20344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9</xdr:col>
      <xdr:colOff>767583</xdr:colOff>
      <xdr:row>50</xdr:row>
      <xdr:rowOff>139261</xdr:rowOff>
    </xdr:from>
    <xdr:ext cx="398781" cy="371475"/>
    <xdr:pic>
      <xdr:nvPicPr>
        <xdr:cNvPr id="1172" name="Picture 12589">
          <a:extLst>
            <a:ext uri="{FF2B5EF4-FFF2-40B4-BE49-F238E27FC236}">
              <a16:creationId xmlns:a16="http://schemas.microsoft.com/office/drawing/2014/main" id="{8D097785-12C1-439E-8FA5-03F5C2E1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6876" y="4382813"/>
          <a:ext cx="398781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10</xdr:col>
      <xdr:colOff>262759</xdr:colOff>
      <xdr:row>51</xdr:row>
      <xdr:rowOff>177869</xdr:rowOff>
    </xdr:from>
    <xdr:to>
      <xdr:col>11</xdr:col>
      <xdr:colOff>45175</xdr:colOff>
      <xdr:row>54</xdr:row>
      <xdr:rowOff>131379</xdr:rowOff>
    </xdr:to>
    <xdr:sp macro="" textlink="">
      <xdr:nvSpPr>
        <xdr:cNvPr id="1173" name="フリーフォーム 28">
          <a:extLst>
            <a:ext uri="{FF2B5EF4-FFF2-40B4-BE49-F238E27FC236}">
              <a16:creationId xmlns:a16="http://schemas.microsoft.com/office/drawing/2014/main" id="{78D329EE-B73E-4E58-B3BB-803C031A1C66}"/>
            </a:ext>
          </a:extLst>
        </xdr:cNvPr>
        <xdr:cNvSpPr/>
      </xdr:nvSpPr>
      <xdr:spPr bwMode="auto">
        <a:xfrm flipH="1">
          <a:off x="27300621" y="4605352"/>
          <a:ext cx="189692" cy="505303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354170</xdr:colOff>
      <xdr:row>52</xdr:row>
      <xdr:rowOff>167050</xdr:rowOff>
    </xdr:from>
    <xdr:ext cx="192936" cy="191723"/>
    <xdr:sp macro="" textlink="">
      <xdr:nvSpPr>
        <xdr:cNvPr id="1175" name="AutoShape 6507">
          <a:extLst>
            <a:ext uri="{FF2B5EF4-FFF2-40B4-BE49-F238E27FC236}">
              <a16:creationId xmlns:a16="http://schemas.microsoft.com/office/drawing/2014/main" id="{57248F62-9590-4CC8-A068-3162360A0593}"/>
            </a:ext>
          </a:extLst>
        </xdr:cNvPr>
        <xdr:cNvSpPr>
          <a:spLocks noChangeArrowheads="1"/>
        </xdr:cNvSpPr>
      </xdr:nvSpPr>
      <xdr:spPr bwMode="auto">
        <a:xfrm>
          <a:off x="27392032" y="4778464"/>
          <a:ext cx="192936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11</xdr:col>
      <xdr:colOff>303737</xdr:colOff>
      <xdr:row>48</xdr:row>
      <xdr:rowOff>34613</xdr:rowOff>
    </xdr:from>
    <xdr:ext cx="778024" cy="550151"/>
    <xdr:sp macro="" textlink="">
      <xdr:nvSpPr>
        <xdr:cNvPr id="1176" name="テキスト ボックス 1175">
          <a:extLst>
            <a:ext uri="{FF2B5EF4-FFF2-40B4-BE49-F238E27FC236}">
              <a16:creationId xmlns:a16="http://schemas.microsoft.com/office/drawing/2014/main" id="{B91FA556-E50A-4340-BFAC-A23CED30D28D}"/>
            </a:ext>
          </a:extLst>
        </xdr:cNvPr>
        <xdr:cNvSpPr txBox="1"/>
      </xdr:nvSpPr>
      <xdr:spPr>
        <a:xfrm>
          <a:off x="27748875" y="3910303"/>
          <a:ext cx="778024" cy="550151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金沢</a:t>
          </a:r>
          <a:endParaRPr kumimoji="1" lang="en-US" altLang="ja-JP" sz="1100"/>
        </a:p>
        <a:p>
          <a:r>
            <a:rPr kumimoji="1" lang="ja-JP" altLang="en-US" sz="1100"/>
            <a:t>神谷内町店</a:t>
          </a:r>
          <a:endParaRPr kumimoji="1" lang="en-US" altLang="ja-JP" sz="1100"/>
        </a:p>
      </xdr:txBody>
    </xdr:sp>
    <xdr:clientData/>
  </xdr:oneCellAnchor>
  <xdr:oneCellAnchor>
    <xdr:from>
      <xdr:col>10</xdr:col>
      <xdr:colOff>67630</xdr:colOff>
      <xdr:row>48</xdr:row>
      <xdr:rowOff>65304</xdr:rowOff>
    </xdr:from>
    <xdr:ext cx="352952" cy="345282"/>
    <xdr:grpSp>
      <xdr:nvGrpSpPr>
        <xdr:cNvPr id="1178" name="Group 6672">
          <a:extLst>
            <a:ext uri="{FF2B5EF4-FFF2-40B4-BE49-F238E27FC236}">
              <a16:creationId xmlns:a16="http://schemas.microsoft.com/office/drawing/2014/main" id="{77B91943-35EB-4CB8-B913-5E4136F3702C}"/>
            </a:ext>
          </a:extLst>
        </xdr:cNvPr>
        <xdr:cNvGrpSpPr>
          <a:grpSpLocks/>
        </xdr:cNvGrpSpPr>
      </xdr:nvGrpSpPr>
      <xdr:grpSpPr bwMode="auto">
        <a:xfrm>
          <a:off x="4963480" y="8809254"/>
          <a:ext cx="352952" cy="345282"/>
          <a:chOff x="536" y="109"/>
          <a:chExt cx="46" cy="44"/>
        </a:xfrm>
      </xdr:grpSpPr>
      <xdr:pic>
        <xdr:nvPicPr>
          <xdr:cNvPr id="1179" name="Picture 6673" descr="route2">
            <a:extLst>
              <a:ext uri="{FF2B5EF4-FFF2-40B4-BE49-F238E27FC236}">
                <a16:creationId xmlns:a16="http://schemas.microsoft.com/office/drawing/2014/main" id="{41E0A5FB-00A5-4AFB-8226-F6D43E7154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0" name="Text Box 6674">
            <a:extLst>
              <a:ext uri="{FF2B5EF4-FFF2-40B4-BE49-F238E27FC236}">
                <a16:creationId xmlns:a16="http://schemas.microsoft.com/office/drawing/2014/main" id="{AA8CA83B-BE3F-4CCA-A23F-207F47606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289036</xdr:colOff>
      <xdr:row>48</xdr:row>
      <xdr:rowOff>78827</xdr:rowOff>
    </xdr:from>
    <xdr:to>
      <xdr:col>11</xdr:col>
      <xdr:colOff>45983</xdr:colOff>
      <xdr:row>51</xdr:row>
      <xdr:rowOff>118241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F637D380-D3DB-43E6-8F80-A10A39576BE6}"/>
            </a:ext>
          </a:extLst>
        </xdr:cNvPr>
        <xdr:cNvSpPr/>
      </xdr:nvSpPr>
      <xdr:spPr bwMode="auto">
        <a:xfrm>
          <a:off x="27326898" y="3954517"/>
          <a:ext cx="164223" cy="591207"/>
        </a:xfrm>
        <a:custGeom>
          <a:avLst/>
          <a:gdLst>
            <a:gd name="connsiteX0" fmla="*/ 0 w 183931"/>
            <a:gd name="connsiteY0" fmla="*/ 591207 h 591207"/>
            <a:gd name="connsiteX1" fmla="*/ 183931 w 183931"/>
            <a:gd name="connsiteY1" fmla="*/ 591207 h 591207"/>
            <a:gd name="connsiteX2" fmla="*/ 183931 w 183931"/>
            <a:gd name="connsiteY2" fmla="*/ 0 h 591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931" h="591207">
              <a:moveTo>
                <a:pt x="0" y="591207"/>
              </a:moveTo>
              <a:lnTo>
                <a:pt x="183931" y="591207"/>
              </a:lnTo>
              <a:lnTo>
                <a:pt x="18393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80596</xdr:colOff>
      <xdr:row>21</xdr:row>
      <xdr:rowOff>58617</xdr:rowOff>
    </xdr:from>
    <xdr:to>
      <xdr:col>14</xdr:col>
      <xdr:colOff>8123</xdr:colOff>
      <xdr:row>22</xdr:row>
      <xdr:rowOff>135333</xdr:rowOff>
    </xdr:to>
    <xdr:grpSp>
      <xdr:nvGrpSpPr>
        <xdr:cNvPr id="289" name="Group 3646">
          <a:extLst>
            <a:ext uri="{FF2B5EF4-FFF2-40B4-BE49-F238E27FC236}">
              <a16:creationId xmlns:a16="http://schemas.microsoft.com/office/drawing/2014/main" id="{4033E996-71B7-479C-BE0D-49B8F5F749CD}"/>
            </a:ext>
          </a:extLst>
        </xdr:cNvPr>
        <xdr:cNvGrpSpPr>
          <a:grpSpLocks/>
        </xdr:cNvGrpSpPr>
      </xdr:nvGrpSpPr>
      <xdr:grpSpPr bwMode="auto">
        <a:xfrm>
          <a:off x="6567121" y="3878142"/>
          <a:ext cx="337102" cy="257691"/>
          <a:chOff x="8389" y="124"/>
          <a:chExt cx="34" cy="26"/>
        </a:xfrm>
      </xdr:grpSpPr>
      <xdr:sp macro="" textlink="">
        <xdr:nvSpPr>
          <xdr:cNvPr id="290" name="Rectangle 3647">
            <a:extLst>
              <a:ext uri="{FF2B5EF4-FFF2-40B4-BE49-F238E27FC236}">
                <a16:creationId xmlns:a16="http://schemas.microsoft.com/office/drawing/2014/main" id="{81F2C9AA-38BB-4E30-8986-FD3FDDC1957D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1" name="Rectangle 3648">
            <a:extLst>
              <a:ext uri="{FF2B5EF4-FFF2-40B4-BE49-F238E27FC236}">
                <a16:creationId xmlns:a16="http://schemas.microsoft.com/office/drawing/2014/main" id="{8DD01721-04FC-4108-8B39-1CE10FA1C4F7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2" name="Oval 3649">
            <a:extLst>
              <a:ext uri="{FF2B5EF4-FFF2-40B4-BE49-F238E27FC236}">
                <a16:creationId xmlns:a16="http://schemas.microsoft.com/office/drawing/2014/main" id="{DCA22374-E601-42E4-9C85-1FA7FCDA0FC6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179509</xdr:colOff>
      <xdr:row>22</xdr:row>
      <xdr:rowOff>165380</xdr:rowOff>
    </xdr:from>
    <xdr:to>
      <xdr:col>15</xdr:col>
      <xdr:colOff>182910</xdr:colOff>
      <xdr:row>24</xdr:row>
      <xdr:rowOff>110952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7648AE7-0D0B-410D-AC28-29AA587738AB}"/>
            </a:ext>
          </a:extLst>
        </xdr:cNvPr>
        <xdr:cNvGrpSpPr/>
      </xdr:nvGrpSpPr>
      <xdr:grpSpPr>
        <a:xfrm>
          <a:off x="7075609" y="4165880"/>
          <a:ext cx="412976" cy="307522"/>
          <a:chOff x="6932839" y="4483554"/>
          <a:chExt cx="411616" cy="306161"/>
        </a:xfrm>
      </xdr:grpSpPr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3CE78DF6-7532-46DA-B1A7-6D69B3AA364C}"/>
              </a:ext>
            </a:extLst>
          </xdr:cNvPr>
          <xdr:cNvSpPr/>
        </xdr:nvSpPr>
        <xdr:spPr bwMode="auto">
          <a:xfrm>
            <a:off x="6997475" y="4657045"/>
            <a:ext cx="285750" cy="132670"/>
          </a:xfrm>
          <a:custGeom>
            <a:avLst/>
            <a:gdLst>
              <a:gd name="connsiteX0" fmla="*/ 0 w 336777"/>
              <a:gd name="connsiteY0" fmla="*/ 27215 h 207509"/>
              <a:gd name="connsiteX1" fmla="*/ 0 w 336777"/>
              <a:gd name="connsiteY1" fmla="*/ 207509 h 207509"/>
              <a:gd name="connsiteX2" fmla="*/ 336777 w 336777"/>
              <a:gd name="connsiteY2" fmla="*/ 207509 h 207509"/>
              <a:gd name="connsiteX3" fmla="*/ 336777 w 336777"/>
              <a:gd name="connsiteY3" fmla="*/ 0 h 2075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6777" h="207509">
                <a:moveTo>
                  <a:pt x="0" y="27215"/>
                </a:moveTo>
                <a:lnTo>
                  <a:pt x="0" y="207509"/>
                </a:lnTo>
                <a:lnTo>
                  <a:pt x="336777" y="207509"/>
                </a:lnTo>
                <a:lnTo>
                  <a:pt x="336777" y="0"/>
                </a:lnTo>
              </a:path>
            </a:pathLst>
          </a:custGeom>
          <a:noFill/>
          <a:ln w="2857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フリーフォーム: 図形 2">
            <a:extLst>
              <a:ext uri="{FF2B5EF4-FFF2-40B4-BE49-F238E27FC236}">
                <a16:creationId xmlns:a16="http://schemas.microsoft.com/office/drawing/2014/main" id="{14CA4063-3A55-4760-AC80-165AAED44148}"/>
              </a:ext>
            </a:extLst>
          </xdr:cNvPr>
          <xdr:cNvSpPr/>
        </xdr:nvSpPr>
        <xdr:spPr bwMode="auto">
          <a:xfrm>
            <a:off x="6932839" y="4483554"/>
            <a:ext cx="411616" cy="275544"/>
          </a:xfrm>
          <a:custGeom>
            <a:avLst/>
            <a:gdLst>
              <a:gd name="connsiteX0" fmla="*/ 0 w 415018"/>
              <a:gd name="connsiteY0" fmla="*/ 275544 h 295955"/>
              <a:gd name="connsiteX1" fmla="*/ 149679 w 415018"/>
              <a:gd name="connsiteY1" fmla="*/ 0 h 295955"/>
              <a:gd name="connsiteX2" fmla="*/ 244929 w 415018"/>
              <a:gd name="connsiteY2" fmla="*/ 0 h 295955"/>
              <a:gd name="connsiteX3" fmla="*/ 415018 w 415018"/>
              <a:gd name="connsiteY3" fmla="*/ 295955 h 295955"/>
              <a:gd name="connsiteX0" fmla="*/ 0 w 411616"/>
              <a:gd name="connsiteY0" fmla="*/ 275544 h 275544"/>
              <a:gd name="connsiteX1" fmla="*/ 149679 w 411616"/>
              <a:gd name="connsiteY1" fmla="*/ 0 h 275544"/>
              <a:gd name="connsiteX2" fmla="*/ 244929 w 411616"/>
              <a:gd name="connsiteY2" fmla="*/ 0 h 275544"/>
              <a:gd name="connsiteX3" fmla="*/ 411616 w 411616"/>
              <a:gd name="connsiteY3" fmla="*/ 272143 h 2755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11616" h="275544">
                <a:moveTo>
                  <a:pt x="0" y="275544"/>
                </a:moveTo>
                <a:lnTo>
                  <a:pt x="149679" y="0"/>
                </a:lnTo>
                <a:lnTo>
                  <a:pt x="244929" y="0"/>
                </a:lnTo>
                <a:lnTo>
                  <a:pt x="411616" y="272143"/>
                </a:lnTo>
              </a:path>
            </a:pathLst>
          </a:custGeom>
          <a:noFill/>
          <a:ln w="57150" cap="flat" cmpd="sng" algn="ctr">
            <a:solidFill>
              <a:schemeClr val="accent6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1F66D361-FA98-4AB8-8529-1BE151656F42}"/>
              </a:ext>
            </a:extLst>
          </xdr:cNvPr>
          <xdr:cNvSpPr/>
        </xdr:nvSpPr>
        <xdr:spPr bwMode="auto">
          <a:xfrm>
            <a:off x="7096125" y="4572000"/>
            <a:ext cx="81643" cy="45719"/>
          </a:xfrm>
          <a:prstGeom prst="rect">
            <a:avLst/>
          </a:pr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1" name="正方形/長方形 300">
            <a:extLst>
              <a:ext uri="{FF2B5EF4-FFF2-40B4-BE49-F238E27FC236}">
                <a16:creationId xmlns:a16="http://schemas.microsoft.com/office/drawing/2014/main" id="{45E219A4-86C6-4CBF-AD67-2428C079F5D9}"/>
              </a:ext>
            </a:extLst>
          </xdr:cNvPr>
          <xdr:cNvSpPr/>
        </xdr:nvSpPr>
        <xdr:spPr bwMode="auto">
          <a:xfrm>
            <a:off x="7034212" y="4663168"/>
            <a:ext cx="81643" cy="45719"/>
          </a:xfrm>
          <a:prstGeom prst="rect">
            <a:avLst/>
          </a:pr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2" name="正方形/長方形 301">
            <a:extLst>
              <a:ext uri="{FF2B5EF4-FFF2-40B4-BE49-F238E27FC236}">
                <a16:creationId xmlns:a16="http://schemas.microsoft.com/office/drawing/2014/main" id="{CB7C0304-29C6-40F3-A9D4-C8F99BB1D6AE}"/>
              </a:ext>
            </a:extLst>
          </xdr:cNvPr>
          <xdr:cNvSpPr/>
        </xdr:nvSpPr>
        <xdr:spPr bwMode="auto">
          <a:xfrm>
            <a:off x="7159398" y="4662488"/>
            <a:ext cx="81643" cy="45719"/>
          </a:xfrm>
          <a:prstGeom prst="rect">
            <a:avLst/>
          </a:pr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117230</xdr:colOff>
      <xdr:row>21</xdr:row>
      <xdr:rowOff>148132</xdr:rowOff>
    </xdr:from>
    <xdr:to>
      <xdr:col>14</xdr:col>
      <xdr:colOff>117230</xdr:colOff>
      <xdr:row>27</xdr:row>
      <xdr:rowOff>81870</xdr:rowOff>
    </xdr:to>
    <xdr:sp macro="" textlink="">
      <xdr:nvSpPr>
        <xdr:cNvPr id="304" name="フリーフォーム: 図形 303">
          <a:extLst>
            <a:ext uri="{FF2B5EF4-FFF2-40B4-BE49-F238E27FC236}">
              <a16:creationId xmlns:a16="http://schemas.microsoft.com/office/drawing/2014/main" id="{9E46F71A-FD6D-4ACA-8C0D-E17C3E859140}"/>
            </a:ext>
          </a:extLst>
        </xdr:cNvPr>
        <xdr:cNvSpPr/>
      </xdr:nvSpPr>
      <xdr:spPr bwMode="auto">
        <a:xfrm>
          <a:off x="7011865" y="4009420"/>
          <a:ext cx="0" cy="1032777"/>
        </a:xfrm>
        <a:custGeom>
          <a:avLst/>
          <a:gdLst>
            <a:gd name="connsiteX0" fmla="*/ 0 w 0"/>
            <a:gd name="connsiteY0" fmla="*/ 1027043 h 1027043"/>
            <a:gd name="connsiteX1" fmla="*/ 0 w 0"/>
            <a:gd name="connsiteY1" fmla="*/ 0 h 1027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27043">
              <a:moveTo>
                <a:pt x="0" y="1027043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11511</xdr:colOff>
      <xdr:row>25</xdr:row>
      <xdr:rowOff>58556</xdr:rowOff>
    </xdr:from>
    <xdr:to>
      <xdr:col>14</xdr:col>
      <xdr:colOff>208906</xdr:colOff>
      <xdr:row>26</xdr:row>
      <xdr:rowOff>70260</xdr:rowOff>
    </xdr:to>
    <xdr:sp macro="" textlink="">
      <xdr:nvSpPr>
        <xdr:cNvPr id="305" name="AutoShape 6507">
          <a:extLst>
            <a:ext uri="{FF2B5EF4-FFF2-40B4-BE49-F238E27FC236}">
              <a16:creationId xmlns:a16="http://schemas.microsoft.com/office/drawing/2014/main" id="{2E75E14C-1209-4759-AB52-DDD70504954C}"/>
            </a:ext>
          </a:extLst>
        </xdr:cNvPr>
        <xdr:cNvSpPr>
          <a:spLocks noChangeArrowheads="1"/>
        </xdr:cNvSpPr>
      </xdr:nvSpPr>
      <xdr:spPr bwMode="auto">
        <a:xfrm>
          <a:off x="6906146" y="4652537"/>
          <a:ext cx="197395" cy="19487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229117</xdr:colOff>
      <xdr:row>25</xdr:row>
      <xdr:rowOff>7327</xdr:rowOff>
    </xdr:from>
    <xdr:ext cx="853631" cy="500137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F6E561FB-5E6D-42DE-BE17-B9119EED24BF}"/>
            </a:ext>
          </a:extLst>
        </xdr:cNvPr>
        <xdr:cNvSpPr txBox="1"/>
      </xdr:nvSpPr>
      <xdr:spPr>
        <a:xfrm>
          <a:off x="7123752" y="4601308"/>
          <a:ext cx="853631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白川郷とわかる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ものと自分の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バイクを撮影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83021</xdr:colOff>
      <xdr:row>34</xdr:row>
      <xdr:rowOff>39395</xdr:rowOff>
    </xdr:from>
    <xdr:ext cx="482440" cy="333425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6FA84DDE-A567-45B4-A2ED-8273624C285A}"/>
            </a:ext>
          </a:extLst>
        </xdr:cNvPr>
        <xdr:cNvSpPr txBox="1"/>
      </xdr:nvSpPr>
      <xdr:spPr>
        <a:xfrm>
          <a:off x="207579" y="6311241"/>
          <a:ext cx="482440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10.9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㎞先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道の駅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312663</xdr:colOff>
      <xdr:row>39</xdr:row>
      <xdr:rowOff>73270</xdr:rowOff>
    </xdr:from>
    <xdr:ext cx="386261" cy="166712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9BCB811E-3425-4FB2-B911-F31ED24D5A32}"/>
            </a:ext>
          </a:extLst>
        </xdr:cNvPr>
        <xdr:cNvSpPr txBox="1"/>
      </xdr:nvSpPr>
      <xdr:spPr>
        <a:xfrm>
          <a:off x="9976875" y="5597770"/>
          <a:ext cx="386261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直進可</a:t>
          </a:r>
          <a:endParaRPr kumimoji="1" lang="en-US" altLang="ja-JP" sz="1000" b="1">
            <a:latin typeface="+mj-ea"/>
            <a:ea typeface="+mj-ea"/>
          </a:endParaRPr>
        </a:p>
      </xdr:txBody>
    </xdr:sp>
    <xdr:clientData/>
  </xdr:oneCellAnchor>
  <xdr:twoCellAnchor editAs="oneCell">
    <xdr:from>
      <xdr:col>5</xdr:col>
      <xdr:colOff>368989</xdr:colOff>
      <xdr:row>50</xdr:row>
      <xdr:rowOff>132522</xdr:rowOff>
    </xdr:from>
    <xdr:to>
      <xdr:col>6</xdr:col>
      <xdr:colOff>637761</xdr:colOff>
      <xdr:row>51</xdr:row>
      <xdr:rowOff>60876</xdr:rowOff>
    </xdr:to>
    <xdr:sp macro="" textlink="">
      <xdr:nvSpPr>
        <xdr:cNvPr id="312" name="Line 6499">
          <a:extLst>
            <a:ext uri="{FF2B5EF4-FFF2-40B4-BE49-F238E27FC236}">
              <a16:creationId xmlns:a16="http://schemas.microsoft.com/office/drawing/2014/main" id="{E634684E-B0B5-4EC0-945B-42E0B2AA30BA}"/>
            </a:ext>
          </a:extLst>
        </xdr:cNvPr>
        <xdr:cNvSpPr>
          <a:spLocks noChangeShapeType="1"/>
        </xdr:cNvSpPr>
      </xdr:nvSpPr>
      <xdr:spPr bwMode="auto">
        <a:xfrm flipH="1">
          <a:off x="15218464" y="14086647"/>
          <a:ext cx="678347" cy="1093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173936</xdr:colOff>
      <xdr:row>51</xdr:row>
      <xdr:rowOff>57978</xdr:rowOff>
    </xdr:from>
    <xdr:to>
      <xdr:col>5</xdr:col>
      <xdr:colOff>381001</xdr:colOff>
      <xdr:row>54</xdr:row>
      <xdr:rowOff>66260</xdr:rowOff>
    </xdr:to>
    <xdr:sp macro="" textlink="">
      <xdr:nvSpPr>
        <xdr:cNvPr id="313" name="フリーフォーム: 図形 312">
          <a:extLst>
            <a:ext uri="{FF2B5EF4-FFF2-40B4-BE49-F238E27FC236}">
              <a16:creationId xmlns:a16="http://schemas.microsoft.com/office/drawing/2014/main" id="{4E04A1B4-587F-4CA0-A73D-203B7C5D85BA}"/>
            </a:ext>
          </a:extLst>
        </xdr:cNvPr>
        <xdr:cNvSpPr/>
      </xdr:nvSpPr>
      <xdr:spPr bwMode="auto">
        <a:xfrm>
          <a:off x="14613836" y="14193078"/>
          <a:ext cx="616640" cy="551207"/>
        </a:xfrm>
        <a:custGeom>
          <a:avLst/>
          <a:gdLst>
            <a:gd name="connsiteX0" fmla="*/ 612913 w 612913"/>
            <a:gd name="connsiteY0" fmla="*/ 554934 h 554934"/>
            <a:gd name="connsiteX1" fmla="*/ 612913 w 612913"/>
            <a:gd name="connsiteY1" fmla="*/ 0 h 554934"/>
            <a:gd name="connsiteX2" fmla="*/ 0 w 612913"/>
            <a:gd name="connsiteY2" fmla="*/ 99391 h 55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2913" h="554934">
              <a:moveTo>
                <a:pt x="612913" y="554934"/>
              </a:moveTo>
              <a:lnTo>
                <a:pt x="612913" y="0"/>
              </a:lnTo>
              <a:lnTo>
                <a:pt x="0" y="99391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378141</xdr:colOff>
      <xdr:row>48</xdr:row>
      <xdr:rowOff>116386</xdr:rowOff>
    </xdr:from>
    <xdr:to>
      <xdr:col>5</xdr:col>
      <xdr:colOff>378141</xdr:colOff>
      <xdr:row>53</xdr:row>
      <xdr:rowOff>44580</xdr:rowOff>
    </xdr:to>
    <xdr:sp macro="" textlink="">
      <xdr:nvSpPr>
        <xdr:cNvPr id="314" name="Line 6499">
          <a:extLst>
            <a:ext uri="{FF2B5EF4-FFF2-40B4-BE49-F238E27FC236}">
              <a16:creationId xmlns:a16="http://schemas.microsoft.com/office/drawing/2014/main" id="{9B238F97-CC1A-4BCC-8733-B8DF4C782C59}"/>
            </a:ext>
          </a:extLst>
        </xdr:cNvPr>
        <xdr:cNvSpPr>
          <a:spLocks noChangeShapeType="1"/>
        </xdr:cNvSpPr>
      </xdr:nvSpPr>
      <xdr:spPr bwMode="auto">
        <a:xfrm flipV="1">
          <a:off x="15227616" y="13708561"/>
          <a:ext cx="0" cy="8330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286018</xdr:colOff>
      <xdr:row>50</xdr:row>
      <xdr:rowOff>141277</xdr:rowOff>
    </xdr:from>
    <xdr:to>
      <xdr:col>6</xdr:col>
      <xdr:colOff>65613</xdr:colOff>
      <xdr:row>51</xdr:row>
      <xdr:rowOff>154786</xdr:rowOff>
    </xdr:to>
    <xdr:sp macro="" textlink="">
      <xdr:nvSpPr>
        <xdr:cNvPr id="315" name="Oval 6509">
          <a:extLst>
            <a:ext uri="{FF2B5EF4-FFF2-40B4-BE49-F238E27FC236}">
              <a16:creationId xmlns:a16="http://schemas.microsoft.com/office/drawing/2014/main" id="{30992385-AB5F-427F-AF29-D241771DD742}"/>
            </a:ext>
          </a:extLst>
        </xdr:cNvPr>
        <xdr:cNvSpPr>
          <a:spLocks noChangeArrowheads="1"/>
        </xdr:cNvSpPr>
      </xdr:nvSpPr>
      <xdr:spPr bwMode="auto">
        <a:xfrm>
          <a:off x="15135493" y="14095402"/>
          <a:ext cx="189170" cy="194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281425</xdr:colOff>
      <xdr:row>53</xdr:row>
      <xdr:rowOff>12333</xdr:rowOff>
    </xdr:from>
    <xdr:to>
      <xdr:col>6</xdr:col>
      <xdr:colOff>72239</xdr:colOff>
      <xdr:row>54</xdr:row>
      <xdr:rowOff>28121</xdr:rowOff>
    </xdr:to>
    <xdr:sp macro="" textlink="">
      <xdr:nvSpPr>
        <xdr:cNvPr id="316" name="AutoShape 6507">
          <a:extLst>
            <a:ext uri="{FF2B5EF4-FFF2-40B4-BE49-F238E27FC236}">
              <a16:creationId xmlns:a16="http://schemas.microsoft.com/office/drawing/2014/main" id="{0E40E4D0-E755-42A0-9002-28AB561D4B06}"/>
            </a:ext>
          </a:extLst>
        </xdr:cNvPr>
        <xdr:cNvSpPr>
          <a:spLocks noChangeArrowheads="1"/>
        </xdr:cNvSpPr>
      </xdr:nvSpPr>
      <xdr:spPr bwMode="auto">
        <a:xfrm>
          <a:off x="15130900" y="14509383"/>
          <a:ext cx="200389" cy="19676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107674</xdr:colOff>
      <xdr:row>51</xdr:row>
      <xdr:rowOff>33130</xdr:rowOff>
    </xdr:from>
    <xdr:to>
      <xdr:col>8</xdr:col>
      <xdr:colOff>397565</xdr:colOff>
      <xdr:row>54</xdr:row>
      <xdr:rowOff>0</xdr:rowOff>
    </xdr:to>
    <xdr:sp macro="" textlink="">
      <xdr:nvSpPr>
        <xdr:cNvPr id="317" name="フリーフォーム: 図形 316">
          <a:extLst>
            <a:ext uri="{FF2B5EF4-FFF2-40B4-BE49-F238E27FC236}">
              <a16:creationId xmlns:a16="http://schemas.microsoft.com/office/drawing/2014/main" id="{DBF7AC8F-E67E-4993-8378-F7F96A4C09C9}"/>
            </a:ext>
          </a:extLst>
        </xdr:cNvPr>
        <xdr:cNvSpPr/>
      </xdr:nvSpPr>
      <xdr:spPr bwMode="auto">
        <a:xfrm>
          <a:off x="16138249" y="14168230"/>
          <a:ext cx="699466" cy="509795"/>
        </a:xfrm>
        <a:custGeom>
          <a:avLst/>
          <a:gdLst>
            <a:gd name="connsiteX0" fmla="*/ 695739 w 695739"/>
            <a:gd name="connsiteY0" fmla="*/ 513522 h 513522"/>
            <a:gd name="connsiteX1" fmla="*/ 695739 w 695739"/>
            <a:gd name="connsiteY1" fmla="*/ 0 h 513522"/>
            <a:gd name="connsiteX2" fmla="*/ 0 w 695739"/>
            <a:gd name="connsiteY2" fmla="*/ 0 h 513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739" h="513522">
              <a:moveTo>
                <a:pt x="695739" y="513522"/>
              </a:moveTo>
              <a:lnTo>
                <a:pt x="69573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253032</xdr:colOff>
      <xdr:row>51</xdr:row>
      <xdr:rowOff>24848</xdr:rowOff>
    </xdr:from>
    <xdr:to>
      <xdr:col>9</xdr:col>
      <xdr:colOff>637761</xdr:colOff>
      <xdr:row>51</xdr:row>
      <xdr:rowOff>44312</xdr:rowOff>
    </xdr:to>
    <xdr:sp macro="" textlink="">
      <xdr:nvSpPr>
        <xdr:cNvPr id="318" name="Line 6499">
          <a:extLst>
            <a:ext uri="{FF2B5EF4-FFF2-40B4-BE49-F238E27FC236}">
              <a16:creationId xmlns:a16="http://schemas.microsoft.com/office/drawing/2014/main" id="{EDF31698-BAF6-4928-B985-DA361B1AB45C}"/>
            </a:ext>
          </a:extLst>
        </xdr:cNvPr>
        <xdr:cNvSpPr>
          <a:spLocks noChangeShapeType="1"/>
        </xdr:cNvSpPr>
      </xdr:nvSpPr>
      <xdr:spPr bwMode="auto">
        <a:xfrm flipH="1">
          <a:off x="16693182" y="14159948"/>
          <a:ext cx="794304" cy="194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394705</xdr:colOff>
      <xdr:row>49</xdr:row>
      <xdr:rowOff>8713</xdr:rowOff>
    </xdr:from>
    <xdr:to>
      <xdr:col>9</xdr:col>
      <xdr:colOff>4180</xdr:colOff>
      <xdr:row>53</xdr:row>
      <xdr:rowOff>119124</xdr:rowOff>
    </xdr:to>
    <xdr:sp macro="" textlink="">
      <xdr:nvSpPr>
        <xdr:cNvPr id="319" name="Line 6499">
          <a:extLst>
            <a:ext uri="{FF2B5EF4-FFF2-40B4-BE49-F238E27FC236}">
              <a16:creationId xmlns:a16="http://schemas.microsoft.com/office/drawing/2014/main" id="{AA9BBD0F-7D73-4BD6-962E-556AC8879A7E}"/>
            </a:ext>
          </a:extLst>
        </xdr:cNvPr>
        <xdr:cNvSpPr>
          <a:spLocks noChangeShapeType="1"/>
        </xdr:cNvSpPr>
      </xdr:nvSpPr>
      <xdr:spPr bwMode="auto">
        <a:xfrm flipV="1">
          <a:off x="16834855" y="13781863"/>
          <a:ext cx="0" cy="8343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302582</xdr:colOff>
      <xdr:row>50</xdr:row>
      <xdr:rowOff>124711</xdr:rowOff>
    </xdr:from>
    <xdr:to>
      <xdr:col>9</xdr:col>
      <xdr:colOff>82178</xdr:colOff>
      <xdr:row>51</xdr:row>
      <xdr:rowOff>138220</xdr:rowOff>
    </xdr:to>
    <xdr:sp macro="" textlink="">
      <xdr:nvSpPr>
        <xdr:cNvPr id="320" name="Oval 6509">
          <a:extLst>
            <a:ext uri="{FF2B5EF4-FFF2-40B4-BE49-F238E27FC236}">
              <a16:creationId xmlns:a16="http://schemas.microsoft.com/office/drawing/2014/main" id="{966395C8-C37B-4593-A4B1-A92190CF51B4}"/>
            </a:ext>
          </a:extLst>
        </xdr:cNvPr>
        <xdr:cNvSpPr>
          <a:spLocks noChangeArrowheads="1"/>
        </xdr:cNvSpPr>
      </xdr:nvSpPr>
      <xdr:spPr bwMode="auto">
        <a:xfrm>
          <a:off x="16742732" y="14078836"/>
          <a:ext cx="189171" cy="194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297989</xdr:colOff>
      <xdr:row>52</xdr:row>
      <xdr:rowOff>177985</xdr:rowOff>
    </xdr:from>
    <xdr:to>
      <xdr:col>9</xdr:col>
      <xdr:colOff>88804</xdr:colOff>
      <xdr:row>54</xdr:row>
      <xdr:rowOff>11555</xdr:rowOff>
    </xdr:to>
    <xdr:sp macro="" textlink="">
      <xdr:nvSpPr>
        <xdr:cNvPr id="321" name="AutoShape 6507">
          <a:extLst>
            <a:ext uri="{FF2B5EF4-FFF2-40B4-BE49-F238E27FC236}">
              <a16:creationId xmlns:a16="http://schemas.microsoft.com/office/drawing/2014/main" id="{13459D9F-CBB5-42F3-BE9A-81F9EC7C50C5}"/>
            </a:ext>
          </a:extLst>
        </xdr:cNvPr>
        <xdr:cNvSpPr>
          <a:spLocks noChangeArrowheads="1"/>
        </xdr:cNvSpPr>
      </xdr:nvSpPr>
      <xdr:spPr bwMode="auto">
        <a:xfrm>
          <a:off x="16738139" y="14494060"/>
          <a:ext cx="200390" cy="19552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58393</xdr:colOff>
      <xdr:row>51</xdr:row>
      <xdr:rowOff>83240</xdr:rowOff>
    </xdr:from>
    <xdr:ext cx="417188" cy="408122"/>
    <xdr:grpSp>
      <xdr:nvGrpSpPr>
        <xdr:cNvPr id="322" name="Group 6672">
          <a:extLst>
            <a:ext uri="{FF2B5EF4-FFF2-40B4-BE49-F238E27FC236}">
              <a16:creationId xmlns:a16="http://schemas.microsoft.com/office/drawing/2014/main" id="{8C7561DC-7754-4EFB-981F-C0B306FA6CBE}"/>
            </a:ext>
          </a:extLst>
        </xdr:cNvPr>
        <xdr:cNvGrpSpPr>
          <a:grpSpLocks/>
        </xdr:cNvGrpSpPr>
      </xdr:nvGrpSpPr>
      <xdr:grpSpPr bwMode="auto">
        <a:xfrm>
          <a:off x="3363568" y="9370115"/>
          <a:ext cx="417188" cy="408122"/>
          <a:chOff x="536" y="109"/>
          <a:chExt cx="46" cy="44"/>
        </a:xfrm>
      </xdr:grpSpPr>
      <xdr:pic>
        <xdr:nvPicPr>
          <xdr:cNvPr id="323" name="Picture 6673" descr="route2">
            <a:extLst>
              <a:ext uri="{FF2B5EF4-FFF2-40B4-BE49-F238E27FC236}">
                <a16:creationId xmlns:a16="http://schemas.microsoft.com/office/drawing/2014/main" id="{D80A44E5-866B-4773-82CA-3F4BFB8B8A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4" name="Text Box 6674">
            <a:extLst>
              <a:ext uri="{FF2B5EF4-FFF2-40B4-BE49-F238E27FC236}">
                <a16:creationId xmlns:a16="http://schemas.microsoft.com/office/drawing/2014/main" id="{7CA2EE4C-145F-4E8B-BD8B-A52574688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306456</xdr:colOff>
      <xdr:row>59</xdr:row>
      <xdr:rowOff>157369</xdr:rowOff>
    </xdr:from>
    <xdr:ext cx="350719" cy="326426"/>
    <xdr:pic>
      <xdr:nvPicPr>
        <xdr:cNvPr id="325" name="Picture 17761" descr="famima">
          <a:extLst>
            <a:ext uri="{FF2B5EF4-FFF2-40B4-BE49-F238E27FC236}">
              <a16:creationId xmlns:a16="http://schemas.microsoft.com/office/drawing/2014/main" id="{7AC2C2D5-26AA-4FA6-9162-401B9289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8381" y="14111494"/>
          <a:ext cx="350719" cy="32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233076</xdr:colOff>
      <xdr:row>59</xdr:row>
      <xdr:rowOff>49523</xdr:rowOff>
    </xdr:from>
    <xdr:ext cx="987001" cy="550151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70E7B847-CEF5-4F52-B40F-402A854C6D15}"/>
            </a:ext>
          </a:extLst>
        </xdr:cNvPr>
        <xdr:cNvSpPr txBox="1"/>
      </xdr:nvSpPr>
      <xdr:spPr>
        <a:xfrm>
          <a:off x="21445251" y="14003648"/>
          <a:ext cx="987001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ｺﾞｰﾙﾀｲﾑ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走行時間記入　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署名・ｶｰﾄﾞ提出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2</xdr:col>
      <xdr:colOff>339587</xdr:colOff>
      <xdr:row>60</xdr:row>
      <xdr:rowOff>57978</xdr:rowOff>
    </xdr:from>
    <xdr:to>
      <xdr:col>3</xdr:col>
      <xdr:colOff>637761</xdr:colOff>
      <xdr:row>63</xdr:row>
      <xdr:rowOff>91109</xdr:rowOff>
    </xdr:to>
    <xdr:sp macro="" textlink="">
      <xdr:nvSpPr>
        <xdr:cNvPr id="327" name="フリーフォーム: 図形 326">
          <a:extLst>
            <a:ext uri="{FF2B5EF4-FFF2-40B4-BE49-F238E27FC236}">
              <a16:creationId xmlns:a16="http://schemas.microsoft.com/office/drawing/2014/main" id="{C539B534-29A8-48C6-B182-0A42D523F557}"/>
            </a:ext>
          </a:extLst>
        </xdr:cNvPr>
        <xdr:cNvSpPr/>
      </xdr:nvSpPr>
      <xdr:spPr bwMode="auto">
        <a:xfrm>
          <a:off x="19961087" y="14193078"/>
          <a:ext cx="707749" cy="576056"/>
        </a:xfrm>
        <a:custGeom>
          <a:avLst/>
          <a:gdLst>
            <a:gd name="connsiteX0" fmla="*/ 0 w 704022"/>
            <a:gd name="connsiteY0" fmla="*/ 579783 h 579783"/>
            <a:gd name="connsiteX1" fmla="*/ 0 w 704022"/>
            <a:gd name="connsiteY1" fmla="*/ 0 h 579783"/>
            <a:gd name="connsiteX2" fmla="*/ 704022 w 704022"/>
            <a:gd name="connsiteY2" fmla="*/ 0 h 57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022" h="579783">
              <a:moveTo>
                <a:pt x="0" y="579783"/>
              </a:moveTo>
              <a:lnTo>
                <a:pt x="0" y="0"/>
              </a:lnTo>
              <a:lnTo>
                <a:pt x="70402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339591</xdr:colOff>
      <xdr:row>57</xdr:row>
      <xdr:rowOff>8283</xdr:rowOff>
    </xdr:from>
    <xdr:ext cx="0" cy="980055"/>
    <xdr:sp macro="" textlink="">
      <xdr:nvSpPr>
        <xdr:cNvPr id="328" name="Line 6499">
          <a:extLst>
            <a:ext uri="{FF2B5EF4-FFF2-40B4-BE49-F238E27FC236}">
              <a16:creationId xmlns:a16="http://schemas.microsoft.com/office/drawing/2014/main" id="{92A6999F-BBC2-4774-B641-B6EE0F0CD57A}"/>
            </a:ext>
          </a:extLst>
        </xdr:cNvPr>
        <xdr:cNvSpPr>
          <a:spLocks noChangeShapeType="1"/>
        </xdr:cNvSpPr>
      </xdr:nvSpPr>
      <xdr:spPr bwMode="auto">
        <a:xfrm flipH="1">
          <a:off x="19961091" y="13600458"/>
          <a:ext cx="0" cy="9800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239819</xdr:colOff>
      <xdr:row>59</xdr:row>
      <xdr:rowOff>140803</xdr:rowOff>
    </xdr:from>
    <xdr:ext cx="208360" cy="210037"/>
    <xdr:sp macro="" textlink="">
      <xdr:nvSpPr>
        <xdr:cNvPr id="329" name="Oval 6509">
          <a:extLst>
            <a:ext uri="{FF2B5EF4-FFF2-40B4-BE49-F238E27FC236}">
              <a16:creationId xmlns:a16="http://schemas.microsoft.com/office/drawing/2014/main" id="{78CBACAE-8DEC-41F8-8C54-C8C787F5CAEA}"/>
            </a:ext>
          </a:extLst>
        </xdr:cNvPr>
        <xdr:cNvSpPr>
          <a:spLocks noChangeArrowheads="1"/>
        </xdr:cNvSpPr>
      </xdr:nvSpPr>
      <xdr:spPr bwMode="auto">
        <a:xfrm>
          <a:off x="19861319" y="14094928"/>
          <a:ext cx="208360" cy="2100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2</xdr:col>
      <xdr:colOff>242107</xdr:colOff>
      <xdr:row>62</xdr:row>
      <xdr:rowOff>18916</xdr:rowOff>
    </xdr:from>
    <xdr:ext cx="198525" cy="203446"/>
    <xdr:sp macro="" textlink="">
      <xdr:nvSpPr>
        <xdr:cNvPr id="330" name="AutoShape 6507">
          <a:extLst>
            <a:ext uri="{FF2B5EF4-FFF2-40B4-BE49-F238E27FC236}">
              <a16:creationId xmlns:a16="http://schemas.microsoft.com/office/drawing/2014/main" id="{5AD0351E-C0FE-46C5-96B9-FAE542CA8DE7}"/>
            </a:ext>
          </a:extLst>
        </xdr:cNvPr>
        <xdr:cNvSpPr>
          <a:spLocks noChangeArrowheads="1"/>
        </xdr:cNvSpPr>
      </xdr:nvSpPr>
      <xdr:spPr bwMode="auto">
        <a:xfrm>
          <a:off x="19863607" y="14515966"/>
          <a:ext cx="198525" cy="20344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256770</xdr:colOff>
      <xdr:row>58</xdr:row>
      <xdr:rowOff>27714</xdr:rowOff>
    </xdr:from>
    <xdr:to>
      <xdr:col>5</xdr:col>
      <xdr:colOff>66272</xdr:colOff>
      <xdr:row>59</xdr:row>
      <xdr:rowOff>52559</xdr:rowOff>
    </xdr:to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891075E1-8C0C-4B3A-8536-9AFCE7B7A5BD}"/>
            </a:ext>
          </a:extLst>
        </xdr:cNvPr>
        <xdr:cNvSpPr/>
      </xdr:nvSpPr>
      <xdr:spPr bwMode="auto">
        <a:xfrm rot="16200000">
          <a:off x="21065999" y="13794235"/>
          <a:ext cx="205820" cy="219077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347869</xdr:colOff>
      <xdr:row>59</xdr:row>
      <xdr:rowOff>2866</xdr:rowOff>
    </xdr:from>
    <xdr:to>
      <xdr:col>5</xdr:col>
      <xdr:colOff>115957</xdr:colOff>
      <xdr:row>63</xdr:row>
      <xdr:rowOff>135388</xdr:rowOff>
    </xdr:to>
    <xdr:sp macro="" textlink="">
      <xdr:nvSpPr>
        <xdr:cNvPr id="332" name="フリーフォーム 1929">
          <a:extLst>
            <a:ext uri="{FF2B5EF4-FFF2-40B4-BE49-F238E27FC236}">
              <a16:creationId xmlns:a16="http://schemas.microsoft.com/office/drawing/2014/main" id="{ABA662DB-123D-47A7-9CA0-B4FFAE7770DC}"/>
            </a:ext>
          </a:extLst>
        </xdr:cNvPr>
        <xdr:cNvSpPr/>
      </xdr:nvSpPr>
      <xdr:spPr bwMode="auto">
        <a:xfrm>
          <a:off x="21150469" y="13956991"/>
          <a:ext cx="177663" cy="856422"/>
        </a:xfrm>
        <a:custGeom>
          <a:avLst/>
          <a:gdLst>
            <a:gd name="connsiteX0" fmla="*/ 173935 w 173935"/>
            <a:gd name="connsiteY0" fmla="*/ 861391 h 861391"/>
            <a:gd name="connsiteX1" fmla="*/ 173935 w 173935"/>
            <a:gd name="connsiteY1" fmla="*/ 861391 h 861391"/>
            <a:gd name="connsiteX2" fmla="*/ 173935 w 173935"/>
            <a:gd name="connsiteY2" fmla="*/ 786848 h 861391"/>
            <a:gd name="connsiteX3" fmla="*/ 173935 w 173935"/>
            <a:gd name="connsiteY3" fmla="*/ 0 h 861391"/>
            <a:gd name="connsiteX4" fmla="*/ 0 w 173935"/>
            <a:gd name="connsiteY4" fmla="*/ 0 h 861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3935" h="861391">
              <a:moveTo>
                <a:pt x="173935" y="861391"/>
              </a:moveTo>
              <a:lnTo>
                <a:pt x="173935" y="861391"/>
              </a:lnTo>
              <a:lnTo>
                <a:pt x="173935" y="786848"/>
              </a:lnTo>
              <a:lnTo>
                <a:pt x="17393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24847</xdr:colOff>
      <xdr:row>61</xdr:row>
      <xdr:rowOff>89704</xdr:rowOff>
    </xdr:from>
    <xdr:ext cx="804369" cy="1"/>
    <xdr:sp macro="" textlink="">
      <xdr:nvSpPr>
        <xdr:cNvPr id="333" name="Line 6499">
          <a:extLst>
            <a:ext uri="{FF2B5EF4-FFF2-40B4-BE49-F238E27FC236}">
              <a16:creationId xmlns:a16="http://schemas.microsoft.com/office/drawing/2014/main" id="{678A754E-3083-408E-9F70-0DFECE2ED737}"/>
            </a:ext>
          </a:extLst>
        </xdr:cNvPr>
        <xdr:cNvSpPr>
          <a:spLocks noChangeShapeType="1"/>
        </xdr:cNvSpPr>
      </xdr:nvSpPr>
      <xdr:spPr bwMode="auto">
        <a:xfrm>
          <a:off x="20827447" y="14405779"/>
          <a:ext cx="80436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17519</xdr:colOff>
      <xdr:row>60</xdr:row>
      <xdr:rowOff>168104</xdr:rowOff>
    </xdr:from>
    <xdr:ext cx="200695" cy="204245"/>
    <xdr:sp macro="" textlink="">
      <xdr:nvSpPr>
        <xdr:cNvPr id="334" name="Oval 6509">
          <a:extLst>
            <a:ext uri="{FF2B5EF4-FFF2-40B4-BE49-F238E27FC236}">
              <a16:creationId xmlns:a16="http://schemas.microsoft.com/office/drawing/2014/main" id="{E8C0B17F-96DC-440A-8CE6-C98FB54AABCA}"/>
            </a:ext>
          </a:extLst>
        </xdr:cNvPr>
        <xdr:cNvSpPr>
          <a:spLocks noChangeArrowheads="1"/>
        </xdr:cNvSpPr>
      </xdr:nvSpPr>
      <xdr:spPr bwMode="auto">
        <a:xfrm>
          <a:off x="21229694" y="14303204"/>
          <a:ext cx="200695" cy="20424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5</xdr:col>
      <xdr:colOff>100730</xdr:colOff>
      <xdr:row>57</xdr:row>
      <xdr:rowOff>33130</xdr:rowOff>
    </xdr:from>
    <xdr:ext cx="2" cy="590612"/>
    <xdr:sp macro="" textlink="">
      <xdr:nvSpPr>
        <xdr:cNvPr id="335" name="Line 6499">
          <a:extLst>
            <a:ext uri="{FF2B5EF4-FFF2-40B4-BE49-F238E27FC236}">
              <a16:creationId xmlns:a16="http://schemas.microsoft.com/office/drawing/2014/main" id="{01F95932-5FCE-4E40-828E-51E42CA22EE4}"/>
            </a:ext>
          </a:extLst>
        </xdr:cNvPr>
        <xdr:cNvSpPr>
          <a:spLocks noChangeShapeType="1"/>
        </xdr:cNvSpPr>
      </xdr:nvSpPr>
      <xdr:spPr bwMode="auto">
        <a:xfrm>
          <a:off x="21312905" y="13625305"/>
          <a:ext cx="2" cy="5906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</xdr:col>
      <xdr:colOff>41096</xdr:colOff>
      <xdr:row>59</xdr:row>
      <xdr:rowOff>161828</xdr:rowOff>
    </xdr:from>
    <xdr:ext cx="804369" cy="9037"/>
    <xdr:sp macro="" textlink="">
      <xdr:nvSpPr>
        <xdr:cNvPr id="336" name="Line 6499">
          <a:extLst>
            <a:ext uri="{FF2B5EF4-FFF2-40B4-BE49-F238E27FC236}">
              <a16:creationId xmlns:a16="http://schemas.microsoft.com/office/drawing/2014/main" id="{1FEF73DB-8FD7-4F2C-95A4-62EADE00326C}"/>
            </a:ext>
          </a:extLst>
        </xdr:cNvPr>
        <xdr:cNvSpPr>
          <a:spLocks noChangeShapeType="1"/>
        </xdr:cNvSpPr>
      </xdr:nvSpPr>
      <xdr:spPr bwMode="auto">
        <a:xfrm>
          <a:off x="20843696" y="14115953"/>
          <a:ext cx="804369" cy="90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679880</xdr:colOff>
      <xdr:row>62</xdr:row>
      <xdr:rowOff>84035</xdr:rowOff>
    </xdr:from>
    <xdr:ext cx="459835" cy="159240"/>
    <xdr:sp macro="" textlink="">
      <xdr:nvSpPr>
        <xdr:cNvPr id="337" name="線吹き出し 2 (枠付き) 1934">
          <a:extLst>
            <a:ext uri="{FF2B5EF4-FFF2-40B4-BE49-F238E27FC236}">
              <a16:creationId xmlns:a16="http://schemas.microsoft.com/office/drawing/2014/main" id="{DA7BA1A1-6A69-4805-BC53-4199176A65DC}"/>
            </a:ext>
          </a:extLst>
        </xdr:cNvPr>
        <xdr:cNvSpPr/>
      </xdr:nvSpPr>
      <xdr:spPr bwMode="auto">
        <a:xfrm flipH="1">
          <a:off x="20710955" y="14581085"/>
          <a:ext cx="459835" cy="159240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01390"/>
            <a:gd name="adj6" fmla="val -27971"/>
          </a:avLst>
        </a:prstGeom>
        <a:solidFill>
          <a:sysClr val="window" lastClr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18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広岡中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240202</xdr:colOff>
      <xdr:row>57</xdr:row>
      <xdr:rowOff>31026</xdr:rowOff>
    </xdr:from>
    <xdr:ext cx="863561" cy="366767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10F305ED-F1E6-4EA2-B823-2A119038EA22}"/>
            </a:ext>
          </a:extLst>
        </xdr:cNvPr>
        <xdr:cNvSpPr txBox="1"/>
      </xdr:nvSpPr>
      <xdr:spPr>
        <a:xfrm>
          <a:off x="21452377" y="13623201"/>
          <a:ext cx="863561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1100"/>
            <a:t>(</a:t>
          </a:r>
          <a:r>
            <a:rPr kumimoji="1" lang="ja-JP" altLang="en-US" sz="1100"/>
            <a:t>社</a:t>
          </a:r>
          <a:r>
            <a:rPr kumimoji="1" lang="en-US" altLang="ja-JP" sz="1100"/>
            <a:t>)</a:t>
          </a:r>
          <a:r>
            <a:rPr kumimoji="1" lang="ja-JP" altLang="en-US" sz="1100"/>
            <a:t>療術師会</a:t>
          </a:r>
        </a:p>
        <a:p>
          <a:r>
            <a:rPr kumimoji="1" lang="ja-JP" altLang="en-US" sz="1100"/>
            <a:t>ビル３Ｆ</a:t>
          </a:r>
        </a:p>
      </xdr:txBody>
    </xdr:sp>
    <xdr:clientData/>
  </xdr:oneCellAnchor>
  <xdr:oneCellAnchor>
    <xdr:from>
      <xdr:col>5</xdr:col>
      <xdr:colOff>19411</xdr:colOff>
      <xdr:row>59</xdr:row>
      <xdr:rowOff>63609</xdr:rowOff>
    </xdr:from>
    <xdr:ext cx="194363" cy="192966"/>
    <xdr:sp macro="" textlink="">
      <xdr:nvSpPr>
        <xdr:cNvPr id="339" name="AutoShape 6507">
          <a:extLst>
            <a:ext uri="{FF2B5EF4-FFF2-40B4-BE49-F238E27FC236}">
              <a16:creationId xmlns:a16="http://schemas.microsoft.com/office/drawing/2014/main" id="{8C0AEBB2-F566-4E1C-B112-05261397E7DC}"/>
            </a:ext>
          </a:extLst>
        </xdr:cNvPr>
        <xdr:cNvSpPr>
          <a:spLocks noChangeArrowheads="1"/>
        </xdr:cNvSpPr>
      </xdr:nvSpPr>
      <xdr:spPr bwMode="auto">
        <a:xfrm>
          <a:off x="21231586" y="14017734"/>
          <a:ext cx="194363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7</xdr:col>
      <xdr:colOff>118696</xdr:colOff>
      <xdr:row>30</xdr:row>
      <xdr:rowOff>77667</xdr:rowOff>
    </xdr:from>
    <xdr:to>
      <xdr:col>8</xdr:col>
      <xdr:colOff>46223</xdr:colOff>
      <xdr:row>31</xdr:row>
      <xdr:rowOff>144858</xdr:rowOff>
    </xdr:to>
    <xdr:grpSp>
      <xdr:nvGrpSpPr>
        <xdr:cNvPr id="340" name="Group 3646">
          <a:extLst>
            <a:ext uri="{FF2B5EF4-FFF2-40B4-BE49-F238E27FC236}">
              <a16:creationId xmlns:a16="http://schemas.microsoft.com/office/drawing/2014/main" id="{084A0D46-1331-4EF1-AA78-24D92DDE430B}"/>
            </a:ext>
          </a:extLst>
        </xdr:cNvPr>
        <xdr:cNvGrpSpPr>
          <a:grpSpLocks/>
        </xdr:cNvGrpSpPr>
      </xdr:nvGrpSpPr>
      <xdr:grpSpPr bwMode="auto">
        <a:xfrm>
          <a:off x="3423871" y="5545017"/>
          <a:ext cx="337102" cy="257691"/>
          <a:chOff x="8389" y="124"/>
          <a:chExt cx="34" cy="26"/>
        </a:xfrm>
      </xdr:grpSpPr>
      <xdr:sp macro="" textlink="">
        <xdr:nvSpPr>
          <xdr:cNvPr id="341" name="Rectangle 3647">
            <a:extLst>
              <a:ext uri="{FF2B5EF4-FFF2-40B4-BE49-F238E27FC236}">
                <a16:creationId xmlns:a16="http://schemas.microsoft.com/office/drawing/2014/main" id="{6DBCBB75-D164-4F20-AAC8-705186E5721C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2" name="Rectangle 3648">
            <a:extLst>
              <a:ext uri="{FF2B5EF4-FFF2-40B4-BE49-F238E27FC236}">
                <a16:creationId xmlns:a16="http://schemas.microsoft.com/office/drawing/2014/main" id="{2EBD6E00-D406-481D-932B-FB0B7A6F7A4C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3" name="Oval 3649">
            <a:extLst>
              <a:ext uri="{FF2B5EF4-FFF2-40B4-BE49-F238E27FC236}">
                <a16:creationId xmlns:a16="http://schemas.microsoft.com/office/drawing/2014/main" id="{072315A0-69BF-4A94-A111-52B93223B9E0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366920</xdr:colOff>
      <xdr:row>30</xdr:row>
      <xdr:rowOff>45140</xdr:rowOff>
    </xdr:from>
    <xdr:ext cx="697490" cy="538994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07EA3C7-4755-4FB7-91A3-33548ED81F4A}"/>
            </a:ext>
          </a:extLst>
        </xdr:cNvPr>
        <xdr:cNvSpPr txBox="1"/>
      </xdr:nvSpPr>
      <xdr:spPr>
        <a:xfrm>
          <a:off x="4081670" y="5512490"/>
          <a:ext cx="697490" cy="53899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1100"/>
            <a:t>MIBORO</a:t>
          </a:r>
        </a:p>
        <a:p>
          <a:pPr algn="ctr"/>
          <a:r>
            <a:rPr kumimoji="1" lang="ja-JP" altLang="en-US" sz="1100"/>
            <a:t>ダムサイド</a:t>
          </a:r>
          <a:endParaRPr kumimoji="1" lang="en-US" altLang="ja-JP" sz="1100"/>
        </a:p>
        <a:p>
          <a:pPr algn="ctr"/>
          <a:r>
            <a:rPr kumimoji="1" lang="ja-JP" altLang="en-US" sz="1100"/>
            <a:t>パーク</a:t>
          </a:r>
        </a:p>
      </xdr:txBody>
    </xdr:sp>
    <xdr:clientData/>
  </xdr:oneCellAnchor>
  <xdr:oneCellAnchor>
    <xdr:from>
      <xdr:col>7</xdr:col>
      <xdr:colOff>13006</xdr:colOff>
      <xdr:row>33</xdr:row>
      <xdr:rowOff>142875</xdr:rowOff>
    </xdr:from>
    <xdr:ext cx="1085105" cy="500137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C160E5F1-8814-402D-8A17-67F5235F0B48}"/>
            </a:ext>
          </a:extLst>
        </xdr:cNvPr>
        <xdr:cNvSpPr txBox="1"/>
      </xdr:nvSpPr>
      <xdr:spPr>
        <a:xfrm>
          <a:off x="3317448" y="6231548"/>
          <a:ext cx="1085105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ダムサイドパーク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に来たと分かる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ものと自転車を撮影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323850</xdr:colOff>
      <xdr:row>33</xdr:row>
      <xdr:rowOff>18318</xdr:rowOff>
    </xdr:from>
    <xdr:to>
      <xdr:col>9</xdr:col>
      <xdr:colOff>323850</xdr:colOff>
      <xdr:row>36</xdr:row>
      <xdr:rowOff>18318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5E548ADB-F120-43D9-B134-438514C1DF12}"/>
            </a:ext>
          </a:extLst>
        </xdr:cNvPr>
        <xdr:cNvSpPr/>
      </xdr:nvSpPr>
      <xdr:spPr bwMode="auto">
        <a:xfrm>
          <a:off x="4448908" y="6106991"/>
          <a:ext cx="0" cy="549519"/>
        </a:xfrm>
        <a:custGeom>
          <a:avLst/>
          <a:gdLst>
            <a:gd name="connsiteX0" fmla="*/ 0 w 0"/>
            <a:gd name="connsiteY0" fmla="*/ 542925 h 542925"/>
            <a:gd name="connsiteX1" fmla="*/ 0 w 0"/>
            <a:gd name="connsiteY1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42925">
              <a:moveTo>
                <a:pt x="0" y="5429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33</xdr:row>
      <xdr:rowOff>51289</xdr:rowOff>
    </xdr:from>
    <xdr:to>
      <xdr:col>9</xdr:col>
      <xdr:colOff>419100</xdr:colOff>
      <xdr:row>36</xdr:row>
      <xdr:rowOff>30041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4F7D3247-4245-48FC-9259-B88AB7F75E38}"/>
            </a:ext>
          </a:extLst>
        </xdr:cNvPr>
        <xdr:cNvSpPr/>
      </xdr:nvSpPr>
      <xdr:spPr bwMode="auto">
        <a:xfrm>
          <a:off x="4544158" y="6139962"/>
          <a:ext cx="0" cy="528271"/>
        </a:xfrm>
        <a:custGeom>
          <a:avLst/>
          <a:gdLst>
            <a:gd name="connsiteX0" fmla="*/ 0 w 0"/>
            <a:gd name="connsiteY0" fmla="*/ 0 h 523875"/>
            <a:gd name="connsiteX1" fmla="*/ 0 w 0"/>
            <a:gd name="connsiteY1" fmla="*/ 523875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23875">
              <a:moveTo>
                <a:pt x="0" y="0"/>
              </a:moveTo>
              <a:lnTo>
                <a:pt x="0" y="5238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64"/>
  <sheetViews>
    <sheetView showGridLines="0" tabSelected="1" view="pageBreakPreview" topLeftCell="A21" zoomScaleNormal="100" zoomScaleSheetLayoutView="100" zoomScalePageLayoutView="130" workbookViewId="0">
      <selection activeCell="G50" sqref="G50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8" width="5.375" style="1" customWidth="1"/>
    <col min="19" max="19" width="10.125" style="1" customWidth="1"/>
    <col min="20" max="21" width="5.375" style="1" customWidth="1"/>
    <col min="22" max="22" width="10.125" style="1" customWidth="1"/>
    <col min="23" max="24" width="5.375" style="1" customWidth="1"/>
    <col min="25" max="25" width="10.125" style="1" customWidth="1"/>
    <col min="26" max="27" width="5.375" style="1" customWidth="1"/>
    <col min="28" max="28" width="10.125" style="1" customWidth="1"/>
    <col min="29" max="30" width="5.375" style="1" customWidth="1"/>
    <col min="31" max="31" width="10.125" style="1" customWidth="1"/>
    <col min="32" max="33" width="5.375" style="1" customWidth="1"/>
    <col min="34" max="34" width="10.125" style="1" customWidth="1"/>
    <col min="35" max="36" width="5.375" style="1" customWidth="1"/>
    <col min="37" max="37" width="10.125" style="1" customWidth="1"/>
    <col min="38" max="39" width="5.375" style="1" customWidth="1"/>
    <col min="40" max="40" width="10.125" style="1" customWidth="1"/>
    <col min="41" max="42" width="5.375" style="1" customWidth="1"/>
    <col min="43" max="43" width="10.125" style="1" customWidth="1"/>
    <col min="44" max="45" width="5.375" style="1" customWidth="1"/>
    <col min="46" max="46" width="10.125" style="1" customWidth="1"/>
    <col min="47" max="48" width="5.375" style="1" customWidth="1"/>
    <col min="49" max="49" width="10.125" style="1" customWidth="1"/>
    <col min="50" max="51" width="5.375" style="1" customWidth="1"/>
    <col min="52" max="52" width="10.125" style="1" customWidth="1"/>
    <col min="53" max="54" width="5.375" style="1" customWidth="1"/>
    <col min="55" max="55" width="10.125" style="1" customWidth="1"/>
    <col min="56" max="57" width="5.375" style="1" customWidth="1"/>
    <col min="58" max="58" width="10.125" style="1" customWidth="1"/>
    <col min="59" max="60" width="5.375" style="1" customWidth="1"/>
    <col min="61" max="61" width="10.125" style="1" customWidth="1"/>
    <col min="62" max="62" width="5.375" style="1" customWidth="1"/>
    <col min="66" max="66" width="9" customWidth="1"/>
    <col min="67" max="68" width="8.25" bestFit="1" customWidth="1"/>
    <col min="69" max="70" width="4.875" bestFit="1" customWidth="1"/>
  </cols>
  <sheetData>
    <row r="1" spans="2:70" ht="15.75" customHeight="1" thickBot="1" x14ac:dyDescent="0.2">
      <c r="B1" s="10" t="s">
        <v>29</v>
      </c>
      <c r="L1" s="11" t="s">
        <v>7</v>
      </c>
      <c r="M1" s="13">
        <v>44472.25</v>
      </c>
      <c r="N1" s="18"/>
      <c r="P1" s="11"/>
      <c r="Q1" s="18"/>
      <c r="S1" s="11"/>
      <c r="T1" s="18"/>
      <c r="V1" s="11"/>
      <c r="W1" s="18"/>
      <c r="Y1" s="11"/>
      <c r="Z1" s="18"/>
      <c r="AB1" s="11"/>
      <c r="AC1" s="18"/>
      <c r="AE1" s="11"/>
      <c r="AF1" s="18"/>
      <c r="AH1" s="11"/>
      <c r="AI1" s="18"/>
      <c r="AK1" s="11"/>
      <c r="AL1" s="18"/>
      <c r="AN1" s="11"/>
      <c r="AO1" s="18"/>
      <c r="AQ1" s="11"/>
      <c r="AR1" s="18"/>
      <c r="AT1" s="11"/>
      <c r="AU1" s="18"/>
      <c r="AW1" s="11"/>
      <c r="AX1" s="18"/>
      <c r="AZ1" s="11"/>
      <c r="BA1" s="18"/>
      <c r="BC1" s="11"/>
      <c r="BD1" s="18"/>
      <c r="BF1" s="11"/>
      <c r="BG1" s="18"/>
      <c r="BI1" s="11"/>
      <c r="BJ1" s="18"/>
      <c r="BK1" s="20" t="s">
        <v>16</v>
      </c>
      <c r="BL1" s="28"/>
      <c r="BM1" s="21">
        <v>1</v>
      </c>
      <c r="BN1" s="22">
        <v>44472.25</v>
      </c>
    </row>
    <row r="2" spans="2:70" s="3" customFormat="1" ht="14.25" customHeight="1" x14ac:dyDescent="0.15">
      <c r="B2" s="39" t="s">
        <v>3</v>
      </c>
      <c r="C2" s="29"/>
      <c r="D2" s="30"/>
      <c r="E2" s="36">
        <v>1</v>
      </c>
      <c r="F2" s="58" t="s">
        <v>30</v>
      </c>
      <c r="G2" s="59"/>
      <c r="H2" s="14">
        <v>2</v>
      </c>
      <c r="I2" s="70" t="s">
        <v>25</v>
      </c>
      <c r="J2" s="71"/>
      <c r="K2" s="41">
        <v>3</v>
      </c>
      <c r="L2" s="56" t="s">
        <v>18</v>
      </c>
      <c r="M2" s="57"/>
      <c r="N2" s="41">
        <v>4</v>
      </c>
      <c r="O2" s="56" t="s">
        <v>19</v>
      </c>
      <c r="P2" s="5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K2" s="23"/>
      <c r="BL2" s="24" t="s">
        <v>9</v>
      </c>
      <c r="BM2" s="24">
        <v>2</v>
      </c>
      <c r="BN2" s="25">
        <f>$BN$1+TIME(0,30,0)</f>
        <v>44472.270833333336</v>
      </c>
      <c r="BO2"/>
    </row>
    <row r="3" spans="2:70" s="2" customFormat="1" ht="14.25" customHeight="1" x14ac:dyDescent="0.15">
      <c r="B3" s="89" t="s">
        <v>1</v>
      </c>
      <c r="C3" s="90"/>
      <c r="D3" s="6" t="s">
        <v>2</v>
      </c>
      <c r="E3" s="60">
        <v>0</v>
      </c>
      <c r="F3" s="61"/>
      <c r="G3" s="7">
        <v>0</v>
      </c>
      <c r="H3" s="60">
        <v>2.2999999999999998</v>
      </c>
      <c r="I3" s="61"/>
      <c r="J3" s="7">
        <f>G3+H3</f>
        <v>2.2999999999999998</v>
      </c>
      <c r="K3" s="60">
        <v>3.6</v>
      </c>
      <c r="L3" s="61"/>
      <c r="M3" s="7">
        <f>J3+K3</f>
        <v>5.9</v>
      </c>
      <c r="N3" s="60">
        <v>0.8</v>
      </c>
      <c r="O3" s="61"/>
      <c r="P3" s="7">
        <f>M3+N3</f>
        <v>6.7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K3" s="20" t="s">
        <v>10</v>
      </c>
      <c r="BL3" s="21" t="s">
        <v>8</v>
      </c>
      <c r="BM3" s="21">
        <v>3</v>
      </c>
      <c r="BN3" s="22">
        <f>$BN$1+TIME(2,32,0)</f>
        <v>44472.355555555558</v>
      </c>
      <c r="BO3" s="3"/>
    </row>
    <row r="4" spans="2:70" ht="14.25" customHeight="1" x14ac:dyDescent="0.15">
      <c r="B4" s="4"/>
      <c r="D4" s="9" t="s">
        <v>4</v>
      </c>
      <c r="E4" s="4"/>
      <c r="F4" s="19"/>
      <c r="G4" s="8">
        <v>10</v>
      </c>
      <c r="H4" s="4"/>
      <c r="I4"/>
      <c r="J4" s="8"/>
      <c r="K4" s="4"/>
      <c r="L4"/>
      <c r="M4" s="8"/>
      <c r="N4" s="4"/>
      <c r="O4"/>
      <c r="P4" s="8">
        <v>10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K4" s="23"/>
      <c r="BL4" s="24" t="s">
        <v>11</v>
      </c>
      <c r="BM4" s="24">
        <v>4</v>
      </c>
      <c r="BN4" s="25">
        <f>$BN$1+TIME(5,44,0)</f>
        <v>44472.488888888889</v>
      </c>
      <c r="BO4" s="26"/>
      <c r="BP4" s="26"/>
      <c r="BQ4" s="27"/>
      <c r="BR4" s="27"/>
    </row>
    <row r="5" spans="2:70" ht="14.25" customHeight="1" x14ac:dyDescent="0.15">
      <c r="B5" s="4"/>
      <c r="D5" s="5"/>
      <c r="E5" s="4"/>
      <c r="F5" s="93">
        <f>HLOOKUP($M$1,$BN$1:$BN$8,$BM$2,FALSE)</f>
        <v>44472.270833333336</v>
      </c>
      <c r="G5" s="94"/>
      <c r="H5" s="4"/>
      <c r="I5"/>
      <c r="J5" s="5"/>
      <c r="K5" s="4"/>
      <c r="L5"/>
      <c r="M5" s="5"/>
      <c r="N5" s="4"/>
      <c r="O5"/>
      <c r="P5" s="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K5" s="20" t="s">
        <v>26</v>
      </c>
      <c r="BL5" s="21" t="s">
        <v>12</v>
      </c>
      <c r="BM5" s="21">
        <v>5</v>
      </c>
      <c r="BN5" s="22">
        <f>$BN$1+TIME(4,58,0)</f>
        <v>44472.456944444442</v>
      </c>
      <c r="BO5" s="26"/>
      <c r="BP5" s="26"/>
    </row>
    <row r="6" spans="2:70" ht="14.25" customHeight="1" x14ac:dyDescent="0.15">
      <c r="B6" s="4"/>
      <c r="D6" s="12" t="s">
        <v>5</v>
      </c>
      <c r="E6" s="4"/>
      <c r="F6"/>
      <c r="G6" s="5"/>
      <c r="H6" s="4"/>
      <c r="I6"/>
      <c r="J6" s="5"/>
      <c r="K6" s="4"/>
      <c r="L6"/>
      <c r="M6" s="5"/>
      <c r="N6" s="4"/>
      <c r="O6"/>
      <c r="P6" s="5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K6" s="23"/>
      <c r="BL6" s="24" t="s">
        <v>9</v>
      </c>
      <c r="BM6" s="24">
        <v>6</v>
      </c>
      <c r="BN6" s="25">
        <f>$BN$1+TIME(11,16,0)</f>
        <v>44472.719444444447</v>
      </c>
      <c r="BO6" s="26"/>
      <c r="BP6" s="26"/>
      <c r="BQ6" s="27"/>
      <c r="BR6" s="27"/>
    </row>
    <row r="7" spans="2:70" ht="14.25" customHeight="1" x14ac:dyDescent="0.15">
      <c r="B7" s="4"/>
      <c r="C7" s="87">
        <f>M1</f>
        <v>44472.25</v>
      </c>
      <c r="D7" s="88"/>
      <c r="E7" s="4"/>
      <c r="F7"/>
      <c r="G7" s="5"/>
      <c r="H7" s="4"/>
      <c r="I7"/>
      <c r="J7" s="5"/>
      <c r="K7" s="4"/>
      <c r="L7"/>
      <c r="M7" s="5"/>
      <c r="N7" s="4"/>
      <c r="O7"/>
      <c r="P7" s="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K7" s="20" t="s">
        <v>17</v>
      </c>
      <c r="BL7" s="21" t="s">
        <v>8</v>
      </c>
      <c r="BM7" s="21">
        <v>7</v>
      </c>
      <c r="BN7" s="22">
        <f>$BN$1+TIME(5,53,0)</f>
        <v>44472.495138888888</v>
      </c>
      <c r="BO7" s="26"/>
      <c r="BP7" s="26"/>
    </row>
    <row r="8" spans="2:70" ht="14.25" customHeight="1" x14ac:dyDescent="0.15">
      <c r="B8" s="4"/>
      <c r="C8" s="91"/>
      <c r="D8" s="92"/>
      <c r="E8" s="4"/>
      <c r="F8"/>
      <c r="G8" s="5"/>
      <c r="H8" s="4"/>
      <c r="I8"/>
      <c r="J8" s="5"/>
      <c r="K8" s="4"/>
      <c r="L8"/>
      <c r="M8" s="5"/>
      <c r="N8" s="4"/>
      <c r="O8"/>
      <c r="P8" s="5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K8" s="23"/>
      <c r="BL8" s="24" t="s">
        <v>9</v>
      </c>
      <c r="BM8" s="24">
        <v>8</v>
      </c>
      <c r="BN8" s="25">
        <f>$BN$1+TIME(13,30,0)</f>
        <v>44472.8125</v>
      </c>
      <c r="BO8" s="26"/>
      <c r="BP8" s="26"/>
      <c r="BQ8" s="27"/>
      <c r="BR8" s="27"/>
    </row>
    <row r="9" spans="2:70" ht="14.25" customHeight="1" x14ac:dyDescent="0.15">
      <c r="B9" s="4"/>
      <c r="D9" s="5"/>
      <c r="E9" s="4"/>
      <c r="F9"/>
      <c r="G9" s="5"/>
      <c r="H9" s="4"/>
      <c r="I9"/>
      <c r="J9" s="5"/>
      <c r="K9" s="4"/>
      <c r="L9"/>
      <c r="M9" s="5"/>
      <c r="N9" s="4"/>
      <c r="O9"/>
      <c r="P9" s="5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K9" s="20" t="s">
        <v>27</v>
      </c>
      <c r="BL9" s="21" t="s">
        <v>8</v>
      </c>
      <c r="BM9" s="21">
        <v>9</v>
      </c>
      <c r="BN9" s="22">
        <f>$BN$1+TIME(6,0,0)</f>
        <v>44472.5</v>
      </c>
      <c r="BO9" s="26"/>
    </row>
    <row r="10" spans="2:70" ht="14.25" customHeight="1" thickBot="1" x14ac:dyDescent="0.2">
      <c r="B10" s="80" t="s">
        <v>6</v>
      </c>
      <c r="C10" s="81"/>
      <c r="D10" s="16" t="s">
        <v>0</v>
      </c>
      <c r="E10" s="65"/>
      <c r="F10" s="66"/>
      <c r="G10" s="15"/>
      <c r="H10" s="65"/>
      <c r="I10" s="66"/>
      <c r="J10" s="17">
        <f>$M$1+J3/15/24</f>
        <v>44472.256388888891</v>
      </c>
      <c r="K10" s="65"/>
      <c r="L10" s="66"/>
      <c r="M10" s="17">
        <f>$M$1+M3/15/24</f>
        <v>44472.266388888886</v>
      </c>
      <c r="N10" s="65"/>
      <c r="O10" s="66"/>
      <c r="P10" s="17">
        <f>$M$1+P3/15/24</f>
        <v>44472.268611111111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K10" s="23"/>
      <c r="BL10" s="24" t="s">
        <v>9</v>
      </c>
      <c r="BM10" s="24">
        <v>10</v>
      </c>
      <c r="BN10" s="25">
        <f>$BN$1+TIME(15,0,0)</f>
        <v>44472.875</v>
      </c>
      <c r="BO10" s="26"/>
      <c r="BR10" s="27"/>
    </row>
    <row r="11" spans="2:70" ht="14.25" customHeight="1" x14ac:dyDescent="0.15">
      <c r="B11" s="14">
        <v>5</v>
      </c>
      <c r="C11" s="70" t="s">
        <v>20</v>
      </c>
      <c r="D11" s="71"/>
      <c r="E11" s="14">
        <v>6</v>
      </c>
      <c r="F11" s="70" t="s">
        <v>21</v>
      </c>
      <c r="G11" s="71"/>
      <c r="H11" s="14" t="s">
        <v>22</v>
      </c>
      <c r="I11" s="70" t="s">
        <v>23</v>
      </c>
      <c r="J11" s="71"/>
      <c r="K11" s="42">
        <v>9</v>
      </c>
      <c r="L11" s="82" t="s">
        <v>13</v>
      </c>
      <c r="M11" s="82"/>
      <c r="N11" s="14">
        <v>10</v>
      </c>
      <c r="O11" s="70" t="s">
        <v>24</v>
      </c>
      <c r="P11" s="71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31"/>
    </row>
    <row r="12" spans="2:70" ht="14.25" customHeight="1" x14ac:dyDescent="0.15">
      <c r="B12" s="60">
        <v>18</v>
      </c>
      <c r="C12" s="61"/>
      <c r="D12" s="7">
        <f>P3+B12</f>
        <v>24.7</v>
      </c>
      <c r="E12" s="60">
        <v>9.1999999999999993</v>
      </c>
      <c r="F12" s="61"/>
      <c r="G12" s="7">
        <f t="shared" ref="G12" si="0">D12+E12</f>
        <v>33.9</v>
      </c>
      <c r="H12" s="60">
        <v>1.5</v>
      </c>
      <c r="I12" s="61"/>
      <c r="J12" s="7">
        <f t="shared" ref="J12" si="1">G12+H12</f>
        <v>35.4</v>
      </c>
      <c r="K12" s="60">
        <v>0.7</v>
      </c>
      <c r="L12" s="61"/>
      <c r="M12" s="7">
        <f t="shared" ref="M12" si="2">J12+K12</f>
        <v>36.1</v>
      </c>
      <c r="N12" s="60">
        <v>0.7</v>
      </c>
      <c r="O12" s="61"/>
      <c r="P12" s="7">
        <f t="shared" ref="P12" si="3">M12+N12</f>
        <v>36.800000000000004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31"/>
      <c r="BR12" s="27"/>
    </row>
    <row r="13" spans="2:70" ht="14.25" customHeight="1" x14ac:dyDescent="0.15">
      <c r="B13" s="4"/>
      <c r="D13" s="8">
        <v>84</v>
      </c>
      <c r="E13" s="4"/>
      <c r="G13" s="8">
        <v>119</v>
      </c>
      <c r="H13" s="4"/>
      <c r="J13" s="8">
        <v>110</v>
      </c>
      <c r="K13" s="4"/>
      <c r="M13" s="8"/>
      <c r="N13" s="4"/>
      <c r="P13" s="8">
        <v>104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31"/>
      <c r="BQ13" s="27"/>
    </row>
    <row r="14" spans="2:70" ht="14.25" customHeight="1" x14ac:dyDescent="0.15">
      <c r="B14" s="4"/>
      <c r="D14" s="5"/>
      <c r="E14" s="4"/>
      <c r="G14" s="5"/>
      <c r="H14" s="4"/>
      <c r="J14" s="5"/>
      <c r="K14" s="4"/>
      <c r="M14" s="5"/>
      <c r="N14" s="4"/>
      <c r="P14" s="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BC14" s="32"/>
      <c r="BD14" s="32"/>
      <c r="BE14" s="32"/>
      <c r="BF14" s="32"/>
      <c r="BG14" s="32"/>
      <c r="BH14" s="32"/>
      <c r="BI14" s="32"/>
      <c r="BJ14" s="31"/>
      <c r="BR14" s="27"/>
    </row>
    <row r="15" spans="2:70" ht="14.25" customHeight="1" x14ac:dyDescent="0.15">
      <c r="B15" s="4"/>
      <c r="D15" s="5"/>
      <c r="E15" s="4"/>
      <c r="G15" s="5"/>
      <c r="H15" s="4"/>
      <c r="J15" s="5"/>
      <c r="K15" s="4"/>
      <c r="M15" s="5"/>
      <c r="N15" s="4"/>
      <c r="P15" s="5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BC15" s="32"/>
      <c r="BD15" s="32"/>
      <c r="BE15" s="32"/>
      <c r="BF15" s="32"/>
      <c r="BG15" s="32"/>
      <c r="BH15" s="32"/>
      <c r="BI15" s="32"/>
      <c r="BJ15" s="31"/>
    </row>
    <row r="16" spans="2:70" ht="14.25" customHeight="1" x14ac:dyDescent="0.15">
      <c r="B16" s="4"/>
      <c r="D16" s="5"/>
      <c r="E16" s="4"/>
      <c r="G16" s="5"/>
      <c r="H16" s="4"/>
      <c r="J16" s="5"/>
      <c r="K16" s="4"/>
      <c r="L16" s="85"/>
      <c r="M16" s="64"/>
      <c r="N16" s="4"/>
      <c r="P16" s="5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/>
      <c r="BH16"/>
      <c r="BI16"/>
      <c r="BJ16" s="31"/>
    </row>
    <row r="17" spans="2:65" ht="14.25" customHeight="1" x14ac:dyDescent="0.15">
      <c r="B17" s="4"/>
      <c r="D17" s="5"/>
      <c r="E17" s="4"/>
      <c r="G17" s="5"/>
      <c r="H17" s="4"/>
      <c r="J17" s="5"/>
      <c r="K17" s="4"/>
      <c r="L17" s="86"/>
      <c r="M17" s="79"/>
      <c r="N17" s="4"/>
      <c r="P17" s="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/>
      <c r="BH17"/>
      <c r="BI17"/>
      <c r="BJ17" s="31"/>
    </row>
    <row r="18" spans="2:65" ht="14.25" customHeight="1" x14ac:dyDescent="0.15">
      <c r="B18" s="4"/>
      <c r="D18" s="5"/>
      <c r="E18" s="4"/>
      <c r="G18" s="5"/>
      <c r="H18" s="4"/>
      <c r="J18" s="5"/>
      <c r="K18" s="35"/>
      <c r="L18" s="31"/>
      <c r="M18" s="33" t="s">
        <v>14</v>
      </c>
      <c r="N18" s="4"/>
      <c r="P18" s="5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1"/>
      <c r="BH18"/>
      <c r="BI18"/>
      <c r="BJ18" s="31"/>
    </row>
    <row r="19" spans="2:65" ht="14.25" customHeight="1" thickBot="1" x14ac:dyDescent="0.2">
      <c r="B19" s="80"/>
      <c r="C19" s="81"/>
      <c r="D19" s="17">
        <f t="shared" ref="D19" si="4">$M$1+D12/15/24</f>
        <v>44472.318611111114</v>
      </c>
      <c r="E19" s="80"/>
      <c r="F19" s="81"/>
      <c r="G19" s="17">
        <f t="shared" ref="G19" si="5">$M$1+G12/15/24</f>
        <v>44472.344166666669</v>
      </c>
      <c r="H19" s="80"/>
      <c r="I19" s="81"/>
      <c r="J19" s="17">
        <f t="shared" ref="J19" si="6">$M$1+J12/15/24</f>
        <v>44472.348333333335</v>
      </c>
      <c r="K19" s="37"/>
      <c r="L19" s="38"/>
      <c r="M19" s="17">
        <f t="shared" ref="M19" si="7">$M$1+M12/15/24</f>
        <v>44472.350277777776</v>
      </c>
      <c r="N19" s="80"/>
      <c r="O19" s="81"/>
      <c r="P19" s="17">
        <f t="shared" ref="P19" si="8">$M$1+P12/15/24</f>
        <v>44472.352222222224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31"/>
      <c r="BH19"/>
      <c r="BI19"/>
      <c r="BJ19" s="31"/>
    </row>
    <row r="20" spans="2:65" ht="14.25" customHeight="1" x14ac:dyDescent="0.15">
      <c r="B20" s="14">
        <v>11</v>
      </c>
      <c r="C20" s="70"/>
      <c r="D20" s="71"/>
      <c r="E20" s="14">
        <v>12</v>
      </c>
      <c r="F20" s="70"/>
      <c r="G20" s="71"/>
      <c r="H20" s="36">
        <v>13</v>
      </c>
      <c r="I20" s="58" t="s">
        <v>31</v>
      </c>
      <c r="J20" s="59"/>
      <c r="K20" s="14">
        <v>14</v>
      </c>
      <c r="L20" s="70" t="s">
        <v>28</v>
      </c>
      <c r="M20" s="71"/>
      <c r="N20" s="42">
        <v>15</v>
      </c>
      <c r="O20" s="82" t="s">
        <v>13</v>
      </c>
      <c r="P20" s="82"/>
      <c r="BJ20" s="31"/>
      <c r="BM20" s="31"/>
    </row>
    <row r="21" spans="2:65" ht="14.25" customHeight="1" x14ac:dyDescent="0.15">
      <c r="B21" s="60">
        <v>18.100000000000001</v>
      </c>
      <c r="C21" s="61"/>
      <c r="D21" s="7">
        <f>P12+B21</f>
        <v>54.900000000000006</v>
      </c>
      <c r="E21" s="60">
        <v>3.9</v>
      </c>
      <c r="F21" s="61"/>
      <c r="G21" s="7">
        <f t="shared" ref="G21" si="9">D21+E21</f>
        <v>58.800000000000004</v>
      </c>
      <c r="H21" s="60">
        <v>26.9</v>
      </c>
      <c r="I21" s="61"/>
      <c r="J21" s="7">
        <f t="shared" ref="J21" si="10">G21+H21</f>
        <v>85.7</v>
      </c>
      <c r="K21" s="60">
        <v>0.6</v>
      </c>
      <c r="L21" s="61"/>
      <c r="M21" s="7">
        <f t="shared" ref="M21" si="11">J21+K21</f>
        <v>86.3</v>
      </c>
      <c r="N21" s="60">
        <v>0.5</v>
      </c>
      <c r="O21" s="61"/>
      <c r="P21" s="7">
        <f t="shared" ref="P21" si="12">M21+N21</f>
        <v>86.8</v>
      </c>
      <c r="BJ21" s="31"/>
      <c r="BM21" s="31"/>
    </row>
    <row r="22" spans="2:65" ht="14.25" customHeight="1" x14ac:dyDescent="0.15">
      <c r="B22" s="4"/>
      <c r="D22" s="8">
        <v>263</v>
      </c>
      <c r="E22" s="4"/>
      <c r="G22" s="8">
        <v>285</v>
      </c>
      <c r="H22" s="4"/>
      <c r="I22"/>
      <c r="J22" s="8">
        <v>489</v>
      </c>
      <c r="K22" s="4"/>
      <c r="M22" s="8">
        <v>484</v>
      </c>
      <c r="N22" s="4"/>
      <c r="P22" s="8">
        <v>493</v>
      </c>
      <c r="BJ22" s="31"/>
      <c r="BM22" s="31"/>
    </row>
    <row r="23" spans="2:65" ht="14.25" customHeight="1" x14ac:dyDescent="0.15">
      <c r="B23" s="4"/>
      <c r="D23" s="5"/>
      <c r="E23" s="4"/>
      <c r="G23" s="5"/>
      <c r="H23" s="4"/>
      <c r="I23"/>
      <c r="J23" s="5"/>
      <c r="K23" s="4"/>
      <c r="M23" s="5"/>
      <c r="N23" s="4"/>
      <c r="P23" s="5"/>
      <c r="BJ23" s="31"/>
      <c r="BM23" s="31"/>
    </row>
    <row r="24" spans="2:65" ht="14.25" customHeight="1" x14ac:dyDescent="0.15">
      <c r="B24" s="4"/>
      <c r="D24" s="5"/>
      <c r="E24" s="4"/>
      <c r="G24" s="5"/>
      <c r="H24" s="4"/>
      <c r="I24"/>
      <c r="J24" s="5"/>
      <c r="K24" s="4"/>
      <c r="M24" s="5"/>
      <c r="N24" s="4"/>
      <c r="P24" s="5"/>
      <c r="BJ24" s="31"/>
      <c r="BM24" s="31"/>
    </row>
    <row r="25" spans="2:65" ht="14.25" customHeight="1" x14ac:dyDescent="0.15">
      <c r="B25" s="4"/>
      <c r="D25" s="5"/>
      <c r="E25" s="4"/>
      <c r="G25" s="5"/>
      <c r="H25" s="4"/>
      <c r="I25" s="63">
        <f>HLOOKUP($M$1,$BM$1:$BN$10,RIGHT(LEFT(I20,3),1)*2+1,FALSE)</f>
        <v>44472.355555555558</v>
      </c>
      <c r="J25" s="64"/>
      <c r="K25" s="4"/>
      <c r="M25" s="5"/>
      <c r="N25" s="4"/>
      <c r="O25" s="85"/>
      <c r="P25" s="64"/>
      <c r="BJ25" s="31"/>
      <c r="BM25" s="31"/>
    </row>
    <row r="26" spans="2:65" ht="14.25" customHeight="1" x14ac:dyDescent="0.15">
      <c r="B26" s="4"/>
      <c r="D26" s="5"/>
      <c r="E26" s="4"/>
      <c r="G26" s="5"/>
      <c r="H26" s="4"/>
      <c r="I26" s="78">
        <f>HLOOKUP($M$1,$BM$1:$BN$10,RIGHT(LEFT(I20,3),1)*2+2,FALSE)</f>
        <v>44472.488888888889</v>
      </c>
      <c r="J26" s="79"/>
      <c r="K26" s="4"/>
      <c r="M26" s="5"/>
      <c r="N26" s="4"/>
      <c r="O26" s="86"/>
      <c r="P26" s="79"/>
      <c r="BJ26" s="31"/>
      <c r="BM26" s="31"/>
    </row>
    <row r="27" spans="2:65" ht="14.25" customHeight="1" x14ac:dyDescent="0.15">
      <c r="B27" s="4"/>
      <c r="D27" s="5"/>
      <c r="E27" s="4"/>
      <c r="G27" s="5"/>
      <c r="H27" s="4"/>
      <c r="I27"/>
      <c r="J27" s="33" t="s">
        <v>14</v>
      </c>
      <c r="K27" s="4"/>
      <c r="M27" s="5"/>
      <c r="N27" s="35"/>
      <c r="O27" s="31"/>
      <c r="P27" s="33"/>
      <c r="BJ27"/>
      <c r="BM27" s="1"/>
    </row>
    <row r="28" spans="2:65" ht="14.25" customHeight="1" thickBot="1" x14ac:dyDescent="0.2">
      <c r="B28" s="80"/>
      <c r="C28" s="81"/>
      <c r="D28" s="17">
        <f t="shared" ref="D28" si="13">$M$1+D21/15/24</f>
        <v>44472.402499999997</v>
      </c>
      <c r="E28" s="80"/>
      <c r="F28" s="81"/>
      <c r="G28" s="17">
        <f t="shared" ref="G28" si="14">$M$1+G21/15/24</f>
        <v>44472.41333333333</v>
      </c>
      <c r="H28" s="65"/>
      <c r="I28" s="66"/>
      <c r="J28" s="34" t="s">
        <v>15</v>
      </c>
      <c r="K28" s="80"/>
      <c r="L28" s="81"/>
      <c r="M28" s="17">
        <f t="shared" ref="M28" si="15">$M$1+M21/15/24</f>
        <v>44472.489722222221</v>
      </c>
      <c r="N28" s="51"/>
      <c r="O28" s="52"/>
      <c r="P28" s="34"/>
      <c r="BJ28"/>
      <c r="BM28" s="1"/>
    </row>
    <row r="29" spans="2:65" ht="15" customHeight="1" x14ac:dyDescent="0.15">
      <c r="B29" s="14">
        <v>16</v>
      </c>
      <c r="C29" s="83"/>
      <c r="D29" s="84"/>
      <c r="E29" s="14">
        <v>18</v>
      </c>
      <c r="F29" s="70"/>
      <c r="G29" s="71"/>
      <c r="H29" s="42">
        <v>19</v>
      </c>
      <c r="I29" s="82" t="s">
        <v>13</v>
      </c>
      <c r="J29" s="82"/>
      <c r="K29" s="14">
        <v>20</v>
      </c>
      <c r="L29" s="70"/>
      <c r="M29" s="71"/>
      <c r="N29" s="14">
        <v>21</v>
      </c>
      <c r="O29" s="70" t="s">
        <v>28</v>
      </c>
      <c r="P29" s="71"/>
      <c r="BH29"/>
      <c r="BI29"/>
      <c r="BJ29"/>
    </row>
    <row r="30" spans="2:65" ht="15" customHeight="1" x14ac:dyDescent="0.15">
      <c r="B30" s="60">
        <v>1.3</v>
      </c>
      <c r="C30" s="61"/>
      <c r="D30" s="7">
        <f>P21+B30</f>
        <v>88.1</v>
      </c>
      <c r="E30" s="60">
        <v>14.6</v>
      </c>
      <c r="F30" s="61"/>
      <c r="G30" s="7">
        <f t="shared" ref="G30" si="16">D30+E30</f>
        <v>102.69999999999999</v>
      </c>
      <c r="H30" s="60">
        <v>0.2</v>
      </c>
      <c r="I30" s="61"/>
      <c r="J30" s="7">
        <f t="shared" ref="J30" si="17">G30+H30</f>
        <v>102.89999999999999</v>
      </c>
      <c r="K30" s="60">
        <v>0.2</v>
      </c>
      <c r="L30" s="61"/>
      <c r="M30" s="7">
        <f t="shared" ref="M30" si="18">J30+K30</f>
        <v>103.1</v>
      </c>
      <c r="N30" s="60">
        <v>15.8</v>
      </c>
      <c r="O30" s="61"/>
      <c r="P30" s="7">
        <f>M30+N30</f>
        <v>118.89999999999999</v>
      </c>
      <c r="BH30"/>
      <c r="BI30"/>
      <c r="BJ30"/>
    </row>
    <row r="31" spans="2:65" ht="15" customHeight="1" x14ac:dyDescent="0.15">
      <c r="B31" s="4"/>
      <c r="D31" s="8">
        <v>511</v>
      </c>
      <c r="E31" s="4"/>
      <c r="G31" s="8">
        <v>674</v>
      </c>
      <c r="H31" s="4"/>
      <c r="J31" s="8"/>
      <c r="K31" s="4"/>
      <c r="M31" s="8">
        <v>674</v>
      </c>
      <c r="N31" s="4"/>
      <c r="P31" s="8">
        <v>478</v>
      </c>
    </row>
    <row r="32" spans="2:65" ht="15" customHeight="1" x14ac:dyDescent="0.15">
      <c r="B32" s="4"/>
      <c r="D32" s="5"/>
      <c r="E32" s="4"/>
      <c r="G32" s="5"/>
      <c r="H32" s="4"/>
      <c r="J32" s="5"/>
      <c r="K32" s="4"/>
      <c r="M32" s="5"/>
      <c r="N32" s="4"/>
      <c r="P32" s="5"/>
    </row>
    <row r="33" spans="2:16" ht="14.25" customHeight="1" x14ac:dyDescent="0.15">
      <c r="B33" s="4"/>
      <c r="D33" s="5"/>
      <c r="E33" s="4"/>
      <c r="G33" s="5"/>
      <c r="H33" s="4"/>
      <c r="J33" s="5"/>
      <c r="K33" s="4"/>
      <c r="M33" s="5"/>
      <c r="N33" s="4"/>
      <c r="P33" s="5"/>
    </row>
    <row r="34" spans="2:16" ht="14.25" customHeight="1" x14ac:dyDescent="0.15">
      <c r="B34" s="4"/>
      <c r="D34" s="5"/>
      <c r="E34" s="4"/>
      <c r="G34" s="5"/>
      <c r="H34" s="4"/>
      <c r="J34" s="5"/>
      <c r="K34" s="4"/>
      <c r="M34" s="5"/>
      <c r="N34" s="4"/>
      <c r="P34" s="5"/>
    </row>
    <row r="35" spans="2:16" ht="14.25" customHeight="1" x14ac:dyDescent="0.15">
      <c r="B35" s="4"/>
      <c r="D35" s="5"/>
      <c r="E35" s="4"/>
      <c r="G35" s="5"/>
      <c r="H35" s="4"/>
      <c r="J35" s="5"/>
      <c r="K35" s="4"/>
      <c r="M35" s="5"/>
      <c r="N35" s="4"/>
      <c r="P35" s="5"/>
    </row>
    <row r="36" spans="2:16" ht="14.25" customHeight="1" x14ac:dyDescent="0.15">
      <c r="B36" s="4"/>
      <c r="D36" s="5"/>
      <c r="E36" s="4"/>
      <c r="G36" s="5"/>
      <c r="H36" s="4"/>
      <c r="J36" s="5"/>
      <c r="K36" s="4"/>
      <c r="M36" s="5"/>
      <c r="N36" s="4"/>
      <c r="P36" s="5"/>
    </row>
    <row r="37" spans="2:16" ht="14.25" customHeight="1" thickBot="1" x14ac:dyDescent="0.2">
      <c r="B37" s="80"/>
      <c r="C37" s="81"/>
      <c r="D37" s="17">
        <f t="shared" ref="D37" si="19">$M$1+D30/15/24</f>
        <v>44472.494722222225</v>
      </c>
      <c r="E37" s="80"/>
      <c r="F37" s="81"/>
      <c r="G37" s="17">
        <f t="shared" ref="G37" si="20">$M$1+G30/15/24</f>
        <v>44472.535277777781</v>
      </c>
      <c r="H37" s="80"/>
      <c r="I37" s="81"/>
      <c r="J37" s="17">
        <f t="shared" ref="J37" si="21">$M$1+J30/15/24</f>
        <v>44472.535833333335</v>
      </c>
      <c r="K37" s="80"/>
      <c r="L37" s="81"/>
      <c r="M37" s="17">
        <f t="shared" ref="M37" si="22">$M$1+M30/15/24</f>
        <v>44472.53638888889</v>
      </c>
      <c r="N37" s="80"/>
      <c r="O37" s="81"/>
      <c r="P37" s="17">
        <f t="shared" ref="P37" si="23">$M$1+P30/15/24</f>
        <v>44472.580277777779</v>
      </c>
    </row>
    <row r="38" spans="2:16" ht="14.25" customHeight="1" x14ac:dyDescent="0.15">
      <c r="B38" s="14">
        <v>22</v>
      </c>
      <c r="C38" s="70" t="s">
        <v>37</v>
      </c>
      <c r="D38" s="71"/>
      <c r="E38" s="14" t="s">
        <v>38</v>
      </c>
      <c r="F38" s="70"/>
      <c r="G38" s="71"/>
      <c r="H38" s="14">
        <v>23</v>
      </c>
      <c r="I38" s="70" t="s">
        <v>24</v>
      </c>
      <c r="J38" s="71"/>
      <c r="K38" s="36">
        <v>24</v>
      </c>
      <c r="L38" s="58" t="s">
        <v>32</v>
      </c>
      <c r="M38" s="59"/>
      <c r="N38" s="14">
        <v>25</v>
      </c>
      <c r="O38" s="70" t="s">
        <v>23</v>
      </c>
      <c r="P38" s="71"/>
    </row>
    <row r="39" spans="2:16" ht="14.25" customHeight="1" x14ac:dyDescent="0.15">
      <c r="B39" s="60">
        <v>27.6</v>
      </c>
      <c r="C39" s="61"/>
      <c r="D39" s="7">
        <f>P30+B39</f>
        <v>146.5</v>
      </c>
      <c r="E39" s="60">
        <v>3.9</v>
      </c>
      <c r="F39" s="61"/>
      <c r="G39" s="7">
        <f t="shared" ref="G39" si="24">D39+E39</f>
        <v>150.4</v>
      </c>
      <c r="H39" s="60">
        <v>18</v>
      </c>
      <c r="I39" s="61"/>
      <c r="J39" s="7">
        <f t="shared" ref="J39" si="25">G39+H39</f>
        <v>168.4</v>
      </c>
      <c r="K39" s="60">
        <v>0.6</v>
      </c>
      <c r="L39" s="61"/>
      <c r="M39" s="7">
        <f t="shared" ref="M39" si="26">J39+K39</f>
        <v>169</v>
      </c>
      <c r="N39" s="60">
        <v>0.7</v>
      </c>
      <c r="O39" s="61"/>
      <c r="P39" s="7">
        <f t="shared" ref="P39" si="27">M39+N39</f>
        <v>169.7</v>
      </c>
    </row>
    <row r="40" spans="2:16" ht="14.25" customHeight="1" x14ac:dyDescent="0.15">
      <c r="B40" s="4"/>
      <c r="D40" s="8">
        <v>285</v>
      </c>
      <c r="E40" s="4"/>
      <c r="G40" s="8">
        <v>263</v>
      </c>
      <c r="H40" s="4"/>
      <c r="J40" s="8">
        <v>104</v>
      </c>
      <c r="K40" s="4"/>
      <c r="M40" s="8"/>
      <c r="N40" s="4"/>
      <c r="P40" s="8">
        <v>110</v>
      </c>
    </row>
    <row r="41" spans="2:16" ht="14.25" customHeight="1" x14ac:dyDescent="0.15">
      <c r="B41" s="4"/>
      <c r="D41" s="5"/>
      <c r="E41" s="4"/>
      <c r="G41" s="5"/>
      <c r="H41" s="4"/>
      <c r="J41" s="5"/>
      <c r="K41" s="4"/>
      <c r="M41" s="5"/>
      <c r="N41" s="4"/>
      <c r="P41" s="5"/>
    </row>
    <row r="42" spans="2:16" ht="14.25" customHeight="1" x14ac:dyDescent="0.15">
      <c r="B42" s="4"/>
      <c r="D42" s="5"/>
      <c r="E42" s="4"/>
      <c r="G42" s="5"/>
      <c r="H42" s="4"/>
      <c r="J42" s="5"/>
      <c r="K42" s="4"/>
      <c r="M42" s="5"/>
      <c r="N42" s="4"/>
      <c r="P42" s="5"/>
    </row>
    <row r="43" spans="2:16" ht="14.25" customHeight="1" x14ac:dyDescent="0.15">
      <c r="B43" s="4"/>
      <c r="D43" s="5"/>
      <c r="E43" s="4"/>
      <c r="G43" s="5"/>
      <c r="H43" s="4"/>
      <c r="J43" s="5"/>
      <c r="K43" s="4"/>
      <c r="L43" s="72">
        <f>HLOOKUP($M$1,$BM$1:$BN$10,RIGHT(LEFT(L38,3),1)*2+1,FALSE)</f>
        <v>44472.456944444442</v>
      </c>
      <c r="M43" s="73"/>
      <c r="N43" s="4"/>
      <c r="P43" s="5"/>
    </row>
    <row r="44" spans="2:16" ht="14.25" customHeight="1" x14ac:dyDescent="0.15">
      <c r="B44" s="4"/>
      <c r="D44" s="5"/>
      <c r="E44" s="4"/>
      <c r="G44" s="5"/>
      <c r="H44" s="4"/>
      <c r="J44" s="5"/>
      <c r="K44" s="4"/>
      <c r="L44" s="74">
        <f>HLOOKUP($M$1,$BM$1:$BN$10,RIGHT(LEFT(L38,3),1)*2+2,FALSE)</f>
        <v>44472.719444444447</v>
      </c>
      <c r="M44" s="75"/>
      <c r="N44" s="4"/>
      <c r="P44" s="5"/>
    </row>
    <row r="45" spans="2:16" ht="14.25" customHeight="1" x14ac:dyDescent="0.15">
      <c r="B45" s="4"/>
      <c r="D45" s="5"/>
      <c r="E45" s="4"/>
      <c r="G45" s="5"/>
      <c r="H45" s="4"/>
      <c r="J45" s="5"/>
      <c r="K45" s="35"/>
      <c r="L45" s="31"/>
      <c r="M45" s="33" t="s">
        <v>14</v>
      </c>
      <c r="N45" s="4"/>
      <c r="P45" s="5"/>
    </row>
    <row r="46" spans="2:16" ht="14.25" customHeight="1" thickBot="1" x14ac:dyDescent="0.2">
      <c r="B46" s="65"/>
      <c r="C46" s="66"/>
      <c r="D46" s="17">
        <f t="shared" ref="D46" si="28">$M$1+D39/15/24</f>
        <v>44472.656944444447</v>
      </c>
      <c r="E46" s="65"/>
      <c r="F46" s="66"/>
      <c r="G46" s="17">
        <f t="shared" ref="G46" si="29">$M$1+G39/15/24</f>
        <v>44472.66777777778</v>
      </c>
      <c r="H46" s="65"/>
      <c r="I46" s="66"/>
      <c r="J46" s="17">
        <f t="shared" ref="J46" si="30">$M$1+J39/15/24</f>
        <v>44472.717777777776</v>
      </c>
      <c r="K46" s="65"/>
      <c r="L46" s="66"/>
      <c r="M46" s="34" t="s">
        <v>15</v>
      </c>
      <c r="N46" s="65"/>
      <c r="O46" s="66"/>
      <c r="P46" s="17">
        <f>R35+($L$53-R35)/($M$48-S30)*(P39-S30)</f>
        <v>37491.48674242424</v>
      </c>
    </row>
    <row r="47" spans="2:16" ht="14.25" customHeight="1" x14ac:dyDescent="0.15">
      <c r="B47" s="14">
        <v>26</v>
      </c>
      <c r="C47" s="70" t="s">
        <v>21</v>
      </c>
      <c r="D47" s="71"/>
      <c r="E47" s="41">
        <v>27</v>
      </c>
      <c r="F47" s="56" t="s">
        <v>33</v>
      </c>
      <c r="G47" s="57"/>
      <c r="H47" s="41">
        <v>28</v>
      </c>
      <c r="I47" s="56" t="s">
        <v>34</v>
      </c>
      <c r="J47" s="57"/>
      <c r="K47" s="40">
        <v>29</v>
      </c>
      <c r="L47" s="76" t="s">
        <v>17</v>
      </c>
      <c r="M47" s="77"/>
      <c r="N47" s="44">
        <v>30</v>
      </c>
      <c r="O47" s="56" t="s">
        <v>25</v>
      </c>
      <c r="P47" s="57"/>
    </row>
    <row r="48" spans="2:16" ht="14.25" customHeight="1" x14ac:dyDescent="0.15">
      <c r="B48" s="60">
        <v>1.5</v>
      </c>
      <c r="C48" s="61"/>
      <c r="D48" s="7">
        <f>P39+B48</f>
        <v>171.2</v>
      </c>
      <c r="E48" s="60">
        <v>27.8</v>
      </c>
      <c r="F48" s="61"/>
      <c r="G48" s="7">
        <f t="shared" ref="G48" si="31">D48+E48</f>
        <v>199</v>
      </c>
      <c r="H48" s="60">
        <v>0.7</v>
      </c>
      <c r="I48" s="61"/>
      <c r="J48" s="7">
        <f t="shared" ref="J48" si="32">G48+H48</f>
        <v>199.7</v>
      </c>
      <c r="K48" s="61">
        <v>1.6</v>
      </c>
      <c r="L48" s="61"/>
      <c r="M48" s="7">
        <f>J48+K48</f>
        <v>201.29999999999998</v>
      </c>
      <c r="N48" s="61">
        <v>1.7</v>
      </c>
      <c r="O48" s="61"/>
      <c r="P48" s="7">
        <f>M48+N48</f>
        <v>202.99999999999997</v>
      </c>
    </row>
    <row r="49" spans="2:16" ht="14.25" customHeight="1" x14ac:dyDescent="0.15">
      <c r="B49" s="4"/>
      <c r="D49" s="8">
        <v>119</v>
      </c>
      <c r="E49" s="4"/>
      <c r="F49"/>
      <c r="G49" s="8">
        <v>14</v>
      </c>
      <c r="H49" s="4"/>
      <c r="I49"/>
      <c r="J49" s="8"/>
      <c r="K49" s="4"/>
      <c r="L49"/>
      <c r="M49" s="8"/>
      <c r="N49" s="43"/>
      <c r="O49" s="43"/>
      <c r="P49" s="8"/>
    </row>
    <row r="50" spans="2:16" ht="14.25" customHeight="1" x14ac:dyDescent="0.15">
      <c r="B50" s="4"/>
      <c r="D50" s="5"/>
      <c r="E50" s="4"/>
      <c r="F50"/>
      <c r="G50" s="5"/>
      <c r="H50" s="4"/>
      <c r="I50"/>
      <c r="J50" s="5"/>
      <c r="K50" s="4"/>
      <c r="L50"/>
      <c r="M50" s="5"/>
      <c r="N50"/>
      <c r="O50"/>
      <c r="P50" s="5"/>
    </row>
    <row r="51" spans="2:16" ht="14.25" customHeight="1" x14ac:dyDescent="0.15">
      <c r="B51" s="4"/>
      <c r="D51" s="5"/>
      <c r="E51" s="4"/>
      <c r="F51"/>
      <c r="G51" s="5"/>
      <c r="H51" s="4"/>
      <c r="I51"/>
      <c r="J51" s="5"/>
      <c r="K51" s="4"/>
      <c r="L51"/>
      <c r="M51" s="5"/>
      <c r="N51"/>
      <c r="O51"/>
      <c r="P51" s="5"/>
    </row>
    <row r="52" spans="2:16" ht="14.25" customHeight="1" x14ac:dyDescent="0.15">
      <c r="B52" s="4"/>
      <c r="D52" s="5"/>
      <c r="E52" s="4"/>
      <c r="F52"/>
      <c r="G52" s="5"/>
      <c r="H52" s="4"/>
      <c r="I52"/>
      <c r="J52" s="5"/>
      <c r="K52" s="4"/>
      <c r="L52" s="63">
        <f>HLOOKUP($M$1,$BK$1:$BN$10,BM7,FALSE)</f>
        <v>44472.495138888888</v>
      </c>
      <c r="M52" s="64"/>
      <c r="N52"/>
      <c r="O52"/>
      <c r="P52" s="5"/>
    </row>
    <row r="53" spans="2:16" ht="14.25" customHeight="1" x14ac:dyDescent="0.15">
      <c r="B53" s="4"/>
      <c r="D53" s="5"/>
      <c r="E53" s="4"/>
      <c r="F53"/>
      <c r="G53" s="5"/>
      <c r="H53" s="4"/>
      <c r="I53"/>
      <c r="J53" s="5"/>
      <c r="K53" s="4"/>
      <c r="L53" s="78">
        <f>HLOOKUP($M$1,$BK$1:$BN$10,BM8,FALSE)</f>
        <v>44472.8125</v>
      </c>
      <c r="M53" s="79"/>
      <c r="N53"/>
      <c r="O53"/>
      <c r="P53" s="5"/>
    </row>
    <row r="54" spans="2:16" ht="14.25" customHeight="1" x14ac:dyDescent="0.15">
      <c r="B54" s="4"/>
      <c r="D54" s="5"/>
      <c r="E54" s="4"/>
      <c r="F54"/>
      <c r="G54" s="5"/>
      <c r="H54" s="4"/>
      <c r="I54"/>
      <c r="J54" s="5"/>
      <c r="K54" s="4"/>
      <c r="L54"/>
      <c r="M54" s="33" t="s">
        <v>14</v>
      </c>
      <c r="N54"/>
      <c r="O54"/>
      <c r="P54" s="5"/>
    </row>
    <row r="55" spans="2:16" ht="14.25" customHeight="1" thickBot="1" x14ac:dyDescent="0.2">
      <c r="B55" s="65"/>
      <c r="C55" s="66"/>
      <c r="D55" s="17">
        <f>F44+($L$53-F44)/($M$48-G39)*(D48-G39)</f>
        <v>18173.565815324157</v>
      </c>
      <c r="E55" s="65"/>
      <c r="F55" s="66"/>
      <c r="G55" s="17">
        <f>I44+($L$53-I44)/($M$48-J39)*(G48-J39)</f>
        <v>41363.770896656555</v>
      </c>
      <c r="H55" s="65"/>
      <c r="I55" s="66"/>
      <c r="J55" s="17">
        <f>L44+($L$53-L44)/($M$48-M39)*(J48-M39)</f>
        <v>44472.807890436874</v>
      </c>
      <c r="K55" s="46"/>
      <c r="L55" s="45"/>
      <c r="M55" s="34" t="s">
        <v>15</v>
      </c>
      <c r="N55" s="66"/>
      <c r="O55" s="66"/>
      <c r="P55" s="17"/>
    </row>
    <row r="56" spans="2:16" ht="14.25" customHeight="1" x14ac:dyDescent="0.15">
      <c r="B56" s="41">
        <v>31</v>
      </c>
      <c r="C56" s="56" t="s">
        <v>35</v>
      </c>
      <c r="D56" s="57"/>
      <c r="E56" s="36">
        <v>32</v>
      </c>
      <c r="F56" s="58" t="s">
        <v>36</v>
      </c>
      <c r="G56" s="59"/>
    </row>
    <row r="57" spans="2:16" ht="14.25" customHeight="1" x14ac:dyDescent="0.15">
      <c r="B57" s="60">
        <v>2.6</v>
      </c>
      <c r="C57" s="61"/>
      <c r="D57" s="7">
        <f>P48+B57</f>
        <v>205.59999999999997</v>
      </c>
      <c r="E57" s="60">
        <v>0.5</v>
      </c>
      <c r="F57" s="61"/>
      <c r="G57" s="7">
        <f t="shared" ref="G57" si="33">D57+E57</f>
        <v>206.09999999999997</v>
      </c>
    </row>
    <row r="58" spans="2:16" ht="14.25" customHeight="1" x14ac:dyDescent="0.15">
      <c r="B58" s="4"/>
      <c r="C58"/>
      <c r="D58" s="8"/>
      <c r="E58" s="53"/>
      <c r="F58" s="54"/>
      <c r="G58" s="55"/>
    </row>
    <row r="59" spans="2:16" ht="14.25" customHeight="1" x14ac:dyDescent="0.15">
      <c r="B59" s="4"/>
      <c r="C59"/>
      <c r="D59" s="5"/>
      <c r="E59" s="4"/>
      <c r="F59"/>
      <c r="G59" s="5"/>
    </row>
    <row r="60" spans="2:16" ht="14.25" customHeight="1" x14ac:dyDescent="0.15">
      <c r="B60" s="4"/>
      <c r="C60"/>
      <c r="D60" s="5"/>
      <c r="E60" s="4"/>
      <c r="F60"/>
      <c r="G60" s="5"/>
    </row>
    <row r="61" spans="2:16" ht="14.25" customHeight="1" x14ac:dyDescent="0.15">
      <c r="B61" s="4"/>
      <c r="C61"/>
      <c r="D61" s="5"/>
      <c r="E61" s="4"/>
      <c r="F61"/>
      <c r="G61" s="5"/>
    </row>
    <row r="62" spans="2:16" ht="14.25" customHeight="1" x14ac:dyDescent="0.15">
      <c r="B62" s="4"/>
      <c r="C62"/>
      <c r="D62" s="5"/>
      <c r="E62" s="4"/>
      <c r="F62"/>
      <c r="G62" s="5"/>
    </row>
    <row r="63" spans="2:16" ht="14.25" customHeight="1" x14ac:dyDescent="0.15">
      <c r="B63" s="4"/>
      <c r="C63"/>
      <c r="D63" s="5"/>
      <c r="E63" s="62">
        <f>HLOOKUP($M$1,$BM$1:$BN$10,BM9,FALSE)</f>
        <v>44472.5</v>
      </c>
      <c r="F63" s="63"/>
      <c r="G63" s="64"/>
    </row>
    <row r="64" spans="2:16" ht="14.25" customHeight="1" thickBot="1" x14ac:dyDescent="0.2">
      <c r="B64" s="65"/>
      <c r="C64" s="66"/>
      <c r="D64" s="17"/>
      <c r="E64" s="67">
        <f>HLOOKUP($M$1,$BM$1:$BN$10,BM10,FALSE)</f>
        <v>44472.875</v>
      </c>
      <c r="F64" s="68"/>
      <c r="G64" s="69"/>
    </row>
  </sheetData>
  <mergeCells count="106">
    <mergeCell ref="N3:O3"/>
    <mergeCell ref="O2:P2"/>
    <mergeCell ref="F2:G2"/>
    <mergeCell ref="N10:O10"/>
    <mergeCell ref="L2:M2"/>
    <mergeCell ref="K3:L3"/>
    <mergeCell ref="B28:C28"/>
    <mergeCell ref="E28:F28"/>
    <mergeCell ref="H28:I28"/>
    <mergeCell ref="K28:L28"/>
    <mergeCell ref="O11:P11"/>
    <mergeCell ref="H12:I12"/>
    <mergeCell ref="N12:O12"/>
    <mergeCell ref="H19:I19"/>
    <mergeCell ref="N19:O19"/>
    <mergeCell ref="B21:C21"/>
    <mergeCell ref="E21:F21"/>
    <mergeCell ref="B19:C19"/>
    <mergeCell ref="C20:D20"/>
    <mergeCell ref="I25:J25"/>
    <mergeCell ref="C11:D11"/>
    <mergeCell ref="B12:C12"/>
    <mergeCell ref="E3:F3"/>
    <mergeCell ref="E10:F10"/>
    <mergeCell ref="I2:J2"/>
    <mergeCell ref="H3:I3"/>
    <mergeCell ref="H10:I10"/>
    <mergeCell ref="C7:D7"/>
    <mergeCell ref="B3:C3"/>
    <mergeCell ref="C8:D8"/>
    <mergeCell ref="B10:C10"/>
    <mergeCell ref="F5:G5"/>
    <mergeCell ref="F11:G11"/>
    <mergeCell ref="E12:F12"/>
    <mergeCell ref="I11:J11"/>
    <mergeCell ref="N21:O21"/>
    <mergeCell ref="O25:P25"/>
    <mergeCell ref="O26:P26"/>
    <mergeCell ref="K10:L10"/>
    <mergeCell ref="F20:G20"/>
    <mergeCell ref="E19:F19"/>
    <mergeCell ref="I20:J20"/>
    <mergeCell ref="L20:M20"/>
    <mergeCell ref="K12:L12"/>
    <mergeCell ref="L11:M11"/>
    <mergeCell ref="O20:P20"/>
    <mergeCell ref="I26:J26"/>
    <mergeCell ref="L16:M16"/>
    <mergeCell ref="L17:M17"/>
    <mergeCell ref="I29:J29"/>
    <mergeCell ref="H30:I30"/>
    <mergeCell ref="H37:I37"/>
    <mergeCell ref="F29:G29"/>
    <mergeCell ref="E30:F30"/>
    <mergeCell ref="E37:F37"/>
    <mergeCell ref="C29:D29"/>
    <mergeCell ref="H21:I21"/>
    <mergeCell ref="K21:L21"/>
    <mergeCell ref="B37:C37"/>
    <mergeCell ref="B30:C30"/>
    <mergeCell ref="L53:M53"/>
    <mergeCell ref="F47:G47"/>
    <mergeCell ref="E48:F48"/>
    <mergeCell ref="E55:F55"/>
    <mergeCell ref="L29:M29"/>
    <mergeCell ref="O29:P29"/>
    <mergeCell ref="K30:L30"/>
    <mergeCell ref="N30:O30"/>
    <mergeCell ref="K37:L37"/>
    <mergeCell ref="N37:O37"/>
    <mergeCell ref="C38:D38"/>
    <mergeCell ref="B39:C39"/>
    <mergeCell ref="B46:C46"/>
    <mergeCell ref="C47:D47"/>
    <mergeCell ref="I47:J47"/>
    <mergeCell ref="L47:M47"/>
    <mergeCell ref="O47:P47"/>
    <mergeCell ref="B48:C48"/>
    <mergeCell ref="H48:I48"/>
    <mergeCell ref="K48:L48"/>
    <mergeCell ref="N48:O48"/>
    <mergeCell ref="L52:M52"/>
    <mergeCell ref="C56:D56"/>
    <mergeCell ref="F56:G56"/>
    <mergeCell ref="B57:C57"/>
    <mergeCell ref="E57:F57"/>
    <mergeCell ref="E63:G63"/>
    <mergeCell ref="B64:C64"/>
    <mergeCell ref="E64:G64"/>
    <mergeCell ref="F38:G38"/>
    <mergeCell ref="I38:J38"/>
    <mergeCell ref="L38:M38"/>
    <mergeCell ref="O38:P38"/>
    <mergeCell ref="E39:F39"/>
    <mergeCell ref="H39:I39"/>
    <mergeCell ref="K39:L39"/>
    <mergeCell ref="N39:O39"/>
    <mergeCell ref="E46:F46"/>
    <mergeCell ref="H46:I46"/>
    <mergeCell ref="K46:L46"/>
    <mergeCell ref="N46:O46"/>
    <mergeCell ref="L43:M43"/>
    <mergeCell ref="L44:M44"/>
    <mergeCell ref="B55:C55"/>
    <mergeCell ref="H55:I55"/>
    <mergeCell ref="N55:O55"/>
  </mergeCells>
  <phoneticPr fontId="3"/>
  <dataValidations disablePrompts="1" count="1">
    <dataValidation type="list" allowBlank="1" showInputMessage="1" showErrorMessage="1" sqref="M1" xr:uid="{00000000-0002-0000-0000-000000000000}">
      <formula1>"2021/10/3 6:00"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BRM1003コマ図</vt:lpstr>
      <vt:lpstr>BRM1003コマ図!Print_Area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2021-09-28T12:25:23Z</cp:lastPrinted>
  <dcterms:created xsi:type="dcterms:W3CDTF">2014-03-16T15:19:14Z</dcterms:created>
  <dcterms:modified xsi:type="dcterms:W3CDTF">2021-09-28T12:26:26Z</dcterms:modified>
</cp:coreProperties>
</file>