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filterPrivacy="1" codeName="ThisWorkbook" defaultThemeVersion="124226"/>
  <xr:revisionPtr revIDLastSave="0" documentId="13_ncr:1_{79B0D8AB-74A3-4D96-8819-F86A9F88F98A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徳島1000" sheetId="13" r:id="rId1"/>
  </sheets>
  <definedNames>
    <definedName name="_xlnm.Print_Area" localSheetId="0">徳島1000!$A$1:$I$166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6" i="13" l="1"/>
  <c r="E97" i="13"/>
  <c r="E98" i="13"/>
  <c r="E99" i="13"/>
  <c r="E100" i="13"/>
  <c r="A96" i="13"/>
  <c r="A97" i="13"/>
  <c r="A98" i="13" s="1"/>
  <c r="A99" i="13" s="1"/>
  <c r="A100" i="13" s="1"/>
  <c r="I1" i="13" l="1"/>
  <c r="E109" i="13"/>
  <c r="E110" i="13"/>
  <c r="E111" i="13"/>
  <c r="E112" i="13"/>
  <c r="E113" i="13"/>
  <c r="E114" i="13"/>
  <c r="E5" i="13"/>
  <c r="E6" i="13"/>
  <c r="E7" i="13"/>
  <c r="E8" i="13"/>
  <c r="E9" i="13"/>
  <c r="E10" i="13"/>
  <c r="E11" i="13"/>
  <c r="E12" i="13"/>
  <c r="E13" i="13"/>
  <c r="A4" i="13"/>
  <c r="A5" i="13" s="1"/>
  <c r="A6" i="13" s="1"/>
  <c r="A7" i="13" s="1"/>
  <c r="A8" i="13" s="1"/>
  <c r="A9" i="13" s="1"/>
  <c r="A10" i="13" s="1"/>
  <c r="E115" i="13"/>
  <c r="E108" i="13" l="1"/>
  <c r="E107" i="13"/>
  <c r="E106" i="13"/>
  <c r="E105" i="13"/>
  <c r="E104" i="13"/>
  <c r="E103" i="13"/>
  <c r="E102" i="13"/>
  <c r="E101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A11" i="13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101" i="13" s="1"/>
  <c r="A102" i="13" s="1"/>
  <c r="A103" i="13" s="1"/>
  <c r="A104" i="13" s="1"/>
  <c r="A105" i="13" s="1"/>
  <c r="A106" i="13" s="1"/>
  <c r="A107" i="13" s="1"/>
  <c r="A108" i="13" l="1"/>
  <c r="A109" i="13" s="1"/>
  <c r="A110" i="13" s="1"/>
  <c r="A111" i="13" s="1"/>
  <c r="A112" i="13" s="1"/>
  <c r="A113" i="13" s="1"/>
  <c r="A114" i="13" s="1"/>
  <c r="A115" i="13" s="1"/>
</calcChain>
</file>

<file path=xl/sharedStrings.xml><?xml version="1.0" encoding="utf-8"?>
<sst xmlns="http://schemas.openxmlformats.org/spreadsheetml/2006/main" count="440" uniqueCount="213">
  <si>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</si>
  <si>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</si>
  <si>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</si>
  <si>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</si>
  <si>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</si>
  <si>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方向</t>
    <rPh sb="0" eb="2">
      <t>ホウコウ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</si>
  <si>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</si>
  <si>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</si>
  <si>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</si>
  <si>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左折</t>
    <rPh sb="0" eb="2">
      <t>サセツ</t>
    </rPh>
    <phoneticPr fontId="1"/>
  </si>
  <si>
    <t>林道</t>
    <rPh sb="0" eb="2">
      <t>リンドウ</t>
    </rPh>
    <phoneticPr fontId="1"/>
  </si>
  <si>
    <t>十字路</t>
    <rPh sb="0" eb="3">
      <t>ジュウジロ</t>
    </rPh>
    <phoneticPr fontId="1"/>
  </si>
  <si>
    <t>T字路</t>
    <rPh sb="1" eb="3">
      <t>ジロ</t>
    </rPh>
    <phoneticPr fontId="1"/>
  </si>
  <si>
    <t>ト字路</t>
    <rPh sb="1" eb="3">
      <t>ジロ</t>
    </rPh>
    <phoneticPr fontId="1"/>
  </si>
  <si>
    <t>ト字路　S</t>
    <rPh sb="1" eb="3">
      <t>ジロ</t>
    </rPh>
    <phoneticPr fontId="1"/>
  </si>
  <si>
    <t>T字路　S</t>
    <rPh sb="1" eb="3">
      <t>ジロ</t>
    </rPh>
    <phoneticPr fontId="1"/>
  </si>
  <si>
    <t>国道11号</t>
    <rPh sb="0" eb="2">
      <t>コクドウ</t>
    </rPh>
    <rPh sb="4" eb="5">
      <t>ゴウ</t>
    </rPh>
    <phoneticPr fontId="1"/>
  </si>
  <si>
    <t>来た道戻る</t>
    <rPh sb="0" eb="1">
      <t>キ</t>
    </rPh>
    <rPh sb="2" eb="4">
      <t>ミチモド</t>
    </rPh>
    <phoneticPr fontId="1"/>
  </si>
  <si>
    <t>┤字路</t>
    <phoneticPr fontId="1"/>
  </si>
  <si>
    <t>国道197号</t>
    <rPh sb="0" eb="2">
      <t>コクドウ</t>
    </rPh>
    <rPh sb="5" eb="6">
      <t>ゴウ</t>
    </rPh>
    <phoneticPr fontId="1"/>
  </si>
  <si>
    <t>Y字路</t>
    <rPh sb="1" eb="3">
      <t>ジロ</t>
    </rPh>
    <phoneticPr fontId="1"/>
  </si>
  <si>
    <t>国道381号</t>
    <rPh sb="0" eb="2">
      <t>コクドウ</t>
    </rPh>
    <rPh sb="5" eb="6">
      <t>ゴウ</t>
    </rPh>
    <phoneticPr fontId="1"/>
  </si>
  <si>
    <t>国道441号</t>
    <rPh sb="0" eb="2">
      <t>コクドウ</t>
    </rPh>
    <rPh sb="5" eb="6">
      <t>ゴウ</t>
    </rPh>
    <phoneticPr fontId="1"/>
  </si>
  <si>
    <t>県道340号</t>
    <rPh sb="0" eb="2">
      <t>ケンドウ</t>
    </rPh>
    <rPh sb="5" eb="6">
      <t>ゴウ</t>
    </rPh>
    <phoneticPr fontId="1"/>
  </si>
  <si>
    <t>十字路　S</t>
    <rPh sb="0" eb="3">
      <t>ジュウジロ</t>
    </rPh>
    <phoneticPr fontId="1"/>
  </si>
  <si>
    <t>県道346号</t>
    <rPh sb="0" eb="2">
      <t>ケンドウ</t>
    </rPh>
    <rPh sb="5" eb="6">
      <t>ゴウ</t>
    </rPh>
    <phoneticPr fontId="1"/>
  </si>
  <si>
    <t>国道56号</t>
    <rPh sb="0" eb="2">
      <t>コクドウ</t>
    </rPh>
    <rPh sb="4" eb="5">
      <t>ゴウ</t>
    </rPh>
    <phoneticPr fontId="1"/>
  </si>
  <si>
    <t>県道32号</t>
    <rPh sb="0" eb="2">
      <t>ケンドウ</t>
    </rPh>
    <rPh sb="4" eb="5">
      <t>ゴウ</t>
    </rPh>
    <phoneticPr fontId="1"/>
  </si>
  <si>
    <t>県道32号→県道36号</t>
    <rPh sb="0" eb="2">
      <t>ケンドウ</t>
    </rPh>
    <rPh sb="4" eb="5">
      <t>ゴウ</t>
    </rPh>
    <rPh sb="6" eb="8">
      <t>ケンドウ</t>
    </rPh>
    <rPh sb="10" eb="11">
      <t>ゴウ</t>
    </rPh>
    <phoneticPr fontId="1"/>
  </si>
  <si>
    <t>県道36号</t>
    <rPh sb="0" eb="2">
      <t>ケンドウ</t>
    </rPh>
    <rPh sb="4" eb="5">
      <t>ゴウ</t>
    </rPh>
    <phoneticPr fontId="1"/>
  </si>
  <si>
    <t>しばらく進むと四国カルスト大野ヶ原。行列のできるチーズケーキ屋さんあります。</t>
    <rPh sb="4" eb="5">
      <t>スス</t>
    </rPh>
    <rPh sb="7" eb="9">
      <t>シコク</t>
    </rPh>
    <rPh sb="13" eb="17">
      <t>オオノガハラ</t>
    </rPh>
    <rPh sb="18" eb="20">
      <t>ギョウレツ</t>
    </rPh>
    <rPh sb="30" eb="31">
      <t>ヤ</t>
    </rPh>
    <phoneticPr fontId="1"/>
  </si>
  <si>
    <t>県道383号</t>
    <rPh sb="0" eb="2">
      <t>ケンドウ</t>
    </rPh>
    <rPh sb="5" eb="6">
      <t>ゴウ</t>
    </rPh>
    <phoneticPr fontId="1"/>
  </si>
  <si>
    <t>源氏ヶ駄馬まで2.3kmの看板が出ています。</t>
    <rPh sb="0" eb="2">
      <t>ゲンジ</t>
    </rPh>
    <rPh sb="3" eb="5">
      <t>ダバ</t>
    </rPh>
    <rPh sb="13" eb="15">
      <t>カンバン</t>
    </rPh>
    <rPh sb="16" eb="17">
      <t>デ</t>
    </rPh>
    <phoneticPr fontId="1"/>
  </si>
  <si>
    <t>高原道路</t>
    <rPh sb="0" eb="2">
      <t>コウゲン</t>
    </rPh>
    <rPh sb="2" eb="4">
      <t>ドウロ</t>
    </rPh>
    <phoneticPr fontId="1"/>
  </si>
  <si>
    <t>これより源氏ヶ駄馬への登坂。</t>
    <rPh sb="4" eb="6">
      <t>ゲンジ</t>
    </rPh>
    <rPh sb="7" eb="9">
      <t>ダバ</t>
    </rPh>
    <rPh sb="11" eb="13">
      <t>トウハン</t>
    </rPh>
    <phoneticPr fontId="1"/>
  </si>
  <si>
    <t>この先カルストらしい高原の道を走って地芳峠へ。</t>
    <rPh sb="2" eb="3">
      <t>サキ</t>
    </rPh>
    <rPh sb="10" eb="12">
      <t>コウゲン</t>
    </rPh>
    <rPh sb="13" eb="14">
      <t>ミチ</t>
    </rPh>
    <rPh sb="15" eb="16">
      <t>ハシ</t>
    </rPh>
    <rPh sb="18" eb="19">
      <t>チ</t>
    </rPh>
    <rPh sb="19" eb="20">
      <t>ヨシ</t>
    </rPh>
    <rPh sb="20" eb="21">
      <t>トウゲ</t>
    </rPh>
    <phoneticPr fontId="1"/>
  </si>
  <si>
    <t>ここから姫鶴平、天狗高原方面へ。やや上りはキツイですが
カルストらしい広大な景色が広がります。</t>
    <rPh sb="4" eb="5">
      <t>ヒメ</t>
    </rPh>
    <rPh sb="5" eb="6">
      <t>ツル</t>
    </rPh>
    <rPh sb="6" eb="7">
      <t>タイラ</t>
    </rPh>
    <rPh sb="8" eb="14">
      <t>テングコウゲンホウメン</t>
    </rPh>
    <rPh sb="18" eb="19">
      <t>ノボ</t>
    </rPh>
    <rPh sb="35" eb="37">
      <t>コウダイ</t>
    </rPh>
    <rPh sb="38" eb="40">
      <t>ケシキ</t>
    </rPh>
    <rPh sb="41" eb="42">
      <t>ヒロ</t>
    </rPh>
    <phoneticPr fontId="1"/>
  </si>
  <si>
    <t>県道303号</t>
    <rPh sb="0" eb="2">
      <t>ケンドウ</t>
    </rPh>
    <rPh sb="5" eb="6">
      <t>ゴウ</t>
    </rPh>
    <phoneticPr fontId="1"/>
  </si>
  <si>
    <t>国道440号</t>
    <rPh sb="0" eb="2">
      <t>コクドウ</t>
    </rPh>
    <rPh sb="5" eb="6">
      <t>ゴウ</t>
    </rPh>
    <phoneticPr fontId="1"/>
  </si>
  <si>
    <t>河川道路</t>
    <rPh sb="0" eb="2">
      <t>カセン</t>
    </rPh>
    <rPh sb="2" eb="4">
      <t>ドウロ</t>
    </rPh>
    <phoneticPr fontId="1"/>
  </si>
  <si>
    <t>県道15号</t>
    <rPh sb="0" eb="2">
      <t>ケンドウ</t>
    </rPh>
    <rPh sb="4" eb="5">
      <t>ゴウ</t>
    </rPh>
    <phoneticPr fontId="1"/>
  </si>
  <si>
    <t>県道41号</t>
    <rPh sb="0" eb="2">
      <t>ケンドウ</t>
    </rPh>
    <rPh sb="4" eb="5">
      <t>ゴウ</t>
    </rPh>
    <phoneticPr fontId="1"/>
  </si>
  <si>
    <t>橋を渡る</t>
    <rPh sb="0" eb="1">
      <t>ハシ</t>
    </rPh>
    <rPh sb="2" eb="3">
      <t>ワタ</t>
    </rPh>
    <phoneticPr fontId="1"/>
  </si>
  <si>
    <t>左折してすぐ右折</t>
    <rPh sb="0" eb="2">
      <t>サセツ</t>
    </rPh>
    <rPh sb="6" eb="8">
      <t>ウセツ</t>
    </rPh>
    <phoneticPr fontId="1"/>
  </si>
  <si>
    <t>時間帯によって交通量あるので気をつけること。
吉野川沿いをひたすら直進。Y字路がたまにありますが合流するのでそのまま直進してOK</t>
    <rPh sb="0" eb="3">
      <t>ジカンタイ</t>
    </rPh>
    <rPh sb="7" eb="10">
      <t>コウツウリョウ</t>
    </rPh>
    <rPh sb="14" eb="15">
      <t>キ</t>
    </rPh>
    <rPh sb="23" eb="26">
      <t>ヨシノガワ</t>
    </rPh>
    <rPh sb="26" eb="27">
      <t>ゾ</t>
    </rPh>
    <rPh sb="33" eb="35">
      <t>チョクシン</t>
    </rPh>
    <rPh sb="37" eb="38">
      <t>ジ</t>
    </rPh>
    <rPh sb="38" eb="39">
      <t>ロ</t>
    </rPh>
    <rPh sb="48" eb="50">
      <t>ゴウリュウ</t>
    </rPh>
    <rPh sb="58" eb="60">
      <t>チョクシン</t>
    </rPh>
    <phoneticPr fontId="1"/>
  </si>
  <si>
    <t>県道15号→県道122号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</si>
  <si>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西条大橋　S</t>
    <rPh sb="0" eb="2">
      <t>サイジョウ</t>
    </rPh>
    <rPh sb="2" eb="4">
      <t>オオハシ</t>
    </rPh>
    <phoneticPr fontId="1"/>
  </si>
  <si>
    <t>県道235号</t>
    <rPh sb="0" eb="2">
      <t>ケンドウ</t>
    </rPh>
    <rPh sb="5" eb="6">
      <t>ゴウ</t>
    </rPh>
    <phoneticPr fontId="1"/>
  </si>
  <si>
    <t>この先河川道路。「車両通行禁止」の看板がありますが自転車通行OKの確認は取れていますが、原則下道を通行してください。</t>
    <rPh sb="2" eb="3">
      <t>サキ</t>
    </rPh>
    <rPh sb="3" eb="7">
      <t>カセンドウロ</t>
    </rPh>
    <rPh sb="9" eb="11">
      <t>シャリョウ</t>
    </rPh>
    <rPh sb="11" eb="13">
      <t>ツウコウ</t>
    </rPh>
    <rPh sb="13" eb="15">
      <t>キンシ</t>
    </rPh>
    <rPh sb="17" eb="19">
      <t>カンバン</t>
    </rPh>
    <rPh sb="25" eb="28">
      <t>ジテンシャ</t>
    </rPh>
    <rPh sb="28" eb="30">
      <t>ツウコウ</t>
    </rPh>
    <rPh sb="33" eb="35">
      <t>カクニン</t>
    </rPh>
    <rPh sb="36" eb="37">
      <t>ト</t>
    </rPh>
    <rPh sb="44" eb="46">
      <t>ゲンソク</t>
    </rPh>
    <rPh sb="46" eb="48">
      <t>シタミチ</t>
    </rPh>
    <rPh sb="49" eb="51">
      <t>ツウコウ</t>
    </rPh>
    <phoneticPr fontId="1"/>
  </si>
  <si>
    <t>県道138号</t>
    <phoneticPr fontId="1"/>
  </si>
  <si>
    <t>県道138号→市道</t>
    <rPh sb="7" eb="9">
      <t>シドウ</t>
    </rPh>
    <phoneticPr fontId="1"/>
  </si>
  <si>
    <t>県道12号</t>
    <rPh sb="0" eb="2">
      <t>ケンドウ</t>
    </rPh>
    <rPh sb="4" eb="5">
      <t>ゴウ</t>
    </rPh>
    <phoneticPr fontId="1"/>
  </si>
  <si>
    <t>脇町本町　S</t>
    <rPh sb="0" eb="2">
      <t>ワキマチ</t>
    </rPh>
    <rPh sb="2" eb="4">
      <t>ホンマチ</t>
    </rPh>
    <phoneticPr fontId="1"/>
  </si>
  <si>
    <t>県道12号をひたすら進む</t>
    <rPh sb="0" eb="2">
      <t>ケンドウ</t>
    </rPh>
    <rPh sb="4" eb="5">
      <t>ゴウ</t>
    </rPh>
    <rPh sb="10" eb="11">
      <t>スス</t>
    </rPh>
    <phoneticPr fontId="1"/>
  </si>
  <si>
    <t>県道199号</t>
    <rPh sb="0" eb="2">
      <t>ケンドウ</t>
    </rPh>
    <rPh sb="5" eb="6">
      <t>ゴウ</t>
    </rPh>
    <phoneticPr fontId="1"/>
  </si>
  <si>
    <t>吉野川をわたって南岸へ。</t>
    <rPh sb="0" eb="3">
      <t>ヨシノガワ</t>
    </rPh>
    <rPh sb="8" eb="10">
      <t>ナンガン</t>
    </rPh>
    <phoneticPr fontId="1"/>
  </si>
  <si>
    <t>この先合流しますが上がってしまったほうが無難</t>
    <rPh sb="2" eb="3">
      <t>サキ</t>
    </rPh>
    <rPh sb="3" eb="5">
      <t>ゴウリュウ</t>
    </rPh>
    <rPh sb="9" eb="10">
      <t>ア</t>
    </rPh>
    <rPh sb="20" eb="22">
      <t>ブナン</t>
    </rPh>
    <phoneticPr fontId="1"/>
  </si>
  <si>
    <t>国道192号をひたすら直進</t>
    <rPh sb="0" eb="2">
      <t>コクドウ</t>
    </rPh>
    <rPh sb="5" eb="6">
      <t>ゴウ</t>
    </rPh>
    <rPh sb="11" eb="13">
      <t>チョクシン</t>
    </rPh>
    <phoneticPr fontId="1"/>
  </si>
  <si>
    <t>Y字路　S</t>
    <rPh sb="1" eb="3">
      <t>ジロ</t>
    </rPh>
    <phoneticPr fontId="1"/>
  </si>
  <si>
    <t>国道192号→市道</t>
    <rPh sb="0" eb="2">
      <t>コクドウ</t>
    </rPh>
    <rPh sb="5" eb="6">
      <t>ゴウ</t>
    </rPh>
    <rPh sb="7" eb="9">
      <t>シドウ</t>
    </rPh>
    <phoneticPr fontId="1"/>
  </si>
  <si>
    <t>県道268号</t>
    <rPh sb="0" eb="2">
      <t>ケンドウ</t>
    </rPh>
    <rPh sb="5" eb="6">
      <t>ゴウ</t>
    </rPh>
    <phoneticPr fontId="1"/>
  </si>
  <si>
    <t>国道32号</t>
    <rPh sb="0" eb="2">
      <t>コクドウ</t>
    </rPh>
    <rPh sb="4" eb="5">
      <t>ゴウ</t>
    </rPh>
    <phoneticPr fontId="1"/>
  </si>
  <si>
    <t>橋を渡ります</t>
    <rPh sb="0" eb="1">
      <t>ハシ</t>
    </rPh>
    <rPh sb="2" eb="3">
      <t>ワタ</t>
    </rPh>
    <phoneticPr fontId="1"/>
  </si>
  <si>
    <t>国道319号</t>
    <rPh sb="0" eb="2">
      <t>コクドウ</t>
    </rPh>
    <rPh sb="5" eb="6">
      <t>ゴウ</t>
    </rPh>
    <phoneticPr fontId="1"/>
  </si>
  <si>
    <t>大きく右折します。ここから山間部の道へ。途中道が細くなりますが勾配緩め。</t>
    <rPh sb="0" eb="1">
      <t>オオ</t>
    </rPh>
    <rPh sb="3" eb="5">
      <t>ウセツ</t>
    </rPh>
    <rPh sb="13" eb="16">
      <t>サンカンブ</t>
    </rPh>
    <rPh sb="17" eb="18">
      <t>ミチ</t>
    </rPh>
    <rPh sb="20" eb="22">
      <t>トチュウ</t>
    </rPh>
    <rPh sb="22" eb="23">
      <t>ミチ</t>
    </rPh>
    <rPh sb="24" eb="25">
      <t>ホソ</t>
    </rPh>
    <rPh sb="31" eb="33">
      <t>コウバイ</t>
    </rPh>
    <rPh sb="33" eb="34">
      <t>ユル</t>
    </rPh>
    <phoneticPr fontId="1"/>
  </si>
  <si>
    <t>この先緩やかな登り。新宮ダム沿いを走ります。</t>
    <rPh sb="2" eb="3">
      <t>サキ</t>
    </rPh>
    <rPh sb="3" eb="4">
      <t>ユル</t>
    </rPh>
    <rPh sb="7" eb="8">
      <t>ノボ</t>
    </rPh>
    <rPh sb="10" eb="12">
      <t>シングウ</t>
    </rPh>
    <rPh sb="14" eb="15">
      <t>ゾ</t>
    </rPh>
    <rPh sb="17" eb="18">
      <t>ハシ</t>
    </rPh>
    <phoneticPr fontId="1"/>
  </si>
  <si>
    <t>ダム湖岸道路</t>
    <rPh sb="2" eb="4">
      <t>コガン</t>
    </rPh>
    <rPh sb="4" eb="6">
      <t>ドウロ</t>
    </rPh>
    <phoneticPr fontId="1"/>
  </si>
  <si>
    <t>右折して319号でも合流するのでそちら走ってもOK</t>
    <rPh sb="0" eb="2">
      <t>ウセツ</t>
    </rPh>
    <rPh sb="7" eb="8">
      <t>ゴウ</t>
    </rPh>
    <rPh sb="10" eb="12">
      <t>ゴウリュウ</t>
    </rPh>
    <rPh sb="19" eb="20">
      <t>ハシ</t>
    </rPh>
    <phoneticPr fontId="1"/>
  </si>
  <si>
    <t>この先も湖沿いの道を走ります。</t>
    <rPh sb="2" eb="3">
      <t>サキ</t>
    </rPh>
    <rPh sb="4" eb="5">
      <t>ミズウミ</t>
    </rPh>
    <rPh sb="5" eb="6">
      <t>ゾ</t>
    </rPh>
    <rPh sb="8" eb="9">
      <t>ミチ</t>
    </rPh>
    <rPh sb="10" eb="11">
      <t>ハシ</t>
    </rPh>
    <phoneticPr fontId="1"/>
  </si>
  <si>
    <t>通過チェック①（フォトコントロール）
具定展望公園</t>
    <rPh sb="0" eb="2">
      <t>ツウカ</t>
    </rPh>
    <rPh sb="19" eb="20">
      <t>グ</t>
    </rPh>
    <rPh sb="20" eb="21">
      <t>サダ</t>
    </rPh>
    <rPh sb="21" eb="23">
      <t>テンボウ</t>
    </rPh>
    <rPh sb="23" eb="25">
      <t>コウエン</t>
    </rPh>
    <phoneticPr fontId="1"/>
  </si>
  <si>
    <t>ここからひたすら国道11号。つまらないですが割り切って走ってください。</t>
    <rPh sb="8" eb="10">
      <t>コクドウ</t>
    </rPh>
    <rPh sb="12" eb="13">
      <t>ゴウ</t>
    </rPh>
    <rPh sb="22" eb="23">
      <t>ワ</t>
    </rPh>
    <rPh sb="24" eb="25">
      <t>キ</t>
    </rPh>
    <rPh sb="27" eb="28">
      <t>ハシ</t>
    </rPh>
    <phoneticPr fontId="1"/>
  </si>
  <si>
    <t>飯岡交差点　S</t>
    <rPh sb="0" eb="2">
      <t>イイオカ</t>
    </rPh>
    <rPh sb="2" eb="5">
      <t>コウサテン</t>
    </rPh>
    <phoneticPr fontId="1"/>
  </si>
  <si>
    <t>県道23号</t>
    <rPh sb="0" eb="2">
      <t>ケンドウ</t>
    </rPh>
    <rPh sb="4" eb="5">
      <t>ゴウ</t>
    </rPh>
    <phoneticPr fontId="1"/>
  </si>
  <si>
    <t>稲荷口交差点　S</t>
    <rPh sb="0" eb="3">
      <t>イナリグチ</t>
    </rPh>
    <rPh sb="3" eb="6">
      <t>コウサテン</t>
    </rPh>
    <phoneticPr fontId="1"/>
  </si>
  <si>
    <t>県道56号</t>
    <rPh sb="0" eb="2">
      <t>ケンドウ</t>
    </rPh>
    <rPh sb="4" eb="5">
      <t>ゴウ</t>
    </rPh>
    <phoneticPr fontId="1"/>
  </si>
  <si>
    <t>向原交差点　S</t>
    <rPh sb="0" eb="2">
      <t>ムカイハラ</t>
    </rPh>
    <rPh sb="2" eb="5">
      <t>コウサテン</t>
    </rPh>
    <phoneticPr fontId="1"/>
  </si>
  <si>
    <t>中村交差点　S</t>
    <rPh sb="0" eb="2">
      <t>ナカムラ</t>
    </rPh>
    <rPh sb="2" eb="5">
      <t>コウサテン</t>
    </rPh>
    <phoneticPr fontId="1"/>
  </si>
  <si>
    <t>国道378号</t>
    <rPh sb="0" eb="2">
      <t>コクドウ</t>
    </rPh>
    <rPh sb="5" eb="6">
      <t>ゴウ</t>
    </rPh>
    <phoneticPr fontId="1"/>
  </si>
  <si>
    <t>国道56号をそれて市道へ。</t>
    <rPh sb="0" eb="2">
      <t>コクドウ</t>
    </rPh>
    <rPh sb="4" eb="5">
      <t>ゴウ</t>
    </rPh>
    <rPh sb="9" eb="11">
      <t>シドウ</t>
    </rPh>
    <phoneticPr fontId="1"/>
  </si>
  <si>
    <t>国道56号へ合流</t>
    <rPh sb="0" eb="2">
      <t>コクドウ</t>
    </rPh>
    <rPh sb="4" eb="5">
      <t>ゴウ</t>
    </rPh>
    <rPh sb="6" eb="8">
      <t>ゴウリュウ</t>
    </rPh>
    <phoneticPr fontId="1"/>
  </si>
  <si>
    <t>国道378号に合流。ここからしばらく行くと海沿いの道「夕焼け小焼けライン」。</t>
    <rPh sb="0" eb="2">
      <t>コクドウ</t>
    </rPh>
    <rPh sb="5" eb="6">
      <t>ゴウ</t>
    </rPh>
    <rPh sb="7" eb="9">
      <t>ゴウリュウ</t>
    </rPh>
    <rPh sb="18" eb="19">
      <t>イ</t>
    </rPh>
    <rPh sb="21" eb="23">
      <t>ウミゾ</t>
    </rPh>
    <rPh sb="25" eb="26">
      <t>ミチ</t>
    </rPh>
    <rPh sb="27" eb="29">
      <t>ユウヤ</t>
    </rPh>
    <rPh sb="30" eb="32">
      <t>コヤ</t>
    </rPh>
    <phoneticPr fontId="1"/>
  </si>
  <si>
    <t>┤字路</t>
  </si>
  <si>
    <t>┤字路　S</t>
    <phoneticPr fontId="1"/>
  </si>
  <si>
    <t>県道24号</t>
    <rPh sb="0" eb="2">
      <t>ケンドウ</t>
    </rPh>
    <rPh sb="4" eb="5">
      <t>ゴウ</t>
    </rPh>
    <phoneticPr fontId="1"/>
  </si>
  <si>
    <t>通過チェック②
ローソン長浜仁久店</t>
    <rPh sb="0" eb="2">
      <t>ツウカ</t>
    </rPh>
    <rPh sb="12" eb="14">
      <t>ナガハマ</t>
    </rPh>
    <rPh sb="14" eb="15">
      <t>ジン</t>
    </rPh>
    <rPh sb="15" eb="16">
      <t>ヒサ</t>
    </rPh>
    <rPh sb="16" eb="17">
      <t>ミセ</t>
    </rPh>
    <phoneticPr fontId="1"/>
  </si>
  <si>
    <t>五郎駅前交差点　S</t>
    <rPh sb="0" eb="2">
      <t>ゴロウ</t>
    </rPh>
    <rPh sb="2" eb="4">
      <t>エキマエ</t>
    </rPh>
    <rPh sb="4" eb="7">
      <t>コウサテン</t>
    </rPh>
    <phoneticPr fontId="1"/>
  </si>
  <si>
    <t>県道232号</t>
    <rPh sb="0" eb="2">
      <t>ケンドウ</t>
    </rPh>
    <rPh sb="5" eb="6">
      <t>ゴウ</t>
    </rPh>
    <phoneticPr fontId="1"/>
  </si>
  <si>
    <t>右側。レシート取得すること。川沿いの道を進みます。</t>
    <rPh sb="0" eb="2">
      <t>ミギガワ</t>
    </rPh>
    <rPh sb="7" eb="9">
      <t>シュトク</t>
    </rPh>
    <rPh sb="14" eb="16">
      <t>カワゾ</t>
    </rPh>
    <rPh sb="18" eb="19">
      <t>ミチ</t>
    </rPh>
    <rPh sb="20" eb="21">
      <t>スス</t>
    </rPh>
    <phoneticPr fontId="1"/>
  </si>
  <si>
    <t>これより市街地走行。</t>
    <rPh sb="4" eb="7">
      <t>シガイチ</t>
    </rPh>
    <rPh sb="7" eb="9">
      <t>ソウコウ</t>
    </rPh>
    <phoneticPr fontId="1"/>
  </si>
  <si>
    <t>国道197号に合流。肱川沿いを緩やかに上っていきます。この先トンネルがあるので注意して走ってください。</t>
    <rPh sb="0" eb="2">
      <t>コクドウ</t>
    </rPh>
    <rPh sb="5" eb="6">
      <t>ゴウ</t>
    </rPh>
    <rPh sb="7" eb="9">
      <t>ゴウリュウ</t>
    </rPh>
    <rPh sb="10" eb="11">
      <t>ヒジ</t>
    </rPh>
    <rPh sb="11" eb="12">
      <t>カワ</t>
    </rPh>
    <rPh sb="12" eb="13">
      <t>ゾ</t>
    </rPh>
    <rPh sb="15" eb="16">
      <t>ユル</t>
    </rPh>
    <rPh sb="19" eb="20">
      <t>ノボ</t>
    </rPh>
    <rPh sb="29" eb="30">
      <t>サキ</t>
    </rPh>
    <rPh sb="39" eb="41">
      <t>チュウイ</t>
    </rPh>
    <rPh sb="43" eb="44">
      <t>ハシ</t>
    </rPh>
    <phoneticPr fontId="1"/>
  </si>
  <si>
    <t>源氏ヶ駄馬看板をバックに自転車の写真を撮ること。</t>
  </si>
  <si>
    <t>県道48号</t>
    <rPh sb="0" eb="2">
      <t>ケンドウ</t>
    </rPh>
    <rPh sb="4" eb="5">
      <t>ゴウ</t>
    </rPh>
    <phoneticPr fontId="1"/>
  </si>
  <si>
    <t>国道440号方面へ。</t>
    <rPh sb="0" eb="2">
      <t>コクドウ</t>
    </rPh>
    <rPh sb="5" eb="6">
      <t>ゴウ</t>
    </rPh>
    <rPh sb="6" eb="8">
      <t>ホウメン</t>
    </rPh>
    <phoneticPr fontId="1"/>
  </si>
  <si>
    <t>県道304号</t>
    <rPh sb="0" eb="2">
      <t>ケンドウ</t>
    </rPh>
    <rPh sb="5" eb="6">
      <t>ゴウ</t>
    </rPh>
    <phoneticPr fontId="1"/>
  </si>
  <si>
    <t>国道440号へ。</t>
    <rPh sb="0" eb="2">
      <t>コクドウ</t>
    </rPh>
    <rPh sb="5" eb="6">
      <t>ゴウ</t>
    </rPh>
    <phoneticPr fontId="1"/>
  </si>
  <si>
    <t>見落とし注意！！直進すると大変なことになります。</t>
    <rPh sb="0" eb="2">
      <t>ミオ</t>
    </rPh>
    <rPh sb="4" eb="6">
      <t>チュウイ</t>
    </rPh>
    <rPh sb="8" eb="10">
      <t>チョクシン</t>
    </rPh>
    <rPh sb="13" eb="15">
      <t>タイヘン</t>
    </rPh>
    <phoneticPr fontId="1"/>
  </si>
  <si>
    <t>県道320号</t>
    <rPh sb="0" eb="2">
      <t>ケンドウ</t>
    </rPh>
    <rPh sb="5" eb="6">
      <t>ゴウ</t>
    </rPh>
    <phoneticPr fontId="1"/>
  </si>
  <si>
    <t>直進路をひたすら快走、宇和島方面へ。</t>
    <rPh sb="0" eb="3">
      <t>チョクシンロ</t>
    </rPh>
    <rPh sb="8" eb="10">
      <t>カイソウ</t>
    </rPh>
    <rPh sb="11" eb="14">
      <t>ウワジマ</t>
    </rPh>
    <rPh sb="14" eb="16">
      <t>ホウメン</t>
    </rPh>
    <phoneticPr fontId="1"/>
  </si>
  <si>
    <t>栄橋南詰交差点　S</t>
    <rPh sb="0" eb="2">
      <t>サカエバシ</t>
    </rPh>
    <rPh sb="2" eb="3">
      <t>ミナミ</t>
    </rPh>
    <rPh sb="3" eb="4">
      <t>ヅメ</t>
    </rPh>
    <rPh sb="4" eb="7">
      <t>コウサテン</t>
    </rPh>
    <phoneticPr fontId="1"/>
  </si>
  <si>
    <t>市道→国道56号</t>
    <rPh sb="0" eb="2">
      <t>シドウ</t>
    </rPh>
    <rPh sb="3" eb="5">
      <t>コクドウ</t>
    </rPh>
    <rPh sb="7" eb="8">
      <t>ゴウ</t>
    </rPh>
    <phoneticPr fontId="1"/>
  </si>
  <si>
    <t>天教園前交差点　S</t>
    <rPh sb="0" eb="1">
      <t>テン</t>
    </rPh>
    <rPh sb="1" eb="2">
      <t>オシ</t>
    </rPh>
    <rPh sb="2" eb="3">
      <t>エン</t>
    </rPh>
    <rPh sb="3" eb="4">
      <t>マエ</t>
    </rPh>
    <rPh sb="4" eb="7">
      <t>コウサテン</t>
    </rPh>
    <phoneticPr fontId="1"/>
  </si>
  <si>
    <t>宇和島市文京町　S</t>
    <rPh sb="0" eb="4">
      <t>ウワジマシ</t>
    </rPh>
    <rPh sb="4" eb="6">
      <t>ブンキョウ</t>
    </rPh>
    <rPh sb="6" eb="7">
      <t>マチ</t>
    </rPh>
    <phoneticPr fontId="1"/>
  </si>
  <si>
    <t>このあたりからしばらく宇和島市内を走行。</t>
    <rPh sb="11" eb="14">
      <t>ウワジマ</t>
    </rPh>
    <rPh sb="14" eb="16">
      <t>シナイ</t>
    </rPh>
    <rPh sb="17" eb="19">
      <t>ソウコウ</t>
    </rPh>
    <phoneticPr fontId="1"/>
  </si>
  <si>
    <t>ここから国道56号を道なりに進みます。</t>
    <rPh sb="4" eb="6">
      <t>コクドウ</t>
    </rPh>
    <rPh sb="8" eb="9">
      <t>ゴウ</t>
    </rPh>
    <rPh sb="10" eb="11">
      <t>ミチ</t>
    </rPh>
    <rPh sb="14" eb="15">
      <t>スス</t>
    </rPh>
    <phoneticPr fontId="1"/>
  </si>
  <si>
    <t>ここから坂を下って由良半島へ。</t>
    <rPh sb="4" eb="5">
      <t>サカ</t>
    </rPh>
    <rPh sb="6" eb="7">
      <t>クダ</t>
    </rPh>
    <rPh sb="9" eb="11">
      <t>ユラ</t>
    </rPh>
    <rPh sb="11" eb="13">
      <t>ハントウ</t>
    </rPh>
    <phoneticPr fontId="1"/>
  </si>
  <si>
    <t>県道318号</t>
    <rPh sb="0" eb="2">
      <t>ケンドウ</t>
    </rPh>
    <rPh sb="5" eb="6">
      <t>ゴウ</t>
    </rPh>
    <phoneticPr fontId="1"/>
  </si>
  <si>
    <t>ここからアップダウンが続きます</t>
    <rPh sb="11" eb="12">
      <t>ツヅ</t>
    </rPh>
    <phoneticPr fontId="1"/>
  </si>
  <si>
    <t>橋を渡します。眼下には船越運河が！！</t>
    <rPh sb="0" eb="1">
      <t>ハシ</t>
    </rPh>
    <rPh sb="2" eb="3">
      <t>ワタ</t>
    </rPh>
    <rPh sb="7" eb="9">
      <t>ガンカ</t>
    </rPh>
    <rPh sb="11" eb="13">
      <t>フナコシ</t>
    </rPh>
    <rPh sb="13" eb="15">
      <t>ウンガ</t>
    </rPh>
    <phoneticPr fontId="1"/>
  </si>
  <si>
    <t>県道318号→県道292号</t>
    <rPh sb="0" eb="2">
      <t>ケンドウ</t>
    </rPh>
    <rPh sb="5" eb="6">
      <t>ゴウ</t>
    </rPh>
    <rPh sb="7" eb="9">
      <t>ケンドウ</t>
    </rPh>
    <rPh sb="12" eb="13">
      <t>ゴウ</t>
    </rPh>
    <phoneticPr fontId="1"/>
  </si>
  <si>
    <t>船越運河バス停をバックに自転車の写真を撮ること。その後アップダウンが続きます。</t>
    <rPh sb="0" eb="2">
      <t>フナコシ</t>
    </rPh>
    <rPh sb="2" eb="4">
      <t>ウンガ</t>
    </rPh>
    <rPh sb="6" eb="7">
      <t>テイ</t>
    </rPh>
    <rPh sb="12" eb="15">
      <t>ジテンシャ</t>
    </rPh>
    <rPh sb="16" eb="18">
      <t>シャシン</t>
    </rPh>
    <rPh sb="19" eb="20">
      <t>ト</t>
    </rPh>
    <rPh sb="26" eb="27">
      <t>アト</t>
    </rPh>
    <rPh sb="34" eb="35">
      <t>ツヅ</t>
    </rPh>
    <phoneticPr fontId="1"/>
  </si>
  <si>
    <t>国道56号に復帰して愛南町方面へ。</t>
    <rPh sb="0" eb="2">
      <t>コクドウ</t>
    </rPh>
    <rPh sb="4" eb="5">
      <t>ゴウ</t>
    </rPh>
    <rPh sb="6" eb="8">
      <t>フッキ</t>
    </rPh>
    <rPh sb="10" eb="12">
      <t>アイナン</t>
    </rPh>
    <rPh sb="12" eb="13">
      <t>マチ</t>
    </rPh>
    <rPh sb="13" eb="15">
      <t>ホウメン</t>
    </rPh>
    <phoneticPr fontId="1"/>
  </si>
  <si>
    <t>県道34号</t>
    <rPh sb="0" eb="2">
      <t>ケンドウ</t>
    </rPh>
    <rPh sb="4" eb="5">
      <t>ゴウ</t>
    </rPh>
    <phoneticPr fontId="1"/>
  </si>
  <si>
    <t>高茂岬方面へ。結構パンチのあるアップダウンが続きます。</t>
    <rPh sb="0" eb="1">
      <t>タカ</t>
    </rPh>
    <rPh sb="1" eb="2">
      <t>シゲル</t>
    </rPh>
    <rPh sb="2" eb="3">
      <t>ミサキ</t>
    </rPh>
    <rPh sb="3" eb="5">
      <t>ホウメン</t>
    </rPh>
    <rPh sb="7" eb="9">
      <t>ケッコウ</t>
    </rPh>
    <rPh sb="22" eb="23">
      <t>ツヅ</t>
    </rPh>
    <phoneticPr fontId="1"/>
  </si>
  <si>
    <t>県道34号→県道300号</t>
    <rPh sb="0" eb="2">
      <t>ケンドウ</t>
    </rPh>
    <rPh sb="4" eb="5">
      <t>ゴウ</t>
    </rPh>
    <rPh sb="6" eb="8">
      <t>ケンドウ</t>
    </rPh>
    <rPh sb="11" eb="12">
      <t>ゴウ</t>
    </rPh>
    <phoneticPr fontId="1"/>
  </si>
  <si>
    <t>国道56号に復帰。愛南町市街から宿毛市街を目指します。</t>
    <rPh sb="0" eb="2">
      <t>コクドウ</t>
    </rPh>
    <rPh sb="4" eb="5">
      <t>ゴウ</t>
    </rPh>
    <rPh sb="6" eb="8">
      <t>フッキ</t>
    </rPh>
    <rPh sb="9" eb="12">
      <t>アイナンチョウ</t>
    </rPh>
    <rPh sb="12" eb="14">
      <t>シガイ</t>
    </rPh>
    <rPh sb="16" eb="20">
      <t>スクモシガイ</t>
    </rPh>
    <rPh sb="21" eb="23">
      <t>メザ</t>
    </rPh>
    <phoneticPr fontId="1"/>
  </si>
  <si>
    <t>国道321号</t>
    <rPh sb="0" eb="2">
      <t>コクドウ</t>
    </rPh>
    <rPh sb="5" eb="6">
      <t>ゴウ</t>
    </rPh>
    <phoneticPr fontId="1"/>
  </si>
  <si>
    <t>大きな十字路を右折。</t>
    <rPh sb="0" eb="1">
      <t>オオ</t>
    </rPh>
    <rPh sb="3" eb="6">
      <t>ジュウジロ</t>
    </rPh>
    <rPh sb="7" eb="9">
      <t>ウセツ</t>
    </rPh>
    <phoneticPr fontId="1"/>
  </si>
  <si>
    <t>橋を渡る。567キロ地点よりいよいよ足摺サニーロード。</t>
    <rPh sb="0" eb="1">
      <t>ハシ</t>
    </rPh>
    <rPh sb="2" eb="3">
      <t>ワタ</t>
    </rPh>
    <rPh sb="10" eb="12">
      <t>チテン</t>
    </rPh>
    <rPh sb="18" eb="20">
      <t>アシズリ</t>
    </rPh>
    <phoneticPr fontId="1"/>
  </si>
  <si>
    <t>県道27号</t>
    <rPh sb="0" eb="2">
      <t>ケンドウ</t>
    </rPh>
    <rPh sb="4" eb="5">
      <t>ゴウ</t>
    </rPh>
    <phoneticPr fontId="1"/>
  </si>
  <si>
    <t>いよいよ足摺岬へ。アップダウンあります。</t>
    <rPh sb="4" eb="6">
      <t>アシズリ</t>
    </rPh>
    <rPh sb="6" eb="7">
      <t>ミサキ</t>
    </rPh>
    <phoneticPr fontId="1"/>
  </si>
  <si>
    <t>ちょっとした峠道を走ります。</t>
    <rPh sb="6" eb="8">
      <t>トウゲミチ</t>
    </rPh>
    <rPh sb="9" eb="10">
      <t>ハシ</t>
    </rPh>
    <phoneticPr fontId="1"/>
  </si>
  <si>
    <t>サニーロードに復帰。国道321号線をひたすら走って四万十方面へ。</t>
    <rPh sb="7" eb="9">
      <t>フッキ</t>
    </rPh>
    <rPh sb="10" eb="12">
      <t>コクドウ</t>
    </rPh>
    <rPh sb="15" eb="16">
      <t>ゴウ</t>
    </rPh>
    <rPh sb="16" eb="17">
      <t>セン</t>
    </rPh>
    <rPh sb="22" eb="23">
      <t>ハシ</t>
    </rPh>
    <rPh sb="25" eb="28">
      <t>シマント</t>
    </rPh>
    <rPh sb="28" eb="30">
      <t>ホウメン</t>
    </rPh>
    <phoneticPr fontId="1"/>
  </si>
  <si>
    <t>四万十川沿いを走ります。</t>
    <rPh sb="0" eb="4">
      <t>シマントガワ</t>
    </rPh>
    <rPh sb="4" eb="5">
      <t>ゾ</t>
    </rPh>
    <rPh sb="7" eb="8">
      <t>ハシ</t>
    </rPh>
    <phoneticPr fontId="1"/>
  </si>
  <si>
    <t>四万十　赤鉄橋を渡ります。</t>
    <rPh sb="0" eb="3">
      <t>シマント</t>
    </rPh>
    <rPh sb="4" eb="7">
      <t>アカテッキョウ</t>
    </rPh>
    <rPh sb="8" eb="9">
      <t>ワタ</t>
    </rPh>
    <phoneticPr fontId="1"/>
  </si>
  <si>
    <t>五差路　S</t>
    <rPh sb="0" eb="3">
      <t>ゴサロ</t>
    </rPh>
    <phoneticPr fontId="1"/>
  </si>
  <si>
    <t>左折して手前の道に進んでください。しばらく進むと本格的に四万十ライド開始。</t>
    <rPh sb="0" eb="2">
      <t>サセツ</t>
    </rPh>
    <rPh sb="4" eb="6">
      <t>テマエ</t>
    </rPh>
    <rPh sb="7" eb="8">
      <t>ミチ</t>
    </rPh>
    <rPh sb="9" eb="10">
      <t>スス</t>
    </rPh>
    <rPh sb="21" eb="22">
      <t>スス</t>
    </rPh>
    <rPh sb="24" eb="27">
      <t>ホンカクテキ</t>
    </rPh>
    <rPh sb="28" eb="31">
      <t>シマント</t>
    </rPh>
    <rPh sb="34" eb="36">
      <t>カイシ</t>
    </rPh>
    <phoneticPr fontId="1"/>
  </si>
  <si>
    <t>国道441号へ。川沿いの快走路が続きます。</t>
    <rPh sb="0" eb="2">
      <t>コクドウ</t>
    </rPh>
    <rPh sb="5" eb="6">
      <t>ゴウ</t>
    </rPh>
    <rPh sb="8" eb="10">
      <t>カワゾ</t>
    </rPh>
    <rPh sb="12" eb="15">
      <t>カイソウロ</t>
    </rPh>
    <rPh sb="16" eb="17">
      <t>ツヅ</t>
    </rPh>
    <phoneticPr fontId="1"/>
  </si>
  <si>
    <t>江川崎郵便局をバックに自転車の写真を撮ること。</t>
    <rPh sb="0" eb="3">
      <t>エガワサキ</t>
    </rPh>
    <rPh sb="3" eb="6">
      <t>ユウビンキョク</t>
    </rPh>
    <rPh sb="11" eb="14">
      <t>ジテンシャ</t>
    </rPh>
    <rPh sb="15" eb="17">
      <t>シャシン</t>
    </rPh>
    <rPh sb="18" eb="19">
      <t>ト</t>
    </rPh>
    <phoneticPr fontId="1"/>
  </si>
  <si>
    <t>国道439号→国道381号→県道19号</t>
    <rPh sb="0" eb="2">
      <t>コクドウ</t>
    </rPh>
    <rPh sb="5" eb="6">
      <t>ゴウ</t>
    </rPh>
    <rPh sb="7" eb="9">
      <t>コクドウ</t>
    </rPh>
    <rPh sb="12" eb="13">
      <t>ゴウ</t>
    </rPh>
    <rPh sb="14" eb="16">
      <t>ケンドウ</t>
    </rPh>
    <rPh sb="18" eb="19">
      <t>ゴウ</t>
    </rPh>
    <phoneticPr fontId="1"/>
  </si>
  <si>
    <t>一瞬だけ439号ですが普通の快走路です。窪川まで一気にいけます。</t>
    <rPh sb="0" eb="2">
      <t>イッシュン</t>
    </rPh>
    <rPh sb="7" eb="8">
      <t>ゴウ</t>
    </rPh>
    <rPh sb="11" eb="13">
      <t>フツウ</t>
    </rPh>
    <rPh sb="14" eb="17">
      <t>カイソウロ</t>
    </rPh>
    <rPh sb="20" eb="22">
      <t>クボカワ</t>
    </rPh>
    <rPh sb="24" eb="26">
      <t>イッキ</t>
    </rPh>
    <phoneticPr fontId="1"/>
  </si>
  <si>
    <t>対して距離は変わらないのでそのまま56号直進もOK。ですが、せっかくなんで土佐久札の市場によりましょう！！</t>
    <rPh sb="0" eb="1">
      <t>タイ</t>
    </rPh>
    <rPh sb="3" eb="5">
      <t>キョリ</t>
    </rPh>
    <rPh sb="6" eb="7">
      <t>カ</t>
    </rPh>
    <rPh sb="19" eb="20">
      <t>ゴウ</t>
    </rPh>
    <rPh sb="20" eb="22">
      <t>チョクシン</t>
    </rPh>
    <rPh sb="37" eb="39">
      <t>トサ</t>
    </rPh>
    <rPh sb="39" eb="41">
      <t>ヒサフダ</t>
    </rPh>
    <rPh sb="42" eb="44">
      <t>イチバ</t>
    </rPh>
    <phoneticPr fontId="1"/>
  </si>
  <si>
    <t>市道→県道320号</t>
    <rPh sb="0" eb="2">
      <t>シドウ</t>
    </rPh>
    <rPh sb="3" eb="5">
      <t>ケンドウ</t>
    </rPh>
    <rPh sb="8" eb="9">
      <t>ゴウ</t>
    </rPh>
    <phoneticPr fontId="1"/>
  </si>
  <si>
    <t>土佐久札市街へ。その先は海沿いの道へ。</t>
    <rPh sb="0" eb="4">
      <t>トサヒサフダ</t>
    </rPh>
    <rPh sb="4" eb="6">
      <t>シガイ</t>
    </rPh>
    <rPh sb="10" eb="11">
      <t>サキ</t>
    </rPh>
    <rPh sb="12" eb="14">
      <t>ウミゾ</t>
    </rPh>
    <rPh sb="16" eb="17">
      <t>ミチ</t>
    </rPh>
    <phoneticPr fontId="1"/>
  </si>
  <si>
    <t>国道56号</t>
    <rPh sb="4" eb="5">
      <t>ゴウ</t>
    </rPh>
    <phoneticPr fontId="1"/>
  </si>
  <si>
    <t>┣字路</t>
    <rPh sb="0" eb="3">
      <t>ケイセンジロ</t>
    </rPh>
    <phoneticPr fontId="1"/>
  </si>
  <si>
    <t>┣字路S</t>
    <rPh sb="0" eb="3">
      <t>ケイセンジロ</t>
    </rPh>
    <phoneticPr fontId="1"/>
  </si>
  <si>
    <t>町道</t>
    <rPh sb="0" eb="2">
      <t>チョウドウ</t>
    </rPh>
    <phoneticPr fontId="1"/>
  </si>
  <si>
    <t>┫字路S</t>
    <rPh sb="0" eb="3">
      <t>ケイセンジロ</t>
    </rPh>
    <phoneticPr fontId="1"/>
  </si>
  <si>
    <t>町道</t>
  </si>
  <si>
    <t>右手にケーズデンキを見ながら隘路を行く</t>
    <rPh sb="0" eb="2">
      <t>ミギテ</t>
    </rPh>
    <rPh sb="10" eb="11">
      <t>ミ</t>
    </rPh>
    <rPh sb="14" eb="16">
      <t>アイロ</t>
    </rPh>
    <rPh sb="17" eb="18">
      <t>イ</t>
    </rPh>
    <phoneticPr fontId="1"/>
  </si>
  <si>
    <t>高架沿いを走る。</t>
    <rPh sb="0" eb="2">
      <t>コウカ</t>
    </rPh>
    <rPh sb="2" eb="3">
      <t>ゾ</t>
    </rPh>
    <rPh sb="5" eb="6">
      <t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</si>
  <si>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 eb="11">
      <t>ハイ</t>
    </rPh>
    <rPh sb="19" eb="21">
      <t>コクドウ</t>
    </rPh>
    <phoneticPr fontId="1"/>
  </si>
  <si>
    <t>目印　看板『道の駅　大山』旧道へ。トンネル通行不可。</t>
    <rPh sb="0" eb="2">
      <t>メジルシ</t>
    </rPh>
    <rPh sb="3" eb="5">
      <t>カンバン</t>
    </rPh>
    <rPh sb="6" eb="7">
      <t>ミチ</t>
    </rPh>
    <rPh sb="8" eb="9">
      <t>エキ</t>
    </rPh>
    <rPh sb="10" eb="12">
      <t>オオヤマ</t>
    </rPh>
    <rPh sb="13" eb="15">
      <t>キュウドウ</t>
    </rPh>
    <rPh sb="21" eb="23">
      <t>ツウコウ</t>
    </rPh>
    <rPh sb="23" eb="25">
      <t>フカ</t>
    </rPh>
    <phoneticPr fontId="1"/>
  </si>
  <si>
    <t>国道55に合流</t>
    <rPh sb="0" eb="2">
      <t>コクドウ</t>
    </rPh>
    <rPh sb="5" eb="7">
      <t>ゴウリュウ</t>
    </rPh>
    <phoneticPr fontId="1"/>
  </si>
  <si>
    <t>県道23号→県道14号</t>
    <rPh sb="0" eb="2">
      <t>ケンドウ</t>
    </rPh>
    <rPh sb="4" eb="5">
      <t>ゴウ</t>
    </rPh>
    <rPh sb="6" eb="8">
      <t>ケンドウ</t>
    </rPh>
    <rPh sb="10" eb="11">
      <t>ゴウ</t>
    </rPh>
    <phoneticPr fontId="1"/>
  </si>
  <si>
    <t>県道14号</t>
    <rPh sb="0" eb="2">
      <t>ケンドウ</t>
    </rPh>
    <rPh sb="4" eb="5">
      <t>ゴウ</t>
    </rPh>
    <phoneticPr fontId="1"/>
  </si>
  <si>
    <t>国道55号</t>
    <rPh sb="4" eb="5">
      <t>ゴウ</t>
    </rPh>
    <phoneticPr fontId="1"/>
  </si>
  <si>
    <t>国道55号</t>
    <rPh sb="0" eb="2">
      <t>コクドウ</t>
    </rPh>
    <rPh sb="4" eb="5">
      <t>ゴウ</t>
    </rPh>
    <phoneticPr fontId="1"/>
  </si>
  <si>
    <t>室戸市浮津　S</t>
    <rPh sb="0" eb="3">
      <t>ムロトシ</t>
    </rPh>
    <rPh sb="3" eb="5">
      <t>ウキツ</t>
    </rPh>
    <phoneticPr fontId="1"/>
  </si>
  <si>
    <t>Y字路S</t>
    <rPh sb="1" eb="3">
      <t>ジロ</t>
    </rPh>
    <phoneticPr fontId="1"/>
  </si>
  <si>
    <t>左方向</t>
    <rPh sb="0" eb="3">
      <t>サホウコウ</t>
    </rPh>
    <phoneticPr fontId="1"/>
  </si>
  <si>
    <t>阿南方面へ。</t>
    <rPh sb="0" eb="2">
      <t>アナン</t>
    </rPh>
    <rPh sb="2" eb="4">
      <t>ホウメン</t>
    </rPh>
    <phoneticPr fontId="1"/>
  </si>
  <si>
    <t>国道130号</t>
    <rPh sb="0" eb="2">
      <t>コクドウ</t>
    </rPh>
    <rPh sb="5" eb="6">
      <t>ゴウ</t>
    </rPh>
    <phoneticPr fontId="1"/>
  </si>
  <si>
    <t>大林北交差点　S</t>
    <rPh sb="0" eb="2">
      <t>オオバヤシ</t>
    </rPh>
    <rPh sb="2" eb="3">
      <t>キタ</t>
    </rPh>
    <rPh sb="3" eb="6">
      <t>コウサテン</t>
    </rPh>
    <phoneticPr fontId="1"/>
  </si>
  <si>
    <t>標識『徳島/那賀』方面へ</t>
    <phoneticPr fontId="1"/>
  </si>
  <si>
    <t>ぼちぼち市街地です</t>
    <rPh sb="4" eb="6">
      <t>シガイ</t>
    </rPh>
    <rPh sb="6" eb="7">
      <t>チ</t>
    </rPh>
    <phoneticPr fontId="1"/>
  </si>
  <si>
    <t>交通量多し、気をつけてください</t>
    <rPh sb="0" eb="3">
      <t>コウツウリョウ</t>
    </rPh>
    <rPh sb="3" eb="4">
      <t>オオ</t>
    </rPh>
    <rPh sb="6" eb="7">
      <t>キ</t>
    </rPh>
    <phoneticPr fontId="1"/>
  </si>
  <si>
    <t>レシート取得すること。</t>
    <phoneticPr fontId="1"/>
  </si>
  <si>
    <t>川沿いの道を走ります。</t>
    <phoneticPr fontId="1"/>
  </si>
  <si>
    <t>BRM429近畿1000km徳島（乙） 四国漫遊　キューシート</t>
    <phoneticPr fontId="1"/>
  </si>
  <si>
    <t>（スタート）新町川公園東側</t>
    <rPh sb="6" eb="8">
      <t>シンマチ</t>
    </rPh>
    <rPh sb="8" eb="9">
      <t>カワ</t>
    </rPh>
    <rPh sb="9" eb="11">
      <t>コウエン</t>
    </rPh>
    <rPh sb="11" eb="13">
      <t>ヒガシガワ</t>
    </rPh>
    <phoneticPr fontId="1"/>
  </si>
  <si>
    <t>国道192号</t>
    <rPh sb="0" eb="2">
      <t>コクドウ</t>
    </rPh>
    <rPh sb="5" eb="6">
      <t>ゴウ</t>
    </rPh>
    <phoneticPr fontId="1"/>
  </si>
  <si>
    <t>県道30号</t>
    <rPh sb="0" eb="2">
      <t>ケンドウ</t>
    </rPh>
    <rPh sb="4" eb="5">
      <t>ゴウ</t>
    </rPh>
    <phoneticPr fontId="1"/>
  </si>
  <si>
    <t>上助任町大坪　S</t>
    <rPh sb="0" eb="1">
      <t>ウエ</t>
    </rPh>
    <rPh sb="1" eb="3">
      <t>スケトウ</t>
    </rPh>
    <rPh sb="3" eb="4">
      <t>マチ</t>
    </rPh>
    <rPh sb="4" eb="6">
      <t>オオツボ</t>
    </rPh>
    <phoneticPr fontId="1"/>
  </si>
  <si>
    <t>県道15号へ。多少交通量あるので車間距離をあけてください、</t>
    <rPh sb="0" eb="2">
      <t>ケンドウ</t>
    </rPh>
    <rPh sb="4" eb="5">
      <t>ゴウ</t>
    </rPh>
    <rPh sb="7" eb="12">
      <t>タショウコウツウリョウ</t>
    </rPh>
    <rPh sb="16" eb="20">
      <t>シャカンキョリ</t>
    </rPh>
    <phoneticPr fontId="1"/>
  </si>
  <si>
    <t>県道136号</t>
    <rPh sb="0" eb="2">
      <t>ケンドウ</t>
    </rPh>
    <rPh sb="5" eb="6">
      <t>ゴウ</t>
    </rPh>
    <phoneticPr fontId="1"/>
  </si>
  <si>
    <t>（ゴールPC）
ローソン徳島西須賀町店</t>
    <rPh sb="12" eb="14">
      <t>トクシマ</t>
    </rPh>
    <rPh sb="14" eb="15">
      <t>ニシ</t>
    </rPh>
    <rPh sb="15" eb="17">
      <t>スガ</t>
    </rPh>
    <rPh sb="17" eb="18">
      <t>マチ</t>
    </rPh>
    <rPh sb="18" eb="19">
      <t>ミセ</t>
    </rPh>
    <phoneticPr fontId="1"/>
  </si>
  <si>
    <t>県道136号→市道</t>
    <rPh sb="0" eb="2">
      <t>ケンドウ</t>
    </rPh>
    <rPh sb="5" eb="6">
      <t>ゴウ</t>
    </rPh>
    <rPh sb="7" eb="9">
      <t>シドウ</t>
    </rPh>
    <phoneticPr fontId="1"/>
  </si>
  <si>
    <t>レシート取得すること。</t>
    <rPh sb="4" eb="6">
      <t>シュトク</t>
    </rPh>
    <phoneticPr fontId="1"/>
  </si>
  <si>
    <t>┣字路　S</t>
    <rPh sb="0" eb="3">
      <t>ケイセンジロ</t>
    </rPh>
    <phoneticPr fontId="1"/>
  </si>
  <si>
    <t>「中華そば　いのたに」が目印</t>
    <rPh sb="1" eb="3">
      <t>チュウカ</t>
    </rPh>
    <rPh sb="12" eb="14">
      <t>メジルシ</t>
    </rPh>
    <phoneticPr fontId="1"/>
  </si>
  <si>
    <t>仁心橋を渡る</t>
    <rPh sb="0" eb="1">
      <t>ジン</t>
    </rPh>
    <rPh sb="1" eb="2">
      <t>ココロ</t>
    </rPh>
    <rPh sb="2" eb="3">
      <t>ハシ</t>
    </rPh>
    <rPh sb="4" eb="5">
      <t>ワタ</t>
    </rPh>
    <phoneticPr fontId="1"/>
  </si>
  <si>
    <t>（ゴール受付）
マクドナルド佐古大橋</t>
    <rPh sb="4" eb="6">
      <t>ウケツケ</t>
    </rPh>
    <rPh sb="14" eb="16">
      <t>サコ</t>
    </rPh>
    <rPh sb="16" eb="18">
      <t>オオハシ</t>
    </rPh>
    <phoneticPr fontId="1"/>
  </si>
  <si>
    <t>お疲れさまでした！！ゴール受付を行ってください。</t>
    <rPh sb="1" eb="2">
      <t>ツカ</t>
    </rPh>
    <rPh sb="13" eb="15">
      <t>ウケツケ</t>
    </rPh>
    <rPh sb="16" eb="17">
      <t>オコナ</t>
    </rPh>
    <phoneticPr fontId="1"/>
  </si>
  <si>
    <t>（スタート）新町川公園東側　※あわぎんホール裏手あたり</t>
    <rPh sb="22" eb="24">
      <t>ウラテ</t>
    </rPh>
    <phoneticPr fontId="1"/>
  </si>
  <si>
    <t>通過チェック①（フォトコントロール）</t>
  </si>
  <si>
    <t>具定展望公園</t>
  </si>
  <si>
    <t>看板をバックに自転車の写真を撮ること。この先下り注意。</t>
    <rPh sb="0" eb="2">
      <t>カンバン</t>
    </rPh>
    <rPh sb="7" eb="10">
      <t>ジテンシャ</t>
    </rPh>
    <rPh sb="11" eb="13">
      <t>シャシン</t>
    </rPh>
    <rPh sb="14" eb="15">
      <t>ト</t>
    </rPh>
    <rPh sb="21" eb="22">
      <t>サキ</t>
    </rPh>
    <rPh sb="22" eb="23">
      <t>クダ</t>
    </rPh>
    <rPh sb="24" eb="26">
      <t>チュウイ</t>
    </rPh>
    <phoneticPr fontId="1"/>
  </si>
  <si>
    <t>PC1
ファミリーマート西条加茂川店</t>
    <rPh sb="12" eb="14">
      <t>サイジョウ</t>
    </rPh>
    <rPh sb="14" eb="17">
      <t>カモガワ</t>
    </rPh>
    <rPh sb="17" eb="18">
      <t>ミセ</t>
    </rPh>
    <phoneticPr fontId="1"/>
  </si>
  <si>
    <t>通過チェック③ 源氏ヶ駄馬</t>
  </si>
  <si>
    <t>通過チェック③ （フォトコントロール）
源氏ヶ駄馬　看板</t>
    <rPh sb="0" eb="2">
      <t>ツウカ</t>
    </rPh>
    <rPh sb="26" eb="28">
      <t>カンバン</t>
    </rPh>
    <phoneticPr fontId="1"/>
  </si>
  <si>
    <t>通過チェック④（フォトコントロール）
天狗高原</t>
    <rPh sb="19" eb="23">
      <t>テングコウゲン</t>
    </rPh>
    <phoneticPr fontId="1"/>
  </si>
  <si>
    <t>天狗高原看板をバックに自転車の写真を撮ること。駐車場のところにあります。この先一気に下ります。</t>
    <rPh sb="23" eb="26">
      <t>チュウシャジョウ</t>
    </rPh>
    <rPh sb="38" eb="39">
      <t>サキ</t>
    </rPh>
    <rPh sb="39" eb="41">
      <t>イッキ</t>
    </rPh>
    <rPh sb="42" eb="43">
      <t>クダ</t>
    </rPh>
    <phoneticPr fontId="1"/>
  </si>
  <si>
    <t>通過チェック④（フォトコントロール）</t>
  </si>
  <si>
    <t>天狗高原</t>
  </si>
  <si>
    <t>通過チェック⑤（フォトコントロール）
船越運河バス停</t>
    <rPh sb="19" eb="21">
      <t>フナコシ</t>
    </rPh>
    <rPh sb="21" eb="23">
      <t>ウンガ</t>
    </rPh>
    <rPh sb="25" eb="26">
      <t>テイ</t>
    </rPh>
    <phoneticPr fontId="1"/>
  </si>
  <si>
    <t>通過チェック⑤（フォトコントロール）</t>
  </si>
  <si>
    <t>船越運河バス停</t>
  </si>
  <si>
    <t>高茂岬　看板</t>
  </si>
  <si>
    <t>通過チェック⑦（フォトコントロール）
江川崎郵便局</t>
    <rPh sb="0" eb="2">
      <t>ツウカ</t>
    </rPh>
    <rPh sb="19" eb="22">
      <t>エガワサキ</t>
    </rPh>
    <rPh sb="22" eb="25">
      <t>ユウビンキョク</t>
    </rPh>
    <phoneticPr fontId="1"/>
  </si>
  <si>
    <t>通過チェック⑦（フォトコントロール）</t>
  </si>
  <si>
    <t>江川崎郵便局</t>
  </si>
  <si>
    <t>PC開閉時間</t>
    <rPh sb="2" eb="4">
      <t>カイヘイ</t>
    </rPh>
    <rPh sb="4" eb="6">
      <t>ジカン</t>
    </rPh>
    <phoneticPr fontId="1"/>
  </si>
  <si>
    <t>あわぎんホール裏手側にあります。「武士の情け」看板が目印です。</t>
    <rPh sb="7" eb="9">
      <t>ウラテ</t>
    </rPh>
    <rPh sb="9" eb="10">
      <t>ガワ</t>
    </rPh>
    <rPh sb="17" eb="19">
      <t>ブシ</t>
    </rPh>
    <rPh sb="20" eb="21">
      <t>ナサ</t>
    </rPh>
    <rPh sb="23" eb="25">
      <t>カンバン</t>
    </rPh>
    <rPh sb="26" eb="28">
      <t>メジルシ</t>
    </rPh>
    <phoneticPr fontId="1"/>
  </si>
  <si>
    <t>04/29 10:30～04/29 11:00</t>
    <phoneticPr fontId="1"/>
  </si>
  <si>
    <t>04/29 15:39～04/29 22:10</t>
    <phoneticPr fontId="1"/>
  </si>
  <si>
    <t>04/30 19:35～05/02 13:30</t>
    <phoneticPr fontId="1"/>
  </si>
  <si>
    <t>【マクドナルドでの受付時間】
05/02 05:00～05/02 14:00
※上記時間より早くついた場合は主催者の携帯に連絡をください。</t>
    <rPh sb="9" eb="11">
      <t>ウケツケ</t>
    </rPh>
    <rPh sb="11" eb="13">
      <t>ジカン</t>
    </rPh>
    <rPh sb="41" eb="43">
      <t>ジョウキ</t>
    </rPh>
    <rPh sb="43" eb="45">
      <t>ジカン</t>
    </rPh>
    <rPh sb="47" eb="48">
      <t>ハヤ</t>
    </rPh>
    <rPh sb="52" eb="54">
      <t>バアイ</t>
    </rPh>
    <rPh sb="55" eb="58">
      <t>シュサイシャ</t>
    </rPh>
    <rPh sb="59" eb="61">
      <t>ケイタイ</t>
    </rPh>
    <rPh sb="62" eb="64">
      <t>レンラク</t>
    </rPh>
    <phoneticPr fontId="1"/>
  </si>
  <si>
    <t>これより四国カルスト大野原へ向けた登坂区間。
310.5キロあたりに惣川集落、自販機あり。その後はひたすら山間部の道を走ります。317キロ地点男水という水汲み場あり。</t>
    <rPh sb="34" eb="36">
      <t>ソウガワ</t>
    </rPh>
    <rPh sb="36" eb="38">
      <t>シュウラク</t>
    </rPh>
    <rPh sb="39" eb="42">
      <t>ジハンキ</t>
    </rPh>
    <rPh sb="47" eb="48">
      <t>アト</t>
    </rPh>
    <rPh sb="53" eb="56">
      <t>サンカンブ</t>
    </rPh>
    <rPh sb="57" eb="58">
      <t>ミチ</t>
    </rPh>
    <rPh sb="59" eb="60">
      <t>ハシ</t>
    </rPh>
    <rPh sb="69" eb="71">
      <t>チテン</t>
    </rPh>
    <rPh sb="71" eb="73">
      <t>オトコミズ</t>
    </rPh>
    <rPh sb="76" eb="78">
      <t>ミズク</t>
    </rPh>
    <rPh sb="79" eb="80">
      <t>バ</t>
    </rPh>
    <phoneticPr fontId="1"/>
  </si>
  <si>
    <t>この先七子峠。大した峠ではありません。751キロ地点</t>
    <rPh sb="2" eb="3">
      <t>サキ</t>
    </rPh>
    <rPh sb="3" eb="4">
      <t>ナナ</t>
    </rPh>
    <rPh sb="4" eb="5">
      <t>コ</t>
    </rPh>
    <rPh sb="5" eb="6">
      <t>トウゲ</t>
    </rPh>
    <rPh sb="7" eb="8">
      <t>タイ</t>
    </rPh>
    <rPh sb="10" eb="11">
      <t>トウゲ</t>
    </rPh>
    <rPh sb="24" eb="26">
      <t>チテン</t>
    </rPh>
    <phoneticPr fontId="1"/>
  </si>
  <si>
    <t>PC2
高茂岬　看板</t>
    <rPh sb="4" eb="5">
      <t>タカ</t>
    </rPh>
    <rPh sb="5" eb="6">
      <t>シゲル</t>
    </rPh>
    <rPh sb="6" eb="7">
      <t>ミサキ</t>
    </rPh>
    <rPh sb="8" eb="10">
      <t>カンバン</t>
    </rPh>
    <phoneticPr fontId="1"/>
  </si>
  <si>
    <t>高茂岬看板をバックに自転車の写真を撮ること。なお、写真のプロパティを通過時刻の証明とします。ここからもアップダウンが続きます。</t>
    <rPh sb="0" eb="1">
      <t>タカ</t>
    </rPh>
    <rPh sb="1" eb="2">
      <t>シゲル</t>
    </rPh>
    <rPh sb="2" eb="3">
      <t>ミサキ</t>
    </rPh>
    <rPh sb="3" eb="5">
      <t>カンバン</t>
    </rPh>
    <rPh sb="10" eb="13">
      <t>ジテンシャ</t>
    </rPh>
    <rPh sb="14" eb="16">
      <t>シャシン</t>
    </rPh>
    <rPh sb="17" eb="18">
      <t>ト</t>
    </rPh>
    <rPh sb="58" eb="59">
      <t>ツヅ</t>
    </rPh>
    <phoneticPr fontId="1"/>
  </si>
  <si>
    <t>足摺岬の看板をバックに自転車の写真を撮ること。</t>
    <rPh sb="0" eb="2">
      <t>アシズリ</t>
    </rPh>
    <rPh sb="2" eb="3">
      <t>ミサキ</t>
    </rPh>
    <rPh sb="4" eb="6">
      <t>カンバン</t>
    </rPh>
    <rPh sb="11" eb="14">
      <t>ジテンシャ</t>
    </rPh>
    <rPh sb="15" eb="17">
      <t>シャシン</t>
    </rPh>
    <rPh sb="18" eb="19">
      <t>ト</t>
    </rPh>
    <phoneticPr fontId="1"/>
  </si>
  <si>
    <t>通過チェック⑥（フォトコントロール）
足摺岬　看板</t>
    <rPh sb="19" eb="22">
      <t>アシズリミサキ</t>
    </rPh>
    <rPh sb="23" eb="25">
      <t>カンバン</t>
    </rPh>
    <phoneticPr fontId="1"/>
  </si>
  <si>
    <t>PC3　ファミリーマート
須崎中央店</t>
    <rPh sb="13" eb="15">
      <t>スザキ</t>
    </rPh>
    <rPh sb="15" eb="18">
      <t>チュウオウミセ</t>
    </rPh>
    <phoneticPr fontId="1"/>
  </si>
  <si>
    <t>レシート取得すること</t>
    <rPh sb="4" eb="6">
      <t>シュトク</t>
    </rPh>
    <phoneticPr fontId="1"/>
  </si>
  <si>
    <t>04/30 11:27～ 05/01 17:33</t>
    <phoneticPr fontId="1"/>
  </si>
  <si>
    <t>通過チェック⑧（フォトコントロール）
室戸岬</t>
    <rPh sb="19" eb="22">
      <t>ムロトミサキ</t>
    </rPh>
    <phoneticPr fontId="1"/>
  </si>
  <si>
    <t>クジラ、中岡慎太郎像などをバックに自転車の写真を撮ること。このあとひたすら国道55号を直進。</t>
    <rPh sb="4" eb="10">
      <t>ナカオカシンタロウゾウ</t>
    </rPh>
    <rPh sb="17" eb="20">
      <t>ジテンシャ</t>
    </rPh>
    <rPh sb="21" eb="23">
      <t>シャシン</t>
    </rPh>
    <rPh sb="24" eb="25">
      <t>ト</t>
    </rPh>
    <rPh sb="37" eb="39">
      <t>コクドウ</t>
    </rPh>
    <rPh sb="41" eb="42">
      <t>ゴウ</t>
    </rPh>
    <rPh sb="43" eb="45">
      <t>チョクシン</t>
    </rPh>
    <phoneticPr fontId="1"/>
  </si>
  <si>
    <t>PC2</t>
    <phoneticPr fontId="1"/>
  </si>
  <si>
    <t>通過チェック⑥（フォトコントロール）　足摺岬　看板</t>
    <phoneticPr fontId="1"/>
  </si>
  <si>
    <t>通過チェック⑧（フォトコントロール）　室戸岬</t>
    <phoneticPr fontId="1"/>
  </si>
  <si>
    <t xml:space="preserve">04/30 01:55～ 04/30 19:46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</si>
</sst>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9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0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4" fillId="0" borderId="0" xfId="0" applyFont="1" applyFill="1">
      <alignment vertical="center"/>
    </xf>
    <xf numFmtId="14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>
      <alignment vertical="center"/>
    </xf>
    <xf numFmtId="176" fontId="5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>
      <alignment vertical="center"/>
    </xf>
    <xf numFmtId="0" fontId="5" fillId="0" borderId="2" xfId="0" applyFont="1" applyFill="1" applyBorder="1">
      <alignment vertical="center"/>
    </xf>
    <xf numFmtId="0" fontId="5" fillId="0" borderId="0" xfId="0" applyFont="1" applyFill="1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5" fillId="0" borderId="0" xfId="0" applyNumberFormat="1" applyFont="1" applyFill="1" applyAlignment="1">
      <alignment horizontal="right" vertical="center"/>
    </xf>
    <xf numFmtId="0" fontId="5" fillId="0" borderId="3" xfId="0" applyFont="1" applyFill="1" applyBorder="1">
      <alignment vertical="center"/>
    </xf>
    <xf numFmtId="0" fontId="5" fillId="0" borderId="4" xfId="0" applyFont="1" applyFill="1" applyBorder="1">
      <alignment vertical="center"/>
    </xf>
    <xf numFmtId="176" fontId="5" fillId="0" borderId="4" xfId="0" applyNumberFormat="1" applyFont="1" applyFill="1" applyBorder="1" applyAlignment="1">
      <alignment horizontal="left" vertical="center"/>
    </xf>
    <xf numFmtId="176" fontId="5" fillId="0" borderId="4" xfId="0" applyNumberFormat="1" applyFont="1" applyFill="1" applyBorder="1" applyAlignment="1">
      <alignment horizontal="right" vertical="center"/>
    </xf>
    <xf numFmtId="0" fontId="3" fillId="0" borderId="4" xfId="0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4" fillId="0" borderId="0" xfId="0" applyFont="1" applyFill="1" applyAlignment="1">
      <alignment horizontal="right" vertical="center"/>
    </xf>
    <xf numFmtId="0" fontId="5" fillId="2" borderId="2" xfId="0" applyFont="1" applyFill="1" applyBorder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>
      <alignment vertical="center"/>
    </xf>
    <xf numFmtId="176" fontId="5" fillId="2" borderId="1" xfId="0" applyNumberFormat="1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right" vertical="center"/>
    </xf>
    <xf numFmtId="0" fontId="2" fillId="2" borderId="1" xfId="0" applyFont="1" applyFill="1" applyBorder="1">
      <alignment vertical="center"/>
    </xf>
    <xf numFmtId="0" fontId="6" fillId="0" borderId="1" xfId="0" applyFont="1" applyBorder="1" applyAlignment="1">
      <alignment vertical="center" shrinkToFit="1"/>
    </xf>
    <xf numFmtId="0" fontId="5" fillId="0" borderId="5" xfId="0" applyFont="1" applyFill="1" applyBorder="1">
      <alignment vertical="center"/>
    </xf>
    <xf numFmtId="176" fontId="5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>
      <alignment vertical="center"/>
    </xf>
    <xf numFmtId="0" fontId="5" fillId="2" borderId="5" xfId="0" applyFont="1" applyFill="1" applyBorder="1">
      <alignment vertical="center"/>
    </xf>
    <xf numFmtId="176" fontId="5" fillId="2" borderId="5" xfId="0" applyNumberFormat="1" applyFont="1" applyFill="1" applyBorder="1" applyAlignment="1">
      <alignment horizontal="right" vertical="center"/>
    </xf>
    <xf numFmtId="0" fontId="3" fillId="2" borderId="5" xfId="0" applyFont="1" applyFill="1" applyBorder="1">
      <alignment vertical="center"/>
    </xf>
    <xf numFmtId="0" fontId="5" fillId="0" borderId="0" xfId="0" applyFont="1" applyFill="1" applyAlignment="1">
      <alignment vertical="center"/>
    </xf>
    <xf numFmtId="0" fontId="9" fillId="0" borderId="0" xfId="0" applyFont="1" applyFill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>
      <alignment vertical="center"/>
    </xf>
    <xf numFmtId="0" fontId="3" fillId="2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 shrinkToFit="1"/>
    </xf>
    <xf numFmtId="0" fontId="8" fillId="0" borderId="1" xfId="0" applyFont="1" applyFill="1" applyBorder="1">
      <alignment vertical="center"/>
    </xf>
    <xf numFmtId="0" fontId="4" fillId="2" borderId="1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45721</xdr:colOff>
      <xdr:row>118</xdr:row>
      <xdr:rowOff>29978</xdr:rowOff>
    </xdr:from>
    <xdr:to>
      <xdr:col>2</xdr:col>
      <xdr:colOff>15241</xdr:colOff>
      <xdr:row>131</xdr:row>
      <xdr:rowOff>99018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FFC9F2-B062-465C-8C08-19532C0BE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24246338"/>
          <a:ext cx="3261360" cy="244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</xdr:colOff>
      <xdr:row>118</xdr:row>
      <xdr:rowOff>30008</xdr:rowOff>
    </xdr:from>
    <xdr:to>
      <xdr:col>5</xdr:col>
      <xdr:colOff>342899</xdr:colOff>
      <xdr:row>131</xdr:row>
      <xdr:rowOff>167640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D5EB1DC-8A00-45F5-8972-1965EB945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4246368"/>
          <a:ext cx="3352799" cy="2515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167640</xdr:colOff>
      <xdr:row>117</xdr:row>
      <xdr:rowOff>146174</xdr:rowOff>
    </xdr:from>
    <xdr:to>
      <xdr:col>7</xdr:col>
      <xdr:colOff>3771900</xdr:colOff>
      <xdr:row>132</xdr:row>
      <xdr:rowOff>106678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F42B5C7-9CD9-427D-B44F-6F21BC50D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3440" y="24545414"/>
          <a:ext cx="3604260" cy="270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76200</xdr:rowOff>
    </xdr:from>
    <xdr:to>
      <xdr:col>1</xdr:col>
      <xdr:colOff>2699405</xdr:colOff>
      <xdr:row>148</xdr:row>
      <xdr:rowOff>152400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4ED0BD7-8B3C-4889-A4B1-FFA6B1708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50160"/>
          <a:ext cx="3270905" cy="245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304800</xdr:colOff>
      <xdr:row>139</xdr:row>
      <xdr:rowOff>121920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AAF566AF-635B-4BB4-A2E0-89F7ECB60225}"/>
            </a:ext>
          </a:extLst>
        </xdr:cNvPr>
        <xdr:cNvSpPr>
          <a:spLocks noChangeAspect="1" noChangeArrowheads="1"/>
        </xdr:cNvSpPr>
      </xdr:nvSpPr>
      <xdr:spPr bwMode="auto">
        <a:xfrm>
          <a:off x="4541520" y="28483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</xdr:row>
      <xdr:rowOff>22860</xdr:rowOff>
    </xdr:from>
    <xdr:to>
      <xdr:col>4</xdr:col>
      <xdr:colOff>304800</xdr:colOff>
      <xdr:row>137</xdr:row>
      <xdr:rowOff>144780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5049247F-7FBE-4BE3-B225-B4572969990A}"/>
            </a:ext>
          </a:extLst>
        </xdr:cNvPr>
        <xdr:cNvSpPr>
          <a:spLocks noChangeAspect="1" noChangeArrowheads="1"/>
        </xdr:cNvSpPr>
      </xdr:nvSpPr>
      <xdr:spPr bwMode="auto">
        <a:xfrm>
          <a:off x="6896100" y="28140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304800</xdr:colOff>
      <xdr:row>137</xdr:row>
      <xdr:rowOff>121920</xdr:rowOff>
    </xdr:to>
    <xdr:sp macro="" textlink="">
      <xdr:nvSpPr>
        <xdr:cNvPr id="1038" name="AutoShape 14">
          <a:extLst>
            <a:ext uri="{FF2B5EF4-FFF2-40B4-BE49-F238E27FC236}">
              <a16:creationId xmlns:a16="http://schemas.microsoft.com/office/drawing/2014/main" id="{076CB0EA-0607-4616-9CA0-47668F70E8C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281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45720</xdr:colOff>
      <xdr:row>135</xdr:row>
      <xdr:rowOff>83616</xdr:rowOff>
    </xdr:from>
    <xdr:to>
      <xdr:col>5</xdr:col>
      <xdr:colOff>284061</xdr:colOff>
      <xdr:row>148</xdr:row>
      <xdr:rowOff>166373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C6621BB-D0CF-4D84-8139-B161AB5A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87240" y="28018536"/>
          <a:ext cx="3278721" cy="24601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304800</xdr:colOff>
      <xdr:row>136</xdr:row>
      <xdr:rowOff>121920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B4EF6791-FDFF-499D-BCBB-A3DDEFBA0FE9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79349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213360</xdr:colOff>
      <xdr:row>135</xdr:row>
      <xdr:rowOff>123628</xdr:rowOff>
    </xdr:from>
    <xdr:to>
      <xdr:col>7</xdr:col>
      <xdr:colOff>3469222</xdr:colOff>
      <xdr:row>149</xdr:row>
      <xdr:rowOff>6353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B0CA1C1-19FD-40E0-8B9F-836EA0A0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19160" y="28058548"/>
          <a:ext cx="3255862" cy="2443045"/>
        </a:xfrm>
        <a:prstGeom prst="rect">
          <a:avLst/>
        </a:prstGeom>
      </xdr:spPr>
    </xdr:pic>
    <xdr:clientData/>
  </xdr:twoCellAnchor>
  <xdr:twoCellAnchor editAs="oneCell">
    <xdr:from>
      <xdr:col>3</xdr:col>
      <xdr:colOff>79316</xdr:colOff>
      <xdr:row>152</xdr:row>
      <xdr:rowOff>91440</xdr:rowOff>
    </xdr:from>
    <xdr:to>
      <xdr:col>5</xdr:col>
      <xdr:colOff>228576</xdr:colOff>
      <xdr:row>165</xdr:row>
      <xdr:rowOff>106680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A16C15E-0563-49E3-9A94-3E06F953F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836" y="31379160"/>
          <a:ext cx="3189640" cy="2392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99826</xdr:colOff>
      <xdr:row>152</xdr:row>
      <xdr:rowOff>99060</xdr:rowOff>
    </xdr:from>
    <xdr:to>
      <xdr:col>1</xdr:col>
      <xdr:colOff>2635825</xdr:colOff>
      <xdr:row>165</xdr:row>
      <xdr:rowOff>53340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6FF3FC0-6F20-4CE9-8708-919885E6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826" y="31386780"/>
          <a:ext cx="3107499" cy="2331720"/>
        </a:xfrm>
        <a:prstGeom prst="rect">
          <a:avLst/>
        </a:prstGeom>
      </xdr:spPr>
    </xdr:pic>
    <xdr:clientData/>
  </xdr:twoCellAnchor>
  <xdr:twoCellAnchor editAs="oneCell">
    <xdr:from>
      <xdr:col>7</xdr:col>
      <xdr:colOff>944398</xdr:colOff>
      <xdr:row>152</xdr:row>
      <xdr:rowOff>0</xdr:rowOff>
    </xdr:from>
    <xdr:to>
      <xdr:col>7</xdr:col>
      <xdr:colOff>2834640</xdr:colOff>
      <xdr:row>165</xdr:row>
      <xdr:rowOff>144780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1D3E25A-14ED-474E-965E-369D91F79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198" y="31531560"/>
          <a:ext cx="1890242" cy="2522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400F7-0165-49FF-A640-EC4FFAA5E4E7}">
  <sheetPr>
    <pageSetUpPr fitToPage="1"/>
  </sheetPr>
  <dimension ref="A1:I159"/>
  <sheetViews>
    <sheetView tabSelected="1" topLeftCell="A105" zoomScaleNormal="100" zoomScaleSheetLayoutView="100" workbookViewId="0">
      <selection activeCell="A125" sqref="A125"/>
    </sheetView>
  </sheetViews>
  <sheetFormatPr defaultColWidth="7.77734375" defaultRowHeight="14.4" x14ac:dyDescent="0.2"/>
  <cols>
    <col min="1" max="1" width="8.33203125" style="10" customWidth="1"/>
    <col min="2" max="2" width="39.6640625" style="10" customWidth="1"/>
    <col min="3" max="3" width="18.21875" style="10" customWidth="1"/>
    <col min="4" max="4" width="34.33203125" style="10" customWidth="1"/>
    <col min="5" max="5" width="10" style="11" customWidth="1"/>
    <col min="6" max="6" width="10.21875" style="12" customWidth="1"/>
    <col min="7" max="7" width="0.33203125" style="1" customWidth="1"/>
    <col min="8" max="8" width="62.88671875" style="3" customWidth="1"/>
    <col min="9" max="9" width="23.6640625" style="1" customWidth="1"/>
    <col min="10" max="16384" width="7.77734375" style="1"/>
  </cols>
  <sheetData>
    <row r="1" spans="1:9" x14ac:dyDescent="0.2">
      <c r="A1" s="10" t="s">
        <v>159</v>
      </c>
      <c r="H1" s="2"/>
      <c r="I1" s="2">
        <f ca="1">TODAY()</f>
        <v>44673</v>
      </c>
    </row>
    <row r="2" spans="1:9" ht="15" thickBot="1" x14ac:dyDescent="0.25">
      <c r="H2" s="19"/>
    </row>
    <row r="3" spans="1:9" ht="21.75" customHeight="1" x14ac:dyDescent="0.2">
      <c r="A3" s="13"/>
      <c r="B3" s="14" t="s">
        <v>0</v>
      </c>
      <c r="C3" s="14" t="s">
        <v>5</v>
      </c>
      <c r="D3" s="14" t="s">
        <v>1</v>
      </c>
      <c r="E3" s="15" t="s">
        <v>2</v>
      </c>
      <c r="F3" s="16" t="s">
        <v>3</v>
      </c>
      <c r="G3" s="17"/>
      <c r="H3" s="35" t="s">
        <v>4</v>
      </c>
      <c r="I3" s="43" t="s">
        <v>192</v>
      </c>
    </row>
    <row r="4" spans="1:9" ht="21.75" customHeight="1" x14ac:dyDescent="0.2">
      <c r="A4" s="20">
        <f t="shared" ref="A4:A10" si="0">A3+1</f>
        <v>1</v>
      </c>
      <c r="B4" s="30" t="s">
        <v>160</v>
      </c>
      <c r="C4" s="30" t="s">
        <v>6</v>
      </c>
      <c r="D4" s="30" t="s">
        <v>7</v>
      </c>
      <c r="E4" s="23">
        <v>0</v>
      </c>
      <c r="F4" s="31">
        <v>0</v>
      </c>
      <c r="G4" s="32"/>
      <c r="H4" s="37" t="s">
        <v>193</v>
      </c>
      <c r="I4" s="44" t="s">
        <v>194</v>
      </c>
    </row>
    <row r="5" spans="1:9" ht="21.75" customHeight="1" x14ac:dyDescent="0.2">
      <c r="A5" s="9">
        <f t="shared" si="0"/>
        <v>2</v>
      </c>
      <c r="B5" s="27" t="s">
        <v>15</v>
      </c>
      <c r="C5" s="27" t="s">
        <v>8</v>
      </c>
      <c r="D5" s="27" t="s">
        <v>161</v>
      </c>
      <c r="E5" s="5">
        <f t="shared" ref="E5:E8" si="1">F5-F4</f>
        <v>0.1</v>
      </c>
      <c r="F5" s="28">
        <v>0.1</v>
      </c>
      <c r="G5" s="29"/>
      <c r="H5" s="35"/>
      <c r="I5" s="36"/>
    </row>
    <row r="6" spans="1:9" ht="21.75" customHeight="1" x14ac:dyDescent="0.2">
      <c r="A6" s="9">
        <f t="shared" si="0"/>
        <v>3</v>
      </c>
      <c r="B6" s="27" t="s">
        <v>24</v>
      </c>
      <c r="C6" s="27" t="s">
        <v>9</v>
      </c>
      <c r="D6" s="27" t="s">
        <v>162</v>
      </c>
      <c r="E6" s="5">
        <f t="shared" si="1"/>
        <v>0.19999999999999998</v>
      </c>
      <c r="F6" s="28">
        <v>0.3</v>
      </c>
      <c r="G6" s="29"/>
      <c r="H6" s="35"/>
      <c r="I6" s="36"/>
    </row>
    <row r="7" spans="1:9" x14ac:dyDescent="0.2">
      <c r="A7" s="9">
        <f t="shared" si="0"/>
        <v>4</v>
      </c>
      <c r="B7" s="4" t="s">
        <v>163</v>
      </c>
      <c r="C7" s="6" t="s">
        <v>9</v>
      </c>
      <c r="D7" s="6" t="s">
        <v>40</v>
      </c>
      <c r="E7" s="5">
        <f t="shared" si="1"/>
        <v>1.9000000000000001</v>
      </c>
      <c r="F7" s="7">
        <v>2.2000000000000002</v>
      </c>
      <c r="G7" s="18"/>
      <c r="H7" s="38" t="s">
        <v>164</v>
      </c>
      <c r="I7" s="36"/>
    </row>
    <row r="8" spans="1:9" x14ac:dyDescent="0.2">
      <c r="A8" s="9">
        <f t="shared" si="0"/>
        <v>5</v>
      </c>
      <c r="B8" s="6" t="s">
        <v>24</v>
      </c>
      <c r="C8" s="6" t="s">
        <v>8</v>
      </c>
      <c r="D8" s="6" t="s">
        <v>41</v>
      </c>
      <c r="E8" s="5">
        <f t="shared" si="1"/>
        <v>3</v>
      </c>
      <c r="F8" s="7">
        <v>5.2</v>
      </c>
      <c r="G8" s="8"/>
      <c r="H8" s="39" t="s">
        <v>42</v>
      </c>
      <c r="I8" s="36"/>
    </row>
    <row r="9" spans="1:9" ht="36" x14ac:dyDescent="0.2">
      <c r="A9" s="9">
        <f t="shared" si="0"/>
        <v>6</v>
      </c>
      <c r="B9" s="6" t="s">
        <v>24</v>
      </c>
      <c r="C9" s="6" t="s">
        <v>43</v>
      </c>
      <c r="D9" s="6" t="s">
        <v>45</v>
      </c>
      <c r="E9" s="5">
        <f t="shared" ref="E9:E70" si="2">F9-F8</f>
        <v>0.79999999999999982</v>
      </c>
      <c r="F9" s="7">
        <v>6</v>
      </c>
      <c r="G9" s="8"/>
      <c r="H9" s="38" t="s">
        <v>44</v>
      </c>
      <c r="I9" s="36"/>
    </row>
    <row r="10" spans="1:9" x14ac:dyDescent="0.2">
      <c r="A10" s="9">
        <f t="shared" si="0"/>
        <v>7</v>
      </c>
      <c r="B10" s="6" t="s">
        <v>46</v>
      </c>
      <c r="C10" s="6" t="s">
        <v>8</v>
      </c>
      <c r="D10" s="6" t="s">
        <v>47</v>
      </c>
      <c r="E10" s="5">
        <f t="shared" si="2"/>
        <v>13.5</v>
      </c>
      <c r="F10" s="7">
        <v>19.5</v>
      </c>
      <c r="G10" s="8"/>
      <c r="H10" s="38"/>
      <c r="I10" s="36"/>
    </row>
    <row r="11" spans="1:9" ht="24" x14ac:dyDescent="0.2">
      <c r="A11" s="9">
        <f t="shared" ref="A11:A71" si="3">A10+1</f>
        <v>8</v>
      </c>
      <c r="B11" s="6" t="s">
        <v>11</v>
      </c>
      <c r="C11" s="6" t="s">
        <v>9</v>
      </c>
      <c r="D11" s="6" t="s">
        <v>39</v>
      </c>
      <c r="E11" s="5">
        <f t="shared" si="2"/>
        <v>0.80000000000000071</v>
      </c>
      <c r="F11" s="7">
        <v>20.3</v>
      </c>
      <c r="G11" s="8"/>
      <c r="H11" s="38" t="s">
        <v>48</v>
      </c>
      <c r="I11" s="36"/>
    </row>
    <row r="12" spans="1:9" x14ac:dyDescent="0.2">
      <c r="A12" s="9">
        <f t="shared" si="3"/>
        <v>9</v>
      </c>
      <c r="B12" s="6" t="s">
        <v>18</v>
      </c>
      <c r="C12" s="6" t="s">
        <v>9</v>
      </c>
      <c r="D12" s="6" t="s">
        <v>49</v>
      </c>
      <c r="E12" s="5">
        <f t="shared" si="2"/>
        <v>4.7999999999999972</v>
      </c>
      <c r="F12" s="7">
        <v>25.099999999999998</v>
      </c>
      <c r="G12" s="8"/>
      <c r="H12" s="39"/>
      <c r="I12" s="36"/>
    </row>
    <row r="13" spans="1:9" x14ac:dyDescent="0.2">
      <c r="A13" s="9">
        <f t="shared" si="3"/>
        <v>10</v>
      </c>
      <c r="B13" s="4" t="s">
        <v>12</v>
      </c>
      <c r="C13" s="6" t="s">
        <v>9</v>
      </c>
      <c r="D13" s="6" t="s">
        <v>49</v>
      </c>
      <c r="E13" s="5">
        <f t="shared" si="2"/>
        <v>0.10000000000000142</v>
      </c>
      <c r="F13" s="7">
        <v>25.2</v>
      </c>
      <c r="G13" s="8"/>
      <c r="H13" s="38"/>
      <c r="I13" s="36"/>
    </row>
    <row r="14" spans="1:9" x14ac:dyDescent="0.2">
      <c r="A14" s="9">
        <f t="shared" si="3"/>
        <v>11</v>
      </c>
      <c r="B14" s="6" t="s">
        <v>20</v>
      </c>
      <c r="C14" s="6" t="s">
        <v>8</v>
      </c>
      <c r="D14" s="6" t="s">
        <v>49</v>
      </c>
      <c r="E14" s="5">
        <f t="shared" si="2"/>
        <v>1.8999999999999986</v>
      </c>
      <c r="F14" s="7">
        <v>27.099999999999998</v>
      </c>
      <c r="G14" s="8"/>
      <c r="H14" s="38"/>
      <c r="I14" s="36"/>
    </row>
    <row r="15" spans="1:9" x14ac:dyDescent="0.2">
      <c r="A15" s="9">
        <f t="shared" si="3"/>
        <v>12</v>
      </c>
      <c r="B15" s="6" t="s">
        <v>20</v>
      </c>
      <c r="C15" s="6" t="s">
        <v>9</v>
      </c>
      <c r="D15" s="6" t="s">
        <v>50</v>
      </c>
      <c r="E15" s="5">
        <f t="shared" si="2"/>
        <v>1.7000000000000028</v>
      </c>
      <c r="F15" s="7">
        <v>28.8</v>
      </c>
      <c r="G15" s="8"/>
      <c r="H15" s="38"/>
      <c r="I15" s="36"/>
    </row>
    <row r="16" spans="1:9" x14ac:dyDescent="0.2">
      <c r="A16" s="9">
        <f t="shared" si="3"/>
        <v>13</v>
      </c>
      <c r="B16" s="6" t="s">
        <v>24</v>
      </c>
      <c r="C16" s="6" t="s">
        <v>9</v>
      </c>
      <c r="D16" s="6" t="s">
        <v>51</v>
      </c>
      <c r="E16" s="5">
        <f t="shared" si="2"/>
        <v>3.3000000000000007</v>
      </c>
      <c r="F16" s="7">
        <v>32.1</v>
      </c>
      <c r="G16" s="8"/>
      <c r="H16" s="39" t="s">
        <v>53</v>
      </c>
      <c r="I16" s="36"/>
    </row>
    <row r="17" spans="1:9" x14ac:dyDescent="0.2">
      <c r="A17" s="9">
        <f t="shared" si="3"/>
        <v>14</v>
      </c>
      <c r="B17" s="4" t="s">
        <v>52</v>
      </c>
      <c r="C17" s="6" t="s">
        <v>9</v>
      </c>
      <c r="D17" s="6" t="s">
        <v>54</v>
      </c>
      <c r="E17" s="5">
        <f t="shared" si="2"/>
        <v>12.5</v>
      </c>
      <c r="F17" s="7">
        <v>44.6</v>
      </c>
      <c r="G17" s="8"/>
      <c r="H17" s="38" t="s">
        <v>55</v>
      </c>
      <c r="I17" s="36"/>
    </row>
    <row r="18" spans="1:9" x14ac:dyDescent="0.2">
      <c r="A18" s="9">
        <f t="shared" si="3"/>
        <v>15</v>
      </c>
      <c r="B18" s="6" t="s">
        <v>20</v>
      </c>
      <c r="C18" s="6" t="s">
        <v>9</v>
      </c>
      <c r="D18" s="6" t="s">
        <v>54</v>
      </c>
      <c r="E18" s="5">
        <f t="shared" si="2"/>
        <v>1.2000000000000028</v>
      </c>
      <c r="F18" s="7">
        <v>45.800000000000004</v>
      </c>
      <c r="G18" s="8"/>
      <c r="H18" s="38" t="s">
        <v>56</v>
      </c>
      <c r="I18" s="36"/>
    </row>
    <row r="19" spans="1:9" x14ac:dyDescent="0.2">
      <c r="A19" s="9">
        <f t="shared" si="3"/>
        <v>16</v>
      </c>
      <c r="B19" s="6" t="s">
        <v>15</v>
      </c>
      <c r="C19" s="6" t="s">
        <v>8</v>
      </c>
      <c r="D19" s="6" t="s">
        <v>59</v>
      </c>
      <c r="E19" s="5">
        <f t="shared" si="2"/>
        <v>1.8999999999999986</v>
      </c>
      <c r="F19" s="7">
        <v>47.7</v>
      </c>
      <c r="G19" s="8"/>
      <c r="H19" s="38" t="s">
        <v>57</v>
      </c>
      <c r="I19" s="36"/>
    </row>
    <row r="20" spans="1:9" x14ac:dyDescent="0.2">
      <c r="A20" s="9">
        <f t="shared" si="3"/>
        <v>17</v>
      </c>
      <c r="B20" s="4" t="s">
        <v>58</v>
      </c>
      <c r="C20" s="6" t="s">
        <v>8</v>
      </c>
      <c r="D20" s="6" t="s">
        <v>60</v>
      </c>
      <c r="E20" s="5">
        <f t="shared" si="2"/>
        <v>34.5</v>
      </c>
      <c r="F20" s="7">
        <v>82.2</v>
      </c>
      <c r="G20" s="8"/>
      <c r="H20" s="38" t="s">
        <v>62</v>
      </c>
      <c r="I20" s="36"/>
    </row>
    <row r="21" spans="1:9" x14ac:dyDescent="0.2">
      <c r="A21" s="9">
        <f t="shared" si="3"/>
        <v>18</v>
      </c>
      <c r="B21" s="4" t="s">
        <v>15</v>
      </c>
      <c r="C21" s="6" t="s">
        <v>9</v>
      </c>
      <c r="D21" s="6" t="s">
        <v>61</v>
      </c>
      <c r="E21" s="5">
        <f t="shared" si="2"/>
        <v>0.29999999999999716</v>
      </c>
      <c r="F21" s="7">
        <v>82.5</v>
      </c>
      <c r="G21" s="8"/>
      <c r="H21" s="38"/>
      <c r="I21" s="36"/>
    </row>
    <row r="22" spans="1:9" x14ac:dyDescent="0.2">
      <c r="A22" s="9">
        <f t="shared" si="3"/>
        <v>19</v>
      </c>
      <c r="B22" s="4" t="s">
        <v>14</v>
      </c>
      <c r="C22" s="6" t="s">
        <v>8</v>
      </c>
      <c r="D22" s="6" t="s">
        <v>63</v>
      </c>
      <c r="E22" s="5">
        <f t="shared" si="2"/>
        <v>8.2000000000000028</v>
      </c>
      <c r="F22" s="7">
        <v>90.7</v>
      </c>
      <c r="G22" s="8"/>
      <c r="H22" s="38" t="s">
        <v>64</v>
      </c>
      <c r="I22" s="36"/>
    </row>
    <row r="23" spans="1:9" x14ac:dyDescent="0.2">
      <c r="A23" s="9">
        <f t="shared" si="3"/>
        <v>20</v>
      </c>
      <c r="B23" s="4" t="s">
        <v>13</v>
      </c>
      <c r="C23" s="6" t="s">
        <v>8</v>
      </c>
      <c r="D23" s="4" t="s">
        <v>63</v>
      </c>
      <c r="E23" s="5">
        <f t="shared" si="2"/>
        <v>17.400000000000006</v>
      </c>
      <c r="F23" s="7">
        <v>108.10000000000001</v>
      </c>
      <c r="G23" s="8"/>
      <c r="H23" s="38"/>
      <c r="I23" s="36"/>
    </row>
    <row r="24" spans="1:9" x14ac:dyDescent="0.2">
      <c r="A24" s="9">
        <f t="shared" si="3"/>
        <v>21</v>
      </c>
      <c r="B24" s="4" t="s">
        <v>13</v>
      </c>
      <c r="C24" s="6" t="s">
        <v>8</v>
      </c>
      <c r="D24" s="4" t="s">
        <v>63</v>
      </c>
      <c r="E24" s="5">
        <f t="shared" si="2"/>
        <v>0.19999999999998863</v>
      </c>
      <c r="F24" s="7">
        <v>108.3</v>
      </c>
      <c r="G24" s="8"/>
      <c r="H24" s="38" t="s">
        <v>65</v>
      </c>
      <c r="I24" s="36"/>
    </row>
    <row r="25" spans="1:9" x14ac:dyDescent="0.2">
      <c r="A25" s="9">
        <f t="shared" si="3"/>
        <v>22</v>
      </c>
      <c r="B25" s="4" t="s">
        <v>13</v>
      </c>
      <c r="C25" s="6" t="s">
        <v>9</v>
      </c>
      <c r="D25" s="4" t="s">
        <v>63</v>
      </c>
      <c r="E25" s="5">
        <f t="shared" si="2"/>
        <v>4</v>
      </c>
      <c r="F25" s="7">
        <v>112.3</v>
      </c>
      <c r="G25" s="8"/>
      <c r="H25" s="38"/>
      <c r="I25" s="36"/>
    </row>
    <row r="26" spans="1:9" x14ac:dyDescent="0.2">
      <c r="A26" s="9">
        <f t="shared" si="3"/>
        <v>23</v>
      </c>
      <c r="B26" s="4" t="s">
        <v>20</v>
      </c>
      <c r="C26" s="6" t="s">
        <v>9</v>
      </c>
      <c r="D26" s="6" t="s">
        <v>66</v>
      </c>
      <c r="E26" s="5">
        <f t="shared" si="2"/>
        <v>0.10000000000000853</v>
      </c>
      <c r="F26" s="7">
        <v>112.4</v>
      </c>
      <c r="G26" s="8"/>
      <c r="H26" s="38" t="s">
        <v>67</v>
      </c>
      <c r="I26" s="36"/>
    </row>
    <row r="27" spans="1:9" x14ac:dyDescent="0.2">
      <c r="A27" s="9">
        <f t="shared" si="3"/>
        <v>24</v>
      </c>
      <c r="B27" s="6" t="s">
        <v>12</v>
      </c>
      <c r="C27" s="6" t="s">
        <v>8</v>
      </c>
      <c r="D27" s="4" t="s">
        <v>63</v>
      </c>
      <c r="E27" s="5">
        <f t="shared" si="2"/>
        <v>3.0999999999999943</v>
      </c>
      <c r="F27" s="7">
        <v>115.5</v>
      </c>
      <c r="G27" s="8"/>
      <c r="H27" s="38" t="s">
        <v>68</v>
      </c>
      <c r="I27" s="36"/>
    </row>
    <row r="28" spans="1:9" x14ac:dyDescent="0.2">
      <c r="A28" s="9">
        <f t="shared" si="3"/>
        <v>25</v>
      </c>
      <c r="B28" s="4" t="s">
        <v>13</v>
      </c>
      <c r="C28" s="6" t="s">
        <v>8</v>
      </c>
      <c r="D28" s="6" t="s">
        <v>63</v>
      </c>
      <c r="E28" s="5">
        <f t="shared" si="2"/>
        <v>11</v>
      </c>
      <c r="F28" s="7">
        <v>126.5</v>
      </c>
      <c r="G28" s="8"/>
      <c r="H28" s="38" t="s">
        <v>42</v>
      </c>
      <c r="I28" s="36"/>
    </row>
    <row r="29" spans="1:9" ht="28.8" x14ac:dyDescent="0.2">
      <c r="A29" s="20">
        <f t="shared" si="3"/>
        <v>26</v>
      </c>
      <c r="B29" s="21" t="s">
        <v>69</v>
      </c>
      <c r="C29" s="22" t="s">
        <v>6</v>
      </c>
      <c r="D29" s="22" t="s">
        <v>63</v>
      </c>
      <c r="E29" s="23">
        <f t="shared" si="2"/>
        <v>8.0999999999999943</v>
      </c>
      <c r="F29" s="24">
        <v>134.6</v>
      </c>
      <c r="G29" s="25"/>
      <c r="H29" s="40" t="s">
        <v>177</v>
      </c>
      <c r="I29" s="44"/>
    </row>
    <row r="30" spans="1:9" x14ac:dyDescent="0.2">
      <c r="A30" s="9">
        <f t="shared" si="3"/>
        <v>27</v>
      </c>
      <c r="B30" s="4" t="s">
        <v>24</v>
      </c>
      <c r="C30" s="6" t="s">
        <v>9</v>
      </c>
      <c r="D30" s="6" t="s">
        <v>16</v>
      </c>
      <c r="E30" s="5">
        <f t="shared" si="2"/>
        <v>4.9000000000000057</v>
      </c>
      <c r="F30" s="7">
        <v>139.5</v>
      </c>
      <c r="G30" s="18"/>
      <c r="H30" s="38" t="s">
        <v>70</v>
      </c>
      <c r="I30" s="36"/>
    </row>
    <row r="31" spans="1:9" x14ac:dyDescent="0.2">
      <c r="A31" s="9">
        <f t="shared" si="3"/>
        <v>28</v>
      </c>
      <c r="B31" s="6" t="s">
        <v>71</v>
      </c>
      <c r="C31" s="6" t="s">
        <v>9</v>
      </c>
      <c r="D31" s="6" t="s">
        <v>16</v>
      </c>
      <c r="E31" s="5">
        <f t="shared" si="2"/>
        <v>30</v>
      </c>
      <c r="F31" s="7">
        <v>169.5</v>
      </c>
      <c r="G31" s="8"/>
      <c r="H31" s="38"/>
      <c r="I31" s="36"/>
    </row>
    <row r="32" spans="1:9" ht="28.8" x14ac:dyDescent="0.2">
      <c r="A32" s="20">
        <f t="shared" si="3"/>
        <v>29</v>
      </c>
      <c r="B32" s="21" t="s">
        <v>178</v>
      </c>
      <c r="C32" s="22" t="s">
        <v>6</v>
      </c>
      <c r="D32" s="22" t="s">
        <v>16</v>
      </c>
      <c r="E32" s="23">
        <f t="shared" si="2"/>
        <v>5.3999999999999773</v>
      </c>
      <c r="F32" s="24">
        <v>174.89999999999998</v>
      </c>
      <c r="G32" s="25"/>
      <c r="H32" s="41" t="s">
        <v>157</v>
      </c>
      <c r="I32" s="44" t="s">
        <v>195</v>
      </c>
    </row>
    <row r="33" spans="1:9" x14ac:dyDescent="0.2">
      <c r="A33" s="9">
        <f t="shared" si="3"/>
        <v>30</v>
      </c>
      <c r="B33" s="6" t="s">
        <v>18</v>
      </c>
      <c r="C33" s="6" t="s">
        <v>9</v>
      </c>
      <c r="D33" s="6" t="s">
        <v>7</v>
      </c>
      <c r="E33" s="5">
        <f t="shared" si="2"/>
        <v>32</v>
      </c>
      <c r="F33" s="7">
        <v>206.89999999999998</v>
      </c>
      <c r="G33" s="8"/>
      <c r="H33" s="38" t="s">
        <v>158</v>
      </c>
      <c r="I33" s="36"/>
    </row>
    <row r="34" spans="1:9" x14ac:dyDescent="0.2">
      <c r="A34" s="9">
        <f t="shared" si="3"/>
        <v>31</v>
      </c>
      <c r="B34" s="6" t="s">
        <v>11</v>
      </c>
      <c r="C34" s="4" t="s">
        <v>9</v>
      </c>
      <c r="D34" s="6" t="s">
        <v>7</v>
      </c>
      <c r="E34" s="5">
        <f t="shared" si="2"/>
        <v>1.4000000000000057</v>
      </c>
      <c r="F34" s="7">
        <v>208.29999999999998</v>
      </c>
      <c r="G34" s="8"/>
      <c r="H34" s="38"/>
      <c r="I34" s="36"/>
    </row>
    <row r="35" spans="1:9" x14ac:dyDescent="0.2">
      <c r="A35" s="9">
        <f t="shared" si="3"/>
        <v>32</v>
      </c>
      <c r="B35" s="6" t="s">
        <v>11</v>
      </c>
      <c r="C35" s="4" t="s">
        <v>9</v>
      </c>
      <c r="D35" s="6" t="s">
        <v>72</v>
      </c>
      <c r="E35" s="5">
        <f t="shared" si="2"/>
        <v>0.90000000000000568</v>
      </c>
      <c r="F35" s="7">
        <v>209.2</v>
      </c>
      <c r="G35" s="8"/>
      <c r="H35" s="39"/>
      <c r="I35" s="36"/>
    </row>
    <row r="36" spans="1:9" x14ac:dyDescent="0.2">
      <c r="A36" s="9">
        <f t="shared" si="3"/>
        <v>33</v>
      </c>
      <c r="B36" s="4" t="s">
        <v>20</v>
      </c>
      <c r="C36" s="6" t="s">
        <v>8</v>
      </c>
      <c r="D36" s="6" t="s">
        <v>72</v>
      </c>
      <c r="E36" s="5">
        <f t="shared" si="2"/>
        <v>10.099999999999994</v>
      </c>
      <c r="F36" s="7">
        <v>219.29999999999998</v>
      </c>
      <c r="G36" s="8"/>
      <c r="H36" s="38"/>
      <c r="I36" s="36"/>
    </row>
    <row r="37" spans="1:9" x14ac:dyDescent="0.2">
      <c r="A37" s="9">
        <f t="shared" si="3"/>
        <v>34</v>
      </c>
      <c r="B37" s="6" t="s">
        <v>18</v>
      </c>
      <c r="C37" s="6" t="s">
        <v>9</v>
      </c>
      <c r="D37" s="6" t="s">
        <v>72</v>
      </c>
      <c r="E37" s="5">
        <f t="shared" si="2"/>
        <v>6.2000000000000171</v>
      </c>
      <c r="F37" s="7">
        <v>225.5</v>
      </c>
      <c r="G37" s="8"/>
      <c r="H37" s="38"/>
      <c r="I37" s="36"/>
    </row>
    <row r="38" spans="1:9" x14ac:dyDescent="0.2">
      <c r="A38" s="9">
        <f t="shared" si="3"/>
        <v>35</v>
      </c>
      <c r="B38" s="6" t="s">
        <v>73</v>
      </c>
      <c r="C38" s="6" t="s">
        <v>9</v>
      </c>
      <c r="D38" s="6" t="s">
        <v>74</v>
      </c>
      <c r="E38" s="5">
        <f t="shared" si="2"/>
        <v>4.6999999999999886</v>
      </c>
      <c r="F38" s="7">
        <v>230.2</v>
      </c>
      <c r="G38" s="8"/>
      <c r="H38" s="38" t="s">
        <v>79</v>
      </c>
      <c r="I38" s="36"/>
    </row>
    <row r="39" spans="1:9" x14ac:dyDescent="0.2">
      <c r="A39" s="9">
        <f t="shared" si="3"/>
        <v>36</v>
      </c>
      <c r="B39" s="4" t="s">
        <v>75</v>
      </c>
      <c r="C39" s="6" t="s">
        <v>8</v>
      </c>
      <c r="D39" s="6" t="s">
        <v>7</v>
      </c>
      <c r="E39" s="5">
        <f t="shared" si="2"/>
        <v>0.90000000000000568</v>
      </c>
      <c r="F39" s="7">
        <v>231.1</v>
      </c>
      <c r="G39" s="18"/>
      <c r="H39" s="38" t="s">
        <v>78</v>
      </c>
      <c r="I39" s="36"/>
    </row>
    <row r="40" spans="1:9" x14ac:dyDescent="0.2">
      <c r="A40" s="9">
        <f t="shared" si="3"/>
        <v>37</v>
      </c>
      <c r="B40" s="6" t="s">
        <v>76</v>
      </c>
      <c r="C40" s="6" t="s">
        <v>9</v>
      </c>
      <c r="D40" s="6" t="s">
        <v>77</v>
      </c>
      <c r="E40" s="5">
        <f>F40-F39</f>
        <v>0.5</v>
      </c>
      <c r="F40" s="7">
        <v>231.6</v>
      </c>
      <c r="G40" s="18"/>
      <c r="H40" s="38" t="s">
        <v>80</v>
      </c>
      <c r="I40" s="36"/>
    </row>
    <row r="41" spans="1:9" x14ac:dyDescent="0.2">
      <c r="A41" s="9">
        <f t="shared" si="3"/>
        <v>38</v>
      </c>
      <c r="B41" s="6" t="s">
        <v>82</v>
      </c>
      <c r="C41" s="6" t="s">
        <v>9</v>
      </c>
      <c r="D41" s="6" t="s">
        <v>83</v>
      </c>
      <c r="E41" s="5">
        <f>F41-F40</f>
        <v>25.200000000000017</v>
      </c>
      <c r="F41" s="7">
        <v>256.8</v>
      </c>
      <c r="G41" s="8"/>
      <c r="H41" s="39"/>
      <c r="I41" s="36"/>
    </row>
    <row r="42" spans="1:9" ht="28.8" x14ac:dyDescent="0.2">
      <c r="A42" s="20">
        <f t="shared" si="3"/>
        <v>39</v>
      </c>
      <c r="B42" s="21" t="s">
        <v>84</v>
      </c>
      <c r="C42" s="22" t="s">
        <v>6</v>
      </c>
      <c r="D42" s="22" t="s">
        <v>83</v>
      </c>
      <c r="E42" s="23">
        <f t="shared" ref="E42:E45" si="4">F42-F41</f>
        <v>0.89999999999997726</v>
      </c>
      <c r="F42" s="24">
        <v>257.7</v>
      </c>
      <c r="G42" s="25"/>
      <c r="H42" s="40" t="s">
        <v>87</v>
      </c>
      <c r="I42" s="44"/>
    </row>
    <row r="43" spans="1:9" x14ac:dyDescent="0.2">
      <c r="A43" s="9">
        <f t="shared" si="3"/>
        <v>40</v>
      </c>
      <c r="B43" s="6" t="s">
        <v>85</v>
      </c>
      <c r="C43" s="6" t="s">
        <v>9</v>
      </c>
      <c r="D43" s="6" t="s">
        <v>86</v>
      </c>
      <c r="E43" s="5">
        <f t="shared" si="4"/>
        <v>11.5</v>
      </c>
      <c r="F43" s="7">
        <v>269.2</v>
      </c>
      <c r="G43" s="8"/>
      <c r="H43" s="38" t="s">
        <v>88</v>
      </c>
      <c r="I43" s="36"/>
    </row>
    <row r="44" spans="1:9" ht="24" x14ac:dyDescent="0.2">
      <c r="A44" s="9">
        <f t="shared" si="3"/>
        <v>41</v>
      </c>
      <c r="B44" s="4" t="s">
        <v>15</v>
      </c>
      <c r="C44" s="6" t="s">
        <v>9</v>
      </c>
      <c r="D44" s="6" t="s">
        <v>19</v>
      </c>
      <c r="E44" s="5">
        <f t="shared" si="4"/>
        <v>4.3000000000000114</v>
      </c>
      <c r="F44" s="7">
        <v>273.5</v>
      </c>
      <c r="G44" s="8"/>
      <c r="H44" s="38" t="s">
        <v>89</v>
      </c>
      <c r="I44" s="36"/>
    </row>
    <row r="45" spans="1:9" x14ac:dyDescent="0.2">
      <c r="A45" s="9">
        <f t="shared" si="3"/>
        <v>42</v>
      </c>
      <c r="B45" s="6" t="s">
        <v>81</v>
      </c>
      <c r="C45" s="6" t="s">
        <v>9</v>
      </c>
      <c r="D45" s="6" t="s">
        <v>27</v>
      </c>
      <c r="E45" s="5">
        <f t="shared" si="4"/>
        <v>21.300000000000011</v>
      </c>
      <c r="F45" s="7">
        <v>294.8</v>
      </c>
      <c r="G45" s="8"/>
      <c r="H45" s="38"/>
      <c r="I45" s="36"/>
    </row>
    <row r="46" spans="1:9" x14ac:dyDescent="0.2">
      <c r="A46" s="9">
        <f t="shared" si="3"/>
        <v>43</v>
      </c>
      <c r="B46" s="6" t="s">
        <v>81</v>
      </c>
      <c r="C46" s="6" t="s">
        <v>9</v>
      </c>
      <c r="D46" s="6" t="s">
        <v>27</v>
      </c>
      <c r="E46" s="5">
        <f t="shared" si="2"/>
        <v>0.29999999999995453</v>
      </c>
      <c r="F46" s="7">
        <v>295.09999999999997</v>
      </c>
      <c r="G46" s="8"/>
      <c r="H46" s="38"/>
      <c r="I46" s="36"/>
    </row>
    <row r="47" spans="1:9" ht="36" x14ac:dyDescent="0.2">
      <c r="A47" s="9">
        <f t="shared" si="3"/>
        <v>44</v>
      </c>
      <c r="B47" s="4" t="s">
        <v>12</v>
      </c>
      <c r="C47" s="6" t="s">
        <v>8</v>
      </c>
      <c r="D47" s="6" t="s">
        <v>28</v>
      </c>
      <c r="E47" s="5">
        <f t="shared" si="2"/>
        <v>0.10000000000002274</v>
      </c>
      <c r="F47" s="7">
        <v>295.2</v>
      </c>
      <c r="G47" s="18"/>
      <c r="H47" s="38" t="s">
        <v>198</v>
      </c>
      <c r="I47" s="36"/>
    </row>
    <row r="48" spans="1:9" ht="24" x14ac:dyDescent="0.2">
      <c r="A48" s="9">
        <f t="shared" si="3"/>
        <v>45</v>
      </c>
      <c r="B48" s="4" t="s">
        <v>12</v>
      </c>
      <c r="C48" s="6" t="s">
        <v>9</v>
      </c>
      <c r="D48" s="6" t="s">
        <v>29</v>
      </c>
      <c r="E48" s="5">
        <f t="shared" si="2"/>
        <v>28.100000000000023</v>
      </c>
      <c r="F48" s="7">
        <v>323.3</v>
      </c>
      <c r="G48" s="18"/>
      <c r="H48" s="38" t="s">
        <v>30</v>
      </c>
      <c r="I48" s="36"/>
    </row>
    <row r="49" spans="1:9" x14ac:dyDescent="0.2">
      <c r="A49" s="9">
        <f t="shared" si="3"/>
        <v>46</v>
      </c>
      <c r="B49" s="4" t="s">
        <v>13</v>
      </c>
      <c r="C49" s="6" t="s">
        <v>8</v>
      </c>
      <c r="D49" s="6" t="s">
        <v>31</v>
      </c>
      <c r="E49" s="5">
        <f t="shared" si="2"/>
        <v>5.5999999999999659</v>
      </c>
      <c r="F49" s="7">
        <v>328.9</v>
      </c>
      <c r="G49" s="18"/>
      <c r="H49" s="38" t="s">
        <v>32</v>
      </c>
      <c r="I49" s="36"/>
    </row>
    <row r="50" spans="1:9" x14ac:dyDescent="0.2">
      <c r="A50" s="9">
        <f t="shared" si="3"/>
        <v>47</v>
      </c>
      <c r="B50" s="4" t="s">
        <v>13</v>
      </c>
      <c r="C50" s="6" t="s">
        <v>8</v>
      </c>
      <c r="D50" s="4" t="s">
        <v>33</v>
      </c>
      <c r="E50" s="5">
        <f t="shared" si="2"/>
        <v>0.80000000000001137</v>
      </c>
      <c r="F50" s="7">
        <v>329.7</v>
      </c>
      <c r="G50" s="18"/>
      <c r="H50" s="38" t="s">
        <v>34</v>
      </c>
      <c r="I50" s="36"/>
    </row>
    <row r="51" spans="1:9" x14ac:dyDescent="0.2">
      <c r="A51" s="9">
        <f t="shared" si="3"/>
        <v>48</v>
      </c>
      <c r="B51" s="6" t="s">
        <v>81</v>
      </c>
      <c r="C51" s="6" t="s">
        <v>9</v>
      </c>
      <c r="D51" s="4" t="s">
        <v>33</v>
      </c>
      <c r="E51" s="5">
        <f t="shared" si="2"/>
        <v>1.5</v>
      </c>
      <c r="F51" s="7">
        <v>331.2</v>
      </c>
      <c r="G51" s="18"/>
      <c r="H51" s="39"/>
      <c r="I51" s="36"/>
    </row>
    <row r="52" spans="1:9" ht="28.8" x14ac:dyDescent="0.2">
      <c r="A52" s="20">
        <f t="shared" si="3"/>
        <v>49</v>
      </c>
      <c r="B52" s="21" t="s">
        <v>180</v>
      </c>
      <c r="C52" s="22" t="s">
        <v>17</v>
      </c>
      <c r="D52" s="21" t="s">
        <v>33</v>
      </c>
      <c r="E52" s="23">
        <f t="shared" si="2"/>
        <v>1.1999999999999886</v>
      </c>
      <c r="F52" s="24">
        <v>332.4</v>
      </c>
      <c r="G52" s="25"/>
      <c r="H52" s="40" t="s">
        <v>90</v>
      </c>
      <c r="I52" s="44"/>
    </row>
    <row r="53" spans="1:9" x14ac:dyDescent="0.2">
      <c r="A53" s="9">
        <f t="shared" si="3"/>
        <v>50</v>
      </c>
      <c r="B53" s="6" t="s">
        <v>12</v>
      </c>
      <c r="C53" s="6" t="s">
        <v>8</v>
      </c>
      <c r="D53" s="4" t="s">
        <v>33</v>
      </c>
      <c r="E53" s="5">
        <f t="shared" si="2"/>
        <v>1.1999999999999886</v>
      </c>
      <c r="F53" s="7">
        <v>333.59999999999997</v>
      </c>
      <c r="G53" s="8"/>
      <c r="H53" s="38"/>
      <c r="I53" s="36"/>
    </row>
    <row r="54" spans="1:9" x14ac:dyDescent="0.2">
      <c r="A54" s="9">
        <f t="shared" si="3"/>
        <v>51</v>
      </c>
      <c r="B54" s="6" t="s">
        <v>12</v>
      </c>
      <c r="C54" s="6" t="s">
        <v>8</v>
      </c>
      <c r="D54" s="4" t="s">
        <v>31</v>
      </c>
      <c r="E54" s="5">
        <f t="shared" si="2"/>
        <v>1.4000000000000341</v>
      </c>
      <c r="F54" s="7">
        <v>335</v>
      </c>
      <c r="G54" s="8"/>
      <c r="H54" s="38" t="s">
        <v>35</v>
      </c>
      <c r="I54" s="36"/>
    </row>
    <row r="55" spans="1:9" ht="24" x14ac:dyDescent="0.2">
      <c r="A55" s="9">
        <f t="shared" si="3"/>
        <v>52</v>
      </c>
      <c r="B55" s="6" t="s">
        <v>20</v>
      </c>
      <c r="C55" s="4" t="s">
        <v>9</v>
      </c>
      <c r="D55" s="4" t="s">
        <v>31</v>
      </c>
      <c r="E55" s="5">
        <f t="shared" si="2"/>
        <v>7</v>
      </c>
      <c r="F55" s="7">
        <v>342</v>
      </c>
      <c r="G55" s="8"/>
      <c r="H55" s="38" t="s">
        <v>36</v>
      </c>
      <c r="I55" s="36"/>
    </row>
    <row r="56" spans="1:9" ht="28.8" x14ac:dyDescent="0.2">
      <c r="A56" s="20">
        <f t="shared" si="3"/>
        <v>53</v>
      </c>
      <c r="B56" s="21" t="s">
        <v>181</v>
      </c>
      <c r="C56" s="22" t="s">
        <v>9</v>
      </c>
      <c r="D56" s="22" t="s">
        <v>37</v>
      </c>
      <c r="E56" s="23">
        <f t="shared" si="2"/>
        <v>7.3000000000000114</v>
      </c>
      <c r="F56" s="24">
        <v>349.3</v>
      </c>
      <c r="G56" s="25"/>
      <c r="H56" s="40" t="s">
        <v>182</v>
      </c>
      <c r="I56" s="44"/>
    </row>
    <row r="57" spans="1:9" x14ac:dyDescent="0.2">
      <c r="A57" s="9">
        <f t="shared" si="3"/>
        <v>54</v>
      </c>
      <c r="B57" s="4" t="s">
        <v>12</v>
      </c>
      <c r="C57" s="6" t="s">
        <v>8</v>
      </c>
      <c r="D57" s="6" t="s">
        <v>91</v>
      </c>
      <c r="E57" s="5">
        <f t="shared" si="2"/>
        <v>9.9999999999965894E-2</v>
      </c>
      <c r="F57" s="7">
        <v>349.4</v>
      </c>
      <c r="G57" s="8"/>
      <c r="H57" s="38"/>
      <c r="I57" s="36"/>
    </row>
    <row r="58" spans="1:9" x14ac:dyDescent="0.2">
      <c r="A58" s="9">
        <f t="shared" si="3"/>
        <v>55</v>
      </c>
      <c r="B58" s="6" t="s">
        <v>81</v>
      </c>
      <c r="C58" s="6" t="s">
        <v>9</v>
      </c>
      <c r="D58" s="4" t="s">
        <v>10</v>
      </c>
      <c r="E58" s="5">
        <f t="shared" si="2"/>
        <v>2.5</v>
      </c>
      <c r="F58" s="7">
        <v>351.9</v>
      </c>
      <c r="G58" s="8"/>
      <c r="H58" s="38" t="s">
        <v>95</v>
      </c>
      <c r="I58" s="36"/>
    </row>
    <row r="59" spans="1:9" x14ac:dyDescent="0.2">
      <c r="A59" s="9">
        <f t="shared" si="3"/>
        <v>56</v>
      </c>
      <c r="B59" s="4" t="s">
        <v>11</v>
      </c>
      <c r="C59" s="6" t="s">
        <v>8</v>
      </c>
      <c r="D59" s="4" t="s">
        <v>93</v>
      </c>
      <c r="E59" s="5">
        <f t="shared" si="2"/>
        <v>5</v>
      </c>
      <c r="F59" s="7">
        <v>356.9</v>
      </c>
      <c r="G59" s="8"/>
      <c r="H59" s="38" t="s">
        <v>92</v>
      </c>
      <c r="I59" s="36"/>
    </row>
    <row r="60" spans="1:9" x14ac:dyDescent="0.2">
      <c r="A60" s="9">
        <f t="shared" si="3"/>
        <v>57</v>
      </c>
      <c r="B60" s="4" t="s">
        <v>12</v>
      </c>
      <c r="C60" s="6" t="s">
        <v>9</v>
      </c>
      <c r="D60" s="4" t="s">
        <v>93</v>
      </c>
      <c r="E60" s="5">
        <f t="shared" si="2"/>
        <v>3.6999999999999886</v>
      </c>
      <c r="F60" s="7">
        <v>360.59999999999997</v>
      </c>
      <c r="G60" s="18"/>
      <c r="H60" s="38"/>
      <c r="I60" s="36"/>
    </row>
    <row r="61" spans="1:9" x14ac:dyDescent="0.2">
      <c r="A61" s="9">
        <f t="shared" si="3"/>
        <v>58</v>
      </c>
      <c r="B61" s="4" t="s">
        <v>11</v>
      </c>
      <c r="C61" s="6" t="s">
        <v>9</v>
      </c>
      <c r="D61" s="6" t="s">
        <v>38</v>
      </c>
      <c r="E61" s="5">
        <f t="shared" si="2"/>
        <v>2.9000000000000341</v>
      </c>
      <c r="F61" s="7">
        <v>363.5</v>
      </c>
      <c r="G61" s="8"/>
      <c r="H61" s="38" t="s">
        <v>94</v>
      </c>
      <c r="I61" s="36"/>
    </row>
    <row r="62" spans="1:9" x14ac:dyDescent="0.2">
      <c r="A62" s="9">
        <f t="shared" si="3"/>
        <v>59</v>
      </c>
      <c r="B62" s="4" t="s">
        <v>12</v>
      </c>
      <c r="C62" s="6" t="s">
        <v>8</v>
      </c>
      <c r="D62" s="6" t="s">
        <v>19</v>
      </c>
      <c r="E62" s="5">
        <f t="shared" si="2"/>
        <v>6.1999999999999886</v>
      </c>
      <c r="F62" s="7">
        <v>369.7</v>
      </c>
      <c r="G62" s="8"/>
      <c r="H62" s="38"/>
      <c r="I62" s="36"/>
    </row>
    <row r="63" spans="1:9" x14ac:dyDescent="0.2">
      <c r="A63" s="9">
        <f t="shared" si="3"/>
        <v>60</v>
      </c>
      <c r="B63" s="4" t="s">
        <v>12</v>
      </c>
      <c r="C63" s="6" t="s">
        <v>9</v>
      </c>
      <c r="D63" s="6" t="s">
        <v>96</v>
      </c>
      <c r="E63" s="5">
        <f t="shared" si="2"/>
        <v>16.199999999999989</v>
      </c>
      <c r="F63" s="7">
        <v>385.9</v>
      </c>
      <c r="G63" s="8"/>
      <c r="H63" s="38" t="s">
        <v>97</v>
      </c>
      <c r="I63" s="36"/>
    </row>
    <row r="64" spans="1:9" x14ac:dyDescent="0.2">
      <c r="A64" s="9">
        <f t="shared" si="3"/>
        <v>61</v>
      </c>
      <c r="B64" s="4" t="s">
        <v>98</v>
      </c>
      <c r="C64" s="6" t="s">
        <v>9</v>
      </c>
      <c r="D64" s="6" t="s">
        <v>99</v>
      </c>
      <c r="E64" s="5">
        <f t="shared" si="2"/>
        <v>34.5</v>
      </c>
      <c r="F64" s="7">
        <v>420.4</v>
      </c>
      <c r="G64" s="8"/>
      <c r="H64" s="38" t="s">
        <v>102</v>
      </c>
      <c r="I64" s="36"/>
    </row>
    <row r="65" spans="1:9" x14ac:dyDescent="0.2">
      <c r="A65" s="9">
        <f t="shared" si="3"/>
        <v>62</v>
      </c>
      <c r="B65" s="4" t="s">
        <v>100</v>
      </c>
      <c r="C65" s="6" t="s">
        <v>8</v>
      </c>
      <c r="D65" s="6" t="s">
        <v>26</v>
      </c>
      <c r="E65" s="5">
        <f t="shared" si="2"/>
        <v>0.80000000000001137</v>
      </c>
      <c r="F65" s="7">
        <v>421.2</v>
      </c>
      <c r="G65" s="8"/>
      <c r="H65" s="38"/>
      <c r="I65" s="36"/>
    </row>
    <row r="66" spans="1:9" x14ac:dyDescent="0.2">
      <c r="A66" s="9">
        <f t="shared" si="3"/>
        <v>63</v>
      </c>
      <c r="B66" s="4" t="s">
        <v>101</v>
      </c>
      <c r="C66" s="6" t="s">
        <v>9</v>
      </c>
      <c r="D66" s="6" t="s">
        <v>26</v>
      </c>
      <c r="E66" s="5">
        <f t="shared" si="2"/>
        <v>0.19999999999998863</v>
      </c>
      <c r="F66" s="7">
        <v>421.4</v>
      </c>
      <c r="G66" s="18"/>
      <c r="H66" s="38"/>
      <c r="I66" s="36"/>
    </row>
    <row r="67" spans="1:9" x14ac:dyDescent="0.2">
      <c r="A67" s="9">
        <f t="shared" si="3"/>
        <v>64</v>
      </c>
      <c r="B67" s="4" t="s">
        <v>24</v>
      </c>
      <c r="C67" s="6" t="s">
        <v>9</v>
      </c>
      <c r="D67" s="6" t="s">
        <v>26</v>
      </c>
      <c r="E67" s="5">
        <f t="shared" si="2"/>
        <v>2.5</v>
      </c>
      <c r="F67" s="7">
        <v>423.9</v>
      </c>
      <c r="G67" s="8"/>
      <c r="H67" s="39" t="s">
        <v>103</v>
      </c>
      <c r="I67" s="36"/>
    </row>
    <row r="68" spans="1:9" x14ac:dyDescent="0.2">
      <c r="A68" s="9">
        <f t="shared" si="3"/>
        <v>65</v>
      </c>
      <c r="B68" s="4" t="s">
        <v>13</v>
      </c>
      <c r="C68" s="6" t="s">
        <v>8</v>
      </c>
      <c r="D68" s="6" t="s">
        <v>105</v>
      </c>
      <c r="E68" s="5">
        <f t="shared" si="2"/>
        <v>21</v>
      </c>
      <c r="F68" s="7">
        <v>444.9</v>
      </c>
      <c r="G68" s="8"/>
      <c r="H68" s="38" t="s">
        <v>104</v>
      </c>
      <c r="I68" s="36"/>
    </row>
    <row r="69" spans="1:9" x14ac:dyDescent="0.2">
      <c r="A69" s="9">
        <f t="shared" si="3"/>
        <v>66</v>
      </c>
      <c r="B69" s="6" t="s">
        <v>81</v>
      </c>
      <c r="C69" s="6" t="s">
        <v>9</v>
      </c>
      <c r="D69" s="6" t="s">
        <v>105</v>
      </c>
      <c r="E69" s="5">
        <f t="shared" si="2"/>
        <v>0.19999999999998863</v>
      </c>
      <c r="F69" s="7">
        <v>445.09999999999997</v>
      </c>
      <c r="G69" s="8"/>
      <c r="H69" s="38" t="s">
        <v>106</v>
      </c>
      <c r="I69" s="36"/>
    </row>
    <row r="70" spans="1:9" x14ac:dyDescent="0.2">
      <c r="A70" s="9">
        <f t="shared" si="3"/>
        <v>67</v>
      </c>
      <c r="B70" s="4" t="s">
        <v>12</v>
      </c>
      <c r="C70" s="6" t="s">
        <v>8</v>
      </c>
      <c r="D70" s="6" t="s">
        <v>105</v>
      </c>
      <c r="E70" s="5">
        <f t="shared" si="2"/>
        <v>8.8000000000000114</v>
      </c>
      <c r="F70" s="7">
        <v>453.9</v>
      </c>
      <c r="G70" s="8"/>
      <c r="H70" s="38" t="s">
        <v>107</v>
      </c>
      <c r="I70" s="36"/>
    </row>
    <row r="71" spans="1:9" ht="28.8" x14ac:dyDescent="0.2">
      <c r="A71" s="20">
        <f t="shared" si="3"/>
        <v>68</v>
      </c>
      <c r="B71" s="21" t="s">
        <v>185</v>
      </c>
      <c r="C71" s="22" t="s">
        <v>17</v>
      </c>
      <c r="D71" s="22" t="s">
        <v>108</v>
      </c>
      <c r="E71" s="23">
        <f t="shared" ref="E71:E114" si="5">F71-F70</f>
        <v>1.1000000000000227</v>
      </c>
      <c r="F71" s="24">
        <v>455</v>
      </c>
      <c r="G71" s="25"/>
      <c r="H71" s="40" t="s">
        <v>109</v>
      </c>
      <c r="I71" s="44"/>
    </row>
    <row r="72" spans="1:9" x14ac:dyDescent="0.2">
      <c r="A72" s="9">
        <f t="shared" ref="A72:A115" si="6">A71+1</f>
        <v>69</v>
      </c>
      <c r="B72" s="4" t="s">
        <v>12</v>
      </c>
      <c r="C72" s="6" t="s">
        <v>8</v>
      </c>
      <c r="D72" s="6" t="s">
        <v>26</v>
      </c>
      <c r="E72" s="5">
        <f t="shared" si="5"/>
        <v>7.5</v>
      </c>
      <c r="F72" s="7">
        <v>462.5</v>
      </c>
      <c r="G72" s="8"/>
      <c r="H72" s="38" t="s">
        <v>110</v>
      </c>
      <c r="I72" s="36"/>
    </row>
    <row r="73" spans="1:9" x14ac:dyDescent="0.2">
      <c r="A73" s="9">
        <f t="shared" si="6"/>
        <v>70</v>
      </c>
      <c r="B73" s="4" t="s">
        <v>14</v>
      </c>
      <c r="C73" s="6" t="s">
        <v>8</v>
      </c>
      <c r="D73" s="6" t="s">
        <v>111</v>
      </c>
      <c r="E73" s="5">
        <f t="shared" si="5"/>
        <v>15.300000000000011</v>
      </c>
      <c r="F73" s="7">
        <v>477.8</v>
      </c>
      <c r="G73" s="8"/>
      <c r="H73" s="39" t="s">
        <v>112</v>
      </c>
      <c r="I73" s="36"/>
    </row>
    <row r="74" spans="1:9" ht="28.8" x14ac:dyDescent="0.2">
      <c r="A74" s="20">
        <f t="shared" si="6"/>
        <v>71</v>
      </c>
      <c r="B74" s="21" t="s">
        <v>200</v>
      </c>
      <c r="C74" s="22" t="s">
        <v>6</v>
      </c>
      <c r="D74" s="22" t="s">
        <v>113</v>
      </c>
      <c r="E74" s="23">
        <f t="shared" si="5"/>
        <v>20.199999999999989</v>
      </c>
      <c r="F74" s="24">
        <v>498</v>
      </c>
      <c r="G74" s="25"/>
      <c r="H74" s="40" t="s">
        <v>201</v>
      </c>
      <c r="I74" s="44" t="s">
        <v>212</v>
      </c>
    </row>
    <row r="75" spans="1:9" x14ac:dyDescent="0.2">
      <c r="A75" s="9">
        <f t="shared" si="6"/>
        <v>72</v>
      </c>
      <c r="B75" s="4" t="s">
        <v>12</v>
      </c>
      <c r="C75" s="6" t="s">
        <v>8</v>
      </c>
      <c r="D75" s="6" t="s">
        <v>111</v>
      </c>
      <c r="E75" s="5">
        <f t="shared" si="5"/>
        <v>18.400000000000091</v>
      </c>
      <c r="F75" s="7">
        <v>516.40000000000009</v>
      </c>
      <c r="G75" s="8"/>
      <c r="H75" s="39"/>
      <c r="I75" s="36"/>
    </row>
    <row r="76" spans="1:9" x14ac:dyDescent="0.2">
      <c r="A76" s="9">
        <f t="shared" si="6"/>
        <v>73</v>
      </c>
      <c r="B76" s="6" t="s">
        <v>15</v>
      </c>
      <c r="C76" s="6" t="s">
        <v>8</v>
      </c>
      <c r="D76" s="6" t="s">
        <v>26</v>
      </c>
      <c r="E76" s="5">
        <f t="shared" si="5"/>
        <v>7.7999999999999545</v>
      </c>
      <c r="F76" s="7">
        <v>524.20000000000005</v>
      </c>
      <c r="G76" s="8"/>
      <c r="H76" s="39" t="s">
        <v>114</v>
      </c>
      <c r="I76" s="36"/>
    </row>
    <row r="77" spans="1:9" x14ac:dyDescent="0.2">
      <c r="A77" s="9">
        <f t="shared" si="6"/>
        <v>74</v>
      </c>
      <c r="B77" s="6" t="s">
        <v>24</v>
      </c>
      <c r="C77" s="6" t="s">
        <v>8</v>
      </c>
      <c r="D77" s="6" t="s">
        <v>115</v>
      </c>
      <c r="E77" s="5">
        <f t="shared" si="5"/>
        <v>20.299999999999955</v>
      </c>
      <c r="F77" s="7">
        <v>544.5</v>
      </c>
      <c r="G77" s="8"/>
      <c r="H77" s="39" t="s">
        <v>116</v>
      </c>
      <c r="I77" s="36"/>
    </row>
    <row r="78" spans="1:9" x14ac:dyDescent="0.2">
      <c r="A78" s="9">
        <f t="shared" si="6"/>
        <v>75</v>
      </c>
      <c r="B78" s="4" t="s">
        <v>24</v>
      </c>
      <c r="C78" s="6" t="s">
        <v>9</v>
      </c>
      <c r="D78" s="6" t="s">
        <v>115</v>
      </c>
      <c r="E78" s="5">
        <f t="shared" si="5"/>
        <v>0.60000000000002274</v>
      </c>
      <c r="F78" s="7">
        <v>545.1</v>
      </c>
      <c r="G78" s="8"/>
      <c r="H78" s="39"/>
      <c r="I78" s="36"/>
    </row>
    <row r="79" spans="1:9" x14ac:dyDescent="0.2">
      <c r="A79" s="9">
        <f t="shared" si="6"/>
        <v>76</v>
      </c>
      <c r="B79" s="4" t="s">
        <v>14</v>
      </c>
      <c r="C79" s="6" t="s">
        <v>8</v>
      </c>
      <c r="D79" s="6" t="s">
        <v>115</v>
      </c>
      <c r="E79" s="5">
        <f t="shared" si="5"/>
        <v>7.2000000000000455</v>
      </c>
      <c r="F79" s="7">
        <v>552.30000000000007</v>
      </c>
      <c r="G79" s="8">
        <v>550.6</v>
      </c>
      <c r="H79" s="39" t="s">
        <v>117</v>
      </c>
      <c r="I79" s="36"/>
    </row>
    <row r="80" spans="1:9" x14ac:dyDescent="0.2">
      <c r="A80" s="9">
        <f t="shared" si="6"/>
        <v>77</v>
      </c>
      <c r="B80" s="4" t="s">
        <v>24</v>
      </c>
      <c r="C80" s="6" t="s">
        <v>9</v>
      </c>
      <c r="D80" s="6" t="s">
        <v>115</v>
      </c>
      <c r="E80" s="5">
        <f t="shared" si="5"/>
        <v>40.100000000000023</v>
      </c>
      <c r="F80" s="7">
        <v>592.40000000000009</v>
      </c>
      <c r="G80" s="8"/>
      <c r="H80" s="39"/>
      <c r="I80" s="36"/>
    </row>
    <row r="81" spans="1:9" x14ac:dyDescent="0.2">
      <c r="A81" s="9">
        <f t="shared" si="6"/>
        <v>78</v>
      </c>
      <c r="B81" s="4" t="s">
        <v>11</v>
      </c>
      <c r="C81" s="6" t="s">
        <v>8</v>
      </c>
      <c r="D81" s="6" t="s">
        <v>118</v>
      </c>
      <c r="E81" s="5">
        <f t="shared" si="5"/>
        <v>1.3999999999999773</v>
      </c>
      <c r="F81" s="7">
        <v>593.80000000000007</v>
      </c>
      <c r="G81" s="8"/>
      <c r="H81" s="38"/>
      <c r="I81" s="36"/>
    </row>
    <row r="82" spans="1:9" x14ac:dyDescent="0.2">
      <c r="A82" s="9">
        <f t="shared" si="6"/>
        <v>79</v>
      </c>
      <c r="B82" s="6" t="s">
        <v>12</v>
      </c>
      <c r="C82" s="6" t="s">
        <v>8</v>
      </c>
      <c r="D82" s="6" t="s">
        <v>118</v>
      </c>
      <c r="E82" s="5">
        <f t="shared" si="5"/>
        <v>11.199999999999932</v>
      </c>
      <c r="F82" s="7">
        <v>605</v>
      </c>
      <c r="G82" s="8"/>
      <c r="H82" s="38" t="s">
        <v>119</v>
      </c>
      <c r="I82" s="36"/>
    </row>
    <row r="83" spans="1:9" ht="28.8" x14ac:dyDescent="0.2">
      <c r="A83" s="20">
        <f t="shared" si="6"/>
        <v>80</v>
      </c>
      <c r="B83" s="21" t="s">
        <v>203</v>
      </c>
      <c r="C83" s="22" t="s">
        <v>6</v>
      </c>
      <c r="D83" s="22" t="s">
        <v>118</v>
      </c>
      <c r="E83" s="23">
        <f t="shared" si="5"/>
        <v>1.6000000000000227</v>
      </c>
      <c r="F83" s="24">
        <v>606.6</v>
      </c>
      <c r="G83" s="25"/>
      <c r="H83" s="40" t="s">
        <v>202</v>
      </c>
      <c r="I83" s="44"/>
    </row>
    <row r="84" spans="1:9" x14ac:dyDescent="0.2">
      <c r="A84" s="9">
        <f t="shared" si="6"/>
        <v>81</v>
      </c>
      <c r="B84" s="4" t="s">
        <v>13</v>
      </c>
      <c r="C84" s="6" t="s">
        <v>8</v>
      </c>
      <c r="D84" s="6" t="s">
        <v>118</v>
      </c>
      <c r="E84" s="5">
        <f t="shared" si="5"/>
        <v>10.800000000000068</v>
      </c>
      <c r="F84" s="7">
        <v>617.40000000000009</v>
      </c>
      <c r="G84" s="8"/>
      <c r="H84" s="38" t="s">
        <v>120</v>
      </c>
      <c r="I84" s="36"/>
    </row>
    <row r="85" spans="1:9" x14ac:dyDescent="0.2">
      <c r="A85" s="9">
        <f t="shared" si="6"/>
        <v>82</v>
      </c>
      <c r="B85" s="6" t="s">
        <v>12</v>
      </c>
      <c r="C85" s="6" t="s">
        <v>8</v>
      </c>
      <c r="D85" s="6" t="s">
        <v>118</v>
      </c>
      <c r="E85" s="5">
        <f t="shared" si="5"/>
        <v>2.5999999999999091</v>
      </c>
      <c r="F85" s="7">
        <v>620</v>
      </c>
      <c r="G85" s="8"/>
      <c r="H85" s="38"/>
      <c r="I85" s="36"/>
    </row>
    <row r="86" spans="1:9" x14ac:dyDescent="0.2">
      <c r="A86" s="9">
        <f t="shared" si="6"/>
        <v>83</v>
      </c>
      <c r="B86" s="6" t="s">
        <v>12</v>
      </c>
      <c r="C86" s="6" t="s">
        <v>8</v>
      </c>
      <c r="D86" s="6" t="s">
        <v>115</v>
      </c>
      <c r="E86" s="5">
        <f t="shared" si="5"/>
        <v>2</v>
      </c>
      <c r="F86" s="7">
        <v>622</v>
      </c>
      <c r="G86" s="8"/>
      <c r="H86" s="38" t="s">
        <v>121</v>
      </c>
      <c r="I86" s="36"/>
    </row>
    <row r="87" spans="1:9" x14ac:dyDescent="0.2">
      <c r="A87" s="9">
        <f t="shared" si="6"/>
        <v>84</v>
      </c>
      <c r="B87" s="6" t="s">
        <v>20</v>
      </c>
      <c r="C87" s="6" t="s">
        <v>8</v>
      </c>
      <c r="D87" s="6" t="s">
        <v>7</v>
      </c>
      <c r="E87" s="5">
        <f t="shared" si="5"/>
        <v>27</v>
      </c>
      <c r="F87" s="7">
        <v>649</v>
      </c>
      <c r="G87" s="8"/>
      <c r="H87" s="39" t="s">
        <v>122</v>
      </c>
      <c r="I87" s="36"/>
    </row>
    <row r="88" spans="1:9" x14ac:dyDescent="0.2">
      <c r="A88" s="9">
        <f t="shared" si="6"/>
        <v>85</v>
      </c>
      <c r="B88" s="6" t="s">
        <v>24</v>
      </c>
      <c r="C88" s="6" t="s">
        <v>8</v>
      </c>
      <c r="D88" s="6" t="s">
        <v>25</v>
      </c>
      <c r="E88" s="5">
        <f t="shared" si="5"/>
        <v>1.4000000000000909</v>
      </c>
      <c r="F88" s="7">
        <v>650.40000000000009</v>
      </c>
      <c r="G88" s="8"/>
      <c r="H88" s="39" t="s">
        <v>123</v>
      </c>
      <c r="I88" s="36"/>
    </row>
    <row r="89" spans="1:9" ht="24" x14ac:dyDescent="0.2">
      <c r="A89" s="9">
        <f t="shared" si="6"/>
        <v>86</v>
      </c>
      <c r="B89" s="6" t="s">
        <v>124</v>
      </c>
      <c r="C89" s="6" t="s">
        <v>9</v>
      </c>
      <c r="D89" s="6" t="s">
        <v>23</v>
      </c>
      <c r="E89" s="5">
        <f t="shared" si="5"/>
        <v>0.5</v>
      </c>
      <c r="F89" s="7">
        <v>650.90000000000009</v>
      </c>
      <c r="G89" s="8"/>
      <c r="H89" s="38" t="s">
        <v>125</v>
      </c>
      <c r="I89" s="36"/>
    </row>
    <row r="90" spans="1:9" x14ac:dyDescent="0.2">
      <c r="A90" s="9">
        <f t="shared" si="6"/>
        <v>87</v>
      </c>
      <c r="B90" s="6" t="s">
        <v>12</v>
      </c>
      <c r="C90" s="6" t="s">
        <v>9</v>
      </c>
      <c r="D90" s="6" t="s">
        <v>7</v>
      </c>
      <c r="E90" s="5">
        <f t="shared" si="5"/>
        <v>12</v>
      </c>
      <c r="F90" s="7">
        <v>662.90000000000009</v>
      </c>
      <c r="G90" s="8"/>
      <c r="H90" s="39"/>
      <c r="I90" s="36"/>
    </row>
    <row r="91" spans="1:9" x14ac:dyDescent="0.2">
      <c r="A91" s="9">
        <f t="shared" si="6"/>
        <v>88</v>
      </c>
      <c r="B91" s="6" t="s">
        <v>12</v>
      </c>
      <c r="C91" s="6" t="s">
        <v>9</v>
      </c>
      <c r="D91" s="6" t="s">
        <v>22</v>
      </c>
      <c r="E91" s="5">
        <f t="shared" si="5"/>
        <v>1</v>
      </c>
      <c r="F91" s="7">
        <v>663.90000000000009</v>
      </c>
      <c r="G91" s="8"/>
      <c r="H91" s="38" t="s">
        <v>126</v>
      </c>
      <c r="I91" s="36"/>
    </row>
    <row r="92" spans="1:9" ht="28.8" x14ac:dyDescent="0.2">
      <c r="A92" s="20">
        <f t="shared" si="6"/>
        <v>89</v>
      </c>
      <c r="B92" s="21" t="s">
        <v>189</v>
      </c>
      <c r="C92" s="22" t="s">
        <v>8</v>
      </c>
      <c r="D92" s="22" t="s">
        <v>21</v>
      </c>
      <c r="E92" s="23">
        <f t="shared" si="5"/>
        <v>23.599999999999909</v>
      </c>
      <c r="F92" s="24">
        <v>687.5</v>
      </c>
      <c r="G92" s="25"/>
      <c r="H92" s="40" t="s">
        <v>127</v>
      </c>
      <c r="I92" s="44"/>
    </row>
    <row r="93" spans="1:9" x14ac:dyDescent="0.2">
      <c r="A93" s="9">
        <f t="shared" si="6"/>
        <v>90</v>
      </c>
      <c r="B93" s="4" t="s">
        <v>12</v>
      </c>
      <c r="C93" s="6" t="s">
        <v>8</v>
      </c>
      <c r="D93" s="6" t="s">
        <v>128</v>
      </c>
      <c r="E93" s="5">
        <f t="shared" si="5"/>
        <v>26.700000000000045</v>
      </c>
      <c r="F93" s="7">
        <v>714.2</v>
      </c>
      <c r="G93" s="8"/>
      <c r="H93" s="38" t="s">
        <v>129</v>
      </c>
      <c r="I93" s="36"/>
    </row>
    <row r="94" spans="1:9" x14ac:dyDescent="0.2">
      <c r="A94" s="9">
        <f t="shared" si="6"/>
        <v>91</v>
      </c>
      <c r="B94" s="4" t="s">
        <v>15</v>
      </c>
      <c r="C94" s="6" t="s">
        <v>9</v>
      </c>
      <c r="D94" s="6" t="s">
        <v>133</v>
      </c>
      <c r="E94" s="5">
        <f t="shared" si="5"/>
        <v>25.399999999999977</v>
      </c>
      <c r="F94" s="7">
        <v>739.6</v>
      </c>
      <c r="G94" s="8"/>
      <c r="H94" s="39" t="s">
        <v>199</v>
      </c>
      <c r="I94" s="36"/>
    </row>
    <row r="95" spans="1:9" ht="24" x14ac:dyDescent="0.2">
      <c r="A95" s="9">
        <f t="shared" si="6"/>
        <v>92</v>
      </c>
      <c r="B95" s="4" t="s">
        <v>13</v>
      </c>
      <c r="C95" s="6" t="s">
        <v>8</v>
      </c>
      <c r="D95" s="6" t="s">
        <v>7</v>
      </c>
      <c r="E95" s="5">
        <f t="shared" si="5"/>
        <v>19.100000000000023</v>
      </c>
      <c r="F95" s="7">
        <v>758.7</v>
      </c>
      <c r="G95" s="8"/>
      <c r="H95" s="38" t="s">
        <v>130</v>
      </c>
      <c r="I95" s="36"/>
    </row>
    <row r="96" spans="1:9" x14ac:dyDescent="0.2">
      <c r="A96" s="9">
        <f t="shared" si="6"/>
        <v>93</v>
      </c>
      <c r="B96" s="6" t="s">
        <v>11</v>
      </c>
      <c r="C96" s="6" t="s">
        <v>8</v>
      </c>
      <c r="D96" s="6" t="s">
        <v>131</v>
      </c>
      <c r="E96" s="5">
        <f t="shared" si="5"/>
        <v>0.60000000000002274</v>
      </c>
      <c r="F96" s="7">
        <v>759.30000000000007</v>
      </c>
      <c r="G96" s="8"/>
      <c r="H96" s="39" t="s">
        <v>132</v>
      </c>
      <c r="I96" s="36"/>
    </row>
    <row r="97" spans="1:9" x14ac:dyDescent="0.2">
      <c r="A97" s="9">
        <f t="shared" si="6"/>
        <v>94</v>
      </c>
      <c r="B97" s="6" t="s">
        <v>12</v>
      </c>
      <c r="C97" s="6" t="s">
        <v>8</v>
      </c>
      <c r="D97" s="6" t="s">
        <v>26</v>
      </c>
      <c r="E97" s="5">
        <f t="shared" si="5"/>
        <v>7.6999999999999318</v>
      </c>
      <c r="F97" s="7">
        <v>767</v>
      </c>
      <c r="G97" s="8"/>
      <c r="H97" s="39"/>
      <c r="I97" s="36"/>
    </row>
    <row r="98" spans="1:9" ht="28.8" x14ac:dyDescent="0.2">
      <c r="A98" s="20">
        <f t="shared" si="6"/>
        <v>95</v>
      </c>
      <c r="B98" s="21" t="s">
        <v>204</v>
      </c>
      <c r="C98" s="22" t="s">
        <v>6</v>
      </c>
      <c r="D98" s="22" t="s">
        <v>26</v>
      </c>
      <c r="E98" s="23">
        <f t="shared" si="5"/>
        <v>4</v>
      </c>
      <c r="F98" s="24">
        <v>771</v>
      </c>
      <c r="G98" s="25"/>
      <c r="H98" s="44" t="s">
        <v>205</v>
      </c>
      <c r="I98" s="44" t="s">
        <v>206</v>
      </c>
    </row>
    <row r="99" spans="1:9" x14ac:dyDescent="0.2">
      <c r="A99" s="9">
        <f t="shared" si="6"/>
        <v>96</v>
      </c>
      <c r="B99" s="6" t="s">
        <v>134</v>
      </c>
      <c r="C99" s="6" t="s">
        <v>8</v>
      </c>
      <c r="D99" s="6" t="s">
        <v>144</v>
      </c>
      <c r="E99" s="5">
        <f t="shared" si="5"/>
        <v>3.3000000000000682</v>
      </c>
      <c r="F99" s="7">
        <v>774.30000000000007</v>
      </c>
      <c r="G99" s="8"/>
      <c r="H99" s="26" t="s">
        <v>139</v>
      </c>
      <c r="I99" s="36"/>
    </row>
    <row r="100" spans="1:9" x14ac:dyDescent="0.2">
      <c r="A100" s="9">
        <f t="shared" si="6"/>
        <v>97</v>
      </c>
      <c r="B100" s="4" t="s">
        <v>135</v>
      </c>
      <c r="C100" s="6" t="s">
        <v>8</v>
      </c>
      <c r="D100" s="6" t="s">
        <v>145</v>
      </c>
      <c r="E100" s="5">
        <f t="shared" si="5"/>
        <v>48.100000000000023</v>
      </c>
      <c r="F100" s="7">
        <v>822.40000000000009</v>
      </c>
      <c r="G100" s="8"/>
      <c r="H100" s="26" t="s">
        <v>42</v>
      </c>
      <c r="I100" s="36"/>
    </row>
    <row r="101" spans="1:9" x14ac:dyDescent="0.2">
      <c r="A101" s="9">
        <f t="shared" si="6"/>
        <v>98</v>
      </c>
      <c r="B101" s="4" t="s">
        <v>134</v>
      </c>
      <c r="C101" s="6" t="s">
        <v>8</v>
      </c>
      <c r="D101" s="6" t="s">
        <v>136</v>
      </c>
      <c r="E101" s="5">
        <f t="shared" si="5"/>
        <v>2.8999999999999773</v>
      </c>
      <c r="F101" s="7">
        <v>825.30000000000007</v>
      </c>
      <c r="G101" s="8"/>
      <c r="H101" s="26" t="s">
        <v>140</v>
      </c>
      <c r="I101" s="36"/>
    </row>
    <row r="102" spans="1:9" x14ac:dyDescent="0.2">
      <c r="A102" s="9">
        <f t="shared" si="6"/>
        <v>99</v>
      </c>
      <c r="B102" s="4" t="s">
        <v>12</v>
      </c>
      <c r="C102" s="6" t="s">
        <v>8</v>
      </c>
      <c r="D102" s="6" t="s">
        <v>147</v>
      </c>
      <c r="E102" s="5">
        <f t="shared" si="5"/>
        <v>1.1000000000000227</v>
      </c>
      <c r="F102" s="7">
        <v>826.40000000000009</v>
      </c>
      <c r="G102" s="8"/>
      <c r="H102" s="42" t="s">
        <v>141</v>
      </c>
      <c r="I102" s="36"/>
    </row>
    <row r="103" spans="1:9" x14ac:dyDescent="0.2">
      <c r="A103" s="9">
        <f t="shared" si="6"/>
        <v>100</v>
      </c>
      <c r="B103" s="6" t="s">
        <v>137</v>
      </c>
      <c r="C103" s="6" t="s">
        <v>9</v>
      </c>
      <c r="D103" s="6" t="s">
        <v>138</v>
      </c>
      <c r="E103" s="5">
        <f t="shared" si="5"/>
        <v>23.699999999999932</v>
      </c>
      <c r="F103" s="7">
        <v>850.1</v>
      </c>
      <c r="G103" s="8"/>
      <c r="H103" s="42" t="s">
        <v>142</v>
      </c>
      <c r="I103" s="36"/>
    </row>
    <row r="104" spans="1:9" x14ac:dyDescent="0.2">
      <c r="A104" s="9">
        <f t="shared" si="6"/>
        <v>101</v>
      </c>
      <c r="B104" s="6" t="s">
        <v>15</v>
      </c>
      <c r="C104" s="6" t="s">
        <v>8</v>
      </c>
      <c r="D104" s="6" t="s">
        <v>146</v>
      </c>
      <c r="E104" s="5">
        <f t="shared" si="5"/>
        <v>2</v>
      </c>
      <c r="F104" s="7">
        <v>852.1</v>
      </c>
      <c r="G104" s="8"/>
      <c r="H104" s="42" t="s">
        <v>143</v>
      </c>
      <c r="I104" s="36"/>
    </row>
    <row r="105" spans="1:9" x14ac:dyDescent="0.2">
      <c r="A105" s="9">
        <f t="shared" si="6"/>
        <v>102</v>
      </c>
      <c r="B105" s="6" t="s">
        <v>148</v>
      </c>
      <c r="C105" s="6" t="s">
        <v>8</v>
      </c>
      <c r="D105" s="6" t="s">
        <v>146</v>
      </c>
      <c r="E105" s="5">
        <f t="shared" si="5"/>
        <v>32.100000000000023</v>
      </c>
      <c r="F105" s="7">
        <v>884.2</v>
      </c>
      <c r="G105" s="8"/>
      <c r="H105" s="39"/>
      <c r="I105" s="36"/>
    </row>
    <row r="106" spans="1:9" ht="28.8" x14ac:dyDescent="0.2">
      <c r="A106" s="20">
        <f t="shared" si="6"/>
        <v>103</v>
      </c>
      <c r="B106" s="21" t="s">
        <v>207</v>
      </c>
      <c r="C106" s="22" t="s">
        <v>6</v>
      </c>
      <c r="D106" s="22" t="s">
        <v>146</v>
      </c>
      <c r="E106" s="23">
        <f t="shared" si="5"/>
        <v>5.8999999999999773</v>
      </c>
      <c r="F106" s="24">
        <v>890.1</v>
      </c>
      <c r="G106" s="25"/>
      <c r="H106" s="40" t="s">
        <v>208</v>
      </c>
      <c r="I106" s="44"/>
    </row>
    <row r="107" spans="1:9" x14ac:dyDescent="0.2">
      <c r="A107" s="9">
        <f t="shared" si="6"/>
        <v>104</v>
      </c>
      <c r="B107" s="6" t="s">
        <v>149</v>
      </c>
      <c r="C107" s="6" t="s">
        <v>150</v>
      </c>
      <c r="D107" s="6" t="s">
        <v>147</v>
      </c>
      <c r="E107" s="5">
        <f t="shared" si="5"/>
        <v>76.399999999999977</v>
      </c>
      <c r="F107" s="7">
        <v>966.5</v>
      </c>
      <c r="G107" s="8"/>
      <c r="H107" s="38" t="s">
        <v>151</v>
      </c>
      <c r="I107" s="36"/>
    </row>
    <row r="108" spans="1:9" x14ac:dyDescent="0.2">
      <c r="A108" s="9">
        <f t="shared" si="6"/>
        <v>105</v>
      </c>
      <c r="B108" s="6" t="s">
        <v>137</v>
      </c>
      <c r="C108" s="6" t="s">
        <v>9</v>
      </c>
      <c r="D108" s="6" t="s">
        <v>83</v>
      </c>
      <c r="E108" s="5">
        <f t="shared" si="5"/>
        <v>15.5</v>
      </c>
      <c r="F108" s="7">
        <v>982</v>
      </c>
      <c r="G108" s="8"/>
      <c r="H108" s="38" t="s">
        <v>154</v>
      </c>
      <c r="I108" s="36"/>
    </row>
    <row r="109" spans="1:9" ht="29.4" customHeight="1" x14ac:dyDescent="0.2">
      <c r="A109" s="9">
        <f t="shared" si="6"/>
        <v>106</v>
      </c>
      <c r="B109" s="4" t="s">
        <v>15</v>
      </c>
      <c r="C109" s="6" t="s">
        <v>9</v>
      </c>
      <c r="D109" s="6" t="s">
        <v>152</v>
      </c>
      <c r="E109" s="5">
        <f t="shared" si="5"/>
        <v>13.200000000000045</v>
      </c>
      <c r="F109" s="7">
        <v>995.2</v>
      </c>
      <c r="G109" s="8"/>
      <c r="H109" s="38" t="s">
        <v>155</v>
      </c>
      <c r="I109" s="36"/>
    </row>
    <row r="110" spans="1:9" x14ac:dyDescent="0.2">
      <c r="A110" s="9">
        <f t="shared" si="6"/>
        <v>107</v>
      </c>
      <c r="B110" s="4" t="s">
        <v>153</v>
      </c>
      <c r="C110" s="6" t="s">
        <v>9</v>
      </c>
      <c r="D110" s="6" t="s">
        <v>147</v>
      </c>
      <c r="E110" s="5">
        <f t="shared" si="5"/>
        <v>5.1000000000000227</v>
      </c>
      <c r="F110" s="7">
        <v>1000.3000000000001</v>
      </c>
      <c r="G110" s="8"/>
      <c r="H110" s="38" t="s">
        <v>156</v>
      </c>
      <c r="I110" s="36"/>
    </row>
    <row r="111" spans="1:9" x14ac:dyDescent="0.2">
      <c r="A111" s="9">
        <f t="shared" si="6"/>
        <v>108</v>
      </c>
      <c r="B111" s="4" t="s">
        <v>24</v>
      </c>
      <c r="C111" s="6" t="s">
        <v>9</v>
      </c>
      <c r="D111" s="6" t="s">
        <v>165</v>
      </c>
      <c r="E111" s="5">
        <f t="shared" si="5"/>
        <v>7.2999999999999545</v>
      </c>
      <c r="F111" s="7">
        <v>1007.6</v>
      </c>
      <c r="G111" s="8"/>
      <c r="H111" s="38"/>
      <c r="I111" s="36"/>
    </row>
    <row r="112" spans="1:9" ht="28.8" x14ac:dyDescent="0.2">
      <c r="A112" s="20">
        <f t="shared" si="6"/>
        <v>109</v>
      </c>
      <c r="B112" s="21" t="s">
        <v>166</v>
      </c>
      <c r="C112" s="22" t="s">
        <v>6</v>
      </c>
      <c r="D112" s="22" t="s">
        <v>167</v>
      </c>
      <c r="E112" s="23">
        <f t="shared" si="5"/>
        <v>0.79999999999995453</v>
      </c>
      <c r="F112" s="24">
        <v>1008.4</v>
      </c>
      <c r="G112" s="25"/>
      <c r="H112" s="40" t="s">
        <v>168</v>
      </c>
      <c r="I112" s="44" t="s">
        <v>196</v>
      </c>
    </row>
    <row r="113" spans="1:9" x14ac:dyDescent="0.2">
      <c r="A113" s="9">
        <f t="shared" si="6"/>
        <v>110</v>
      </c>
      <c r="B113" s="6" t="s">
        <v>169</v>
      </c>
      <c r="C113" s="6" t="s">
        <v>8</v>
      </c>
      <c r="D113" s="6" t="s">
        <v>7</v>
      </c>
      <c r="E113" s="5">
        <f t="shared" si="5"/>
        <v>6.6000000000000227</v>
      </c>
      <c r="F113" s="7">
        <v>1015</v>
      </c>
      <c r="G113" s="8"/>
      <c r="H113" s="38" t="s">
        <v>170</v>
      </c>
      <c r="I113" s="36"/>
    </row>
    <row r="114" spans="1:9" x14ac:dyDescent="0.2">
      <c r="A114" s="9">
        <f t="shared" si="6"/>
        <v>111</v>
      </c>
      <c r="B114" s="4" t="s">
        <v>24</v>
      </c>
      <c r="C114" s="6" t="s">
        <v>9</v>
      </c>
      <c r="D114" s="6" t="s">
        <v>7</v>
      </c>
      <c r="E114" s="5">
        <f t="shared" si="5"/>
        <v>0.20000000000004547</v>
      </c>
      <c r="F114" s="7">
        <v>1015.2</v>
      </c>
      <c r="G114" s="8"/>
      <c r="H114" s="38" t="s">
        <v>171</v>
      </c>
      <c r="I114" s="36"/>
    </row>
    <row r="115" spans="1:9" ht="79.2" customHeight="1" x14ac:dyDescent="0.2">
      <c r="A115" s="20">
        <f t="shared" si="6"/>
        <v>112</v>
      </c>
      <c r="B115" s="21" t="s">
        <v>172</v>
      </c>
      <c r="C115" s="22"/>
      <c r="D115" s="22"/>
      <c r="E115" s="23">
        <f t="shared" ref="E115" si="7">F115-F114</f>
        <v>0.19999999999993179</v>
      </c>
      <c r="F115" s="24">
        <v>1015.4</v>
      </c>
      <c r="G115" s="25"/>
      <c r="H115" s="40" t="s">
        <v>173</v>
      </c>
      <c r="I115" s="40" t="s">
        <v>197</v>
      </c>
    </row>
    <row r="117" spans="1:9" x14ac:dyDescent="0.2">
      <c r="A117" s="10" t="s">
        <v>174</v>
      </c>
      <c r="B117" s="1"/>
      <c r="D117" s="10" t="s">
        <v>175</v>
      </c>
      <c r="H117" s="33" t="s">
        <v>179</v>
      </c>
    </row>
    <row r="118" spans="1:9" x14ac:dyDescent="0.2">
      <c r="B118"/>
      <c r="D118" s="10" t="s">
        <v>176</v>
      </c>
      <c r="H118"/>
    </row>
    <row r="119" spans="1:9" x14ac:dyDescent="0.2">
      <c r="D119"/>
    </row>
    <row r="134" spans="1:8" x14ac:dyDescent="0.2">
      <c r="A134" s="10" t="s">
        <v>183</v>
      </c>
      <c r="D134" s="10" t="s">
        <v>186</v>
      </c>
      <c r="H134" s="33" t="s">
        <v>209</v>
      </c>
    </row>
    <row r="135" spans="1:8" x14ac:dyDescent="0.2">
      <c r="A135" s="10" t="s">
        <v>184</v>
      </c>
      <c r="D135" s="10" t="s">
        <v>187</v>
      </c>
      <c r="H135" s="33" t="s">
        <v>188</v>
      </c>
    </row>
    <row r="136" spans="1:8" x14ac:dyDescent="0.2">
      <c r="A136"/>
      <c r="D136"/>
      <c r="H136"/>
    </row>
    <row r="137" spans="1:8" x14ac:dyDescent="0.2">
      <c r="D137"/>
      <c r="E137"/>
    </row>
    <row r="139" spans="1:8" x14ac:dyDescent="0.2">
      <c r="D139"/>
    </row>
    <row r="151" spans="1:8" x14ac:dyDescent="0.2">
      <c r="A151" s="10" t="s">
        <v>210</v>
      </c>
      <c r="D151" s="10" t="s">
        <v>190</v>
      </c>
      <c r="G151" s="34"/>
      <c r="H151" s="33" t="s">
        <v>211</v>
      </c>
    </row>
    <row r="152" spans="1:8" x14ac:dyDescent="0.2">
      <c r="D152" s="10" t="s">
        <v>191</v>
      </c>
    </row>
    <row r="153" spans="1:8" x14ac:dyDescent="0.2">
      <c r="A153"/>
    </row>
    <row r="159" spans="1:8" x14ac:dyDescent="0.2">
      <c r="H159"/>
    </row>
  </sheetData>
  <phoneticPr fontId="1"/>
  <pageMargins left="0.11811023622047245" right="0.11811023622047245" top="0.19685039370078741" bottom="0.19685039370078741" header="3.937007874015748E-2" footer="3.937007874015748E-2"/>
  <pageSetup paperSize="9" scale="49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徳島1000</vt:lpstr>
      <vt:lpstr>徳島1000!Print_Area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2020-02-08T08:50:20Z</dcterms:created>
  <dcterms:modified xsi:type="dcterms:W3CDTF">2022-04-22T10:16:46Z</dcterms:modified>
</cp:coreProperties>
</file>