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d.docs.live.net/2afb62f7ed040bac/京都BRM/BRM2022京都/BRM1120/"/>
    </mc:Choice>
  </mc:AlternateContent>
  <xr:revisionPtr revIDLastSave="581" documentId="8_{B7553E07-6723-4518-B335-CE1B3203D24A}" xr6:coauthVersionLast="47" xr6:coauthVersionMax="47" xr10:uidLastSave="{8509B31F-A7BA-4E78-9020-D1C1B434D418}"/>
  <bookViews>
    <workbookView xWindow="15444" yWindow="516" windowWidth="15252" windowHeight="11724" xr2:uid="{00000000-000D-0000-FFFF-FFFF00000000}"/>
  </bookViews>
  <sheets>
    <sheet name="Sheet1" sheetId="1" r:id="rId1"/>
    <sheet name="Sheet2" sheetId="2" r:id="rId2"/>
    <sheet name="Sheet3" sheetId="3" r:id="rId3"/>
  </sheets>
  <definedNames>
    <definedName name="_xlnm.Print_Area" localSheetId="0">Sheet1!$A$1:$L$187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4" i="1" l="1"/>
  <c r="L167" i="1"/>
  <c r="L156" i="1"/>
  <c r="L138" i="1"/>
  <c r="L134" i="1"/>
  <c r="L120" i="1"/>
  <c r="L94" i="1"/>
  <c r="L75" i="1"/>
  <c r="L50" i="1"/>
  <c r="L37" i="1"/>
  <c r="H20" i="1" l="1"/>
  <c r="H19" i="1"/>
  <c r="H18" i="1"/>
  <c r="H17" i="1"/>
  <c r="H16" i="1"/>
  <c r="H15" i="1"/>
  <c r="H14" i="1"/>
  <c r="H13" i="1"/>
  <c r="H12" i="1"/>
  <c r="H11" i="1"/>
  <c r="H10" i="1"/>
  <c r="H9" i="1"/>
  <c r="H8" i="1"/>
  <c r="I16" i="1"/>
  <c r="L16" i="1" s="1"/>
  <c r="A13" i="1"/>
  <c r="A14" i="1" s="1"/>
  <c r="A15" i="1" s="1"/>
  <c r="A16" i="1" s="1"/>
  <c r="A17" i="1" s="1"/>
  <c r="A18" i="1" s="1"/>
  <c r="A19" i="1" s="1"/>
  <c r="A20" i="1" s="1"/>
  <c r="I187" i="1"/>
  <c r="I186" i="1"/>
  <c r="I185" i="1"/>
  <c r="I184" i="1"/>
  <c r="I183" i="1"/>
  <c r="I182" i="1"/>
  <c r="H185" i="1" l="1"/>
  <c r="H183" i="1"/>
  <c r="H184" i="1"/>
  <c r="H187" i="1"/>
  <c r="H186" i="1"/>
  <c r="I161" i="1" l="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H112" i="1" s="1"/>
  <c r="I111" i="1"/>
  <c r="I110" i="1"/>
  <c r="I109" i="1"/>
  <c r="I108" i="1"/>
  <c r="I107" i="1"/>
  <c r="I106" i="1"/>
  <c r="I105" i="1"/>
  <c r="I104" i="1"/>
  <c r="I103" i="1"/>
  <c r="I102" i="1"/>
  <c r="I101" i="1"/>
  <c r="I100" i="1"/>
  <c r="H100" i="1" s="1"/>
  <c r="I99" i="1"/>
  <c r="I98" i="1"/>
  <c r="I97" i="1"/>
  <c r="I96" i="1"/>
  <c r="I95" i="1"/>
  <c r="I94" i="1"/>
  <c r="I93" i="1"/>
  <c r="I92" i="1"/>
  <c r="I91" i="1"/>
  <c r="I90" i="1"/>
  <c r="I89" i="1"/>
  <c r="I88" i="1"/>
  <c r="H88" i="1" s="1"/>
  <c r="I87" i="1"/>
  <c r="I86" i="1"/>
  <c r="I85" i="1"/>
  <c r="I84" i="1"/>
  <c r="I83" i="1"/>
  <c r="I82" i="1"/>
  <c r="I81" i="1"/>
  <c r="I80" i="1"/>
  <c r="I79" i="1"/>
  <c r="I78" i="1"/>
  <c r="I77" i="1"/>
  <c r="I76" i="1"/>
  <c r="H76" i="1" s="1"/>
  <c r="I75" i="1"/>
  <c r="I74" i="1"/>
  <c r="I73" i="1"/>
  <c r="I72" i="1"/>
  <c r="H72" i="1" s="1"/>
  <c r="I71" i="1"/>
  <c r="I70" i="1"/>
  <c r="I69" i="1"/>
  <c r="I68" i="1"/>
  <c r="I67" i="1"/>
  <c r="I66" i="1"/>
  <c r="I65" i="1"/>
  <c r="I64" i="1"/>
  <c r="H64" i="1" s="1"/>
  <c r="I63" i="1"/>
  <c r="H63" i="1" s="1"/>
  <c r="I62" i="1"/>
  <c r="I61" i="1"/>
  <c r="I60" i="1"/>
  <c r="H60" i="1" s="1"/>
  <c r="I59" i="1"/>
  <c r="I58" i="1"/>
  <c r="I57" i="1"/>
  <c r="I56" i="1"/>
  <c r="I55" i="1"/>
  <c r="I54" i="1"/>
  <c r="I53" i="1"/>
  <c r="I52" i="1"/>
  <c r="I51" i="1"/>
  <c r="I50" i="1"/>
  <c r="I49" i="1"/>
  <c r="I48" i="1"/>
  <c r="I47" i="1"/>
  <c r="I46" i="1"/>
  <c r="I45" i="1"/>
  <c r="I44" i="1"/>
  <c r="I43" i="1"/>
  <c r="I42" i="1"/>
  <c r="I41" i="1"/>
  <c r="I40" i="1"/>
  <c r="I39" i="1"/>
  <c r="H39" i="1" s="1"/>
  <c r="I38" i="1"/>
  <c r="I37" i="1"/>
  <c r="I36" i="1"/>
  <c r="I35" i="1"/>
  <c r="I34" i="1"/>
  <c r="I33" i="1"/>
  <c r="I32" i="1"/>
  <c r="I31" i="1"/>
  <c r="I30" i="1"/>
  <c r="I29" i="1"/>
  <c r="I28" i="1"/>
  <c r="I27" i="1"/>
  <c r="I26" i="1"/>
  <c r="I25" i="1"/>
  <c r="I24" i="1"/>
  <c r="I23" i="1"/>
  <c r="I22" i="1"/>
  <c r="I21" i="1"/>
  <c r="I20" i="1"/>
  <c r="I19" i="1"/>
  <c r="I18" i="1"/>
  <c r="I17" i="1"/>
  <c r="I15" i="1"/>
  <c r="I14" i="1"/>
  <c r="H31" i="1" l="1"/>
  <c r="H56" i="1"/>
  <c r="H68" i="1"/>
  <c r="H80" i="1"/>
  <c r="H92" i="1"/>
  <c r="H104" i="1"/>
  <c r="H116" i="1"/>
  <c r="H140" i="1"/>
  <c r="H55" i="1"/>
  <c r="H47" i="1"/>
  <c r="H71" i="1"/>
  <c r="H84" i="1"/>
  <c r="H96" i="1"/>
  <c r="H108" i="1"/>
  <c r="H132" i="1"/>
  <c r="H144" i="1"/>
  <c r="H156" i="1"/>
  <c r="H23" i="1"/>
  <c r="H48" i="1"/>
  <c r="H44" i="1"/>
  <c r="H36" i="1"/>
  <c r="H124" i="1"/>
  <c r="H148" i="1"/>
  <c r="H79" i="1"/>
  <c r="H28" i="1"/>
  <c r="H52" i="1"/>
  <c r="H161" i="1"/>
  <c r="H27" i="1"/>
  <c r="H35" i="1"/>
  <c r="H43" i="1"/>
  <c r="H51" i="1"/>
  <c r="H59" i="1"/>
  <c r="H67" i="1"/>
  <c r="H75" i="1"/>
  <c r="H83" i="1"/>
  <c r="H91" i="1"/>
  <c r="H99" i="1"/>
  <c r="H107" i="1"/>
  <c r="H115" i="1"/>
  <c r="H87" i="1"/>
  <c r="H95" i="1"/>
  <c r="H103" i="1"/>
  <c r="H111" i="1"/>
  <c r="H119" i="1"/>
  <c r="H127" i="1"/>
  <c r="H135" i="1"/>
  <c r="H143" i="1"/>
  <c r="H32" i="1"/>
  <c r="H120" i="1"/>
  <c r="H128" i="1"/>
  <c r="H136" i="1"/>
  <c r="H24" i="1"/>
  <c r="H40" i="1"/>
  <c r="H29" i="1"/>
  <c r="H37" i="1"/>
  <c r="H53" i="1"/>
  <c r="H61" i="1"/>
  <c r="H69" i="1"/>
  <c r="H77" i="1"/>
  <c r="H85" i="1"/>
  <c r="H93" i="1"/>
  <c r="H101" i="1"/>
  <c r="H109" i="1"/>
  <c r="H117" i="1"/>
  <c r="H125" i="1"/>
  <c r="H133" i="1"/>
  <c r="H141" i="1"/>
  <c r="H149" i="1"/>
  <c r="H157" i="1"/>
  <c r="H21" i="1"/>
  <c r="H45" i="1"/>
  <c r="H151" i="1"/>
  <c r="H159" i="1"/>
  <c r="H152" i="1"/>
  <c r="H160" i="1"/>
  <c r="H33" i="1"/>
  <c r="H41" i="1"/>
  <c r="H49" i="1"/>
  <c r="H57" i="1"/>
  <c r="H65" i="1"/>
  <c r="H73" i="1"/>
  <c r="H81" i="1"/>
  <c r="H89" i="1"/>
  <c r="H97" i="1"/>
  <c r="H105" i="1"/>
  <c r="H113" i="1"/>
  <c r="H121" i="1"/>
  <c r="H129" i="1"/>
  <c r="H137" i="1"/>
  <c r="H145" i="1"/>
  <c r="H153" i="1"/>
  <c r="H25" i="1"/>
  <c r="H123" i="1"/>
  <c r="H131" i="1"/>
  <c r="H139" i="1"/>
  <c r="H147" i="1"/>
  <c r="H155" i="1"/>
  <c r="H30" i="1"/>
  <c r="H46" i="1"/>
  <c r="H58" i="1"/>
  <c r="H74" i="1"/>
  <c r="H86" i="1"/>
  <c r="H94" i="1"/>
  <c r="H102" i="1"/>
  <c r="H110" i="1"/>
  <c r="H114" i="1"/>
  <c r="H122" i="1"/>
  <c r="H126" i="1"/>
  <c r="H130" i="1"/>
  <c r="H134" i="1"/>
  <c r="H138" i="1"/>
  <c r="H142" i="1"/>
  <c r="H146" i="1"/>
  <c r="H150" i="1"/>
  <c r="H158" i="1"/>
  <c r="H22" i="1"/>
  <c r="H34" i="1"/>
  <c r="H50" i="1"/>
  <c r="H70" i="1"/>
  <c r="H82" i="1"/>
  <c r="H90" i="1"/>
  <c r="H98" i="1"/>
  <c r="H106" i="1"/>
  <c r="H118" i="1"/>
  <c r="H154" i="1"/>
  <c r="H38" i="1"/>
  <c r="H66" i="1"/>
  <c r="H62" i="1"/>
  <c r="H26" i="1"/>
  <c r="H42" i="1"/>
  <c r="H54" i="1"/>
  <c r="H78" i="1"/>
  <c r="I181" i="1"/>
  <c r="H182" i="1" s="1"/>
  <c r="I180" i="1"/>
  <c r="I179" i="1"/>
  <c r="I178" i="1"/>
  <c r="I177" i="1"/>
  <c r="I176" i="1"/>
  <c r="I175" i="1"/>
  <c r="I174" i="1"/>
  <c r="L187" i="1" s="1"/>
  <c r="I173" i="1"/>
  <c r="I172" i="1"/>
  <c r="I171" i="1"/>
  <c r="I170" i="1"/>
  <c r="I169" i="1"/>
  <c r="I168" i="1"/>
  <c r="I167" i="1"/>
  <c r="I166" i="1"/>
  <c r="I165" i="1"/>
  <c r="I164" i="1"/>
  <c r="I163" i="1"/>
  <c r="H163" i="1" s="1"/>
  <c r="I162" i="1"/>
  <c r="H162" i="1" s="1"/>
  <c r="I13" i="1"/>
  <c r="I12" i="1"/>
  <c r="I11" i="1"/>
  <c r="I10" i="1"/>
  <c r="I9" i="1"/>
  <c r="I8" i="1"/>
  <c r="I7" i="1"/>
  <c r="H179" i="1" l="1"/>
  <c r="H173" i="1"/>
  <c r="H175" i="1"/>
  <c r="H168" i="1"/>
  <c r="H176" i="1"/>
  <c r="H177" i="1"/>
  <c r="H171" i="1"/>
  <c r="H165" i="1"/>
  <c r="H181" i="1"/>
  <c r="H167" i="1"/>
  <c r="H169" i="1"/>
  <c r="H170" i="1"/>
  <c r="H180" i="1"/>
  <c r="H172" i="1"/>
  <c r="H164" i="1"/>
  <c r="H174" i="1"/>
  <c r="H166" i="1"/>
  <c r="H178" i="1"/>
  <c r="A7" i="1" l="1"/>
  <c r="A8" i="1" s="1"/>
  <c r="A9" i="1" s="1"/>
  <c r="A10" i="1" s="1"/>
  <c r="A11" i="1" s="1"/>
  <c r="H7" i="1"/>
  <c r="A12" i="1" l="1"/>
  <c r="A21" i="1" l="1"/>
  <c r="A22" i="1" s="1"/>
  <c r="A23" i="1" s="1"/>
  <c r="A24" i="1" s="1"/>
  <c r="A25" i="1" s="1"/>
  <c r="A26" i="1" s="1"/>
  <c r="A27" i="1" l="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l="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l="1"/>
  <c r="A173" i="1" s="1"/>
  <c r="A174" i="1" s="1"/>
  <c r="A175" i="1" s="1"/>
  <c r="A176" i="1" s="1"/>
  <c r="A177" i="1" s="1"/>
  <c r="A178" i="1" s="1"/>
  <c r="A179" i="1" s="1"/>
  <c r="A180" i="1" s="1"/>
  <c r="A181" i="1" s="1"/>
  <c r="A182" i="1" s="1"/>
  <c r="A183" i="1" s="1"/>
  <c r="A184" i="1" s="1"/>
  <c r="A185" i="1" s="1"/>
  <c r="A186" i="1" s="1"/>
  <c r="A187" i="1" s="1"/>
</calcChain>
</file>

<file path=xl/sharedStrings.xml><?xml version="1.0" encoding="utf-8"?>
<sst xmlns="http://schemas.openxmlformats.org/spreadsheetml/2006/main" count="838" uniqueCount="377">
  <si>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</si>
  <si>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</si>
  <si>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</si>
  <si>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</si>
  <si>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</si>
  <si>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標識</t>
    <rPh sb="0" eb="2">
      <t>ヒョウシキ</t>
    </rPh>
    <phoneticPr fontId="2"/>
  </si>
  <si>
    <t>方角</t>
    <rPh sb="0" eb="2">
      <t>ホウガク</t>
    </rPh>
    <phoneticPr fontId="2"/>
  </si>
  <si>
    <t>現在地までの</t>
    <rPh sb="0" eb="3">
      <t>ゲンザイチ</t>
    </rPh>
    <phoneticPr fontId="2"/>
  </si>
  <si>
    <t>現在地からの進行先</t>
    <rPh sb="0" eb="3">
      <t>ゲンザイチ</t>
    </rPh>
    <rPh sb="6" eb="8">
      <t>シンコウ</t>
    </rPh>
    <rPh sb="8" eb="9">
      <t>サキ</t>
    </rPh>
    <phoneticPr fontId="2"/>
  </si>
  <si>
    <t>PC間</t>
    <rPh sb="2" eb="3">
      <t>アイダ</t>
    </rPh>
    <phoneticPr fontId="2"/>
  </si>
  <si>
    <t>信号</t>
    <rPh sb="0" eb="2">
      <t>シンゴウ</t>
    </rPh>
    <phoneticPr fontId="2"/>
  </si>
  <si>
    <t>形状</t>
    <rPh sb="0" eb="2">
      <t>ケイジョウ</t>
    </rPh>
    <phoneticPr fontId="2"/>
  </si>
  <si>
    <t>S</t>
    <phoneticPr fontId="2"/>
  </si>
  <si>
    <t>十</t>
    <rPh sb="0" eb="1">
      <t>ジュウ</t>
    </rPh>
    <phoneticPr fontId="2"/>
  </si>
  <si>
    <t>┤</t>
    <phoneticPr fontId="2"/>
  </si>
  <si>
    <t>左折</t>
    <phoneticPr fontId="2"/>
  </si>
  <si>
    <t>ver1.0.0 正式版</t>
    <rPh sb="9" eb="11">
      <t>セイシキ</t>
    </rPh>
    <rPh sb="11" eb="12">
      <t>バン</t>
    </rPh>
    <phoneticPr fontId="2"/>
  </si>
  <si>
    <t>標高</t>
    <rPh sb="0" eb="2">
      <t>ヒョウコウ</t>
    </rPh>
    <phoneticPr fontId="2"/>
  </si>
  <si>
    <t>-</t>
    <phoneticPr fontId="2"/>
  </si>
  <si>
    <t>直進</t>
    <phoneticPr fontId="2"/>
  </si>
  <si>
    <t>S</t>
    <phoneticPr fontId="2"/>
  </si>
  <si>
    <t>右折</t>
    <phoneticPr fontId="2"/>
  </si>
  <si>
    <t>右側</t>
    <rPh sb="0" eb="2">
      <t>ミギガワ</t>
    </rPh>
    <phoneticPr fontId="2"/>
  </si>
  <si>
    <t>十</t>
    <rPh sb="0" eb="1">
      <t>ジュウ</t>
    </rPh>
    <phoneticPr fontId="2"/>
  </si>
  <si>
    <t>Y</t>
    <phoneticPr fontId="2"/>
  </si>
  <si>
    <t>ト</t>
    <phoneticPr fontId="2"/>
  </si>
  <si>
    <t>T</t>
    <phoneticPr fontId="2"/>
  </si>
  <si>
    <t>逆Y</t>
    <rPh sb="0" eb="1">
      <t>ギャク</t>
    </rPh>
    <phoneticPr fontId="2"/>
  </si>
  <si>
    <t>2021(2022年度)</t>
    <rPh sb="9" eb="11">
      <t>ネンド</t>
    </rPh>
    <phoneticPr fontId="2"/>
  </si>
  <si>
    <t>右上の近江大橋を渡る</t>
  </si>
  <si>
    <t>フォトコントロール
サイクリストの聖地碑</t>
    <phoneticPr fontId="2"/>
  </si>
  <si>
    <t>二条通り</t>
    <rPh sb="0" eb="3">
      <t>ニジョウドオ</t>
    </rPh>
    <phoneticPr fontId="2"/>
  </si>
  <si>
    <t>岡崎公園　南口</t>
    <rPh sb="0" eb="4">
      <t>オカザキコウエン</t>
    </rPh>
    <rPh sb="5" eb="7">
      <t>ミナミグチ</t>
    </rPh>
    <phoneticPr fontId="1"/>
  </si>
  <si>
    <t>06：00スタート　二条通りを西へ</t>
    <rPh sb="10" eb="13">
      <t>ニジョウドオ</t>
    </rPh>
    <rPh sb="15" eb="16">
      <t>ニシ</t>
    </rPh>
    <phoneticPr fontId="2"/>
  </si>
  <si>
    <t>東大路通り</t>
    <phoneticPr fontId="2"/>
  </si>
  <si>
    <t>府道104
（北山通り）</t>
    <phoneticPr fontId="2"/>
  </si>
  <si>
    <t>R367
（川端通り）</t>
    <phoneticPr fontId="2"/>
  </si>
  <si>
    <t>R367</t>
    <phoneticPr fontId="2"/>
  </si>
  <si>
    <t>R303</t>
    <phoneticPr fontId="2"/>
  </si>
  <si>
    <t>右折</t>
    <phoneticPr fontId="2"/>
  </si>
  <si>
    <t>右側</t>
    <rPh sb="0" eb="2">
      <t>ミギガワ</t>
    </rPh>
    <phoneticPr fontId="2"/>
  </si>
  <si>
    <t>右の自転車道に入る</t>
  </si>
  <si>
    <t>(イオンモール草津)</t>
    <phoneticPr fontId="2"/>
  </si>
  <si>
    <t>右上</t>
    <phoneticPr fontId="2"/>
  </si>
  <si>
    <t>自転車道</t>
    <phoneticPr fontId="2"/>
  </si>
  <si>
    <t>県道558</t>
    <phoneticPr fontId="2"/>
  </si>
  <si>
    <t>県道120</t>
    <phoneticPr fontId="2"/>
  </si>
  <si>
    <t>左折レーンを道なりに左折する</t>
    <rPh sb="6" eb="7">
      <t>ミチ</t>
    </rPh>
    <rPh sb="10" eb="12">
      <t>サセツ</t>
    </rPh>
    <phoneticPr fontId="2"/>
  </si>
  <si>
    <t>左折</t>
    <rPh sb="0" eb="2">
      <t>サセツ</t>
    </rPh>
    <phoneticPr fontId="2"/>
  </si>
  <si>
    <t>R1</t>
    <phoneticPr fontId="2"/>
  </si>
  <si>
    <t>東海道</t>
    <phoneticPr fontId="2"/>
  </si>
  <si>
    <t>府道143
(三条通り)</t>
    <rPh sb="7" eb="10">
      <t>サンジョウドオリ</t>
    </rPh>
    <phoneticPr fontId="2"/>
  </si>
  <si>
    <t>湖岸道路</t>
    <rPh sb="0" eb="4">
      <t>コガンドウロ</t>
    </rPh>
    <phoneticPr fontId="2"/>
  </si>
  <si>
    <t>車道に出る</t>
    <rPh sb="0" eb="2">
      <t>シャドウ</t>
    </rPh>
    <rPh sb="3" eb="4">
      <t>デ</t>
    </rPh>
    <phoneticPr fontId="2"/>
  </si>
  <si>
    <t>市道</t>
    <rPh sb="0" eb="2">
      <t>シドウ</t>
    </rPh>
    <phoneticPr fontId="2"/>
  </si>
  <si>
    <t>水坂峠へ（面倒なら国道を辿ってもよい）</t>
    <rPh sb="0" eb="3">
      <t>ミズサカトウゲ</t>
    </rPh>
    <rPh sb="5" eb="7">
      <t>メンドウ</t>
    </rPh>
    <rPh sb="9" eb="11">
      <t>コクドウ</t>
    </rPh>
    <rPh sb="12" eb="13">
      <t>タド</t>
    </rPh>
    <phoneticPr fontId="2"/>
  </si>
  <si>
    <t>左車線</t>
    <rPh sb="0" eb="3">
      <t>ヒダリシャセン</t>
    </rPh>
    <phoneticPr fontId="2"/>
  </si>
  <si>
    <t>（▼止まれ）</t>
    <rPh sb="2" eb="3">
      <t>ト</t>
    </rPh>
    <phoneticPr fontId="2"/>
  </si>
  <si>
    <t>右合流</t>
    <rPh sb="0" eb="3">
      <t>ミギゴウリュウ</t>
    </rPh>
    <phoneticPr fontId="2"/>
  </si>
  <si>
    <t>右直進</t>
    <rPh sb="1" eb="3">
      <t>チョクシン</t>
    </rPh>
    <phoneticPr fontId="2"/>
  </si>
  <si>
    <t>県道35（東海道）</t>
    <rPh sb="5" eb="8">
      <t>トウカイドウ</t>
    </rPh>
    <phoneticPr fontId="2"/>
  </si>
  <si>
    <t>→　緑ヶ丘、山手</t>
    <rPh sb="2" eb="5">
      <t>ミドリガオカ</t>
    </rPh>
    <rPh sb="6" eb="8">
      <t>ヤマテ</t>
    </rPh>
    <phoneticPr fontId="2"/>
  </si>
  <si>
    <t>X</t>
    <phoneticPr fontId="2"/>
  </si>
  <si>
    <t>東山二条</t>
  </si>
  <si>
    <t xml:space="preserve">高野 </t>
  </si>
  <si>
    <t xml:space="preserve">花園橋 </t>
  </si>
  <si>
    <t>木下町</t>
  </si>
  <si>
    <t>大津港口</t>
    <rPh sb="0" eb="2">
      <t>オオツ</t>
    </rPh>
    <rPh sb="2" eb="4">
      <t>コウコウ</t>
    </rPh>
    <rPh sb="3" eb="4">
      <t>グチ</t>
    </rPh>
    <phoneticPr fontId="2"/>
  </si>
  <si>
    <t>逢坂一丁目</t>
  </si>
  <si>
    <t>自分のバイクとサイクリストの聖地碑を撮影してくること
BIWAKOモニュメントや面倒なら琵琶湖マリオネットホテル入口の石銘板でもよい
撮影後、湖岸道路を直進</t>
    <rPh sb="18" eb="20">
      <t>サツエイ</t>
    </rPh>
    <rPh sb="40" eb="42">
      <t>メンドウ</t>
    </rPh>
    <rPh sb="56" eb="58">
      <t>イリグチ</t>
    </rPh>
    <rPh sb="59" eb="60">
      <t>イシ</t>
    </rPh>
    <rPh sb="60" eb="62">
      <t>メイバン</t>
    </rPh>
    <rPh sb="67" eb="70">
      <t>サツエイゴ</t>
    </rPh>
    <rPh sb="71" eb="75">
      <t>コガンドウロ</t>
    </rPh>
    <rPh sb="76" eb="78">
      <t>チョクシン</t>
    </rPh>
    <phoneticPr fontId="2"/>
  </si>
  <si>
    <t>右折</t>
    <phoneticPr fontId="2"/>
  </si>
  <si>
    <t>左折</t>
    <phoneticPr fontId="2"/>
  </si>
  <si>
    <t>（ローソン 彦根甘呂町）</t>
    <phoneticPr fontId="2"/>
  </si>
  <si>
    <t>直進</t>
    <phoneticPr fontId="2"/>
  </si>
  <si>
    <t>S</t>
    <phoneticPr fontId="2"/>
  </si>
  <si>
    <t>県道240</t>
    <phoneticPr fontId="2"/>
  </si>
  <si>
    <t>市道</t>
    <rPh sb="0" eb="2">
      <t>シドウ</t>
    </rPh>
    <phoneticPr fontId="2"/>
  </si>
  <si>
    <t>旧中山道</t>
    <phoneticPr fontId="2"/>
  </si>
  <si>
    <t>R8</t>
    <phoneticPr fontId="2"/>
  </si>
  <si>
    <t>広域農道
荒神山通り</t>
    <rPh sb="0" eb="4">
      <t>コウイキノウドウ</t>
    </rPh>
    <phoneticPr fontId="2"/>
  </si>
  <si>
    <t>県道2
荒神山通り</t>
    <rPh sb="0" eb="2">
      <t>ケンドウ</t>
    </rPh>
    <phoneticPr fontId="2"/>
  </si>
  <si>
    <t>湖岸道路</t>
    <phoneticPr fontId="2"/>
  </si>
  <si>
    <t>中山道番場宿を抜けて摺針峠へ</t>
    <rPh sb="0" eb="3">
      <t>ナカセンドウ</t>
    </rPh>
    <rPh sb="3" eb="5">
      <t>バンバ</t>
    </rPh>
    <rPh sb="5" eb="6">
      <t>ジュク</t>
    </rPh>
    <rPh sb="7" eb="8">
      <t>ヌ</t>
    </rPh>
    <rPh sb="10" eb="11">
      <t>ス</t>
    </rPh>
    <rPh sb="11" eb="13">
      <t>バリトウゲ</t>
    </rPh>
    <phoneticPr fontId="2"/>
  </si>
  <si>
    <t>中山道鳥居本宿へ</t>
    <rPh sb="0" eb="3">
      <t>ナカセンドウ</t>
    </rPh>
    <rPh sb="3" eb="6">
      <t>トリイモト</t>
    </rPh>
    <rPh sb="6" eb="7">
      <t>ヤド</t>
    </rPh>
    <phoneticPr fontId="2"/>
  </si>
  <si>
    <t>旧中山道→
県道528（旧中山道）</t>
    <rPh sb="6" eb="8">
      <t>ケンドウ</t>
    </rPh>
    <rPh sb="12" eb="16">
      <t>キュウナカセンドウ</t>
    </rPh>
    <phoneticPr fontId="2"/>
  </si>
  <si>
    <t>県道528（旧中山道）</t>
    <phoneticPr fontId="2"/>
  </si>
  <si>
    <t>R8交点</t>
    <rPh sb="2" eb="4">
      <t>コウテン</t>
    </rPh>
    <phoneticPr fontId="2"/>
  </si>
  <si>
    <t>ト</t>
    <phoneticPr fontId="2"/>
  </si>
  <si>
    <t>県道2とわかれる</t>
    <rPh sb="0" eb="2">
      <t>ケンドウ</t>
    </rPh>
    <phoneticPr fontId="2"/>
  </si>
  <si>
    <t>左に見える森が荒神山</t>
    <rPh sb="0" eb="1">
      <t>ヒダリ</t>
    </rPh>
    <rPh sb="2" eb="3">
      <t>ミ</t>
    </rPh>
    <rPh sb="5" eb="6">
      <t>モリ</t>
    </rPh>
    <phoneticPr fontId="2"/>
  </si>
  <si>
    <t>直進して湖岸まで進むとあのベンチのある沿岸
行きたい人は現地の迷惑にならない範囲でどうぞ（現存不明）</t>
    <rPh sb="22" eb="23">
      <t>イ</t>
    </rPh>
    <rPh sb="26" eb="27">
      <t>ヒト</t>
    </rPh>
    <rPh sb="28" eb="30">
      <t>ゲンチ</t>
    </rPh>
    <rPh sb="31" eb="33">
      <t>メイワク</t>
    </rPh>
    <rPh sb="38" eb="40">
      <t>ハンイ</t>
    </rPh>
    <rPh sb="45" eb="49">
      <t>ゲンゾンフメイ</t>
    </rPh>
    <phoneticPr fontId="2"/>
  </si>
  <si>
    <t>左側</t>
    <rPh sb="0" eb="2">
      <t>ヒダリガワ</t>
    </rPh>
    <phoneticPr fontId="2"/>
  </si>
  <si>
    <t>樋口</t>
  </si>
  <si>
    <t>法士町</t>
  </si>
  <si>
    <t>犬方町南</t>
  </si>
  <si>
    <t>Control</t>
  </si>
  <si>
    <t>右折</t>
  </si>
  <si>
    <t>左折</t>
  </si>
  <si>
    <t>直進</t>
  </si>
  <si>
    <t>直進していづみ商店街に入る</t>
  </si>
  <si>
    <t>PC2　ファミリーマート 出石川原</t>
  </si>
  <si>
    <t>PC3　ファミリーマート 姫路亀山店</t>
  </si>
  <si>
    <t>PC4　ローソン 大阪城公園店</t>
  </si>
  <si>
    <t>PC5　ローソン和歌山十一番丁</t>
  </si>
  <si>
    <t>PC7　ファミリーマート鳥羽松尾</t>
  </si>
  <si>
    <t>フォトコントロール　関ケ原古戦場</t>
  </si>
  <si>
    <t>新道緑地公園角</t>
    <phoneticPr fontId="2"/>
  </si>
  <si>
    <t>瓜生小学校南</t>
    <phoneticPr fontId="2"/>
  </si>
  <si>
    <t>自転車通行禁止</t>
    <phoneticPr fontId="2"/>
  </si>
  <si>
    <t>（岩屋峠）</t>
    <phoneticPr fontId="2"/>
  </si>
  <si>
    <t>博物館の横から姫路城の外堀沿いに進む</t>
  </si>
  <si>
    <t>（▼止まれ）</t>
    <phoneticPr fontId="2"/>
  </si>
  <si>
    <t>姫路城の外堀沿い。ただし民家が連なっていて見えない</t>
    <rPh sb="15" eb="16">
      <t>ツラ</t>
    </rPh>
    <phoneticPr fontId="2"/>
  </si>
  <si>
    <t>（明石銀座通り との交差点）</t>
    <phoneticPr fontId="2"/>
  </si>
  <si>
    <t>市道</t>
    <rPh sb="0" eb="2">
      <t>シドウ</t>
    </rPh>
    <phoneticPr fontId="2"/>
  </si>
  <si>
    <t>←　須磨寺</t>
    <phoneticPr fontId="2"/>
  </si>
  <si>
    <t>左右にあるスロープを登って大阪城新橋を渡る</t>
    <phoneticPr fontId="2"/>
  </si>
  <si>
    <t>正面</t>
    <rPh sb="0" eb="2">
      <t>ショウメン</t>
    </rPh>
    <phoneticPr fontId="2"/>
  </si>
  <si>
    <t>（青屋門）</t>
    <phoneticPr fontId="2"/>
  </si>
  <si>
    <t>入場</t>
    <rPh sb="0" eb="2">
      <t>ニュウジョウ</t>
    </rPh>
    <phoneticPr fontId="2"/>
  </si>
  <si>
    <t>城内道路</t>
    <rPh sb="0" eb="2">
      <t>ジョウナイ</t>
    </rPh>
    <rPh sb="2" eb="4">
      <t>ドウロ</t>
    </rPh>
    <phoneticPr fontId="2"/>
  </si>
  <si>
    <t>青屋門から入城する</t>
    <rPh sb="0" eb="3">
      <t>アオヤモン</t>
    </rPh>
    <rPh sb="5" eb="7">
      <t>ニュウジョウ</t>
    </rPh>
    <phoneticPr fontId="2"/>
  </si>
  <si>
    <t>内堀に沿って雁木坂を登っていく</t>
    <rPh sb="0" eb="2">
      <t>ウチボリ</t>
    </rPh>
    <rPh sb="3" eb="4">
      <t>ソ</t>
    </rPh>
    <rPh sb="6" eb="8">
      <t>ガンギ</t>
    </rPh>
    <rPh sb="8" eb="9">
      <t>サカ</t>
    </rPh>
    <rPh sb="10" eb="11">
      <t>ノボ</t>
    </rPh>
    <phoneticPr fontId="2"/>
  </si>
  <si>
    <t>T</t>
    <phoneticPr fontId="2"/>
  </si>
  <si>
    <t>上町筋</t>
    <phoneticPr fontId="2"/>
  </si>
  <si>
    <t>玉造口と分岐する。大阪城大手門へ</t>
    <rPh sb="0" eb="3">
      <t>タマツクリグチ</t>
    </rPh>
    <rPh sb="4" eb="6">
      <t>ブンキ</t>
    </rPh>
    <rPh sb="9" eb="12">
      <t>オオサカジョウ</t>
    </rPh>
    <rPh sb="12" eb="15">
      <t>オオテモン</t>
    </rPh>
    <phoneticPr fontId="2"/>
  </si>
  <si>
    <t>どこから城を抜けてもよいが、上町筋に入る</t>
    <rPh sb="4" eb="5">
      <t>シロ</t>
    </rPh>
    <rPh sb="6" eb="7">
      <t>ヌ</t>
    </rPh>
    <rPh sb="14" eb="17">
      <t>ウエマチスジ</t>
    </rPh>
    <rPh sb="18" eb="19">
      <t>ハイ</t>
    </rPh>
    <phoneticPr fontId="2"/>
  </si>
  <si>
    <t>玉造筋</t>
    <phoneticPr fontId="2"/>
  </si>
  <si>
    <t>→　 天王寺駅</t>
    <phoneticPr fontId="2"/>
  </si>
  <si>
    <t>府道30
あべの筋/谷町筋</t>
    <phoneticPr fontId="2"/>
  </si>
  <si>
    <t>四天王寺の横を抜ける</t>
    <rPh sb="0" eb="4">
      <t>シテンノウジ</t>
    </rPh>
    <rPh sb="5" eb="6">
      <t>ヨコ</t>
    </rPh>
    <rPh sb="7" eb="8">
      <t>ヌ</t>
    </rPh>
    <phoneticPr fontId="2"/>
  </si>
  <si>
    <t>十</t>
    <rPh sb="0" eb="1">
      <t>ジュウ</t>
    </rPh>
    <phoneticPr fontId="2"/>
  </si>
  <si>
    <t>S</t>
    <phoneticPr fontId="2"/>
  </si>
  <si>
    <t>天王寺、阿部野橋の両駅にまたがるデカい交差点</t>
    <rPh sb="0" eb="3">
      <t>テンノウジ</t>
    </rPh>
    <rPh sb="4" eb="8">
      <t>アベノバシ</t>
    </rPh>
    <rPh sb="9" eb="11">
      <t>リョウエキ</t>
    </rPh>
    <rPh sb="19" eb="22">
      <t>コウサテン</t>
    </rPh>
    <phoneticPr fontId="2"/>
  </si>
  <si>
    <t>右折</t>
    <phoneticPr fontId="2"/>
  </si>
  <si>
    <t>市道
八尾街道</t>
    <rPh sb="0" eb="2">
      <t>シドウ</t>
    </rPh>
    <phoneticPr fontId="2"/>
  </si>
  <si>
    <t>大和川渡る（堺市に入る）直前で右折
渡ってからR26目指してもよいが、どこからならR26に繋がるのかは自分で調べること。</t>
    <rPh sb="0" eb="2">
      <t>ダイワ</t>
    </rPh>
    <rPh sb="2" eb="3">
      <t>ガワ</t>
    </rPh>
    <rPh sb="3" eb="4">
      <t>ワタ</t>
    </rPh>
    <rPh sb="6" eb="7">
      <t>サカイ</t>
    </rPh>
    <rPh sb="7" eb="8">
      <t>シ</t>
    </rPh>
    <rPh sb="9" eb="10">
      <t>ハイ</t>
    </rPh>
    <rPh sb="12" eb="14">
      <t>チョクゼン</t>
    </rPh>
    <rPh sb="15" eb="17">
      <t>ウセツ</t>
    </rPh>
    <rPh sb="18" eb="19">
      <t>ワタ</t>
    </rPh>
    <rPh sb="26" eb="28">
      <t>メザ</t>
    </rPh>
    <rPh sb="45" eb="46">
      <t>ツナ</t>
    </rPh>
    <rPh sb="51" eb="53">
      <t>ジブン</t>
    </rPh>
    <rPh sb="54" eb="55">
      <t>シラ</t>
    </rPh>
    <phoneticPr fontId="2"/>
  </si>
  <si>
    <t>R26</t>
    <phoneticPr fontId="2"/>
  </si>
  <si>
    <t>大和川大橋で堺市に入る。嫌いな人は別の橋を渡ってもよい。</t>
    <rPh sb="0" eb="2">
      <t>ダイワ</t>
    </rPh>
    <rPh sb="2" eb="3">
      <t>ガワ</t>
    </rPh>
    <rPh sb="3" eb="5">
      <t>オオハシ</t>
    </rPh>
    <rPh sb="6" eb="7">
      <t>サカイ</t>
    </rPh>
    <rPh sb="7" eb="8">
      <t>シ</t>
    </rPh>
    <rPh sb="9" eb="10">
      <t>ハイ</t>
    </rPh>
    <rPh sb="12" eb="13">
      <t>キラ</t>
    </rPh>
    <rPh sb="15" eb="16">
      <t>ヒト</t>
    </rPh>
    <rPh sb="17" eb="18">
      <t>ベツ</t>
    </rPh>
    <rPh sb="19" eb="20">
      <t>ハシ</t>
    </rPh>
    <rPh sb="21" eb="22">
      <t>ワタ</t>
    </rPh>
    <phoneticPr fontId="2"/>
  </si>
  <si>
    <t>府道34</t>
    <phoneticPr fontId="2"/>
  </si>
  <si>
    <t>府道752（旧R26）</t>
    <rPh sb="6" eb="7">
      <t>キュウ</t>
    </rPh>
    <phoneticPr fontId="2"/>
  </si>
  <si>
    <t>（孝子峠）</t>
    <phoneticPr fontId="2"/>
  </si>
  <si>
    <t>←　 (岩出 の表示)</t>
    <phoneticPr fontId="2"/>
  </si>
  <si>
    <t>県道752（旧R26）</t>
    <rPh sb="0" eb="2">
      <t>ケンドウ</t>
    </rPh>
    <rPh sb="6" eb="7">
      <t>キュウ</t>
    </rPh>
    <phoneticPr fontId="2"/>
  </si>
  <si>
    <r>
      <t>正面　</t>
    </r>
    <r>
      <rPr>
        <sz val="9"/>
        <color rgb="FFFF0000"/>
        <rFont val="ＭＳ Ｐゴシック"/>
        <family val="3"/>
        <charset val="128"/>
      </rPr>
      <t>直進自転車通行禁止</t>
    </r>
    <rPh sb="0" eb="2">
      <t>ショウメン</t>
    </rPh>
    <phoneticPr fontId="2"/>
  </si>
  <si>
    <t>左車線</t>
    <phoneticPr fontId="2"/>
  </si>
  <si>
    <t>道なり左折レーンを左折</t>
    <phoneticPr fontId="2"/>
  </si>
  <si>
    <t>堀端通り</t>
    <phoneticPr fontId="2"/>
  </si>
  <si>
    <t>和歌山城の外堀</t>
    <rPh sb="0" eb="4">
      <t>ワカヤマジョウ</t>
    </rPh>
    <rPh sb="5" eb="7">
      <t>ソトボリ</t>
    </rPh>
    <phoneticPr fontId="2"/>
  </si>
  <si>
    <t>県道138
三年坂通り</t>
    <phoneticPr fontId="2"/>
  </si>
  <si>
    <t>←　黒江駅</t>
    <phoneticPr fontId="2"/>
  </si>
  <si>
    <t>県道135</t>
    <phoneticPr fontId="2"/>
  </si>
  <si>
    <t>（ロータリー）</t>
    <phoneticPr fontId="2"/>
  </si>
  <si>
    <t>ロータリーの1 つ目の出口を出る</t>
    <phoneticPr fontId="2"/>
  </si>
  <si>
    <t>左折</t>
    <rPh sb="0" eb="2">
      <t>サセツ</t>
    </rPh>
    <phoneticPr fontId="2"/>
  </si>
  <si>
    <t>（第三銀行）</t>
    <phoneticPr fontId="2"/>
  </si>
  <si>
    <t>松本峠方面</t>
    <rPh sb="0" eb="5">
      <t>マツモトトウゲホウメン</t>
    </rPh>
    <phoneticPr fontId="2"/>
  </si>
  <si>
    <t>直進　自転車通行禁止</t>
    <phoneticPr fontId="2"/>
  </si>
  <si>
    <t>合流</t>
    <rPh sb="0" eb="2">
      <t>ゴウリュウ</t>
    </rPh>
    <phoneticPr fontId="2"/>
  </si>
  <si>
    <t>←　浅間</t>
    <phoneticPr fontId="2"/>
  </si>
  <si>
    <t>左側</t>
    <rPh sb="0" eb="2">
      <t>ヒダリガワ</t>
    </rPh>
    <phoneticPr fontId="2"/>
  </si>
  <si>
    <t>←　亀山</t>
    <rPh sb="2" eb="4">
      <t>カメヤマ</t>
    </rPh>
    <phoneticPr fontId="2"/>
  </si>
  <si>
    <t>R21
関ケ原バイパス</t>
    <phoneticPr fontId="2"/>
  </si>
  <si>
    <t>県道218</t>
    <phoneticPr fontId="2"/>
  </si>
  <si>
    <t>県道15</t>
    <phoneticPr fontId="2"/>
  </si>
  <si>
    <t>県道235</t>
    <phoneticPr fontId="2"/>
  </si>
  <si>
    <t>R27</t>
    <phoneticPr fontId="2"/>
  </si>
  <si>
    <t>R175</t>
    <phoneticPr fontId="2"/>
  </si>
  <si>
    <t>R178</t>
    <phoneticPr fontId="2"/>
  </si>
  <si>
    <t>→　京丹後/宮津/天橋立</t>
    <phoneticPr fontId="2"/>
  </si>
  <si>
    <t>側道</t>
    <rPh sb="0" eb="2">
      <t>ソクドウ</t>
    </rPh>
    <phoneticPr fontId="2"/>
  </si>
  <si>
    <t>左車線</t>
    <rPh sb="0" eb="3">
      <t>ヒダリシャセン</t>
    </rPh>
    <phoneticPr fontId="2"/>
  </si>
  <si>
    <t>府道2</t>
    <phoneticPr fontId="2"/>
  </si>
  <si>
    <t>R176（府道2）</t>
    <phoneticPr fontId="2"/>
  </si>
  <si>
    <t>県道2</t>
    <rPh sb="0" eb="2">
      <t>ケンドウ</t>
    </rPh>
    <phoneticPr fontId="2"/>
  </si>
  <si>
    <t>R312（県道2）</t>
    <phoneticPr fontId="2"/>
  </si>
  <si>
    <t>県道2
円山川リバーサイドライン</t>
    <phoneticPr fontId="2"/>
  </si>
  <si>
    <t>県道104
円山川リバーサイドライン</t>
    <phoneticPr fontId="2"/>
  </si>
  <si>
    <t>県道273</t>
    <phoneticPr fontId="2"/>
  </si>
  <si>
    <t>R312</t>
    <phoneticPr fontId="2"/>
  </si>
  <si>
    <t>県道518</t>
    <phoneticPr fontId="2"/>
  </si>
  <si>
    <t>県道62</t>
    <phoneticPr fontId="2"/>
  </si>
  <si>
    <t>R250</t>
    <phoneticPr fontId="2"/>
  </si>
  <si>
    <t>←　 明石/高砂</t>
    <phoneticPr fontId="2"/>
  </si>
  <si>
    <t>県道517</t>
    <phoneticPr fontId="2"/>
  </si>
  <si>
    <t>県道402</t>
    <phoneticPr fontId="2"/>
  </si>
  <si>
    <t>県道718</t>
    <phoneticPr fontId="2"/>
  </si>
  <si>
    <t>R28</t>
    <phoneticPr fontId="2"/>
  </si>
  <si>
    <t>R2(R250)</t>
    <phoneticPr fontId="2"/>
  </si>
  <si>
    <t>中央幹線</t>
    <phoneticPr fontId="2"/>
  </si>
  <si>
    <t>R2</t>
    <phoneticPr fontId="2"/>
  </si>
  <si>
    <t>R2　→ R1</t>
    <phoneticPr fontId="2"/>
  </si>
  <si>
    <t>梅田新道でR1へ</t>
    <rPh sb="0" eb="4">
      <t>ウメダシンミチ</t>
    </rPh>
    <phoneticPr fontId="2"/>
  </si>
  <si>
    <t>府道168
土佐堀通</t>
    <phoneticPr fontId="2"/>
  </si>
  <si>
    <t>歩道スロープ</t>
    <rPh sb="0" eb="2">
      <t>ホドウ</t>
    </rPh>
    <phoneticPr fontId="2"/>
  </si>
  <si>
    <t>公園道路</t>
    <rPh sb="0" eb="2">
      <t>コウエン</t>
    </rPh>
    <rPh sb="2" eb="4">
      <t>ドウロ</t>
    </rPh>
    <phoneticPr fontId="2"/>
  </si>
  <si>
    <t>県道15</t>
    <phoneticPr fontId="2"/>
  </si>
  <si>
    <t>市道</t>
    <rPh sb="0" eb="2">
      <t>シドウ</t>
    </rPh>
    <phoneticPr fontId="2"/>
  </si>
  <si>
    <t>R24（R26）</t>
    <phoneticPr fontId="2"/>
  </si>
  <si>
    <t>本町通り</t>
    <phoneticPr fontId="2"/>
  </si>
  <si>
    <t>右側</t>
    <rPh sb="0" eb="2">
      <t>ミギガワ</t>
    </rPh>
    <phoneticPr fontId="2"/>
  </si>
  <si>
    <t>屋形通り</t>
    <phoneticPr fontId="2"/>
  </si>
  <si>
    <t>R42</t>
    <phoneticPr fontId="2"/>
  </si>
  <si>
    <t>県道161</t>
    <phoneticPr fontId="2"/>
  </si>
  <si>
    <t>県道9(県道161)</t>
    <phoneticPr fontId="2"/>
  </si>
  <si>
    <t>県道9と合流</t>
    <rPh sb="0" eb="2">
      <t>ケンドウ</t>
    </rPh>
    <rPh sb="4" eb="6">
      <t>ゴウリュウ</t>
    </rPh>
    <phoneticPr fontId="2"/>
  </si>
  <si>
    <t>県道9とわかれる</t>
    <rPh sb="0" eb="2">
      <t>ケンドウ</t>
    </rPh>
    <phoneticPr fontId="2"/>
  </si>
  <si>
    <t>県道160</t>
    <phoneticPr fontId="2"/>
  </si>
  <si>
    <t>R424</t>
    <phoneticPr fontId="2"/>
  </si>
  <si>
    <t>R424
阪井バイパス</t>
    <phoneticPr fontId="2"/>
  </si>
  <si>
    <t>↑　(新宮/中辺路</t>
    <phoneticPr fontId="2"/>
  </si>
  <si>
    <t>R425</t>
    <phoneticPr fontId="2"/>
  </si>
  <si>
    <t>県道29</t>
    <phoneticPr fontId="2"/>
  </si>
  <si>
    <t>県道198</t>
    <phoneticPr fontId="2"/>
  </si>
  <si>
    <t>←　北山/紀和</t>
    <phoneticPr fontId="2"/>
  </si>
  <si>
    <t>R311</t>
    <phoneticPr fontId="2"/>
  </si>
  <si>
    <t>R169（R311）</t>
    <phoneticPr fontId="2"/>
  </si>
  <si>
    <t>R168（R311）</t>
    <phoneticPr fontId="2"/>
  </si>
  <si>
    <t>R311（R371）</t>
    <phoneticPr fontId="2"/>
  </si>
  <si>
    <t>歩道トンネル</t>
    <rPh sb="0" eb="2">
      <t>ホドウ</t>
    </rPh>
    <phoneticPr fontId="2"/>
  </si>
  <si>
    <t>（長島歩道トンネル）</t>
    <rPh sb="3" eb="5">
      <t>ホドウ</t>
    </rPh>
    <phoneticPr fontId="2"/>
  </si>
  <si>
    <t>県道516</t>
    <phoneticPr fontId="2"/>
  </si>
  <si>
    <t>県道766</t>
    <phoneticPr fontId="2"/>
  </si>
  <si>
    <t>R260</t>
    <phoneticPr fontId="2"/>
  </si>
  <si>
    <t>→　 錦</t>
    <phoneticPr fontId="2"/>
  </si>
  <si>
    <t>県道16</t>
    <phoneticPr fontId="2"/>
  </si>
  <si>
    <t>県道61</t>
    <phoneticPr fontId="2"/>
  </si>
  <si>
    <t>R167</t>
    <phoneticPr fontId="2"/>
  </si>
  <si>
    <t>左側</t>
    <rPh sb="0" eb="2">
      <t>ヒダリガワ</t>
    </rPh>
    <phoneticPr fontId="2"/>
  </si>
  <si>
    <t>県道37</t>
    <phoneticPr fontId="2"/>
  </si>
  <si>
    <t>R23</t>
    <phoneticPr fontId="2"/>
  </si>
  <si>
    <t>フォトコントロール
伊勢内宮（宇治橋）</t>
    <phoneticPr fontId="2"/>
  </si>
  <si>
    <t>県道12</t>
    <phoneticPr fontId="2"/>
  </si>
  <si>
    <t>県道32</t>
    <phoneticPr fontId="2"/>
  </si>
  <si>
    <t>R166</t>
    <phoneticPr fontId="2"/>
  </si>
  <si>
    <t>T</t>
    <phoneticPr fontId="2"/>
  </si>
  <si>
    <t>五差路</t>
    <rPh sb="0" eb="3">
      <t>ゴサロ</t>
    </rPh>
    <phoneticPr fontId="2"/>
  </si>
  <si>
    <t>ト</t>
    <phoneticPr fontId="2"/>
  </si>
  <si>
    <t>S</t>
  </si>
  <si>
    <t>（セブンイレブン 鳥羽堅神町店）</t>
    <phoneticPr fontId="2"/>
  </si>
  <si>
    <t>R23→県道12</t>
    <rPh sb="4" eb="6">
      <t>ケンドウ</t>
    </rPh>
    <phoneticPr fontId="2"/>
  </si>
  <si>
    <t>右直進</t>
    <rPh sb="0" eb="3">
      <t>ミギチョクシン</t>
    </rPh>
    <phoneticPr fontId="2"/>
  </si>
  <si>
    <t>交差するバイパスに入らないように直進</t>
    <rPh sb="0" eb="2">
      <t>コウサ</t>
    </rPh>
    <rPh sb="9" eb="10">
      <t>ハイ</t>
    </rPh>
    <rPh sb="16" eb="18">
      <t>チョクシン</t>
    </rPh>
    <phoneticPr fontId="2"/>
  </si>
  <si>
    <t>県道410</t>
    <phoneticPr fontId="2"/>
  </si>
  <si>
    <t>右伊勢街道</t>
    <phoneticPr fontId="2"/>
  </si>
  <si>
    <t>県道55</t>
    <phoneticPr fontId="2"/>
  </si>
  <si>
    <t>R306</t>
    <phoneticPr fontId="2"/>
  </si>
  <si>
    <t>←　彦根/閔ケ原</t>
    <phoneticPr fontId="2"/>
  </si>
  <si>
    <t>R306（R365）</t>
    <phoneticPr fontId="2"/>
  </si>
  <si>
    <t>S</t>
    <phoneticPr fontId="2"/>
  </si>
  <si>
    <t>←　総合体育館</t>
    <rPh sb="2" eb="7">
      <t>ソウゴウタイイクカン</t>
    </rPh>
    <phoneticPr fontId="2"/>
  </si>
  <si>
    <t>国道に合流しない</t>
    <rPh sb="0" eb="2">
      <t>コクドウ</t>
    </rPh>
    <rPh sb="3" eb="5">
      <t>ゴウリュウ</t>
    </rPh>
    <phoneticPr fontId="2"/>
  </si>
  <si>
    <t>瑞竜</t>
    <rPh sb="0" eb="1">
      <t>ズイ</t>
    </rPh>
    <rPh sb="1" eb="2">
      <t>リュウ</t>
    </rPh>
    <phoneticPr fontId="2"/>
  </si>
  <si>
    <t>R365</t>
    <phoneticPr fontId="2"/>
  </si>
  <si>
    <t>県道244</t>
    <phoneticPr fontId="2"/>
  </si>
  <si>
    <t>県道248</t>
    <phoneticPr fontId="2"/>
  </si>
  <si>
    <t>県道19</t>
    <phoneticPr fontId="2"/>
  </si>
  <si>
    <t>R21</t>
    <phoneticPr fontId="2"/>
  </si>
  <si>
    <t>←　関ケ原古戦場</t>
    <rPh sb="2" eb="5">
      <t>セキガハラ</t>
    </rPh>
    <rPh sb="5" eb="8">
      <t>コセンジョウ</t>
    </rPh>
    <phoneticPr fontId="2"/>
  </si>
  <si>
    <t>市役所前</t>
  </si>
  <si>
    <t>大手</t>
  </si>
  <si>
    <t>八田</t>
  </si>
  <si>
    <t>上司</t>
  </si>
  <si>
    <t>石田橋</t>
  </si>
  <si>
    <t>四辻中</t>
  </si>
  <si>
    <t>乙女橋</t>
  </si>
  <si>
    <t>下小田</t>
  </si>
  <si>
    <t>千石橋</t>
  </si>
  <si>
    <t>玉置</t>
  </si>
  <si>
    <t>一本柳</t>
  </si>
  <si>
    <t>辻川西</t>
  </si>
  <si>
    <t>砥堀</t>
  </si>
  <si>
    <t>博物館美術館</t>
  </si>
  <si>
    <t>白鷺橋</t>
  </si>
  <si>
    <t>宮堀橋</t>
  </si>
  <si>
    <t>妻鹿</t>
  </si>
  <si>
    <t>宇佐崎東</t>
  </si>
  <si>
    <t>曽根</t>
  </si>
  <si>
    <t>勤労会館西</t>
  </si>
  <si>
    <t xml:space="preserve">相生橋西詰 </t>
  </si>
  <si>
    <t>錦江橋南詰</t>
  </si>
  <si>
    <t>狩口</t>
  </si>
  <si>
    <t xml:space="preserve">千守 </t>
  </si>
  <si>
    <t>西灘</t>
  </si>
  <si>
    <t xml:space="preserve">野田阪神前 </t>
  </si>
  <si>
    <t>東野田町</t>
  </si>
  <si>
    <t>片町</t>
  </si>
  <si>
    <t xml:space="preserve">城見１ </t>
  </si>
  <si>
    <t xml:space="preserve">大阪城新橋 </t>
  </si>
  <si>
    <t>府庁南</t>
  </si>
  <si>
    <t>五條宮前</t>
  </si>
  <si>
    <t xml:space="preserve">南河堀 </t>
  </si>
  <si>
    <t xml:space="preserve">大和川大橋北詰 </t>
  </si>
  <si>
    <t>大浜北町</t>
  </si>
  <si>
    <t>下出北</t>
  </si>
  <si>
    <t xml:space="preserve">淡輪ランプ </t>
  </si>
  <si>
    <t xml:space="preserve">梅原 </t>
  </si>
  <si>
    <t xml:space="preserve">本町四丁目 </t>
  </si>
  <si>
    <t>公園前</t>
  </si>
  <si>
    <t xml:space="preserve">屋形町 </t>
  </si>
  <si>
    <t>新堀橋西詰</t>
  </si>
  <si>
    <t xml:space="preserve">和歌浦東３丁目 </t>
  </si>
  <si>
    <t>布引</t>
  </si>
  <si>
    <t>和歌山市内原</t>
  </si>
  <si>
    <t xml:space="preserve">亀川郵便局北 </t>
  </si>
  <si>
    <t>高橋東</t>
  </si>
  <si>
    <t>阪井</t>
  </si>
  <si>
    <t>木津西</t>
  </si>
  <si>
    <t xml:space="preserve">徳田 </t>
  </si>
  <si>
    <t>鍛冶屋川口</t>
  </si>
  <si>
    <t>本宮</t>
  </si>
  <si>
    <t xml:space="preserve">立石南 </t>
  </si>
  <si>
    <t>獅子岩</t>
  </si>
  <si>
    <t>長島</t>
  </si>
  <si>
    <t>神津佐</t>
  </si>
  <si>
    <t>伊勢道路入口</t>
  </si>
  <si>
    <t>中之郷</t>
  </si>
  <si>
    <t>楠部町</t>
  </si>
  <si>
    <t>宇治浦田町</t>
  </si>
  <si>
    <t>外宮北</t>
  </si>
  <si>
    <t>宮町</t>
  </si>
  <si>
    <t xml:space="preserve">栗真中山町 </t>
  </si>
  <si>
    <t>北黒田南</t>
  </si>
  <si>
    <t xml:space="preserve">別名 </t>
  </si>
  <si>
    <t xml:space="preserve">大野木 </t>
  </si>
  <si>
    <t>長岡</t>
  </si>
  <si>
    <t>一色</t>
  </si>
  <si>
    <t>┌</t>
    <phoneticPr fontId="2"/>
  </si>
  <si>
    <t>県道22（県道24）</t>
    <phoneticPr fontId="2"/>
  </si>
  <si>
    <t>県道24</t>
    <rPh sb="0" eb="2">
      <t>ケンドウ</t>
    </rPh>
    <phoneticPr fontId="2"/>
  </si>
  <si>
    <t>┤</t>
    <phoneticPr fontId="2"/>
  </si>
  <si>
    <t>合流</t>
    <rPh sb="0" eb="2">
      <t>ゴウリュウ</t>
    </rPh>
    <phoneticPr fontId="2"/>
  </si>
  <si>
    <t>Y</t>
    <phoneticPr fontId="2"/>
  </si>
  <si>
    <t>府道604（府道605）</t>
    <phoneticPr fontId="2"/>
  </si>
  <si>
    <t>直進してもどちらでもよい</t>
    <rPh sb="0" eb="2">
      <t>チョクシン</t>
    </rPh>
    <phoneticPr fontId="2"/>
  </si>
  <si>
    <t>ここからひたすら府道2を辿る</t>
    <rPh sb="8" eb="10">
      <t>フドウ</t>
    </rPh>
    <rPh sb="12" eb="13">
      <t>タド</t>
    </rPh>
    <phoneticPr fontId="2"/>
  </si>
  <si>
    <t>県道2
→R482(府道2)</t>
    <rPh sb="0" eb="2">
      <t>ケンドウ</t>
    </rPh>
    <rPh sb="10" eb="12">
      <t>フドウ</t>
    </rPh>
    <phoneticPr fontId="2"/>
  </si>
  <si>
    <t>R482と分かれる</t>
    <rPh sb="5" eb="6">
      <t>ワ</t>
    </rPh>
    <phoneticPr fontId="2"/>
  </si>
  <si>
    <t>（上小田北Sの手前）</t>
    <phoneticPr fontId="2"/>
  </si>
  <si>
    <t>左折レーンを道なりに左直進</t>
    <rPh sb="6" eb="7">
      <t>ミチ</t>
    </rPh>
    <rPh sb="10" eb="11">
      <t>ヒダリ</t>
    </rPh>
    <rPh sb="11" eb="13">
      <t>チョクシン</t>
    </rPh>
    <phoneticPr fontId="2"/>
  </si>
  <si>
    <t>60km辿ってきた県道2と分かれる</t>
    <rPh sb="4" eb="5">
      <t>タド</t>
    </rPh>
    <rPh sb="9" eb="11">
      <t>ケンドウ</t>
    </rPh>
    <rPh sb="13" eb="14">
      <t>ワ</t>
    </rPh>
    <phoneticPr fontId="2"/>
  </si>
  <si>
    <t>次の福崎新町SもR312を道なりに左折すること！</t>
    <rPh sb="0" eb="1">
      <t>ツギ</t>
    </rPh>
    <rPh sb="2" eb="6">
      <t>フクザキシンマチ</t>
    </rPh>
    <rPh sb="13" eb="14">
      <t>ミチ</t>
    </rPh>
    <rPh sb="17" eb="19">
      <t>サセツ</t>
    </rPh>
    <phoneticPr fontId="2"/>
  </si>
  <si>
    <t>県道516（県道518）</t>
    <phoneticPr fontId="2"/>
  </si>
  <si>
    <t>信号手前で左折レーンに入って道なり左</t>
    <rPh sb="0" eb="4">
      <t>シンゴウテマエ</t>
    </rPh>
    <rPh sb="5" eb="7">
      <t>サセツ</t>
    </rPh>
    <rPh sb="11" eb="12">
      <t>ハイ</t>
    </rPh>
    <rPh sb="14" eb="15">
      <t>ミチ</t>
    </rPh>
    <rPh sb="17" eb="18">
      <t>ヒダリ</t>
    </rPh>
    <phoneticPr fontId="2"/>
  </si>
  <si>
    <t>（白国Sの手前）</t>
    <phoneticPr fontId="2"/>
  </si>
  <si>
    <t>中島２丁目
（セブンイレブン 姫路飾磨中島３丁目）</t>
    <phoneticPr fontId="2"/>
  </si>
  <si>
    <t>R250旧道へ。国道指定外れた？</t>
    <rPh sb="4" eb="6">
      <t>キュウドウ</t>
    </rPh>
    <rPh sb="8" eb="10">
      <t>コクドウ</t>
    </rPh>
    <rPh sb="10" eb="13">
      <t>シテイハズ</t>
    </rPh>
    <phoneticPr fontId="2"/>
  </si>
  <si>
    <t>R250現道合流</t>
    <rPh sb="4" eb="8">
      <t>ゲンドウゴウリュウ</t>
    </rPh>
    <phoneticPr fontId="2"/>
  </si>
  <si>
    <t>県道718はだいぶ昔のR250</t>
    <rPh sb="9" eb="10">
      <t>ムカシ</t>
    </rPh>
    <phoneticPr fontId="2"/>
  </si>
  <si>
    <t>（伊保2丁目Sの手前）</t>
    <phoneticPr fontId="2"/>
  </si>
  <si>
    <t>市道
明石銀座通り</t>
    <rPh sb="0" eb="2">
      <t>シドウ</t>
    </rPh>
    <phoneticPr fontId="2"/>
  </si>
  <si>
    <t>左折したらJR/山陽明石駅に出るポイント</t>
    <rPh sb="0" eb="2">
      <t>サセツ</t>
    </rPh>
    <rPh sb="8" eb="10">
      <t>サンヨウ</t>
    </rPh>
    <rPh sb="10" eb="13">
      <t>アカシエキ</t>
    </rPh>
    <rPh sb="14" eb="15">
      <t>デ</t>
    </rPh>
    <phoneticPr fontId="2"/>
  </si>
  <si>
    <t>R28本州側終点。国道は海上経由で淡路へ続いている</t>
    <rPh sb="3" eb="8">
      <t>ホンシュウガワシュウテン</t>
    </rPh>
    <rPh sb="9" eb="11">
      <t>コクドウ</t>
    </rPh>
    <rPh sb="17" eb="19">
      <t>アワジ</t>
    </rPh>
    <rPh sb="20" eb="21">
      <t>ツヅ</t>
    </rPh>
    <phoneticPr fontId="2"/>
  </si>
  <si>
    <t>JRの高架を潜るポイントで左車線を道なり左
JRのガード沿いを進む</t>
    <rPh sb="3" eb="5">
      <t>コウカ</t>
    </rPh>
    <rPh sb="6" eb="7">
      <t>クグ</t>
    </rPh>
    <rPh sb="13" eb="14">
      <t>ヒダリ</t>
    </rPh>
    <rPh sb="14" eb="16">
      <t>シャセン</t>
    </rPh>
    <rPh sb="17" eb="18">
      <t>ミチ</t>
    </rPh>
    <rPh sb="20" eb="21">
      <t>ヒダリ</t>
    </rPh>
    <rPh sb="28" eb="29">
      <t>ゾ</t>
    </rPh>
    <rPh sb="31" eb="32">
      <t>スス</t>
    </rPh>
    <phoneticPr fontId="2"/>
  </si>
  <si>
    <t>三宮駅の北側。JRのガード沿いを進む</t>
    <rPh sb="0" eb="2">
      <t>サンノミヤ</t>
    </rPh>
    <rPh sb="2" eb="3">
      <t>エキ</t>
    </rPh>
    <rPh sb="4" eb="6">
      <t>キタガワ</t>
    </rPh>
    <rPh sb="13" eb="14">
      <t>ゾ</t>
    </rPh>
    <rPh sb="16" eb="17">
      <t>スス</t>
    </rPh>
    <phoneticPr fontId="2"/>
  </si>
  <si>
    <t>別にここでなくてもいいが、JRのガードをくぐる</t>
    <rPh sb="0" eb="1">
      <t>ベツ</t>
    </rPh>
    <phoneticPr fontId="2"/>
  </si>
  <si>
    <t>JRの北側に戻ろうとするポイントで右
JRのガードを潜ったら行き過ぎ</t>
    <rPh sb="3" eb="5">
      <t>キタガワ</t>
    </rPh>
    <rPh sb="6" eb="7">
      <t>モド</t>
    </rPh>
    <rPh sb="17" eb="18">
      <t>ミギ</t>
    </rPh>
    <rPh sb="26" eb="27">
      <t>クグ</t>
    </rPh>
    <rPh sb="30" eb="31">
      <t>イ</t>
    </rPh>
    <rPh sb="32" eb="33">
      <t>ス</t>
    </rPh>
    <phoneticPr fontId="2"/>
  </si>
  <si>
    <t>宇治</t>
    <phoneticPr fontId="2"/>
  </si>
  <si>
    <t>黒沢牧場へ</t>
    <rPh sb="0" eb="4">
      <t>クロサワボクジョウ</t>
    </rPh>
    <phoneticPr fontId="2"/>
  </si>
  <si>
    <t>←　新宮/龍神
手前のファミマからしばらくコンビニなし</t>
    <rPh sb="8" eb="10">
      <t>テマエ</t>
    </rPh>
    <phoneticPr fontId="2"/>
  </si>
  <si>
    <t>PC1　道の駅若狭おばま</t>
    <rPh sb="4" eb="5">
      <t>ミチ</t>
    </rPh>
    <rPh sb="6" eb="7">
      <t>エキ</t>
    </rPh>
    <rPh sb="7" eb="9">
      <t>ワカサ</t>
    </rPh>
    <phoneticPr fontId="2"/>
  </si>
  <si>
    <t>PC8 セブンイレブン 彦根大堀町</t>
    <phoneticPr fontId="2"/>
  </si>
  <si>
    <t>自分のバイクと関ケ原古戦場を撮影してくること
撮影後、直進</t>
    <rPh sb="7" eb="10">
      <t>セキガハラ</t>
    </rPh>
    <rPh sb="10" eb="13">
      <t>コセンジョウ</t>
    </rPh>
    <rPh sb="14" eb="16">
      <t>サツエイ</t>
    </rPh>
    <rPh sb="23" eb="26">
      <t>サツエイゴ</t>
    </rPh>
    <rPh sb="27" eb="29">
      <t>チョクシン</t>
    </rPh>
    <phoneticPr fontId="2"/>
  </si>
  <si>
    <t>自分のバイクと伊勢内宮の宇治橋を撮影してくること
宇治橋が混雑などで近づけない場合は、伊勢内宮に来たことがわかるものを撮影すること
撮影後、直進</t>
    <rPh sb="7" eb="9">
      <t>イセ</t>
    </rPh>
    <rPh sb="9" eb="11">
      <t>ナイクウ</t>
    </rPh>
    <rPh sb="12" eb="15">
      <t>ウジバシ</t>
    </rPh>
    <rPh sb="16" eb="18">
      <t>サツエイ</t>
    </rPh>
    <rPh sb="25" eb="28">
      <t>ウジバシ</t>
    </rPh>
    <rPh sb="29" eb="31">
      <t>コンザツ</t>
    </rPh>
    <rPh sb="34" eb="35">
      <t>チカ</t>
    </rPh>
    <rPh sb="39" eb="41">
      <t>バアイ</t>
    </rPh>
    <rPh sb="43" eb="47">
      <t>イセナイクウ</t>
    </rPh>
    <rPh sb="48" eb="49">
      <t>キ</t>
    </rPh>
    <rPh sb="59" eb="61">
      <t>サツエイ</t>
    </rPh>
    <rPh sb="66" eb="69">
      <t>サツエイゴ</t>
    </rPh>
    <rPh sb="70" eb="72">
      <t>チョクシン</t>
    </rPh>
    <phoneticPr fontId="2"/>
  </si>
  <si>
    <t>PC6　ファミリーマート熊野花のいわや</t>
    <phoneticPr fontId="2"/>
  </si>
  <si>
    <t>Arrivee
ザ ロイヤルパークホテル 京都三条</t>
    <phoneticPr fontId="2"/>
  </si>
  <si>
    <t>BRM1120京都1000</t>
    <rPh sb="7" eb="9">
      <t>キョウト</t>
    </rPh>
    <phoneticPr fontId="2"/>
  </si>
  <si>
    <t>OPEN/ 11:11 ～ 13:56
レシート取得して通過時間を自分で記入。
チェック後　直進</t>
    <rPh sb="22" eb="23">
      <t>ゴ</t>
    </rPh>
    <rPh sb="24" eb="26">
      <t>チョクシン</t>
    </rPh>
    <phoneticPr fontId="1"/>
  </si>
  <si>
    <t>OPEN/ 14:34 ～ 21:36
レシート取得して通過時間を自分で記入。
チェック後　川原Sを左折（西行）</t>
    <rPh sb="22" eb="23">
      <t>ゴ</t>
    </rPh>
    <rPh sb="24" eb="26">
      <t>チョクシン</t>
    </rPh>
    <rPh sb="46" eb="48">
      <t>カワハラ</t>
    </rPh>
    <rPh sb="50" eb="52">
      <t>サセツ</t>
    </rPh>
    <rPh sb="53" eb="54">
      <t>ニシ</t>
    </rPh>
    <rPh sb="54" eb="55">
      <t>イ</t>
    </rPh>
    <phoneticPr fontId="1"/>
  </si>
  <si>
    <t>OPEN/ 17:23 ～ 11/21 3:40
レシート取得して通過時間を自分で記入。
チェック後　直進</t>
    <rPh sb="27" eb="28">
      <t>ゴ</t>
    </rPh>
    <rPh sb="29" eb="31">
      <t>チョクシン</t>
    </rPh>
    <phoneticPr fontId="1"/>
  </si>
  <si>
    <t>OPEN/ 20:21 ～ 11/21 10:00
レシート取得して通過時間を自分で記入。
営業時間7:00～23:00
営業時間外に通過する場合は
噴水広場の南西角のひょうたん時計と自分のバイクを撮影してくること
チェック後　直進</t>
    <rPh sb="28" eb="29">
      <t>ゴ</t>
    </rPh>
    <rPh sb="30" eb="32">
      <t>チョクシン</t>
    </rPh>
    <phoneticPr fontId="1"/>
  </si>
  <si>
    <t>OPEN/ 22:42 ～ 11/21 14:48
レシート取得して通過時間を自分で記入。
チェック後　直進</t>
    <rPh sb="28" eb="29">
      <t>ゴ</t>
    </rPh>
    <rPh sb="30" eb="32">
      <t>チョクシン</t>
    </rPh>
    <phoneticPr fontId="1"/>
  </si>
  <si>
    <t>OPEN/ 11/21 4:27 ～ 11/22 2:35
レシート取得して通過時間を自分で記入。
チェック後　直進</t>
    <rPh sb="32" eb="33">
      <t>ゴ</t>
    </rPh>
    <rPh sb="34" eb="36">
      <t>チョクシン</t>
    </rPh>
    <phoneticPr fontId="1"/>
  </si>
  <si>
    <t>OPEN/ 11/21 9:18 ～ 11/22 14:29
レシート取得して通過時間を自分で記入。
チェック後　直進</t>
    <rPh sb="33" eb="34">
      <t>ゴ</t>
    </rPh>
    <rPh sb="35" eb="37">
      <t>チョクシン</t>
    </rPh>
    <phoneticPr fontId="1"/>
  </si>
  <si>
    <t>OPEN/ 11/21 15:27 ～ 11/23 5:32
レシート取得して通過時間を自分で記入。
チェック後　直進</t>
    <rPh sb="33" eb="34">
      <t>ゴ</t>
    </rPh>
    <rPh sb="35" eb="37">
      <t>チョクシン</t>
    </rPh>
    <phoneticPr fontId="1"/>
  </si>
  <si>
    <r>
      <t>OPEN/ 11/21 18:05 ～ 11/23 12:00</t>
    </r>
    <r>
      <rPr>
        <b/>
        <sz val="9"/>
        <color rgb="FFFF0000"/>
        <rFont val="ＭＳ Ｐゴシック"/>
        <family val="3"/>
        <charset val="128"/>
      </rPr>
      <t xml:space="preserve">
自分で到着タイムと総所要時間を記入。
ブルベカードに署名、メダル購入するかどうかを記入。
</t>
    </r>
    <r>
      <rPr>
        <sz val="9"/>
        <rFont val="ＭＳ Ｐゴシック"/>
        <family val="3"/>
        <charset val="128"/>
      </rPr>
      <t>完成済みのブルベカードを提出してください。</t>
    </r>
    <rPh sb="77" eb="79">
      <t>カンセイ</t>
    </rPh>
    <rPh sb="79" eb="80">
      <t>ズ</t>
    </rPh>
    <rPh sb="89" eb="91">
      <t>テイシュツ</t>
    </rPh>
    <phoneticPr fontId="2"/>
  </si>
  <si>
    <t>交差点左奥にローソンがあるポイント
県道2と合流</t>
    <rPh sb="0" eb="3">
      <t>コウサテン</t>
    </rPh>
    <rPh sb="3" eb="5">
      <t>ヒダリオク</t>
    </rPh>
    <rPh sb="18" eb="20">
      <t>ケンドウ</t>
    </rPh>
    <rPh sb="22" eb="24">
      <t>ゴウリュウ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</si>
</sst>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 x14ac:knownFonts="1">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sz val="12"/>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4">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3" xfId="0" applyFont="1" applyFill="1" applyBorder="1">
      <alignmen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1" xfId="0" applyFont="1" applyBorder="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176" fontId="3" fillId="2" borderId="1" xfId="0" applyNumberFormat="1" applyFont="1" applyFill="1" applyBorder="1" applyAlignment="1">
      <alignment horizontal="left"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0" fontId="4" fillId="2" borderId="1" xfId="0" applyFont="1" applyFill="1" applyBorder="1" applyAlignment="1">
      <alignment vertical="center" wrapText="1"/>
    </xf>
    <xf numFmtId="0" fontId="4" fillId="0" borderId="1" xfId="0" applyFont="1" applyBorder="1" applyAlignment="1">
      <alignment horizontal="center" vertical="center"/>
    </xf>
    <xf numFmtId="0" fontId="4" fillId="2" borderId="6" xfId="0" applyFont="1" applyFill="1" applyBorder="1">
      <alignment vertical="center"/>
    </xf>
    <xf numFmtId="0" fontId="4" fillId="2" borderId="6" xfId="0" applyFont="1" applyFill="1" applyBorder="1" applyAlignment="1">
      <alignment horizontal="center"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2" borderId="7" xfId="0" applyFont="1" applyFill="1" applyBorder="1">
      <alignment vertical="center"/>
    </xf>
    <xf numFmtId="176" fontId="3" fillId="0" borderId="1" xfId="0" applyNumberFormat="1" applyFont="1" applyBorder="1" applyAlignment="1">
      <alignment horizontal="left" vertical="center"/>
    </xf>
    <xf numFmtId="0" fontId="4" fillId="0" borderId="3"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176" fontId="3" fillId="2" borderId="8" xfId="0" applyNumberFormat="1" applyFont="1" applyFill="1" applyBorder="1" applyAlignment="1">
      <alignment horizontal="left" vertical="center"/>
    </xf>
    <xf numFmtId="176" fontId="4" fillId="2" borderId="8" xfId="0" applyNumberFormat="1" applyFont="1" applyFill="1" applyBorder="1" applyAlignment="1">
      <alignment horizontal="right" vertical="center"/>
    </xf>
    <xf numFmtId="0" fontId="4" fillId="2" borderId="8" xfId="0" applyFont="1" applyFill="1" applyBorder="1" applyAlignment="1">
      <alignment vertical="center" wrapText="1"/>
    </xf>
    <xf numFmtId="0" fontId="4" fillId="0"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176" fontId="4" fillId="2" borderId="9" xfId="0" applyNumberFormat="1" applyFont="1" applyFill="1" applyBorder="1">
      <alignment vertical="center"/>
    </xf>
    <xf numFmtId="14" fontId="1" fillId="0" borderId="0" xfId="0" applyNumberFormat="1" applyFont="1" applyAlignment="1">
      <alignment vertical="center"/>
    </xf>
    <xf numFmtId="0" fontId="4" fillId="0" borderId="10" xfId="0" applyFont="1" applyFill="1" applyBorder="1">
      <alignment vertical="center"/>
    </xf>
    <xf numFmtId="0" fontId="4" fillId="2" borderId="10" xfId="0" applyFont="1" applyFill="1" applyBorder="1">
      <alignment vertical="center"/>
    </xf>
    <xf numFmtId="0" fontId="4" fillId="0" borderId="10" xfId="0" applyFont="1" applyFill="1" applyBorder="1" applyAlignment="1">
      <alignment vertical="center" wrapText="1"/>
    </xf>
    <xf numFmtId="0" fontId="1" fillId="0" borderId="0" xfId="0" applyFont="1" applyFill="1" applyAlignment="1">
      <alignment horizontal="right" vertical="center"/>
    </xf>
    <xf numFmtId="0" fontId="4" fillId="0" borderId="12" xfId="0" applyFont="1" applyBorder="1">
      <alignment vertical="center"/>
    </xf>
    <xf numFmtId="176" fontId="3" fillId="0" borderId="12" xfId="0" applyNumberFormat="1" applyFont="1" applyBorder="1" applyAlignment="1">
      <alignment horizontal="left" vertical="center"/>
    </xf>
    <xf numFmtId="176" fontId="4" fillId="0" borderId="12" xfId="0" applyNumberFormat="1" applyFont="1" applyFill="1" applyBorder="1" applyAlignment="1">
      <alignment horizontal="righ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 fillId="0" borderId="0" xfId="0" applyFont="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4" fillId="0" borderId="1" xfId="0" applyFont="1" applyBorder="1" applyAlignment="1">
      <alignment vertical="center" wrapText="1"/>
    </xf>
    <xf numFmtId="0" fontId="4" fillId="0" borderId="17" xfId="0" applyFont="1" applyFill="1" applyBorder="1" applyAlignment="1">
      <alignment horizontal="center" vertical="center"/>
    </xf>
    <xf numFmtId="0" fontId="4" fillId="2" borderId="10" xfId="0" applyFont="1" applyFill="1" applyBorder="1" applyAlignment="1">
      <alignment vertical="center" wrapText="1"/>
    </xf>
    <xf numFmtId="0" fontId="6" fillId="0" borderId="1" xfId="0" applyFont="1" applyFill="1" applyBorder="1" applyAlignment="1">
      <alignment horizontal="center" vertical="center"/>
    </xf>
    <xf numFmtId="0" fontId="4" fillId="0" borderId="2" xfId="0" applyFont="1" applyBorder="1" applyAlignment="1">
      <alignment horizontal="right" vertical="center"/>
    </xf>
    <xf numFmtId="0" fontId="7" fillId="0" borderId="22" xfId="0" applyFont="1" applyBorder="1" applyAlignment="1">
      <alignment horizontal="center" vertical="center"/>
    </xf>
    <xf numFmtId="0" fontId="4" fillId="0" borderId="17" xfId="0" applyFont="1" applyBorder="1" applyAlignment="1">
      <alignment horizontal="center" vertical="center"/>
    </xf>
    <xf numFmtId="176" fontId="4" fillId="0" borderId="1" xfId="0" applyNumberFormat="1" applyFont="1" applyBorder="1" applyAlignment="1">
      <alignment horizontal="right" vertical="center"/>
    </xf>
    <xf numFmtId="0" fontId="4" fillId="0" borderId="26" xfId="0" applyFont="1" applyBorder="1">
      <alignment vertical="center"/>
    </xf>
    <xf numFmtId="0" fontId="4" fillId="0" borderId="26"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Border="1">
      <alignment vertical="center"/>
    </xf>
    <xf numFmtId="0" fontId="4" fillId="3" borderId="2" xfId="0" applyFont="1" applyFill="1" applyBorder="1" applyAlignment="1">
      <alignment horizontal="right" vertical="center"/>
    </xf>
    <xf numFmtId="0" fontId="7" fillId="3" borderId="2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0" xfId="0" applyFont="1" applyFill="1" applyBorder="1" applyAlignment="1">
      <alignment vertical="center" wrapText="1"/>
    </xf>
    <xf numFmtId="0" fontId="4" fillId="3" borderId="1" xfId="0" applyFont="1" applyFill="1" applyBorder="1" applyAlignment="1">
      <alignment horizontal="center" vertical="center"/>
    </xf>
    <xf numFmtId="0" fontId="4" fillId="3" borderId="10" xfId="0" applyFont="1" applyFill="1" applyBorder="1">
      <alignment vertical="center"/>
    </xf>
    <xf numFmtId="0" fontId="4" fillId="3" borderId="1" xfId="0" applyFont="1" applyFill="1" applyBorder="1" applyAlignment="1">
      <alignment vertical="center" wrapText="1"/>
    </xf>
    <xf numFmtId="176" fontId="3" fillId="3" borderId="1" xfId="0" applyNumberFormat="1" applyFont="1" applyFill="1" applyBorder="1" applyAlignment="1">
      <alignment horizontal="left" vertical="center"/>
    </xf>
    <xf numFmtId="176" fontId="4" fillId="3" borderId="1" xfId="0" applyNumberFormat="1" applyFont="1" applyFill="1" applyBorder="1" applyAlignment="1">
      <alignment horizontal="right" vertical="center"/>
    </xf>
    <xf numFmtId="176" fontId="4" fillId="3" borderId="3" xfId="0" applyNumberFormat="1" applyFont="1" applyFill="1" applyBorder="1">
      <alignment vertical="center"/>
    </xf>
    <xf numFmtId="0" fontId="4" fillId="3" borderId="1" xfId="0" applyFont="1" applyFill="1" applyBorder="1">
      <alignment vertical="center"/>
    </xf>
    <xf numFmtId="0" fontId="7" fillId="0" borderId="22" xfId="0" applyFont="1" applyFill="1" applyBorder="1" applyAlignment="1">
      <alignment horizontal="center" vertical="center"/>
    </xf>
    <xf numFmtId="0" fontId="6" fillId="0" borderId="1" xfId="0" applyFont="1" applyFill="1" applyBorder="1" applyAlignment="1">
      <alignment vertical="center" wrapText="1"/>
    </xf>
    <xf numFmtId="0" fontId="7" fillId="2" borderId="22" xfId="0" applyFont="1" applyFill="1" applyBorder="1" applyAlignment="1">
      <alignment horizontal="center" vertical="center"/>
    </xf>
    <xf numFmtId="176" fontId="4" fillId="0" borderId="3" xfId="0" applyNumberFormat="1" applyFont="1" applyBorder="1">
      <alignment vertical="center"/>
    </xf>
    <xf numFmtId="0" fontId="8" fillId="0" borderId="1" xfId="0" applyFont="1" applyFill="1" applyBorder="1" applyAlignment="1">
      <alignment vertical="center" wrapText="1"/>
    </xf>
    <xf numFmtId="0" fontId="0" fillId="0" borderId="0" xfId="0" applyFill="1">
      <alignment vertical="center"/>
    </xf>
    <xf numFmtId="0" fontId="7" fillId="2" borderId="22" xfId="0" applyFont="1" applyFill="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4" xfId="0" applyFont="1" applyBorder="1" applyAlignment="1">
      <alignment horizontal="center" vertical="center"/>
    </xf>
    <xf numFmtId="0" fontId="1"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7" fillId="0" borderId="22"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10" xfId="0" quotePrefix="1"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87"/>
  <sheetViews>
    <sheetView tabSelected="1" view="pageBreakPreview" topLeftCell="A163" zoomScale="81" zoomScaleNormal="100" zoomScaleSheetLayoutView="81" workbookViewId="0">
      <selection activeCell="K171" sqref="K171"/>
    </sheetView>
  </sheetViews>
  <sheetFormatPr defaultColWidth="7.77734375" defaultRowHeight="12" x14ac:dyDescent="0.2"/>
  <cols>
    <col min="1" max="1" width="5.33203125" style="4" bestFit="1" customWidth="1"/>
    <col min="2" max="3" width="4.6640625" style="12" customWidth="1"/>
    <col min="4" max="4" width="26.21875" style="1" bestFit="1" customWidth="1"/>
    <col min="5" max="5" width="3.109375" style="12" customWidth="1"/>
    <col min="6" max="6" width="6" style="1" customWidth="1"/>
    <col min="7" max="7" width="16" style="15" bestFit="1" customWidth="1"/>
    <col min="8" max="8" width="5.88671875" style="3" bestFit="1" customWidth="1"/>
    <col min="9" max="9" width="7" style="14" bestFit="1" customWidth="1"/>
    <col min="10" max="10" width="5.77734375" style="1" bestFit="1" customWidth="1"/>
    <col min="11" max="11" width="47.33203125" style="1" bestFit="1" customWidth="1"/>
    <col min="12" max="12" width="7.21875" style="15" customWidth="1"/>
    <col min="13" max="13" width="14.109375" style="1" bestFit="1" customWidth="1"/>
    <col min="14" max="16384" width="7.77734375" style="1"/>
  </cols>
  <sheetData>
    <row r="1" spans="1:13" x14ac:dyDescent="0.2">
      <c r="B1" s="52"/>
      <c r="C1" s="52"/>
      <c r="D1" s="2" t="s">
        <v>28</v>
      </c>
      <c r="J1" s="3"/>
      <c r="K1" s="45" t="s">
        <v>16</v>
      </c>
    </row>
    <row r="2" spans="1:13" x14ac:dyDescent="0.2">
      <c r="B2" s="52"/>
      <c r="C2" s="52"/>
      <c r="D2" s="52" t="s">
        <v>366</v>
      </c>
      <c r="J2" s="3"/>
      <c r="K2" s="41">
        <v>44512</v>
      </c>
    </row>
    <row r="3" spans="1:13" ht="12.6" thickBot="1" x14ac:dyDescent="0.25">
      <c r="J3" s="3"/>
    </row>
    <row r="4" spans="1:13" ht="14.25" customHeight="1" x14ac:dyDescent="0.2">
      <c r="A4" s="96"/>
      <c r="B4" s="88" t="s">
        <v>11</v>
      </c>
      <c r="C4" s="88" t="s">
        <v>10</v>
      </c>
      <c r="D4" s="98" t="s">
        <v>0</v>
      </c>
      <c r="E4" s="94" t="s">
        <v>5</v>
      </c>
      <c r="F4" s="90" t="s">
        <v>8</v>
      </c>
      <c r="G4" s="91"/>
      <c r="H4" s="92" t="s">
        <v>7</v>
      </c>
      <c r="I4" s="93"/>
      <c r="J4" s="94" t="s">
        <v>17</v>
      </c>
      <c r="K4" s="98" t="s">
        <v>4</v>
      </c>
      <c r="L4" s="86" t="s">
        <v>9</v>
      </c>
    </row>
    <row r="5" spans="1:13" ht="21.75" customHeight="1" thickBot="1" x14ac:dyDescent="0.25">
      <c r="A5" s="97"/>
      <c r="B5" s="89"/>
      <c r="C5" s="89"/>
      <c r="D5" s="99"/>
      <c r="E5" s="100"/>
      <c r="F5" s="46" t="s">
        <v>6</v>
      </c>
      <c r="G5" s="46" t="s">
        <v>1</v>
      </c>
      <c r="H5" s="47" t="s">
        <v>2</v>
      </c>
      <c r="I5" s="48" t="s">
        <v>3</v>
      </c>
      <c r="J5" s="95"/>
      <c r="K5" s="99"/>
      <c r="L5" s="87"/>
    </row>
    <row r="6" spans="1:13" ht="21.75" customHeight="1" thickTop="1" x14ac:dyDescent="0.2">
      <c r="A6" s="39">
        <v>1</v>
      </c>
      <c r="B6" s="53"/>
      <c r="C6" s="49"/>
      <c r="D6" s="24" t="s">
        <v>32</v>
      </c>
      <c r="E6" s="25"/>
      <c r="F6" s="24"/>
      <c r="G6" s="24" t="s">
        <v>31</v>
      </c>
      <c r="H6" s="26">
        <v>0</v>
      </c>
      <c r="I6" s="27">
        <v>0</v>
      </c>
      <c r="J6" s="24" t="s">
        <v>18</v>
      </c>
      <c r="K6" s="24" t="s">
        <v>33</v>
      </c>
      <c r="L6" s="28"/>
      <c r="M6">
        <v>0</v>
      </c>
    </row>
    <row r="7" spans="1:13" ht="21.75" customHeight="1" x14ac:dyDescent="0.2">
      <c r="A7" s="36">
        <f t="shared" ref="A7:A149" si="0">A6+1</f>
        <v>2</v>
      </c>
      <c r="B7" s="79" t="s">
        <v>23</v>
      </c>
      <c r="C7" s="62" t="s">
        <v>20</v>
      </c>
      <c r="D7" s="16" t="s">
        <v>63</v>
      </c>
      <c r="E7" s="23"/>
      <c r="F7" s="16" t="s">
        <v>21</v>
      </c>
      <c r="G7" s="56" t="s">
        <v>34</v>
      </c>
      <c r="H7" s="29">
        <f>I7-I6</f>
        <v>0.4</v>
      </c>
      <c r="I7" s="7">
        <f>ROUND(M7,1)</f>
        <v>0.4</v>
      </c>
      <c r="J7" s="64">
        <v>48</v>
      </c>
      <c r="K7" s="5"/>
      <c r="L7" s="30"/>
      <c r="M7">
        <v>0.39</v>
      </c>
    </row>
    <row r="8" spans="1:13" ht="21" customHeight="1" x14ac:dyDescent="0.2">
      <c r="A8" s="60">
        <f t="shared" si="0"/>
        <v>3</v>
      </c>
      <c r="B8" s="79" t="s">
        <v>13</v>
      </c>
      <c r="C8" s="62" t="s">
        <v>12</v>
      </c>
      <c r="D8" s="16" t="s">
        <v>64</v>
      </c>
      <c r="E8" s="23"/>
      <c r="F8" s="16" t="s">
        <v>19</v>
      </c>
      <c r="G8" s="16" t="s">
        <v>34</v>
      </c>
      <c r="H8" s="29">
        <f t="shared" ref="H8:H20" si="1">I8-I7</f>
        <v>3</v>
      </c>
      <c r="I8" s="63">
        <f t="shared" ref="I8:I13" si="2">ROUND(M8,1)</f>
        <v>3.4</v>
      </c>
      <c r="J8" s="64">
        <v>66.8</v>
      </c>
      <c r="K8" s="56"/>
      <c r="L8" s="30"/>
      <c r="M8">
        <v>3.44</v>
      </c>
    </row>
    <row r="9" spans="1:13" ht="21" customHeight="1" x14ac:dyDescent="0.2">
      <c r="A9" s="60">
        <f t="shared" si="0"/>
        <v>4</v>
      </c>
      <c r="B9" s="79" t="s">
        <v>26</v>
      </c>
      <c r="C9" s="62" t="s">
        <v>20</v>
      </c>
      <c r="D9" s="56"/>
      <c r="E9" s="23"/>
      <c r="F9" s="16" t="s">
        <v>15</v>
      </c>
      <c r="G9" s="56" t="s">
        <v>35</v>
      </c>
      <c r="H9" s="29">
        <f t="shared" si="1"/>
        <v>1.4</v>
      </c>
      <c r="I9" s="63">
        <f t="shared" si="2"/>
        <v>4.8</v>
      </c>
      <c r="J9" s="64">
        <v>78.099999999999994</v>
      </c>
      <c r="K9" s="56"/>
      <c r="L9" s="30"/>
      <c r="M9">
        <v>4.78</v>
      </c>
    </row>
    <row r="10" spans="1:13" ht="21.6" x14ac:dyDescent="0.2">
      <c r="A10" s="60">
        <f t="shared" si="0"/>
        <v>5</v>
      </c>
      <c r="B10" s="79" t="s">
        <v>13</v>
      </c>
      <c r="C10" s="62" t="s">
        <v>12</v>
      </c>
      <c r="D10" s="16"/>
      <c r="E10" s="23"/>
      <c r="F10" s="16" t="s">
        <v>21</v>
      </c>
      <c r="G10" s="56" t="s">
        <v>36</v>
      </c>
      <c r="H10" s="29">
        <f t="shared" si="1"/>
        <v>0.10000000000000053</v>
      </c>
      <c r="I10" s="7">
        <f t="shared" si="2"/>
        <v>4.9000000000000004</v>
      </c>
      <c r="J10" s="64">
        <v>75.2</v>
      </c>
      <c r="K10" s="56"/>
      <c r="L10" s="10"/>
      <c r="M10">
        <v>4.9000000000000004</v>
      </c>
    </row>
    <row r="11" spans="1:13" ht="14.4" x14ac:dyDescent="0.2">
      <c r="A11" s="60">
        <f t="shared" si="0"/>
        <v>6</v>
      </c>
      <c r="B11" s="79" t="s">
        <v>23</v>
      </c>
      <c r="C11" s="57" t="s">
        <v>20</v>
      </c>
      <c r="D11" s="44" t="s">
        <v>65</v>
      </c>
      <c r="E11" s="13"/>
      <c r="F11" s="16" t="s">
        <v>21</v>
      </c>
      <c r="G11" s="56" t="s">
        <v>37</v>
      </c>
      <c r="H11" s="29">
        <f t="shared" si="1"/>
        <v>1.0999999999999996</v>
      </c>
      <c r="I11" s="7">
        <f t="shared" si="2"/>
        <v>6</v>
      </c>
      <c r="J11" s="64">
        <v>87.4</v>
      </c>
      <c r="K11" s="9"/>
      <c r="L11" s="10"/>
      <c r="M11">
        <v>5.98</v>
      </c>
    </row>
    <row r="12" spans="1:13" ht="14.4" x14ac:dyDescent="0.2">
      <c r="A12" s="36">
        <f t="shared" si="0"/>
        <v>7</v>
      </c>
      <c r="B12" s="79" t="s">
        <v>14</v>
      </c>
      <c r="C12" s="57"/>
      <c r="D12" s="5"/>
      <c r="E12" s="13"/>
      <c r="F12" s="16" t="s">
        <v>15</v>
      </c>
      <c r="G12" s="16" t="s">
        <v>54</v>
      </c>
      <c r="H12" s="29">
        <f t="shared" si="1"/>
        <v>47.1</v>
      </c>
      <c r="I12" s="7">
        <f t="shared" si="2"/>
        <v>53.1</v>
      </c>
      <c r="J12" s="64">
        <v>226.3</v>
      </c>
      <c r="K12" s="9" t="s">
        <v>55</v>
      </c>
      <c r="L12" s="10"/>
      <c r="M12">
        <v>53.12</v>
      </c>
    </row>
    <row r="13" spans="1:13" ht="14.4" x14ac:dyDescent="0.2">
      <c r="A13" s="36">
        <f t="shared" si="0"/>
        <v>8</v>
      </c>
      <c r="B13" s="79" t="s">
        <v>26</v>
      </c>
      <c r="C13" s="62"/>
      <c r="D13" s="5"/>
      <c r="E13" s="13"/>
      <c r="F13" s="5" t="s">
        <v>21</v>
      </c>
      <c r="G13" s="5" t="s">
        <v>38</v>
      </c>
      <c r="H13" s="29">
        <f t="shared" si="1"/>
        <v>2.1999999999999957</v>
      </c>
      <c r="I13" s="7">
        <f t="shared" si="2"/>
        <v>55.3</v>
      </c>
      <c r="J13" s="64">
        <v>231.8</v>
      </c>
      <c r="K13" s="9"/>
      <c r="L13" s="10"/>
      <c r="M13">
        <v>55.33</v>
      </c>
    </row>
    <row r="14" spans="1:13" ht="14.4" x14ac:dyDescent="0.2">
      <c r="A14" s="36">
        <f t="shared" si="0"/>
        <v>9</v>
      </c>
      <c r="B14" s="79" t="s">
        <v>237</v>
      </c>
      <c r="C14" s="62" t="s">
        <v>12</v>
      </c>
      <c r="D14" s="9" t="s">
        <v>106</v>
      </c>
      <c r="E14" s="13"/>
      <c r="F14" s="42" t="s">
        <v>96</v>
      </c>
      <c r="G14" s="9" t="s">
        <v>163</v>
      </c>
      <c r="H14" s="29">
        <f t="shared" si="1"/>
        <v>5.8000000000000043</v>
      </c>
      <c r="I14" s="7">
        <f t="shared" ref="I14:I78" si="3">ROUND(M14,1)</f>
        <v>61.1</v>
      </c>
      <c r="J14" s="17">
        <v>69.2</v>
      </c>
      <c r="K14" s="9"/>
      <c r="L14" s="10"/>
      <c r="M14">
        <v>61.07</v>
      </c>
    </row>
    <row r="15" spans="1:13" ht="14.4" x14ac:dyDescent="0.2">
      <c r="A15" s="36">
        <f t="shared" si="0"/>
        <v>10</v>
      </c>
      <c r="B15" s="79" t="s">
        <v>13</v>
      </c>
      <c r="C15" s="57" t="s">
        <v>12</v>
      </c>
      <c r="D15" s="42" t="s">
        <v>107</v>
      </c>
      <c r="E15" s="13"/>
      <c r="F15" s="42" t="s">
        <v>97</v>
      </c>
      <c r="G15" s="5" t="s">
        <v>328</v>
      </c>
      <c r="H15" s="29">
        <f t="shared" si="1"/>
        <v>2.7999999999999972</v>
      </c>
      <c r="I15" s="7">
        <f t="shared" si="3"/>
        <v>63.9</v>
      </c>
      <c r="J15" s="16">
        <v>44.3</v>
      </c>
      <c r="K15" s="9"/>
      <c r="L15" s="10"/>
      <c r="M15">
        <v>63.89</v>
      </c>
    </row>
    <row r="16" spans="1:13" ht="32.4" x14ac:dyDescent="0.2">
      <c r="A16" s="37">
        <f t="shared" si="0"/>
        <v>11</v>
      </c>
      <c r="B16" s="85"/>
      <c r="C16" s="50"/>
      <c r="D16" s="43" t="s">
        <v>360</v>
      </c>
      <c r="E16" s="18"/>
      <c r="F16" s="43" t="s">
        <v>228</v>
      </c>
      <c r="G16" s="17" t="s">
        <v>329</v>
      </c>
      <c r="H16" s="19">
        <f t="shared" si="1"/>
        <v>10.500000000000007</v>
      </c>
      <c r="I16" s="20">
        <f t="shared" ref="I16" si="4">ROUND(M16,1)</f>
        <v>74.400000000000006</v>
      </c>
      <c r="J16" s="17">
        <v>2.8</v>
      </c>
      <c r="K16" s="22" t="s">
        <v>367</v>
      </c>
      <c r="L16" s="21">
        <f>I16-I6</f>
        <v>74.400000000000006</v>
      </c>
      <c r="M16">
        <v>74.41</v>
      </c>
    </row>
    <row r="17" spans="1:13" s="11" customFormat="1" ht="14.4" x14ac:dyDescent="0.2">
      <c r="A17" s="36">
        <f t="shared" si="0"/>
        <v>12</v>
      </c>
      <c r="B17" s="79" t="s">
        <v>13</v>
      </c>
      <c r="C17" s="57" t="s">
        <v>12</v>
      </c>
      <c r="D17" s="9" t="s">
        <v>259</v>
      </c>
      <c r="E17" s="13"/>
      <c r="F17" s="44" t="s">
        <v>98</v>
      </c>
      <c r="G17" s="5" t="s">
        <v>197</v>
      </c>
      <c r="H17" s="29">
        <f t="shared" si="1"/>
        <v>1.6999999999999886</v>
      </c>
      <c r="I17" s="7">
        <f t="shared" si="3"/>
        <v>76.099999999999994</v>
      </c>
      <c r="J17" s="5">
        <v>3</v>
      </c>
      <c r="K17" s="9"/>
      <c r="L17" s="10"/>
      <c r="M17" s="84">
        <v>76.11</v>
      </c>
    </row>
    <row r="18" spans="1:13" ht="14.4" x14ac:dyDescent="0.2">
      <c r="A18" s="36">
        <f t="shared" si="0"/>
        <v>13</v>
      </c>
      <c r="B18" s="79" t="s">
        <v>327</v>
      </c>
      <c r="C18" s="57"/>
      <c r="D18" s="9"/>
      <c r="E18" s="13"/>
      <c r="F18" s="42" t="s">
        <v>98</v>
      </c>
      <c r="G18" s="44" t="s">
        <v>197</v>
      </c>
      <c r="H18" s="29">
        <f t="shared" si="1"/>
        <v>0.20000000000000284</v>
      </c>
      <c r="I18" s="7">
        <f t="shared" si="3"/>
        <v>76.3</v>
      </c>
      <c r="J18" s="5">
        <v>3.5</v>
      </c>
      <c r="K18" s="9" t="s">
        <v>99</v>
      </c>
      <c r="L18" s="10"/>
      <c r="M18">
        <v>76.3</v>
      </c>
    </row>
    <row r="19" spans="1:13" ht="13.95" customHeight="1" x14ac:dyDescent="0.2">
      <c r="A19" s="36">
        <f t="shared" si="0"/>
        <v>14</v>
      </c>
      <c r="B19" s="79" t="s">
        <v>13</v>
      </c>
      <c r="C19" s="57" t="s">
        <v>12</v>
      </c>
      <c r="D19" s="9"/>
      <c r="E19" s="13"/>
      <c r="F19" s="44" t="s">
        <v>96</v>
      </c>
      <c r="G19" s="5" t="s">
        <v>164</v>
      </c>
      <c r="H19" s="29">
        <f t="shared" si="1"/>
        <v>0.10000000000000853</v>
      </c>
      <c r="I19" s="7">
        <f t="shared" si="3"/>
        <v>76.400000000000006</v>
      </c>
      <c r="J19" s="5">
        <v>5.6</v>
      </c>
      <c r="K19" s="9"/>
      <c r="L19" s="10"/>
      <c r="M19">
        <v>76.42</v>
      </c>
    </row>
    <row r="20" spans="1:13" ht="13.95" customHeight="1" x14ac:dyDescent="0.2">
      <c r="A20" s="36">
        <f t="shared" si="0"/>
        <v>15</v>
      </c>
      <c r="B20" s="79" t="s">
        <v>26</v>
      </c>
      <c r="C20" s="62"/>
      <c r="D20" s="9"/>
      <c r="E20" s="13"/>
      <c r="F20" s="44" t="s">
        <v>97</v>
      </c>
      <c r="G20" s="5" t="s">
        <v>165</v>
      </c>
      <c r="H20" s="29">
        <f t="shared" si="1"/>
        <v>0.29999999999999716</v>
      </c>
      <c r="I20" s="7">
        <f t="shared" si="3"/>
        <v>76.7</v>
      </c>
      <c r="J20" s="16">
        <v>3.2</v>
      </c>
      <c r="K20" s="9"/>
      <c r="L20" s="10"/>
      <c r="M20">
        <v>76.7</v>
      </c>
    </row>
    <row r="21" spans="1:13" ht="13.95" customHeight="1" x14ac:dyDescent="0.2">
      <c r="A21" s="36">
        <f t="shared" si="0"/>
        <v>16</v>
      </c>
      <c r="B21" s="79" t="s">
        <v>26</v>
      </c>
      <c r="C21" s="62"/>
      <c r="D21" s="9"/>
      <c r="E21" s="13"/>
      <c r="F21" s="44" t="s">
        <v>96</v>
      </c>
      <c r="G21" s="5" t="s">
        <v>166</v>
      </c>
      <c r="H21" s="6">
        <f t="shared" ref="H14:H78" si="5">I21-I20</f>
        <v>3.5</v>
      </c>
      <c r="I21" s="7">
        <f t="shared" si="3"/>
        <v>80.2</v>
      </c>
      <c r="J21" s="16">
        <v>24.9</v>
      </c>
      <c r="K21" s="9"/>
      <c r="L21" s="10"/>
      <c r="M21">
        <v>80.239999999999995</v>
      </c>
    </row>
    <row r="22" spans="1:13" s="11" customFormat="1" ht="14.4" x14ac:dyDescent="0.2">
      <c r="A22" s="36">
        <f t="shared" si="0"/>
        <v>17</v>
      </c>
      <c r="B22" s="79" t="s">
        <v>330</v>
      </c>
      <c r="C22" s="62"/>
      <c r="D22" s="9"/>
      <c r="E22" s="13"/>
      <c r="F22" s="44" t="s">
        <v>97</v>
      </c>
      <c r="G22" s="5" t="s">
        <v>197</v>
      </c>
      <c r="H22" s="6">
        <f t="shared" si="5"/>
        <v>30.099999999999994</v>
      </c>
      <c r="I22" s="7">
        <f t="shared" si="3"/>
        <v>110.3</v>
      </c>
      <c r="J22" s="5">
        <v>6.1</v>
      </c>
      <c r="K22" s="83" t="s">
        <v>108</v>
      </c>
      <c r="L22" s="10"/>
      <c r="M22">
        <v>110.31</v>
      </c>
    </row>
    <row r="23" spans="1:13" ht="14.4" x14ac:dyDescent="0.2">
      <c r="A23" s="36">
        <f t="shared" si="0"/>
        <v>18</v>
      </c>
      <c r="B23" s="79" t="s">
        <v>237</v>
      </c>
      <c r="C23" s="62"/>
      <c r="D23" s="9"/>
      <c r="E23" s="13"/>
      <c r="F23" s="42" t="s">
        <v>96</v>
      </c>
      <c r="G23" s="9" t="s">
        <v>197</v>
      </c>
      <c r="H23" s="6">
        <f t="shared" si="5"/>
        <v>0.10000000000000853</v>
      </c>
      <c r="I23" s="7">
        <f t="shared" si="3"/>
        <v>110.4</v>
      </c>
      <c r="J23" s="16">
        <v>10.9</v>
      </c>
      <c r="K23" s="9"/>
      <c r="L23" s="8"/>
      <c r="M23">
        <v>110.35</v>
      </c>
    </row>
    <row r="24" spans="1:13" ht="14.4" x14ac:dyDescent="0.2">
      <c r="A24" s="36">
        <f t="shared" si="0"/>
        <v>19</v>
      </c>
      <c r="B24" s="79" t="s">
        <v>27</v>
      </c>
      <c r="C24" s="62"/>
      <c r="D24" s="9"/>
      <c r="E24" s="13"/>
      <c r="F24" s="42" t="s">
        <v>331</v>
      </c>
      <c r="G24" s="5" t="s">
        <v>166</v>
      </c>
      <c r="H24" s="6">
        <f t="shared" si="5"/>
        <v>0.39999999999999147</v>
      </c>
      <c r="I24" s="7">
        <f t="shared" si="3"/>
        <v>110.8</v>
      </c>
      <c r="J24" s="16">
        <v>5.8</v>
      </c>
      <c r="K24" s="9"/>
      <c r="L24" s="10"/>
      <c r="M24">
        <v>110.78</v>
      </c>
    </row>
    <row r="25" spans="1:13" ht="14.4" x14ac:dyDescent="0.2">
      <c r="A25" s="36">
        <f t="shared" si="0"/>
        <v>20</v>
      </c>
      <c r="B25" s="79" t="s">
        <v>13</v>
      </c>
      <c r="C25" s="57" t="s">
        <v>12</v>
      </c>
      <c r="D25" s="5" t="s">
        <v>260</v>
      </c>
      <c r="E25" s="13"/>
      <c r="F25" s="5" t="s">
        <v>98</v>
      </c>
      <c r="G25" s="5" t="s">
        <v>167</v>
      </c>
      <c r="H25" s="6">
        <f t="shared" si="5"/>
        <v>8.7999999999999972</v>
      </c>
      <c r="I25" s="7">
        <f t="shared" si="3"/>
        <v>119.6</v>
      </c>
      <c r="J25" s="17">
        <v>5.0999999999999996</v>
      </c>
      <c r="K25" s="9"/>
      <c r="L25" s="10"/>
      <c r="M25">
        <v>119.59</v>
      </c>
    </row>
    <row r="26" spans="1:13" ht="14.4" x14ac:dyDescent="0.2">
      <c r="A26" s="36">
        <f t="shared" si="0"/>
        <v>21</v>
      </c>
      <c r="B26" s="79" t="s">
        <v>26</v>
      </c>
      <c r="C26" s="57" t="s">
        <v>12</v>
      </c>
      <c r="D26" s="5" t="s">
        <v>261</v>
      </c>
      <c r="E26" s="13"/>
      <c r="F26" s="5" t="s">
        <v>96</v>
      </c>
      <c r="G26" s="5" t="s">
        <v>168</v>
      </c>
      <c r="H26" s="6">
        <f t="shared" si="5"/>
        <v>6.2000000000000028</v>
      </c>
      <c r="I26" s="7">
        <f t="shared" si="3"/>
        <v>125.8</v>
      </c>
      <c r="J26" s="16">
        <v>0.7</v>
      </c>
      <c r="K26" s="9" t="s">
        <v>169</v>
      </c>
      <c r="L26" s="10"/>
      <c r="M26">
        <v>125.82</v>
      </c>
    </row>
    <row r="27" spans="1:13" ht="14.4" x14ac:dyDescent="0.2">
      <c r="A27" s="36">
        <f t="shared" si="0"/>
        <v>22</v>
      </c>
      <c r="B27" s="79" t="s">
        <v>332</v>
      </c>
      <c r="C27" s="62"/>
      <c r="D27" s="5"/>
      <c r="E27" s="13"/>
      <c r="F27" s="5" t="s">
        <v>171</v>
      </c>
      <c r="G27" s="5" t="s">
        <v>170</v>
      </c>
      <c r="H27" s="6">
        <f t="shared" si="5"/>
        <v>12.700000000000003</v>
      </c>
      <c r="I27" s="7">
        <f t="shared" si="3"/>
        <v>138.5</v>
      </c>
      <c r="J27" s="16">
        <v>17.7</v>
      </c>
      <c r="K27" s="83" t="s">
        <v>108</v>
      </c>
      <c r="L27" s="10"/>
      <c r="M27">
        <v>138.51</v>
      </c>
    </row>
    <row r="28" spans="1:13" s="11" customFormat="1" ht="14.4" x14ac:dyDescent="0.2">
      <c r="A28" s="36">
        <f t="shared" si="0"/>
        <v>23</v>
      </c>
      <c r="B28" s="79" t="s">
        <v>14</v>
      </c>
      <c r="C28" s="57" t="s">
        <v>12</v>
      </c>
      <c r="D28" s="9" t="s">
        <v>262</v>
      </c>
      <c r="E28" s="13"/>
      <c r="F28" s="44" t="s">
        <v>97</v>
      </c>
      <c r="G28" s="5" t="s">
        <v>333</v>
      </c>
      <c r="H28" s="6">
        <f t="shared" si="5"/>
        <v>2.3000000000000114</v>
      </c>
      <c r="I28" s="7">
        <f t="shared" si="3"/>
        <v>140.80000000000001</v>
      </c>
      <c r="J28" s="5">
        <v>5.3</v>
      </c>
      <c r="K28" s="9"/>
      <c r="L28" s="10"/>
      <c r="M28">
        <v>140.79</v>
      </c>
    </row>
    <row r="29" spans="1:13" ht="14.4" x14ac:dyDescent="0.2">
      <c r="A29" s="36">
        <f t="shared" si="0"/>
        <v>24</v>
      </c>
      <c r="B29" s="79" t="s">
        <v>27</v>
      </c>
      <c r="C29" s="62" t="s">
        <v>12</v>
      </c>
      <c r="D29" s="42"/>
      <c r="E29" s="13"/>
      <c r="F29" s="5" t="s">
        <v>331</v>
      </c>
      <c r="G29" s="5" t="s">
        <v>168</v>
      </c>
      <c r="H29" s="6">
        <f t="shared" si="5"/>
        <v>0.19999999999998863</v>
      </c>
      <c r="I29" s="7">
        <f t="shared" si="3"/>
        <v>141</v>
      </c>
      <c r="J29" s="16">
        <v>8</v>
      </c>
      <c r="K29" s="5"/>
      <c r="L29" s="10"/>
      <c r="M29">
        <v>140.97</v>
      </c>
    </row>
    <row r="30" spans="1:13" ht="14.4" x14ac:dyDescent="0.2">
      <c r="A30" s="36">
        <f t="shared" si="0"/>
        <v>25</v>
      </c>
      <c r="B30" s="79" t="s">
        <v>14</v>
      </c>
      <c r="C30" s="62" t="s">
        <v>12</v>
      </c>
      <c r="D30" s="42"/>
      <c r="E30" s="13"/>
      <c r="F30" s="5" t="s">
        <v>97</v>
      </c>
      <c r="G30" s="5" t="s">
        <v>197</v>
      </c>
      <c r="H30" s="6">
        <f t="shared" si="5"/>
        <v>5.5</v>
      </c>
      <c r="I30" s="7">
        <f t="shared" si="3"/>
        <v>146.5</v>
      </c>
      <c r="J30" s="16">
        <v>-2.9</v>
      </c>
      <c r="K30" s="5" t="s">
        <v>334</v>
      </c>
      <c r="L30" s="10"/>
      <c r="M30">
        <v>146.52000000000001</v>
      </c>
    </row>
    <row r="31" spans="1:13" ht="14.4" x14ac:dyDescent="0.2">
      <c r="A31" s="36">
        <f t="shared" si="0"/>
        <v>26</v>
      </c>
      <c r="B31" s="79"/>
      <c r="C31" s="57"/>
      <c r="D31" s="5"/>
      <c r="E31" s="13"/>
      <c r="F31" s="5" t="s">
        <v>98</v>
      </c>
      <c r="G31" s="9" t="s">
        <v>172</v>
      </c>
      <c r="H31" s="6">
        <f t="shared" si="5"/>
        <v>0.40000000000000568</v>
      </c>
      <c r="I31" s="7">
        <f t="shared" si="3"/>
        <v>146.9</v>
      </c>
      <c r="J31" s="16">
        <v>6.3</v>
      </c>
      <c r="K31" s="5" t="s">
        <v>335</v>
      </c>
      <c r="L31" s="8"/>
      <c r="M31">
        <v>146.94</v>
      </c>
    </row>
    <row r="32" spans="1:13" ht="14.4" x14ac:dyDescent="0.2">
      <c r="A32" s="36">
        <f t="shared" si="0"/>
        <v>27</v>
      </c>
      <c r="B32" s="79" t="s">
        <v>235</v>
      </c>
      <c r="C32" s="57"/>
      <c r="D32" s="9"/>
      <c r="E32" s="13"/>
      <c r="F32" s="5" t="s">
        <v>97</v>
      </c>
      <c r="G32" s="9" t="s">
        <v>173</v>
      </c>
      <c r="H32" s="6">
        <f t="shared" si="5"/>
        <v>5.5999999999999943</v>
      </c>
      <c r="I32" s="7">
        <f t="shared" si="3"/>
        <v>152.5</v>
      </c>
      <c r="J32" s="16">
        <v>28.8</v>
      </c>
      <c r="K32" s="5"/>
      <c r="L32" s="8"/>
      <c r="M32">
        <v>152.47999999999999</v>
      </c>
    </row>
    <row r="33" spans="1:13" ht="14.4" x14ac:dyDescent="0.2">
      <c r="A33" s="36">
        <f t="shared" si="0"/>
        <v>28</v>
      </c>
      <c r="B33" s="79" t="s">
        <v>237</v>
      </c>
      <c r="C33" s="57" t="s">
        <v>12</v>
      </c>
      <c r="D33" s="5" t="s">
        <v>263</v>
      </c>
      <c r="E33" s="13"/>
      <c r="F33" s="5" t="s">
        <v>96</v>
      </c>
      <c r="G33" s="9" t="s">
        <v>172</v>
      </c>
      <c r="H33" s="6">
        <f t="shared" si="5"/>
        <v>0.5</v>
      </c>
      <c r="I33" s="7">
        <f t="shared" si="3"/>
        <v>153</v>
      </c>
      <c r="J33" s="17">
        <v>3</v>
      </c>
      <c r="K33" s="5"/>
      <c r="L33" s="8"/>
      <c r="M33">
        <v>153</v>
      </c>
    </row>
    <row r="34" spans="1:13" ht="14.4" x14ac:dyDescent="0.2">
      <c r="A34" s="36">
        <f t="shared" si="0"/>
        <v>29</v>
      </c>
      <c r="B34" s="79" t="s">
        <v>13</v>
      </c>
      <c r="C34" s="57" t="s">
        <v>12</v>
      </c>
      <c r="D34" s="42" t="s">
        <v>264</v>
      </c>
      <c r="E34" s="13"/>
      <c r="F34" s="5" t="s">
        <v>96</v>
      </c>
      <c r="G34" s="9" t="s">
        <v>172</v>
      </c>
      <c r="H34" s="6">
        <f t="shared" si="5"/>
        <v>5</v>
      </c>
      <c r="I34" s="7">
        <f t="shared" si="3"/>
        <v>158</v>
      </c>
      <c r="J34" s="16">
        <v>10.1</v>
      </c>
      <c r="K34" s="5"/>
      <c r="L34" s="8"/>
      <c r="M34">
        <v>157.99</v>
      </c>
    </row>
    <row r="35" spans="1:13" s="11" customFormat="1" ht="21.6" x14ac:dyDescent="0.2">
      <c r="A35" s="36">
        <f t="shared" si="0"/>
        <v>30</v>
      </c>
      <c r="B35" s="79"/>
      <c r="C35" s="62"/>
      <c r="D35" s="42" t="s">
        <v>109</v>
      </c>
      <c r="E35" s="13"/>
      <c r="F35" s="44" t="s">
        <v>98</v>
      </c>
      <c r="G35" s="9" t="s">
        <v>336</v>
      </c>
      <c r="H35" s="6">
        <f t="shared" si="5"/>
        <v>6.1999999999999886</v>
      </c>
      <c r="I35" s="7">
        <f t="shared" si="3"/>
        <v>164.2</v>
      </c>
      <c r="J35" s="16">
        <v>239</v>
      </c>
      <c r="K35" s="9"/>
      <c r="L35" s="10"/>
      <c r="M35">
        <v>164.22</v>
      </c>
    </row>
    <row r="36" spans="1:13" s="11" customFormat="1" ht="14.4" x14ac:dyDescent="0.2">
      <c r="A36" s="36">
        <f t="shared" si="0"/>
        <v>31</v>
      </c>
      <c r="B36" s="79" t="s">
        <v>237</v>
      </c>
      <c r="C36" s="57" t="s">
        <v>12</v>
      </c>
      <c r="D36" s="42" t="s">
        <v>265</v>
      </c>
      <c r="E36" s="13"/>
      <c r="F36" s="5" t="s">
        <v>96</v>
      </c>
      <c r="G36" s="9" t="s">
        <v>174</v>
      </c>
      <c r="H36" s="6">
        <f t="shared" si="5"/>
        <v>22.100000000000023</v>
      </c>
      <c r="I36" s="7">
        <f t="shared" si="3"/>
        <v>186.3</v>
      </c>
      <c r="J36" s="5">
        <v>13.8</v>
      </c>
      <c r="K36" s="9" t="s">
        <v>337</v>
      </c>
      <c r="L36" s="10"/>
      <c r="M36" s="84">
        <v>186.29</v>
      </c>
    </row>
    <row r="37" spans="1:13" s="11" customFormat="1" ht="32.4" x14ac:dyDescent="0.2">
      <c r="A37" s="37">
        <f t="shared" si="0"/>
        <v>32</v>
      </c>
      <c r="B37" s="85"/>
      <c r="C37" s="50"/>
      <c r="D37" s="58" t="s">
        <v>100</v>
      </c>
      <c r="E37" s="18"/>
      <c r="F37" s="43" t="s">
        <v>95</v>
      </c>
      <c r="G37" s="22" t="s">
        <v>174</v>
      </c>
      <c r="H37" s="19">
        <f t="shared" si="5"/>
        <v>2.1999999999999886</v>
      </c>
      <c r="I37" s="20">
        <f t="shared" si="3"/>
        <v>188.5</v>
      </c>
      <c r="J37" s="17">
        <v>10.1</v>
      </c>
      <c r="K37" s="22" t="s">
        <v>368</v>
      </c>
      <c r="L37" s="21">
        <f>I37-I16</f>
        <v>114.1</v>
      </c>
      <c r="M37">
        <v>188.54</v>
      </c>
    </row>
    <row r="38" spans="1:13" s="11" customFormat="1" ht="14.4" x14ac:dyDescent="0.2">
      <c r="A38" s="36">
        <f t="shared" si="0"/>
        <v>33</v>
      </c>
      <c r="B38" s="79" t="s">
        <v>14</v>
      </c>
      <c r="C38" s="62"/>
      <c r="D38" s="44"/>
      <c r="E38" s="13"/>
      <c r="F38" s="42" t="s">
        <v>97</v>
      </c>
      <c r="G38" s="9" t="s">
        <v>174</v>
      </c>
      <c r="H38" s="6">
        <f t="shared" si="5"/>
        <v>0.59999999999999432</v>
      </c>
      <c r="I38" s="7">
        <f t="shared" si="3"/>
        <v>189.1</v>
      </c>
      <c r="J38" s="16">
        <v>7.7</v>
      </c>
      <c r="K38" s="5"/>
      <c r="L38" s="10"/>
      <c r="M38">
        <v>189.13</v>
      </c>
    </row>
    <row r="39" spans="1:13" s="11" customFormat="1" ht="14.4" x14ac:dyDescent="0.2">
      <c r="A39" s="36">
        <f t="shared" si="0"/>
        <v>34</v>
      </c>
      <c r="B39" s="79" t="s">
        <v>13</v>
      </c>
      <c r="C39" s="57" t="s">
        <v>12</v>
      </c>
      <c r="D39" s="44" t="s">
        <v>266</v>
      </c>
      <c r="E39" s="13"/>
      <c r="F39" s="42" t="s">
        <v>97</v>
      </c>
      <c r="G39" s="9" t="s">
        <v>175</v>
      </c>
      <c r="H39" s="6">
        <f t="shared" si="5"/>
        <v>9.5999999999999943</v>
      </c>
      <c r="I39" s="7">
        <f t="shared" si="3"/>
        <v>198.7</v>
      </c>
      <c r="J39" s="16">
        <v>26.1</v>
      </c>
      <c r="K39" s="5"/>
      <c r="L39" s="10"/>
      <c r="M39">
        <v>198.69</v>
      </c>
    </row>
    <row r="40" spans="1:13" s="11" customFormat="1" ht="32.4" x14ac:dyDescent="0.2">
      <c r="A40" s="36">
        <f t="shared" si="0"/>
        <v>35</v>
      </c>
      <c r="B40" s="79" t="s">
        <v>332</v>
      </c>
      <c r="C40" s="62"/>
      <c r="D40" s="44" t="s">
        <v>338</v>
      </c>
      <c r="E40" s="13"/>
      <c r="F40" s="42" t="s">
        <v>97</v>
      </c>
      <c r="G40" s="9" t="s">
        <v>176</v>
      </c>
      <c r="H40" s="6">
        <f t="shared" si="5"/>
        <v>0.40000000000000568</v>
      </c>
      <c r="I40" s="7">
        <f t="shared" si="3"/>
        <v>199.1</v>
      </c>
      <c r="J40" s="16">
        <v>27.6</v>
      </c>
      <c r="K40" s="5" t="s">
        <v>339</v>
      </c>
      <c r="L40" s="10"/>
      <c r="M40">
        <v>199.07</v>
      </c>
    </row>
    <row r="41" spans="1:13" s="11" customFormat="1" ht="32.4" x14ac:dyDescent="0.2">
      <c r="A41" s="36">
        <f t="shared" si="0"/>
        <v>36</v>
      </c>
      <c r="B41" s="79" t="s">
        <v>13</v>
      </c>
      <c r="C41" s="57" t="s">
        <v>12</v>
      </c>
      <c r="D41" s="44" t="s">
        <v>267</v>
      </c>
      <c r="E41" s="13"/>
      <c r="F41" s="42" t="s">
        <v>98</v>
      </c>
      <c r="G41" s="9" t="s">
        <v>177</v>
      </c>
      <c r="H41" s="6">
        <f t="shared" si="5"/>
        <v>4.2000000000000171</v>
      </c>
      <c r="I41" s="7">
        <f t="shared" si="3"/>
        <v>203.3</v>
      </c>
      <c r="J41" s="16">
        <v>35.9</v>
      </c>
      <c r="K41" s="5" t="s">
        <v>340</v>
      </c>
      <c r="L41" s="10"/>
      <c r="M41">
        <v>203.3</v>
      </c>
    </row>
    <row r="42" spans="1:13" s="11" customFormat="1" ht="14.4" x14ac:dyDescent="0.2">
      <c r="A42" s="36">
        <f t="shared" si="0"/>
        <v>37</v>
      </c>
      <c r="B42" s="79" t="s">
        <v>13</v>
      </c>
      <c r="C42" s="57" t="s">
        <v>12</v>
      </c>
      <c r="D42" s="44" t="s">
        <v>268</v>
      </c>
      <c r="E42" s="13"/>
      <c r="F42" s="42" t="s">
        <v>98</v>
      </c>
      <c r="G42" s="9" t="s">
        <v>178</v>
      </c>
      <c r="H42" s="6">
        <f t="shared" si="5"/>
        <v>10</v>
      </c>
      <c r="I42" s="7">
        <f t="shared" si="3"/>
        <v>213.3</v>
      </c>
      <c r="J42" s="16">
        <v>75.400000000000006</v>
      </c>
      <c r="K42" s="5"/>
      <c r="L42" s="10"/>
      <c r="M42">
        <v>213.31</v>
      </c>
    </row>
    <row r="43" spans="1:13" s="11" customFormat="1" ht="14.4" x14ac:dyDescent="0.2">
      <c r="A43" s="36">
        <f t="shared" si="0"/>
        <v>38</v>
      </c>
      <c r="B43" s="79" t="s">
        <v>13</v>
      </c>
      <c r="C43" s="57" t="s">
        <v>12</v>
      </c>
      <c r="D43" s="44" t="s">
        <v>269</v>
      </c>
      <c r="E43" s="13"/>
      <c r="F43" s="42" t="s">
        <v>98</v>
      </c>
      <c r="G43" s="9" t="s">
        <v>179</v>
      </c>
      <c r="H43" s="6">
        <f t="shared" si="5"/>
        <v>0.39999999999997726</v>
      </c>
      <c r="I43" s="7">
        <f t="shared" si="3"/>
        <v>213.7</v>
      </c>
      <c r="J43" s="16">
        <v>76.5</v>
      </c>
      <c r="K43" s="5"/>
      <c r="L43" s="10"/>
      <c r="M43">
        <v>213.65</v>
      </c>
    </row>
    <row r="44" spans="1:13" s="11" customFormat="1" ht="14.4" x14ac:dyDescent="0.2">
      <c r="A44" s="36">
        <f t="shared" si="0"/>
        <v>39</v>
      </c>
      <c r="B44" s="79" t="s">
        <v>13</v>
      </c>
      <c r="C44" s="57" t="s">
        <v>12</v>
      </c>
      <c r="D44" s="44" t="s">
        <v>270</v>
      </c>
      <c r="E44" s="13"/>
      <c r="F44" s="42" t="s">
        <v>96</v>
      </c>
      <c r="G44" s="9" t="s">
        <v>179</v>
      </c>
      <c r="H44" s="6">
        <f t="shared" si="5"/>
        <v>46.400000000000034</v>
      </c>
      <c r="I44" s="7">
        <f t="shared" si="3"/>
        <v>260.10000000000002</v>
      </c>
      <c r="J44" s="16">
        <v>69.099999999999994</v>
      </c>
      <c r="K44" s="5" t="s">
        <v>341</v>
      </c>
      <c r="L44" s="10"/>
      <c r="M44">
        <v>260.07</v>
      </c>
    </row>
    <row r="45" spans="1:13" s="11" customFormat="1" ht="14.4" x14ac:dyDescent="0.2">
      <c r="A45" s="36">
        <f t="shared" si="0"/>
        <v>40</v>
      </c>
      <c r="B45" s="79" t="s">
        <v>332</v>
      </c>
      <c r="C45" s="57" t="s">
        <v>12</v>
      </c>
      <c r="D45" s="44" t="s">
        <v>271</v>
      </c>
      <c r="E45" s="13"/>
      <c r="F45" s="42" t="s">
        <v>96</v>
      </c>
      <c r="G45" s="9" t="s">
        <v>180</v>
      </c>
      <c r="H45" s="6">
        <f t="shared" si="5"/>
        <v>10.5</v>
      </c>
      <c r="I45" s="7">
        <f t="shared" si="3"/>
        <v>270.60000000000002</v>
      </c>
      <c r="J45" s="16">
        <v>32.6</v>
      </c>
      <c r="K45" s="5"/>
      <c r="L45" s="10"/>
      <c r="M45">
        <v>270.56</v>
      </c>
    </row>
    <row r="46" spans="1:13" s="11" customFormat="1" ht="14.4" x14ac:dyDescent="0.2">
      <c r="A46" s="36">
        <f t="shared" si="0"/>
        <v>41</v>
      </c>
      <c r="B46" s="79" t="s">
        <v>332</v>
      </c>
      <c r="C46" s="62"/>
      <c r="D46" s="103" t="s">
        <v>344</v>
      </c>
      <c r="E46" s="13"/>
      <c r="F46" s="42" t="s">
        <v>97</v>
      </c>
      <c r="G46" s="9" t="s">
        <v>342</v>
      </c>
      <c r="H46" s="6">
        <f t="shared" si="5"/>
        <v>2.7999999999999545</v>
      </c>
      <c r="I46" s="7">
        <f t="shared" si="3"/>
        <v>273.39999999999998</v>
      </c>
      <c r="J46" s="16">
        <v>24.2</v>
      </c>
      <c r="K46" s="5" t="s">
        <v>343</v>
      </c>
      <c r="L46" s="10"/>
      <c r="M46">
        <v>273.43</v>
      </c>
    </row>
    <row r="47" spans="1:13" s="11" customFormat="1" ht="14.4" x14ac:dyDescent="0.2">
      <c r="A47" s="36">
        <f t="shared" si="0"/>
        <v>42</v>
      </c>
      <c r="B47" s="79" t="s">
        <v>237</v>
      </c>
      <c r="C47" s="62" t="s">
        <v>12</v>
      </c>
      <c r="D47" s="44" t="s">
        <v>272</v>
      </c>
      <c r="E47" s="13"/>
      <c r="F47" s="42" t="s">
        <v>96</v>
      </c>
      <c r="G47" s="9" t="s">
        <v>197</v>
      </c>
      <c r="H47" s="6">
        <f t="shared" si="5"/>
        <v>2.2000000000000455</v>
      </c>
      <c r="I47" s="7">
        <f t="shared" si="3"/>
        <v>275.60000000000002</v>
      </c>
      <c r="J47" s="16">
        <v>20.100000000000001</v>
      </c>
      <c r="K47" s="5" t="s">
        <v>110</v>
      </c>
      <c r="L47" s="10"/>
      <c r="M47">
        <v>275.57</v>
      </c>
    </row>
    <row r="48" spans="1:13" s="11" customFormat="1" ht="14.4" x14ac:dyDescent="0.2">
      <c r="A48" s="36">
        <f t="shared" si="0"/>
        <v>43</v>
      </c>
      <c r="B48" s="79" t="s">
        <v>13</v>
      </c>
      <c r="C48" s="62"/>
      <c r="D48" s="44" t="s">
        <v>111</v>
      </c>
      <c r="E48" s="13"/>
      <c r="F48" s="42" t="s">
        <v>97</v>
      </c>
      <c r="G48" s="9" t="s">
        <v>197</v>
      </c>
      <c r="H48" s="6">
        <f t="shared" si="5"/>
        <v>0.59999999999996589</v>
      </c>
      <c r="I48" s="7">
        <f t="shared" si="3"/>
        <v>276.2</v>
      </c>
      <c r="J48" s="16">
        <v>14.1</v>
      </c>
      <c r="K48" s="5" t="s">
        <v>112</v>
      </c>
      <c r="L48" s="10"/>
      <c r="M48">
        <v>276.19</v>
      </c>
    </row>
    <row r="49" spans="1:13" s="11" customFormat="1" ht="14.4" x14ac:dyDescent="0.2">
      <c r="A49" s="36">
        <f t="shared" si="0"/>
        <v>44</v>
      </c>
      <c r="B49" s="79" t="s">
        <v>13</v>
      </c>
      <c r="C49" s="57" t="s">
        <v>12</v>
      </c>
      <c r="D49" s="44" t="s">
        <v>273</v>
      </c>
      <c r="E49" s="13"/>
      <c r="F49" s="42" t="s">
        <v>98</v>
      </c>
      <c r="G49" s="9" t="s">
        <v>181</v>
      </c>
      <c r="H49" s="6">
        <f t="shared" si="5"/>
        <v>0.90000000000003411</v>
      </c>
      <c r="I49" s="7">
        <f t="shared" si="3"/>
        <v>277.10000000000002</v>
      </c>
      <c r="J49" s="16">
        <v>15.1</v>
      </c>
      <c r="K49" s="5"/>
      <c r="L49" s="10"/>
      <c r="M49">
        <v>277.14</v>
      </c>
    </row>
    <row r="50" spans="1:13" s="11" customFormat="1" ht="32.4" x14ac:dyDescent="0.2">
      <c r="A50" s="37">
        <f t="shared" si="0"/>
        <v>45</v>
      </c>
      <c r="B50" s="81" t="s">
        <v>13</v>
      </c>
      <c r="C50" s="50" t="s">
        <v>238</v>
      </c>
      <c r="D50" s="58" t="s">
        <v>101</v>
      </c>
      <c r="E50" s="18"/>
      <c r="F50" s="43" t="s">
        <v>228</v>
      </c>
      <c r="G50" s="22" t="s">
        <v>181</v>
      </c>
      <c r="H50" s="19">
        <f t="shared" si="5"/>
        <v>2.8999999999999773</v>
      </c>
      <c r="I50" s="20">
        <f t="shared" si="3"/>
        <v>280</v>
      </c>
      <c r="J50" s="17">
        <v>6.2</v>
      </c>
      <c r="K50" s="22" t="s">
        <v>369</v>
      </c>
      <c r="L50" s="21">
        <f>I50-I37</f>
        <v>91.5</v>
      </c>
      <c r="M50">
        <v>280.02</v>
      </c>
    </row>
    <row r="51" spans="1:13" s="11" customFormat="1" ht="14.4" x14ac:dyDescent="0.2">
      <c r="A51" s="36">
        <f t="shared" si="0"/>
        <v>46</v>
      </c>
      <c r="B51" s="79" t="s">
        <v>14</v>
      </c>
      <c r="C51" s="62"/>
      <c r="D51" s="44" t="s">
        <v>274</v>
      </c>
      <c r="E51" s="13"/>
      <c r="F51" s="42" t="s">
        <v>97</v>
      </c>
      <c r="G51" s="9" t="s">
        <v>182</v>
      </c>
      <c r="H51" s="6">
        <f t="shared" si="5"/>
        <v>1.6999999999999886</v>
      </c>
      <c r="I51" s="7">
        <f t="shared" si="3"/>
        <v>281.7</v>
      </c>
      <c r="J51" s="16">
        <v>4.5999999999999996</v>
      </c>
      <c r="K51" s="5" t="s">
        <v>183</v>
      </c>
      <c r="L51" s="10"/>
      <c r="M51">
        <v>281.66000000000003</v>
      </c>
    </row>
    <row r="52" spans="1:13" s="11" customFormat="1" ht="32.4" x14ac:dyDescent="0.2">
      <c r="A52" s="36">
        <f t="shared" si="0"/>
        <v>47</v>
      </c>
      <c r="B52" s="79" t="s">
        <v>14</v>
      </c>
      <c r="C52" s="62"/>
      <c r="D52" s="44" t="s">
        <v>345</v>
      </c>
      <c r="E52" s="13"/>
      <c r="F52" s="42" t="s">
        <v>97</v>
      </c>
      <c r="G52" s="9" t="s">
        <v>197</v>
      </c>
      <c r="H52" s="6">
        <f t="shared" si="5"/>
        <v>1.1000000000000227</v>
      </c>
      <c r="I52" s="7">
        <f t="shared" si="3"/>
        <v>282.8</v>
      </c>
      <c r="J52" s="16">
        <v>4.3</v>
      </c>
      <c r="K52" s="5" t="s">
        <v>346</v>
      </c>
      <c r="L52" s="10"/>
      <c r="M52">
        <v>282.83</v>
      </c>
    </row>
    <row r="53" spans="1:13" s="11" customFormat="1" ht="14.4" x14ac:dyDescent="0.2">
      <c r="A53" s="36">
        <f t="shared" si="0"/>
        <v>48</v>
      </c>
      <c r="B53" s="79" t="s">
        <v>26</v>
      </c>
      <c r="C53" s="62"/>
      <c r="D53" s="44"/>
      <c r="E53" s="13"/>
      <c r="F53" s="42" t="s">
        <v>96</v>
      </c>
      <c r="G53" s="9" t="s">
        <v>184</v>
      </c>
      <c r="H53" s="6">
        <f t="shared" si="5"/>
        <v>1.0999999999999659</v>
      </c>
      <c r="I53" s="7">
        <f t="shared" si="3"/>
        <v>283.89999999999998</v>
      </c>
      <c r="J53" s="16">
        <v>4.5</v>
      </c>
      <c r="K53" s="5"/>
      <c r="L53" s="10"/>
      <c r="M53">
        <v>283.87</v>
      </c>
    </row>
    <row r="54" spans="1:13" s="11" customFormat="1" ht="14.4" x14ac:dyDescent="0.2">
      <c r="A54" s="36">
        <f t="shared" si="0"/>
        <v>49</v>
      </c>
      <c r="B54" s="79" t="s">
        <v>332</v>
      </c>
      <c r="C54" s="62" t="s">
        <v>12</v>
      </c>
      <c r="D54" s="44" t="s">
        <v>275</v>
      </c>
      <c r="E54" s="13"/>
      <c r="F54" s="42" t="s">
        <v>97</v>
      </c>
      <c r="G54" s="9" t="s">
        <v>185</v>
      </c>
      <c r="H54" s="6">
        <f t="shared" si="5"/>
        <v>0.40000000000003411</v>
      </c>
      <c r="I54" s="7">
        <f t="shared" si="3"/>
        <v>284.3</v>
      </c>
      <c r="J54" s="16">
        <v>3</v>
      </c>
      <c r="K54" s="5"/>
      <c r="L54" s="10"/>
      <c r="M54">
        <v>284.32</v>
      </c>
    </row>
    <row r="55" spans="1:13" s="11" customFormat="1" ht="14.4" x14ac:dyDescent="0.2">
      <c r="A55" s="36">
        <f t="shared" si="0"/>
        <v>50</v>
      </c>
      <c r="B55" s="79" t="s">
        <v>13</v>
      </c>
      <c r="C55" s="57" t="s">
        <v>12</v>
      </c>
      <c r="D55" s="44" t="s">
        <v>276</v>
      </c>
      <c r="E55" s="13"/>
      <c r="F55" s="42" t="s">
        <v>98</v>
      </c>
      <c r="G55" s="9" t="s">
        <v>182</v>
      </c>
      <c r="H55" s="6">
        <f t="shared" si="5"/>
        <v>2.1999999999999886</v>
      </c>
      <c r="I55" s="7">
        <f t="shared" si="3"/>
        <v>286.5</v>
      </c>
      <c r="J55" s="16">
        <v>3.6</v>
      </c>
      <c r="K55" s="5" t="s">
        <v>347</v>
      </c>
      <c r="L55" s="10"/>
      <c r="M55">
        <v>286.48</v>
      </c>
    </row>
    <row r="56" spans="1:13" s="11" customFormat="1" ht="14.4" x14ac:dyDescent="0.2">
      <c r="A56" s="36">
        <f t="shared" si="0"/>
        <v>51</v>
      </c>
      <c r="B56" s="79" t="s">
        <v>14</v>
      </c>
      <c r="C56" s="57" t="s">
        <v>12</v>
      </c>
      <c r="D56" s="44" t="s">
        <v>277</v>
      </c>
      <c r="E56" s="13"/>
      <c r="F56" s="42" t="s">
        <v>98</v>
      </c>
      <c r="G56" s="9" t="s">
        <v>186</v>
      </c>
      <c r="H56" s="6">
        <f t="shared" si="5"/>
        <v>5.6999999999999886</v>
      </c>
      <c r="I56" s="7">
        <f t="shared" si="3"/>
        <v>292.2</v>
      </c>
      <c r="J56" s="16">
        <v>1.7</v>
      </c>
      <c r="K56" s="5" t="s">
        <v>348</v>
      </c>
      <c r="L56" s="10"/>
      <c r="M56">
        <v>292.23</v>
      </c>
    </row>
    <row r="57" spans="1:13" s="11" customFormat="1" ht="14.4" x14ac:dyDescent="0.2">
      <c r="A57" s="36">
        <f t="shared" si="0"/>
        <v>52</v>
      </c>
      <c r="B57" s="79" t="s">
        <v>332</v>
      </c>
      <c r="C57" s="62"/>
      <c r="D57" s="44" t="s">
        <v>349</v>
      </c>
      <c r="E57" s="13"/>
      <c r="F57" s="42" t="s">
        <v>97</v>
      </c>
      <c r="G57" s="9" t="s">
        <v>186</v>
      </c>
      <c r="H57" s="6">
        <f t="shared" si="5"/>
        <v>2.1000000000000227</v>
      </c>
      <c r="I57" s="7">
        <f t="shared" si="3"/>
        <v>294.3</v>
      </c>
      <c r="J57" s="16">
        <v>2.6</v>
      </c>
      <c r="K57" s="5" t="s">
        <v>47</v>
      </c>
      <c r="L57" s="10"/>
      <c r="M57">
        <v>294.33999999999997</v>
      </c>
    </row>
    <row r="58" spans="1:13" s="11" customFormat="1" ht="14.4" x14ac:dyDescent="0.2">
      <c r="A58" s="36">
        <f t="shared" si="0"/>
        <v>53</v>
      </c>
      <c r="B58" s="79" t="s">
        <v>332</v>
      </c>
      <c r="C58" s="62" t="s">
        <v>12</v>
      </c>
      <c r="D58" s="44" t="s">
        <v>278</v>
      </c>
      <c r="E58" s="13"/>
      <c r="F58" s="42" t="s">
        <v>97</v>
      </c>
      <c r="G58" s="9" t="s">
        <v>186</v>
      </c>
      <c r="H58" s="6">
        <f t="shared" si="5"/>
        <v>2.1999999999999886</v>
      </c>
      <c r="I58" s="7">
        <f t="shared" si="3"/>
        <v>296.5</v>
      </c>
      <c r="J58" s="16">
        <v>2.2999999999999998</v>
      </c>
      <c r="K58" s="5"/>
      <c r="L58" s="10"/>
      <c r="M58">
        <v>296.47000000000003</v>
      </c>
    </row>
    <row r="59" spans="1:13" s="11" customFormat="1" ht="14.4" x14ac:dyDescent="0.2">
      <c r="A59" s="36">
        <f t="shared" si="0"/>
        <v>54</v>
      </c>
      <c r="B59" s="79" t="s">
        <v>13</v>
      </c>
      <c r="C59" s="57" t="s">
        <v>12</v>
      </c>
      <c r="D59" s="44" t="s">
        <v>279</v>
      </c>
      <c r="E59" s="13"/>
      <c r="F59" s="42" t="s">
        <v>97</v>
      </c>
      <c r="G59" s="9" t="s">
        <v>186</v>
      </c>
      <c r="H59" s="6">
        <f t="shared" si="5"/>
        <v>1</v>
      </c>
      <c r="I59" s="7">
        <f t="shared" si="3"/>
        <v>297.5</v>
      </c>
      <c r="J59" s="16">
        <v>2</v>
      </c>
      <c r="K59" s="5"/>
      <c r="L59" s="10"/>
      <c r="M59">
        <v>297.49</v>
      </c>
    </row>
    <row r="60" spans="1:13" s="11" customFormat="1" ht="21.6" x14ac:dyDescent="0.2">
      <c r="A60" s="36">
        <f t="shared" si="0"/>
        <v>55</v>
      </c>
      <c r="B60" s="79" t="s">
        <v>13</v>
      </c>
      <c r="C60" s="57" t="s">
        <v>12</v>
      </c>
      <c r="D60" s="44" t="s">
        <v>113</v>
      </c>
      <c r="E60" s="13"/>
      <c r="F60" s="42" t="s">
        <v>96</v>
      </c>
      <c r="G60" s="9" t="s">
        <v>350</v>
      </c>
      <c r="H60" s="6">
        <f t="shared" si="5"/>
        <v>21.399999999999977</v>
      </c>
      <c r="I60" s="7">
        <f t="shared" si="3"/>
        <v>318.89999999999998</v>
      </c>
      <c r="J60" s="16">
        <v>1.8</v>
      </c>
      <c r="K60" s="5" t="s">
        <v>351</v>
      </c>
      <c r="L60" s="10"/>
      <c r="M60">
        <v>318.86</v>
      </c>
    </row>
    <row r="61" spans="1:13" s="11" customFormat="1" ht="14.4" x14ac:dyDescent="0.2">
      <c r="A61" s="36">
        <f t="shared" si="0"/>
        <v>56</v>
      </c>
      <c r="B61" s="79" t="s">
        <v>26</v>
      </c>
      <c r="C61" s="62" t="s">
        <v>12</v>
      </c>
      <c r="D61" s="44" t="s">
        <v>280</v>
      </c>
      <c r="E61" s="13"/>
      <c r="F61" s="42" t="s">
        <v>97</v>
      </c>
      <c r="G61" s="9" t="s">
        <v>187</v>
      </c>
      <c r="H61" s="6">
        <f t="shared" si="5"/>
        <v>0.10000000000002274</v>
      </c>
      <c r="I61" s="7">
        <f t="shared" si="3"/>
        <v>319</v>
      </c>
      <c r="J61" s="16">
        <v>0.4</v>
      </c>
      <c r="K61" s="5" t="s">
        <v>352</v>
      </c>
      <c r="L61" s="10"/>
      <c r="M61">
        <v>319.02999999999997</v>
      </c>
    </row>
    <row r="62" spans="1:13" s="11" customFormat="1" ht="14.4" x14ac:dyDescent="0.2">
      <c r="A62" s="36">
        <f t="shared" si="0"/>
        <v>57</v>
      </c>
      <c r="B62" s="79" t="s">
        <v>27</v>
      </c>
      <c r="C62" s="62" t="s">
        <v>12</v>
      </c>
      <c r="D62" s="44" t="s">
        <v>281</v>
      </c>
      <c r="E62" s="13"/>
      <c r="F62" s="42" t="s">
        <v>331</v>
      </c>
      <c r="G62" s="9" t="s">
        <v>188</v>
      </c>
      <c r="H62" s="6">
        <f t="shared" si="5"/>
        <v>2.3000000000000114</v>
      </c>
      <c r="I62" s="7">
        <f t="shared" si="3"/>
        <v>321.3</v>
      </c>
      <c r="J62" s="16">
        <v>5.2</v>
      </c>
      <c r="K62" s="5"/>
      <c r="L62" s="10"/>
      <c r="M62">
        <v>321.25</v>
      </c>
    </row>
    <row r="63" spans="1:13" s="11" customFormat="1" ht="14.4" x14ac:dyDescent="0.2">
      <c r="A63" s="36">
        <f t="shared" si="0"/>
        <v>58</v>
      </c>
      <c r="B63" s="79" t="s">
        <v>13</v>
      </c>
      <c r="C63" s="57" t="s">
        <v>12</v>
      </c>
      <c r="D63" s="44" t="s">
        <v>282</v>
      </c>
      <c r="E63" s="13"/>
      <c r="F63" s="42" t="s">
        <v>97</v>
      </c>
      <c r="G63" s="9" t="s">
        <v>189</v>
      </c>
      <c r="H63" s="6">
        <f t="shared" si="5"/>
        <v>9.8999999999999773</v>
      </c>
      <c r="I63" s="7">
        <f t="shared" si="3"/>
        <v>331.2</v>
      </c>
      <c r="J63" s="16">
        <v>5.2</v>
      </c>
      <c r="K63" s="5" t="s">
        <v>115</v>
      </c>
      <c r="L63" s="10"/>
      <c r="M63">
        <v>331.24</v>
      </c>
    </row>
    <row r="64" spans="1:13" s="11" customFormat="1" ht="21.6" x14ac:dyDescent="0.2">
      <c r="A64" s="36">
        <f t="shared" si="0"/>
        <v>59</v>
      </c>
      <c r="B64" s="79" t="s">
        <v>13</v>
      </c>
      <c r="C64" s="57" t="s">
        <v>12</v>
      </c>
      <c r="D64" s="44"/>
      <c r="E64" s="13"/>
      <c r="F64" s="42" t="s">
        <v>97</v>
      </c>
      <c r="G64" s="9" t="s">
        <v>114</v>
      </c>
      <c r="H64" s="6">
        <f t="shared" si="5"/>
        <v>7.3000000000000114</v>
      </c>
      <c r="I64" s="7">
        <f t="shared" si="3"/>
        <v>338.5</v>
      </c>
      <c r="J64" s="16">
        <v>7.1</v>
      </c>
      <c r="K64" s="9" t="s">
        <v>353</v>
      </c>
      <c r="L64" s="10"/>
      <c r="M64">
        <v>338.52</v>
      </c>
    </row>
    <row r="65" spans="1:13" s="11" customFormat="1" ht="14.4" x14ac:dyDescent="0.2">
      <c r="A65" s="36">
        <f t="shared" si="0"/>
        <v>60</v>
      </c>
      <c r="B65" s="79" t="s">
        <v>26</v>
      </c>
      <c r="C65" s="62"/>
      <c r="D65" s="44"/>
      <c r="E65" s="13"/>
      <c r="F65" s="42" t="s">
        <v>96</v>
      </c>
      <c r="G65" s="9" t="s">
        <v>54</v>
      </c>
      <c r="H65" s="6">
        <f t="shared" si="5"/>
        <v>2.1000000000000227</v>
      </c>
      <c r="I65" s="7">
        <f t="shared" si="3"/>
        <v>340.6</v>
      </c>
      <c r="J65" s="16">
        <v>20.7</v>
      </c>
      <c r="K65" s="5" t="s">
        <v>354</v>
      </c>
      <c r="L65" s="10"/>
      <c r="M65">
        <v>340.58</v>
      </c>
    </row>
    <row r="66" spans="1:13" s="11" customFormat="1" ht="14.4" x14ac:dyDescent="0.2">
      <c r="A66" s="36">
        <f t="shared" si="0"/>
        <v>61</v>
      </c>
      <c r="B66" s="79" t="s">
        <v>13</v>
      </c>
      <c r="C66" s="62"/>
      <c r="D66" s="44"/>
      <c r="E66" s="13"/>
      <c r="F66" s="42" t="s">
        <v>96</v>
      </c>
      <c r="G66" s="9" t="s">
        <v>54</v>
      </c>
      <c r="H66" s="6">
        <f t="shared" si="5"/>
        <v>0.59999999999996589</v>
      </c>
      <c r="I66" s="7">
        <f t="shared" si="3"/>
        <v>341.2</v>
      </c>
      <c r="J66" s="16">
        <v>20.399999999999999</v>
      </c>
      <c r="K66" s="5" t="s">
        <v>355</v>
      </c>
      <c r="L66" s="10"/>
      <c r="M66">
        <v>341.18</v>
      </c>
    </row>
    <row r="67" spans="1:13" s="11" customFormat="1" ht="14.4" x14ac:dyDescent="0.2">
      <c r="A67" s="36">
        <f t="shared" si="0"/>
        <v>62</v>
      </c>
      <c r="B67" s="79" t="s">
        <v>26</v>
      </c>
      <c r="C67" s="62"/>
      <c r="D67" s="44"/>
      <c r="E67" s="13"/>
      <c r="F67" s="42" t="s">
        <v>97</v>
      </c>
      <c r="G67" s="9" t="s">
        <v>54</v>
      </c>
      <c r="H67" s="6">
        <f t="shared" si="5"/>
        <v>0</v>
      </c>
      <c r="I67" s="7">
        <f t="shared" si="3"/>
        <v>341.2</v>
      </c>
      <c r="J67" s="16">
        <v>20.2</v>
      </c>
      <c r="K67" s="5"/>
      <c r="L67" s="10"/>
      <c r="M67">
        <v>341.22</v>
      </c>
    </row>
    <row r="68" spans="1:13" s="11" customFormat="1" ht="21.6" x14ac:dyDescent="0.2">
      <c r="A68" s="36">
        <f t="shared" si="0"/>
        <v>63</v>
      </c>
      <c r="B68" s="79" t="s">
        <v>237</v>
      </c>
      <c r="C68" s="62" t="s">
        <v>12</v>
      </c>
      <c r="D68" s="44"/>
      <c r="E68" s="13"/>
      <c r="F68" s="42" t="s">
        <v>96</v>
      </c>
      <c r="G68" s="9" t="s">
        <v>54</v>
      </c>
      <c r="H68" s="6">
        <f t="shared" si="5"/>
        <v>2.1999999999999886</v>
      </c>
      <c r="I68" s="7">
        <f t="shared" si="3"/>
        <v>343.4</v>
      </c>
      <c r="J68" s="16">
        <v>24.6</v>
      </c>
      <c r="K68" s="9" t="s">
        <v>356</v>
      </c>
      <c r="L68" s="10"/>
      <c r="M68">
        <v>343.43</v>
      </c>
    </row>
    <row r="69" spans="1:13" s="11" customFormat="1" ht="14.4" x14ac:dyDescent="0.2">
      <c r="A69" s="36">
        <f t="shared" si="0"/>
        <v>64</v>
      </c>
      <c r="B69" s="79" t="s">
        <v>27</v>
      </c>
      <c r="C69" s="62" t="s">
        <v>12</v>
      </c>
      <c r="D69" s="44" t="s">
        <v>283</v>
      </c>
      <c r="E69" s="13"/>
      <c r="F69" s="42" t="s">
        <v>331</v>
      </c>
      <c r="G69" s="9" t="s">
        <v>190</v>
      </c>
      <c r="H69" s="6">
        <f t="shared" si="5"/>
        <v>0.70000000000004547</v>
      </c>
      <c r="I69" s="7">
        <f t="shared" si="3"/>
        <v>344.1</v>
      </c>
      <c r="J69" s="16">
        <v>16.2</v>
      </c>
      <c r="K69" s="5"/>
      <c r="L69" s="10"/>
      <c r="M69">
        <v>344.12</v>
      </c>
    </row>
    <row r="70" spans="1:13" s="11" customFormat="1" ht="14.4" x14ac:dyDescent="0.2">
      <c r="A70" s="36">
        <f t="shared" si="0"/>
        <v>65</v>
      </c>
      <c r="B70" s="79" t="s">
        <v>13</v>
      </c>
      <c r="C70" s="57" t="s">
        <v>12</v>
      </c>
      <c r="D70" s="44" t="s">
        <v>284</v>
      </c>
      <c r="E70" s="13"/>
      <c r="F70" s="42" t="s">
        <v>97</v>
      </c>
      <c r="G70" s="9" t="s">
        <v>191</v>
      </c>
      <c r="H70" s="6">
        <f t="shared" si="5"/>
        <v>25</v>
      </c>
      <c r="I70" s="7">
        <f t="shared" si="3"/>
        <v>369.1</v>
      </c>
      <c r="J70" s="16">
        <v>5.6</v>
      </c>
      <c r="K70" s="5" t="s">
        <v>192</v>
      </c>
      <c r="L70" s="10"/>
      <c r="M70">
        <v>369.11</v>
      </c>
    </row>
    <row r="71" spans="1:13" s="11" customFormat="1" ht="14.4" x14ac:dyDescent="0.2">
      <c r="A71" s="36">
        <f t="shared" si="0"/>
        <v>66</v>
      </c>
      <c r="B71" s="79" t="s">
        <v>13</v>
      </c>
      <c r="C71" s="57" t="s">
        <v>12</v>
      </c>
      <c r="D71" s="44" t="s">
        <v>285</v>
      </c>
      <c r="E71" s="13"/>
      <c r="F71" s="42" t="s">
        <v>96</v>
      </c>
      <c r="G71" s="9" t="s">
        <v>54</v>
      </c>
      <c r="H71" s="6">
        <f t="shared" si="5"/>
        <v>4.7999999999999545</v>
      </c>
      <c r="I71" s="7">
        <f t="shared" si="3"/>
        <v>373.9</v>
      </c>
      <c r="J71" s="16">
        <v>6.1</v>
      </c>
      <c r="K71" s="5"/>
      <c r="L71" s="10"/>
      <c r="M71">
        <v>373.91</v>
      </c>
    </row>
    <row r="72" spans="1:13" s="11" customFormat="1" ht="21.6" x14ac:dyDescent="0.2">
      <c r="A72" s="36">
        <f t="shared" si="0"/>
        <v>67</v>
      </c>
      <c r="B72" s="79" t="s">
        <v>26</v>
      </c>
      <c r="C72" s="57" t="s">
        <v>12</v>
      </c>
      <c r="D72" s="44" t="s">
        <v>286</v>
      </c>
      <c r="E72" s="13"/>
      <c r="F72" s="42" t="s">
        <v>97</v>
      </c>
      <c r="G72" s="9" t="s">
        <v>193</v>
      </c>
      <c r="H72" s="6">
        <f t="shared" si="5"/>
        <v>0.5</v>
      </c>
      <c r="I72" s="7">
        <f t="shared" si="3"/>
        <v>374.4</v>
      </c>
      <c r="J72" s="16">
        <v>8.4</v>
      </c>
      <c r="K72" s="5"/>
      <c r="L72" s="10"/>
      <c r="M72">
        <v>374.35</v>
      </c>
    </row>
    <row r="73" spans="1:13" s="11" customFormat="1" ht="14.4" x14ac:dyDescent="0.2">
      <c r="A73" s="36">
        <f t="shared" si="0"/>
        <v>68</v>
      </c>
      <c r="B73" s="79" t="s">
        <v>13</v>
      </c>
      <c r="C73" s="57" t="s">
        <v>12</v>
      </c>
      <c r="D73" s="44" t="s">
        <v>287</v>
      </c>
      <c r="E73" s="13"/>
      <c r="F73" s="42" t="s">
        <v>96</v>
      </c>
      <c r="G73" s="9"/>
      <c r="H73" s="6">
        <f t="shared" si="5"/>
        <v>0.5</v>
      </c>
      <c r="I73" s="7">
        <f t="shared" si="3"/>
        <v>374.9</v>
      </c>
      <c r="J73" s="16">
        <v>17.5</v>
      </c>
      <c r="K73" s="5"/>
      <c r="L73" s="10"/>
      <c r="M73">
        <v>374.89</v>
      </c>
    </row>
    <row r="74" spans="1:13" s="11" customFormat="1" ht="14.4" x14ac:dyDescent="0.2">
      <c r="A74" s="36">
        <f t="shared" si="0"/>
        <v>69</v>
      </c>
      <c r="B74" s="79" t="s">
        <v>26</v>
      </c>
      <c r="C74" s="57" t="s">
        <v>12</v>
      </c>
      <c r="D74" s="44" t="s">
        <v>288</v>
      </c>
      <c r="E74" s="13"/>
      <c r="F74" s="42" t="s">
        <v>117</v>
      </c>
      <c r="G74" s="9" t="s">
        <v>194</v>
      </c>
      <c r="H74" s="6">
        <f t="shared" si="5"/>
        <v>0.20000000000004547</v>
      </c>
      <c r="I74" s="7">
        <f t="shared" si="3"/>
        <v>375.1</v>
      </c>
      <c r="J74" s="16">
        <v>7</v>
      </c>
      <c r="K74" s="5" t="s">
        <v>116</v>
      </c>
      <c r="L74" s="10"/>
      <c r="M74">
        <v>375.09</v>
      </c>
    </row>
    <row r="75" spans="1:13" s="11" customFormat="1" ht="102" customHeight="1" x14ac:dyDescent="0.2">
      <c r="A75" s="37">
        <f t="shared" si="0"/>
        <v>70</v>
      </c>
      <c r="B75" s="81"/>
      <c r="C75" s="50"/>
      <c r="D75" s="58" t="s">
        <v>102</v>
      </c>
      <c r="E75" s="18"/>
      <c r="F75" s="43" t="s">
        <v>95</v>
      </c>
      <c r="G75" s="22" t="s">
        <v>195</v>
      </c>
      <c r="H75" s="19">
        <f t="shared" si="5"/>
        <v>0.19999999999998863</v>
      </c>
      <c r="I75" s="20">
        <f t="shared" si="3"/>
        <v>375.3</v>
      </c>
      <c r="J75" s="17">
        <v>6.8</v>
      </c>
      <c r="K75" s="22" t="s">
        <v>370</v>
      </c>
      <c r="L75" s="21">
        <f>I75-I50</f>
        <v>95.300000000000011</v>
      </c>
      <c r="M75">
        <v>375.29</v>
      </c>
    </row>
    <row r="76" spans="1:13" s="11" customFormat="1" ht="14.4" x14ac:dyDescent="0.2">
      <c r="A76" s="36">
        <f t="shared" si="0"/>
        <v>71</v>
      </c>
      <c r="B76" s="79" t="s">
        <v>26</v>
      </c>
      <c r="C76" s="62"/>
      <c r="D76" s="44"/>
      <c r="E76" s="13"/>
      <c r="F76" s="42" t="s">
        <v>96</v>
      </c>
      <c r="G76" s="9" t="s">
        <v>195</v>
      </c>
      <c r="H76" s="6">
        <f t="shared" si="5"/>
        <v>9.9999999999965894E-2</v>
      </c>
      <c r="I76" s="7">
        <f t="shared" si="3"/>
        <v>375.4</v>
      </c>
      <c r="J76" s="16">
        <v>8.5</v>
      </c>
      <c r="K76" s="5"/>
      <c r="L76" s="10"/>
      <c r="M76">
        <v>375.43</v>
      </c>
    </row>
    <row r="77" spans="1:13" s="11" customFormat="1" ht="14.4" x14ac:dyDescent="0.2">
      <c r="A77" s="36">
        <f t="shared" si="0"/>
        <v>72</v>
      </c>
      <c r="B77" s="79" t="s">
        <v>14</v>
      </c>
      <c r="C77" s="62"/>
      <c r="D77" s="44" t="s">
        <v>118</v>
      </c>
      <c r="E77" s="13"/>
      <c r="F77" s="42" t="s">
        <v>119</v>
      </c>
      <c r="G77" s="9" t="s">
        <v>120</v>
      </c>
      <c r="H77" s="6">
        <f t="shared" si="5"/>
        <v>0.20000000000004547</v>
      </c>
      <c r="I77" s="7">
        <f t="shared" si="3"/>
        <v>375.6</v>
      </c>
      <c r="J77" s="16">
        <v>10.1</v>
      </c>
      <c r="K77" s="5" t="s">
        <v>121</v>
      </c>
      <c r="L77" s="10"/>
      <c r="M77">
        <v>375.61</v>
      </c>
    </row>
    <row r="78" spans="1:13" s="11" customFormat="1" ht="14.4" x14ac:dyDescent="0.2">
      <c r="A78" s="36">
        <f t="shared" si="0"/>
        <v>73</v>
      </c>
      <c r="B78" s="79" t="s">
        <v>235</v>
      </c>
      <c r="C78" s="62"/>
      <c r="D78" s="44"/>
      <c r="E78" s="13"/>
      <c r="F78" s="42" t="s">
        <v>97</v>
      </c>
      <c r="G78" s="9" t="s">
        <v>120</v>
      </c>
      <c r="H78" s="6">
        <f t="shared" si="5"/>
        <v>0.19999999999998863</v>
      </c>
      <c r="I78" s="7">
        <f t="shared" si="3"/>
        <v>375.8</v>
      </c>
      <c r="J78" s="16">
        <v>16.2</v>
      </c>
      <c r="K78" s="5" t="s">
        <v>122</v>
      </c>
      <c r="L78" s="10"/>
      <c r="M78">
        <v>375.77</v>
      </c>
    </row>
    <row r="79" spans="1:13" s="11" customFormat="1" ht="14.4" x14ac:dyDescent="0.2">
      <c r="A79" s="36">
        <f t="shared" si="0"/>
        <v>74</v>
      </c>
      <c r="B79" s="79" t="s">
        <v>123</v>
      </c>
      <c r="C79" s="62"/>
      <c r="D79" s="44"/>
      <c r="E79" s="13"/>
      <c r="F79" s="42" t="s">
        <v>96</v>
      </c>
      <c r="G79" s="9" t="s">
        <v>120</v>
      </c>
      <c r="H79" s="6">
        <f t="shared" ref="H79:H142" si="6">I79-I78</f>
        <v>0.30000000000001137</v>
      </c>
      <c r="I79" s="7">
        <f t="shared" ref="I79:I142" si="7">ROUND(M79,1)</f>
        <v>376.1</v>
      </c>
      <c r="J79" s="16">
        <v>23.3</v>
      </c>
      <c r="K79" s="5" t="s">
        <v>125</v>
      </c>
      <c r="L79" s="10"/>
      <c r="M79">
        <v>376.13</v>
      </c>
    </row>
    <row r="80" spans="1:13" s="11" customFormat="1" ht="14.4" x14ac:dyDescent="0.2">
      <c r="A80" s="36">
        <f t="shared" si="0"/>
        <v>75</v>
      </c>
      <c r="B80" s="79" t="s">
        <v>235</v>
      </c>
      <c r="C80" s="62" t="s">
        <v>12</v>
      </c>
      <c r="D80" s="44" t="s">
        <v>289</v>
      </c>
      <c r="E80" s="13"/>
      <c r="F80" s="42" t="s">
        <v>97</v>
      </c>
      <c r="G80" s="9" t="s">
        <v>124</v>
      </c>
      <c r="H80" s="6">
        <f t="shared" si="6"/>
        <v>0.79999999999995453</v>
      </c>
      <c r="I80" s="7">
        <f t="shared" si="7"/>
        <v>376.9</v>
      </c>
      <c r="J80" s="16">
        <v>18.3</v>
      </c>
      <c r="K80" s="5" t="s">
        <v>126</v>
      </c>
      <c r="L80" s="10"/>
      <c r="M80">
        <v>376.88</v>
      </c>
    </row>
    <row r="81" spans="1:13" s="11" customFormat="1" ht="14.4" x14ac:dyDescent="0.2">
      <c r="A81" s="36">
        <f t="shared" si="0"/>
        <v>76</v>
      </c>
      <c r="B81" s="79" t="s">
        <v>237</v>
      </c>
      <c r="C81" s="62" t="s">
        <v>12</v>
      </c>
      <c r="D81" s="44" t="s">
        <v>290</v>
      </c>
      <c r="E81" s="13"/>
      <c r="F81" s="42" t="s">
        <v>96</v>
      </c>
      <c r="G81" s="9" t="s">
        <v>124</v>
      </c>
      <c r="H81" s="6">
        <f t="shared" si="6"/>
        <v>3.3000000000000114</v>
      </c>
      <c r="I81" s="7">
        <f t="shared" si="7"/>
        <v>380.2</v>
      </c>
      <c r="J81" s="16">
        <v>20.8</v>
      </c>
      <c r="K81" s="5" t="s">
        <v>130</v>
      </c>
      <c r="L81" s="10"/>
      <c r="M81">
        <v>380.15</v>
      </c>
    </row>
    <row r="82" spans="1:13" s="11" customFormat="1" ht="14.4" x14ac:dyDescent="0.2">
      <c r="A82" s="36">
        <f t="shared" si="0"/>
        <v>77</v>
      </c>
      <c r="B82" s="79" t="s">
        <v>13</v>
      </c>
      <c r="C82" s="57" t="s">
        <v>12</v>
      </c>
      <c r="D82" s="44" t="s">
        <v>291</v>
      </c>
      <c r="E82" s="13"/>
      <c r="F82" s="42" t="s">
        <v>96</v>
      </c>
      <c r="G82" s="9" t="s">
        <v>127</v>
      </c>
      <c r="H82" s="6">
        <f t="shared" si="6"/>
        <v>0.90000000000003411</v>
      </c>
      <c r="I82" s="7">
        <f t="shared" si="7"/>
        <v>381.1</v>
      </c>
      <c r="J82" s="16">
        <v>17.2</v>
      </c>
      <c r="K82" s="5" t="s">
        <v>128</v>
      </c>
      <c r="L82" s="10"/>
      <c r="M82">
        <v>381.08</v>
      </c>
    </row>
    <row r="83" spans="1:13" s="11" customFormat="1" ht="21.6" x14ac:dyDescent="0.2">
      <c r="A83" s="36">
        <f t="shared" si="0"/>
        <v>78</v>
      </c>
      <c r="B83" s="79" t="s">
        <v>131</v>
      </c>
      <c r="C83" s="62" t="s">
        <v>132</v>
      </c>
      <c r="D83" s="44"/>
      <c r="E83" s="13"/>
      <c r="F83" s="42" t="s">
        <v>97</v>
      </c>
      <c r="G83" s="9" t="s">
        <v>129</v>
      </c>
      <c r="H83" s="6">
        <f t="shared" si="6"/>
        <v>0.39999999999997726</v>
      </c>
      <c r="I83" s="7">
        <f t="shared" si="7"/>
        <v>381.5</v>
      </c>
      <c r="J83" s="16">
        <v>22.8</v>
      </c>
      <c r="K83" s="5" t="s">
        <v>133</v>
      </c>
      <c r="L83" s="10"/>
      <c r="M83">
        <v>381.51</v>
      </c>
    </row>
    <row r="84" spans="1:13" s="11" customFormat="1" ht="40.049999999999997" customHeight="1" x14ac:dyDescent="0.2">
      <c r="A84" s="36">
        <f t="shared" si="0"/>
        <v>79</v>
      </c>
      <c r="B84" s="79" t="s">
        <v>131</v>
      </c>
      <c r="C84" s="62" t="s">
        <v>132</v>
      </c>
      <c r="D84" s="44"/>
      <c r="E84" s="13"/>
      <c r="F84" s="42" t="s">
        <v>134</v>
      </c>
      <c r="G84" s="9" t="s">
        <v>135</v>
      </c>
      <c r="H84" s="6">
        <f t="shared" si="6"/>
        <v>6.3000000000000114</v>
      </c>
      <c r="I84" s="7">
        <f t="shared" si="7"/>
        <v>387.8</v>
      </c>
      <c r="J84" s="16">
        <v>4.7</v>
      </c>
      <c r="K84" s="9" t="s">
        <v>136</v>
      </c>
      <c r="L84" s="10"/>
      <c r="M84">
        <v>387.75</v>
      </c>
    </row>
    <row r="85" spans="1:13" s="11" customFormat="1" ht="14.4" x14ac:dyDescent="0.2">
      <c r="A85" s="36">
        <f t="shared" si="0"/>
        <v>80</v>
      </c>
      <c r="B85" s="79" t="s">
        <v>13</v>
      </c>
      <c r="C85" s="62" t="s">
        <v>12</v>
      </c>
      <c r="D85" s="44" t="s">
        <v>292</v>
      </c>
      <c r="E85" s="13"/>
      <c r="F85" s="42" t="s">
        <v>97</v>
      </c>
      <c r="G85" s="9" t="s">
        <v>137</v>
      </c>
      <c r="H85" s="6">
        <f t="shared" si="6"/>
        <v>0.89999999999997726</v>
      </c>
      <c r="I85" s="7">
        <f t="shared" si="7"/>
        <v>388.7</v>
      </c>
      <c r="J85" s="16">
        <v>4.5999999999999996</v>
      </c>
      <c r="K85" s="5" t="s">
        <v>138</v>
      </c>
      <c r="L85" s="10"/>
      <c r="M85">
        <v>388.71</v>
      </c>
    </row>
    <row r="86" spans="1:13" s="11" customFormat="1" ht="14.4" x14ac:dyDescent="0.2">
      <c r="A86" s="36">
        <f t="shared" si="0"/>
        <v>81</v>
      </c>
      <c r="B86" s="79" t="s">
        <v>13</v>
      </c>
      <c r="C86" s="62" t="s">
        <v>12</v>
      </c>
      <c r="D86" s="44" t="s">
        <v>293</v>
      </c>
      <c r="E86" s="13"/>
      <c r="F86" s="42" t="s">
        <v>98</v>
      </c>
      <c r="G86" s="9" t="s">
        <v>139</v>
      </c>
      <c r="H86" s="6">
        <f t="shared" si="6"/>
        <v>2.5</v>
      </c>
      <c r="I86" s="7">
        <f t="shared" si="7"/>
        <v>391.2</v>
      </c>
      <c r="J86" s="16">
        <v>5.3</v>
      </c>
      <c r="K86" s="5"/>
      <c r="L86" s="10"/>
      <c r="M86">
        <v>391.22</v>
      </c>
    </row>
    <row r="87" spans="1:13" s="11" customFormat="1" ht="14.4" x14ac:dyDescent="0.2">
      <c r="A87" s="36">
        <f t="shared" si="0"/>
        <v>82</v>
      </c>
      <c r="B87" s="79" t="s">
        <v>13</v>
      </c>
      <c r="C87" s="62" t="s">
        <v>12</v>
      </c>
      <c r="D87" s="44" t="s">
        <v>294</v>
      </c>
      <c r="E87" s="13"/>
      <c r="F87" s="42" t="s">
        <v>98</v>
      </c>
      <c r="G87" s="9" t="s">
        <v>140</v>
      </c>
      <c r="H87" s="6">
        <f t="shared" si="6"/>
        <v>32.600000000000023</v>
      </c>
      <c r="I87" s="7">
        <f t="shared" si="7"/>
        <v>423.8</v>
      </c>
      <c r="J87" s="16">
        <v>9.9</v>
      </c>
      <c r="K87" s="5"/>
      <c r="L87" s="10"/>
      <c r="M87">
        <v>423.78</v>
      </c>
    </row>
    <row r="88" spans="1:13" s="11" customFormat="1" ht="14.4" x14ac:dyDescent="0.2">
      <c r="A88" s="36">
        <f t="shared" si="0"/>
        <v>83</v>
      </c>
      <c r="B88" s="79" t="s">
        <v>13</v>
      </c>
      <c r="C88" s="62" t="s">
        <v>12</v>
      </c>
      <c r="D88" s="44" t="s">
        <v>295</v>
      </c>
      <c r="E88" s="13"/>
      <c r="F88" s="42" t="s">
        <v>96</v>
      </c>
      <c r="G88" s="9" t="s">
        <v>140</v>
      </c>
      <c r="H88" s="6">
        <f t="shared" si="6"/>
        <v>8.0999999999999659</v>
      </c>
      <c r="I88" s="7">
        <f t="shared" si="7"/>
        <v>431.9</v>
      </c>
      <c r="J88" s="16">
        <v>25.8</v>
      </c>
      <c r="K88" s="5"/>
      <c r="L88" s="10"/>
      <c r="M88">
        <v>431.87</v>
      </c>
    </row>
    <row r="89" spans="1:13" s="11" customFormat="1" ht="14.4" x14ac:dyDescent="0.2">
      <c r="A89" s="36">
        <f t="shared" si="0"/>
        <v>84</v>
      </c>
      <c r="B89" s="79"/>
      <c r="C89" s="62"/>
      <c r="D89" s="44" t="s">
        <v>141</v>
      </c>
      <c r="E89" s="13"/>
      <c r="F89" s="42" t="s">
        <v>98</v>
      </c>
      <c r="G89" s="9" t="s">
        <v>143</v>
      </c>
      <c r="H89" s="6">
        <f t="shared" si="6"/>
        <v>7.4000000000000341</v>
      </c>
      <c r="I89" s="7">
        <f t="shared" si="7"/>
        <v>439.3</v>
      </c>
      <c r="J89" s="16">
        <v>120</v>
      </c>
      <c r="K89" s="5"/>
      <c r="L89" s="10"/>
      <c r="M89">
        <v>439.33</v>
      </c>
    </row>
    <row r="90" spans="1:13" s="11" customFormat="1" ht="14.4" x14ac:dyDescent="0.2">
      <c r="A90" s="36">
        <f t="shared" si="0"/>
        <v>85</v>
      </c>
      <c r="B90" s="79" t="s">
        <v>332</v>
      </c>
      <c r="C90" s="62" t="s">
        <v>12</v>
      </c>
      <c r="D90" s="44" t="s">
        <v>296</v>
      </c>
      <c r="E90" s="13"/>
      <c r="F90" s="42" t="s">
        <v>97</v>
      </c>
      <c r="G90" s="9" t="s">
        <v>196</v>
      </c>
      <c r="H90" s="6">
        <f t="shared" si="6"/>
        <v>2.5999999999999659</v>
      </c>
      <c r="I90" s="7">
        <f t="shared" si="7"/>
        <v>441.9</v>
      </c>
      <c r="J90" s="16">
        <v>7.9</v>
      </c>
      <c r="K90" s="5" t="s">
        <v>142</v>
      </c>
      <c r="L90" s="10"/>
      <c r="M90">
        <v>441.89</v>
      </c>
    </row>
    <row r="91" spans="1:13" s="11" customFormat="1" ht="14.4" x14ac:dyDescent="0.2">
      <c r="A91" s="36">
        <f t="shared" si="0"/>
        <v>86</v>
      </c>
      <c r="B91" s="79" t="s">
        <v>332</v>
      </c>
      <c r="C91" s="62" t="s">
        <v>132</v>
      </c>
      <c r="D91" s="44"/>
      <c r="E91" s="13"/>
      <c r="F91" s="42" t="s">
        <v>145</v>
      </c>
      <c r="G91" s="9" t="s">
        <v>197</v>
      </c>
      <c r="H91" s="6">
        <f t="shared" si="6"/>
        <v>3.4000000000000341</v>
      </c>
      <c r="I91" s="7">
        <f t="shared" si="7"/>
        <v>445.3</v>
      </c>
      <c r="J91" s="16">
        <v>3.2</v>
      </c>
      <c r="K91" s="5" t="s">
        <v>144</v>
      </c>
      <c r="L91" s="10"/>
      <c r="M91">
        <v>445.33</v>
      </c>
    </row>
    <row r="92" spans="1:13" s="11" customFormat="1" ht="14.4" x14ac:dyDescent="0.2">
      <c r="A92" s="36">
        <f t="shared" si="0"/>
        <v>87</v>
      </c>
      <c r="B92" s="79"/>
      <c r="C92" s="62" t="s">
        <v>12</v>
      </c>
      <c r="D92" s="44" t="s">
        <v>357</v>
      </c>
      <c r="E92" s="13"/>
      <c r="F92" s="42" t="s">
        <v>97</v>
      </c>
      <c r="G92" s="9" t="s">
        <v>198</v>
      </c>
      <c r="H92" s="6">
        <f t="shared" si="6"/>
        <v>0.39999999999997726</v>
      </c>
      <c r="I92" s="7">
        <f t="shared" si="7"/>
        <v>445.7</v>
      </c>
      <c r="J92" s="16">
        <v>5.9</v>
      </c>
      <c r="K92" s="5" t="s">
        <v>146</v>
      </c>
      <c r="L92" s="10"/>
      <c r="M92">
        <v>445.71</v>
      </c>
    </row>
    <row r="93" spans="1:13" s="11" customFormat="1" ht="14.4" x14ac:dyDescent="0.2">
      <c r="A93" s="36">
        <f t="shared" si="0"/>
        <v>88</v>
      </c>
      <c r="B93" s="79" t="s">
        <v>13</v>
      </c>
      <c r="C93" s="62" t="s">
        <v>12</v>
      </c>
      <c r="D93" s="44" t="s">
        <v>297</v>
      </c>
      <c r="E93" s="13"/>
      <c r="F93" s="42" t="s">
        <v>96</v>
      </c>
      <c r="G93" s="9" t="s">
        <v>199</v>
      </c>
      <c r="H93" s="6">
        <f t="shared" si="6"/>
        <v>0.5</v>
      </c>
      <c r="I93" s="7">
        <f t="shared" si="7"/>
        <v>446.2</v>
      </c>
      <c r="J93" s="16">
        <v>7.3</v>
      </c>
      <c r="K93" s="5"/>
      <c r="L93" s="10"/>
      <c r="M93">
        <v>446.15</v>
      </c>
    </row>
    <row r="94" spans="1:13" s="11" customFormat="1" ht="32.4" x14ac:dyDescent="0.2">
      <c r="A94" s="37">
        <f t="shared" si="0"/>
        <v>89</v>
      </c>
      <c r="B94" s="81"/>
      <c r="C94" s="50"/>
      <c r="D94" s="58" t="s">
        <v>103</v>
      </c>
      <c r="E94" s="18"/>
      <c r="F94" s="43" t="s">
        <v>200</v>
      </c>
      <c r="G94" s="22" t="s">
        <v>199</v>
      </c>
      <c r="H94" s="19">
        <f t="shared" si="6"/>
        <v>0.60000000000002274</v>
      </c>
      <c r="I94" s="20">
        <f t="shared" si="7"/>
        <v>446.8</v>
      </c>
      <c r="J94" s="17">
        <v>11.7</v>
      </c>
      <c r="K94" s="22" t="s">
        <v>371</v>
      </c>
      <c r="L94" s="21">
        <f>I94-I75</f>
        <v>71.5</v>
      </c>
      <c r="M94">
        <v>446.79</v>
      </c>
    </row>
    <row r="95" spans="1:13" s="11" customFormat="1" ht="14.4" x14ac:dyDescent="0.2">
      <c r="A95" s="36">
        <f t="shared" si="0"/>
        <v>90</v>
      </c>
      <c r="B95" s="79" t="s">
        <v>13</v>
      </c>
      <c r="C95" s="62" t="s">
        <v>12</v>
      </c>
      <c r="D95" s="44" t="s">
        <v>298</v>
      </c>
      <c r="E95" s="13"/>
      <c r="F95" s="42" t="s">
        <v>98</v>
      </c>
      <c r="G95" s="9" t="s">
        <v>147</v>
      </c>
      <c r="H95" s="6">
        <f t="shared" si="6"/>
        <v>0.19999999999998863</v>
      </c>
      <c r="I95" s="7">
        <f t="shared" si="7"/>
        <v>447</v>
      </c>
      <c r="J95" s="16">
        <v>10.1</v>
      </c>
      <c r="K95" s="5" t="s">
        <v>148</v>
      </c>
      <c r="L95" s="10"/>
      <c r="M95">
        <v>446.99</v>
      </c>
    </row>
    <row r="96" spans="1:13" s="11" customFormat="1" ht="14.4" x14ac:dyDescent="0.2">
      <c r="A96" s="36">
        <f t="shared" si="0"/>
        <v>91</v>
      </c>
      <c r="B96" s="79" t="s">
        <v>237</v>
      </c>
      <c r="C96" s="62"/>
      <c r="D96" s="44"/>
      <c r="E96" s="13"/>
      <c r="F96" s="42" t="s">
        <v>96</v>
      </c>
      <c r="G96" s="9" t="s">
        <v>147</v>
      </c>
      <c r="H96" s="6">
        <f t="shared" si="6"/>
        <v>0.19999999999998863</v>
      </c>
      <c r="I96" s="7">
        <f t="shared" si="7"/>
        <v>447.2</v>
      </c>
      <c r="J96" s="16">
        <v>8.9</v>
      </c>
      <c r="K96" s="5" t="s">
        <v>148</v>
      </c>
      <c r="L96" s="10"/>
      <c r="M96">
        <v>447.16</v>
      </c>
    </row>
    <row r="97" spans="1:13" s="11" customFormat="1" ht="14.4" x14ac:dyDescent="0.2">
      <c r="A97" s="36">
        <f t="shared" si="0"/>
        <v>92</v>
      </c>
      <c r="B97" s="79" t="s">
        <v>237</v>
      </c>
      <c r="C97" s="62"/>
      <c r="D97" s="44"/>
      <c r="E97" s="13"/>
      <c r="F97" s="42" t="s">
        <v>96</v>
      </c>
      <c r="G97" s="9" t="s">
        <v>147</v>
      </c>
      <c r="H97" s="6">
        <f t="shared" si="6"/>
        <v>0.19999999999998863</v>
      </c>
      <c r="I97" s="7">
        <f t="shared" si="7"/>
        <v>447.4</v>
      </c>
      <c r="J97" s="16">
        <v>4.8</v>
      </c>
      <c r="K97" s="5" t="s">
        <v>148</v>
      </c>
      <c r="L97" s="10"/>
      <c r="M97">
        <v>447.39</v>
      </c>
    </row>
    <row r="98" spans="1:13" s="11" customFormat="1" ht="21.6" x14ac:dyDescent="0.2">
      <c r="A98" s="36">
        <f t="shared" si="0"/>
        <v>93</v>
      </c>
      <c r="B98" s="79" t="s">
        <v>13</v>
      </c>
      <c r="C98" s="62" t="s">
        <v>12</v>
      </c>
      <c r="D98" s="44"/>
      <c r="E98" s="13"/>
      <c r="F98" s="42" t="s">
        <v>97</v>
      </c>
      <c r="G98" s="9" t="s">
        <v>149</v>
      </c>
      <c r="H98" s="6">
        <f t="shared" si="6"/>
        <v>0.10000000000002274</v>
      </c>
      <c r="I98" s="7">
        <f t="shared" si="7"/>
        <v>447.5</v>
      </c>
      <c r="J98" s="16">
        <v>4.2</v>
      </c>
      <c r="K98" s="5"/>
      <c r="L98" s="10"/>
      <c r="M98">
        <v>447.51</v>
      </c>
    </row>
    <row r="99" spans="1:13" s="11" customFormat="1" ht="14.4" x14ac:dyDescent="0.2">
      <c r="A99" s="36">
        <f t="shared" si="0"/>
        <v>94</v>
      </c>
      <c r="B99" s="79" t="s">
        <v>13</v>
      </c>
      <c r="C99" s="62" t="s">
        <v>12</v>
      </c>
      <c r="D99" s="44" t="s">
        <v>299</v>
      </c>
      <c r="E99" s="13"/>
      <c r="F99" s="42" t="s">
        <v>96</v>
      </c>
      <c r="G99" s="9" t="s">
        <v>201</v>
      </c>
      <c r="H99" s="6">
        <f t="shared" si="6"/>
        <v>0.19999999999998863</v>
      </c>
      <c r="I99" s="7">
        <f t="shared" si="7"/>
        <v>447.7</v>
      </c>
      <c r="J99" s="16">
        <v>5.8</v>
      </c>
      <c r="K99" s="5"/>
      <c r="L99" s="10"/>
      <c r="M99">
        <v>447.71</v>
      </c>
    </row>
    <row r="100" spans="1:13" s="11" customFormat="1" ht="14.4" x14ac:dyDescent="0.2">
      <c r="A100" s="36">
        <f t="shared" si="0"/>
        <v>95</v>
      </c>
      <c r="B100" s="79" t="s">
        <v>13</v>
      </c>
      <c r="C100" s="62" t="s">
        <v>12</v>
      </c>
      <c r="D100" s="44" t="s">
        <v>300</v>
      </c>
      <c r="E100" s="13"/>
      <c r="F100" s="42" t="s">
        <v>98</v>
      </c>
      <c r="G100" s="9" t="s">
        <v>197</v>
      </c>
      <c r="H100" s="6">
        <f t="shared" si="6"/>
        <v>1.3000000000000114</v>
      </c>
      <c r="I100" s="7">
        <f t="shared" si="7"/>
        <v>449</v>
      </c>
      <c r="J100" s="16">
        <v>3</v>
      </c>
      <c r="K100" s="5"/>
      <c r="L100" s="10"/>
      <c r="M100">
        <v>448.96</v>
      </c>
    </row>
    <row r="101" spans="1:13" s="11" customFormat="1" ht="14.4" x14ac:dyDescent="0.2">
      <c r="A101" s="36">
        <f t="shared" si="0"/>
        <v>96</v>
      </c>
      <c r="B101" s="79" t="s">
        <v>26</v>
      </c>
      <c r="C101" s="62" t="s">
        <v>12</v>
      </c>
      <c r="D101" s="44" t="s">
        <v>301</v>
      </c>
      <c r="E101" s="13"/>
      <c r="F101" s="42" t="s">
        <v>97</v>
      </c>
      <c r="G101" s="9" t="s">
        <v>202</v>
      </c>
      <c r="H101" s="6">
        <f t="shared" si="6"/>
        <v>3</v>
      </c>
      <c r="I101" s="7">
        <f t="shared" si="7"/>
        <v>452</v>
      </c>
      <c r="J101" s="16">
        <v>2</v>
      </c>
      <c r="K101" s="5"/>
      <c r="L101" s="10"/>
      <c r="M101">
        <v>452.01</v>
      </c>
    </row>
    <row r="102" spans="1:13" s="11" customFormat="1" ht="14.4" x14ac:dyDescent="0.2">
      <c r="A102" s="36">
        <f t="shared" si="0"/>
        <v>97</v>
      </c>
      <c r="B102" s="79" t="s">
        <v>13</v>
      </c>
      <c r="C102" s="62" t="s">
        <v>12</v>
      </c>
      <c r="D102" s="44" t="s">
        <v>302</v>
      </c>
      <c r="E102" s="13"/>
      <c r="F102" s="42" t="s">
        <v>97</v>
      </c>
      <c r="G102" s="9" t="s">
        <v>151</v>
      </c>
      <c r="H102" s="6">
        <f t="shared" si="6"/>
        <v>2.6999999999999886</v>
      </c>
      <c r="I102" s="7">
        <f t="shared" si="7"/>
        <v>454.7</v>
      </c>
      <c r="J102" s="16">
        <v>1.2</v>
      </c>
      <c r="K102" s="5" t="s">
        <v>150</v>
      </c>
      <c r="L102" s="10"/>
      <c r="M102">
        <v>454.68</v>
      </c>
    </row>
    <row r="103" spans="1:13" s="11" customFormat="1" ht="14.4" x14ac:dyDescent="0.2">
      <c r="A103" s="36">
        <f t="shared" si="0"/>
        <v>98</v>
      </c>
      <c r="B103" s="79" t="s">
        <v>14</v>
      </c>
      <c r="C103" s="62" t="s">
        <v>12</v>
      </c>
      <c r="D103" s="44" t="s">
        <v>303</v>
      </c>
      <c r="E103" s="13"/>
      <c r="F103" s="42" t="s">
        <v>97</v>
      </c>
      <c r="G103" s="9" t="s">
        <v>203</v>
      </c>
      <c r="H103" s="6">
        <f t="shared" si="6"/>
        <v>1.1000000000000227</v>
      </c>
      <c r="I103" s="7">
        <f t="shared" si="7"/>
        <v>455.8</v>
      </c>
      <c r="J103" s="16">
        <v>-0.5</v>
      </c>
      <c r="K103" s="5"/>
      <c r="L103" s="10"/>
      <c r="M103">
        <v>455.8</v>
      </c>
    </row>
    <row r="104" spans="1:13" s="11" customFormat="1" ht="14.4" x14ac:dyDescent="0.2">
      <c r="A104" s="36">
        <f t="shared" si="0"/>
        <v>99</v>
      </c>
      <c r="B104" s="79" t="s">
        <v>13</v>
      </c>
      <c r="C104" s="62"/>
      <c r="D104" s="44"/>
      <c r="E104" s="13"/>
      <c r="F104" s="42" t="s">
        <v>96</v>
      </c>
      <c r="G104" s="9" t="s">
        <v>204</v>
      </c>
      <c r="H104" s="6">
        <f t="shared" si="6"/>
        <v>3.1999999999999886</v>
      </c>
      <c r="I104" s="7">
        <f t="shared" si="7"/>
        <v>459</v>
      </c>
      <c r="J104" s="16">
        <v>11.4</v>
      </c>
      <c r="K104" s="5" t="s">
        <v>205</v>
      </c>
      <c r="L104" s="10"/>
      <c r="M104">
        <v>458.97</v>
      </c>
    </row>
    <row r="105" spans="1:13" s="11" customFormat="1" ht="14.4" x14ac:dyDescent="0.2">
      <c r="A105" s="36">
        <f t="shared" si="0"/>
        <v>100</v>
      </c>
      <c r="B105" s="79" t="s">
        <v>13</v>
      </c>
      <c r="C105" s="62" t="s">
        <v>12</v>
      </c>
      <c r="D105" s="44" t="s">
        <v>304</v>
      </c>
      <c r="E105" s="13"/>
      <c r="F105" s="42" t="s">
        <v>97</v>
      </c>
      <c r="G105" s="9" t="s">
        <v>203</v>
      </c>
      <c r="H105" s="6">
        <f t="shared" si="6"/>
        <v>0.19999999999998863</v>
      </c>
      <c r="I105" s="7">
        <f t="shared" si="7"/>
        <v>459.2</v>
      </c>
      <c r="J105" s="16">
        <v>12.8</v>
      </c>
      <c r="K105" s="5" t="s">
        <v>206</v>
      </c>
      <c r="L105" s="10"/>
      <c r="M105">
        <v>459.21</v>
      </c>
    </row>
    <row r="106" spans="1:13" s="11" customFormat="1" ht="14.4" x14ac:dyDescent="0.2">
      <c r="A106" s="36">
        <f t="shared" si="0"/>
        <v>101</v>
      </c>
      <c r="B106" s="79" t="s">
        <v>13</v>
      </c>
      <c r="C106" s="62" t="s">
        <v>12</v>
      </c>
      <c r="D106" s="44" t="s">
        <v>305</v>
      </c>
      <c r="E106" s="13"/>
      <c r="F106" s="42" t="s">
        <v>98</v>
      </c>
      <c r="G106" s="9" t="s">
        <v>207</v>
      </c>
      <c r="H106" s="6">
        <f t="shared" si="6"/>
        <v>2.5</v>
      </c>
      <c r="I106" s="7">
        <f t="shared" si="7"/>
        <v>461.7</v>
      </c>
      <c r="J106" s="16">
        <v>33.1</v>
      </c>
      <c r="K106" s="5"/>
      <c r="L106" s="10"/>
      <c r="M106">
        <v>461.73</v>
      </c>
    </row>
    <row r="107" spans="1:13" s="11" customFormat="1" ht="14.4" x14ac:dyDescent="0.2">
      <c r="A107" s="36">
        <f t="shared" si="0"/>
        <v>102</v>
      </c>
      <c r="B107" s="79" t="s">
        <v>13</v>
      </c>
      <c r="C107" s="62" t="s">
        <v>12</v>
      </c>
      <c r="D107" s="44" t="s">
        <v>306</v>
      </c>
      <c r="E107" s="13"/>
      <c r="F107" s="42" t="s">
        <v>98</v>
      </c>
      <c r="G107" s="9" t="s">
        <v>208</v>
      </c>
      <c r="H107" s="6">
        <f t="shared" si="6"/>
        <v>1.6999999999999886</v>
      </c>
      <c r="I107" s="7">
        <f t="shared" si="7"/>
        <v>463.4</v>
      </c>
      <c r="J107" s="16">
        <v>44.9</v>
      </c>
      <c r="K107" s="5"/>
      <c r="L107" s="10"/>
      <c r="M107">
        <v>463.42</v>
      </c>
    </row>
    <row r="108" spans="1:13" s="11" customFormat="1" ht="21.6" x14ac:dyDescent="0.2">
      <c r="A108" s="36">
        <f t="shared" si="0"/>
        <v>103</v>
      </c>
      <c r="B108" s="79" t="s">
        <v>13</v>
      </c>
      <c r="C108" s="62"/>
      <c r="D108" s="44"/>
      <c r="E108" s="13"/>
      <c r="F108" s="42" t="s">
        <v>97</v>
      </c>
      <c r="G108" s="9" t="s">
        <v>209</v>
      </c>
      <c r="H108" s="6">
        <f t="shared" si="6"/>
        <v>0.80000000000001137</v>
      </c>
      <c r="I108" s="7">
        <f t="shared" si="7"/>
        <v>464.2</v>
      </c>
      <c r="J108" s="16">
        <v>54.6</v>
      </c>
      <c r="K108" s="5"/>
      <c r="L108" s="10"/>
      <c r="M108">
        <v>464.21</v>
      </c>
    </row>
    <row r="109" spans="1:13" s="11" customFormat="1" ht="14.4" x14ac:dyDescent="0.2">
      <c r="A109" s="36">
        <f t="shared" si="0"/>
        <v>104</v>
      </c>
      <c r="B109" s="79" t="s">
        <v>13</v>
      </c>
      <c r="C109" s="62" t="s">
        <v>12</v>
      </c>
      <c r="D109" s="44" t="s">
        <v>307</v>
      </c>
      <c r="E109" s="13"/>
      <c r="F109" s="42" t="s">
        <v>96</v>
      </c>
      <c r="G109" s="9" t="s">
        <v>208</v>
      </c>
      <c r="H109" s="6">
        <f t="shared" si="6"/>
        <v>0.10000000000002274</v>
      </c>
      <c r="I109" s="7">
        <f t="shared" si="7"/>
        <v>464.3</v>
      </c>
      <c r="J109" s="16">
        <v>63.1</v>
      </c>
      <c r="K109" s="5"/>
      <c r="L109" s="10"/>
      <c r="M109">
        <v>464.3</v>
      </c>
    </row>
    <row r="110" spans="1:13" s="11" customFormat="1" ht="14.4" x14ac:dyDescent="0.2">
      <c r="A110" s="36">
        <f t="shared" si="0"/>
        <v>105</v>
      </c>
      <c r="B110" s="79" t="s">
        <v>13</v>
      </c>
      <c r="C110" s="62"/>
      <c r="D110" s="44"/>
      <c r="E110" s="13"/>
      <c r="F110" s="42" t="s">
        <v>96</v>
      </c>
      <c r="G110" s="9" t="s">
        <v>208</v>
      </c>
      <c r="H110" s="6">
        <f t="shared" si="6"/>
        <v>0.30000000000001137</v>
      </c>
      <c r="I110" s="7">
        <f t="shared" si="7"/>
        <v>464.6</v>
      </c>
      <c r="J110" s="16">
        <v>67.099999999999994</v>
      </c>
      <c r="K110" s="5" t="s">
        <v>358</v>
      </c>
      <c r="L110" s="10"/>
      <c r="M110">
        <v>464.6</v>
      </c>
    </row>
    <row r="111" spans="1:13" s="11" customFormat="1" ht="21.6" x14ac:dyDescent="0.2">
      <c r="A111" s="36">
        <f t="shared" si="0"/>
        <v>106</v>
      </c>
      <c r="B111" s="79" t="s">
        <v>13</v>
      </c>
      <c r="C111" s="62" t="s">
        <v>12</v>
      </c>
      <c r="D111" s="5" t="s">
        <v>308</v>
      </c>
      <c r="E111" s="13"/>
      <c r="F111" s="5" t="s">
        <v>97</v>
      </c>
      <c r="G111" s="9" t="s">
        <v>208</v>
      </c>
      <c r="H111" s="6">
        <f t="shared" si="6"/>
        <v>18.799999999999955</v>
      </c>
      <c r="I111" s="7">
        <f t="shared" si="7"/>
        <v>483.4</v>
      </c>
      <c r="J111" s="16">
        <v>44.7</v>
      </c>
      <c r="K111" s="9" t="s">
        <v>359</v>
      </c>
      <c r="L111" s="10"/>
      <c r="M111">
        <v>483.43</v>
      </c>
    </row>
    <row r="112" spans="1:13" s="11" customFormat="1" ht="14.4" x14ac:dyDescent="0.2">
      <c r="A112" s="36">
        <f t="shared" si="0"/>
        <v>107</v>
      </c>
      <c r="B112" s="79" t="s">
        <v>237</v>
      </c>
      <c r="C112" s="62"/>
      <c r="D112" s="42"/>
      <c r="E112" s="13"/>
      <c r="F112" s="44" t="s">
        <v>98</v>
      </c>
      <c r="G112" s="5" t="s">
        <v>211</v>
      </c>
      <c r="H112" s="6">
        <f t="shared" si="6"/>
        <v>42.300000000000068</v>
      </c>
      <c r="I112" s="7">
        <f t="shared" si="7"/>
        <v>525.70000000000005</v>
      </c>
      <c r="J112" s="16">
        <v>245.2</v>
      </c>
      <c r="K112" s="9" t="s">
        <v>210</v>
      </c>
      <c r="L112" s="10"/>
      <c r="M112">
        <v>525.66999999999996</v>
      </c>
    </row>
    <row r="113" spans="1:13" s="11" customFormat="1" ht="14.4" x14ac:dyDescent="0.2">
      <c r="A113" s="36">
        <f t="shared" si="0"/>
        <v>108</v>
      </c>
      <c r="B113" s="79" t="s">
        <v>237</v>
      </c>
      <c r="C113" s="57" t="s">
        <v>12</v>
      </c>
      <c r="D113" s="42"/>
      <c r="E113" s="13"/>
      <c r="F113" s="44" t="s">
        <v>96</v>
      </c>
      <c r="G113" s="5" t="s">
        <v>212</v>
      </c>
      <c r="H113" s="6">
        <f t="shared" si="6"/>
        <v>3.0999999999999091</v>
      </c>
      <c r="I113" s="7">
        <f t="shared" si="7"/>
        <v>528.79999999999995</v>
      </c>
      <c r="J113" s="16">
        <v>321.2</v>
      </c>
      <c r="K113" s="9"/>
      <c r="L113" s="10"/>
      <c r="M113">
        <v>528.80999999999995</v>
      </c>
    </row>
    <row r="114" spans="1:13" s="11" customFormat="1" ht="14.4" x14ac:dyDescent="0.2">
      <c r="A114" s="36">
        <f t="shared" si="0"/>
        <v>109</v>
      </c>
      <c r="B114" s="79"/>
      <c r="C114" s="57"/>
      <c r="D114" s="42" t="s">
        <v>152</v>
      </c>
      <c r="E114" s="13"/>
      <c r="F114" s="44" t="s">
        <v>154</v>
      </c>
      <c r="G114" s="5" t="s">
        <v>213</v>
      </c>
      <c r="H114" s="6">
        <f t="shared" si="6"/>
        <v>0.60000000000002274</v>
      </c>
      <c r="I114" s="7">
        <f t="shared" si="7"/>
        <v>529.4</v>
      </c>
      <c r="J114" s="16">
        <v>332.4</v>
      </c>
      <c r="K114" s="9" t="s">
        <v>153</v>
      </c>
      <c r="L114" s="10"/>
      <c r="M114">
        <v>529.41999999999996</v>
      </c>
    </row>
    <row r="115" spans="1:13" s="11" customFormat="1" ht="14.4" x14ac:dyDescent="0.2">
      <c r="A115" s="36">
        <f t="shared" si="0"/>
        <v>110</v>
      </c>
      <c r="B115" s="79" t="s">
        <v>13</v>
      </c>
      <c r="C115" s="62" t="s">
        <v>12</v>
      </c>
      <c r="D115" s="44" t="s">
        <v>309</v>
      </c>
      <c r="E115" s="13"/>
      <c r="F115" s="44" t="s">
        <v>97</v>
      </c>
      <c r="G115" s="5" t="s">
        <v>218</v>
      </c>
      <c r="H115" s="6">
        <f t="shared" si="6"/>
        <v>12</v>
      </c>
      <c r="I115" s="7">
        <f t="shared" si="7"/>
        <v>541.4</v>
      </c>
      <c r="J115" s="16">
        <v>103.5</v>
      </c>
      <c r="K115" s="9"/>
      <c r="L115" s="10"/>
      <c r="M115">
        <v>541.44000000000005</v>
      </c>
    </row>
    <row r="116" spans="1:13" s="11" customFormat="1" ht="14.4" x14ac:dyDescent="0.2">
      <c r="A116" s="36">
        <f t="shared" si="0"/>
        <v>111</v>
      </c>
      <c r="B116" s="79" t="s">
        <v>26</v>
      </c>
      <c r="C116" s="62" t="s">
        <v>12</v>
      </c>
      <c r="D116" s="42" t="s">
        <v>310</v>
      </c>
      <c r="E116" s="13"/>
      <c r="F116" s="44" t="s">
        <v>96</v>
      </c>
      <c r="G116" s="5" t="s">
        <v>217</v>
      </c>
      <c r="H116" s="6">
        <f t="shared" si="6"/>
        <v>32.700000000000045</v>
      </c>
      <c r="I116" s="7">
        <f t="shared" si="7"/>
        <v>574.1</v>
      </c>
      <c r="J116" s="5">
        <v>73.099999999999994</v>
      </c>
      <c r="K116" s="9"/>
      <c r="L116" s="10"/>
      <c r="M116" s="84">
        <v>574.12</v>
      </c>
    </row>
    <row r="117" spans="1:13" s="11" customFormat="1" ht="14.4" x14ac:dyDescent="0.2">
      <c r="A117" s="36">
        <f t="shared" si="0"/>
        <v>112</v>
      </c>
      <c r="B117" s="79" t="s">
        <v>14</v>
      </c>
      <c r="C117" s="57"/>
      <c r="D117" s="44"/>
      <c r="E117" s="13"/>
      <c r="F117" s="5" t="s">
        <v>97</v>
      </c>
      <c r="G117" s="5" t="s">
        <v>216</v>
      </c>
      <c r="H117" s="6">
        <f t="shared" si="6"/>
        <v>10</v>
      </c>
      <c r="I117" s="7">
        <f t="shared" si="7"/>
        <v>584.1</v>
      </c>
      <c r="J117" s="5">
        <v>52.4</v>
      </c>
      <c r="K117" s="9" t="s">
        <v>214</v>
      </c>
      <c r="L117" s="10"/>
      <c r="M117">
        <v>584.05999999999995</v>
      </c>
    </row>
    <row r="118" spans="1:13" s="11" customFormat="1" ht="14.4" x14ac:dyDescent="0.2">
      <c r="A118" s="36">
        <f t="shared" si="0"/>
        <v>113</v>
      </c>
      <c r="B118" s="79" t="s">
        <v>237</v>
      </c>
      <c r="C118" s="57"/>
      <c r="D118" s="44"/>
      <c r="E118" s="13"/>
      <c r="F118" s="42" t="s">
        <v>96</v>
      </c>
      <c r="G118" s="5" t="s">
        <v>215</v>
      </c>
      <c r="H118" s="6">
        <f t="shared" si="6"/>
        <v>7.1999999999999318</v>
      </c>
      <c r="I118" s="7">
        <f t="shared" si="7"/>
        <v>591.29999999999995</v>
      </c>
      <c r="J118" s="5">
        <v>125.8</v>
      </c>
      <c r="K118" s="9"/>
      <c r="L118" s="10"/>
      <c r="M118">
        <v>591.28</v>
      </c>
    </row>
    <row r="119" spans="1:13" s="11" customFormat="1" ht="14.4" x14ac:dyDescent="0.2">
      <c r="A119" s="36">
        <f t="shared" si="0"/>
        <v>114</v>
      </c>
      <c r="B119" s="79" t="s">
        <v>26</v>
      </c>
      <c r="C119" s="62" t="s">
        <v>12</v>
      </c>
      <c r="D119" s="5" t="s">
        <v>311</v>
      </c>
      <c r="E119" s="13"/>
      <c r="F119" s="42" t="s">
        <v>97</v>
      </c>
      <c r="G119" s="5" t="s">
        <v>202</v>
      </c>
      <c r="H119" s="6">
        <f t="shared" si="6"/>
        <v>25.800000000000068</v>
      </c>
      <c r="I119" s="7">
        <f t="shared" si="7"/>
        <v>617.1</v>
      </c>
      <c r="J119" s="16">
        <v>14.1</v>
      </c>
      <c r="K119" s="5"/>
      <c r="L119" s="8"/>
      <c r="M119">
        <v>617.1</v>
      </c>
    </row>
    <row r="120" spans="1:13" s="11" customFormat="1" ht="32.4" x14ac:dyDescent="0.2">
      <c r="A120" s="37">
        <f t="shared" si="0"/>
        <v>115</v>
      </c>
      <c r="B120" s="85"/>
      <c r="C120" s="50"/>
      <c r="D120" s="22" t="s">
        <v>364</v>
      </c>
      <c r="E120" s="18"/>
      <c r="F120" s="17" t="s">
        <v>95</v>
      </c>
      <c r="G120" s="17" t="s">
        <v>202</v>
      </c>
      <c r="H120" s="19">
        <f t="shared" si="6"/>
        <v>1.1999999999999318</v>
      </c>
      <c r="I120" s="20">
        <f t="shared" si="7"/>
        <v>618.29999999999995</v>
      </c>
      <c r="J120" s="17">
        <v>9.6</v>
      </c>
      <c r="K120" s="22" t="s">
        <v>372</v>
      </c>
      <c r="L120" s="21">
        <f>I120-I94</f>
        <v>171.49999999999994</v>
      </c>
      <c r="M120">
        <v>618.25</v>
      </c>
    </row>
    <row r="121" spans="1:13" s="11" customFormat="1" ht="14.4" x14ac:dyDescent="0.2">
      <c r="A121" s="36">
        <f t="shared" si="0"/>
        <v>116</v>
      </c>
      <c r="B121" s="79" t="s">
        <v>14</v>
      </c>
      <c r="C121" s="57" t="s">
        <v>12</v>
      </c>
      <c r="D121" s="9" t="s">
        <v>312</v>
      </c>
      <c r="E121" s="13"/>
      <c r="F121" s="5" t="s">
        <v>97</v>
      </c>
      <c r="G121" s="9"/>
      <c r="H121" s="6">
        <f t="shared" si="6"/>
        <v>0.80000000000006821</v>
      </c>
      <c r="I121" s="7">
        <f t="shared" si="7"/>
        <v>619.1</v>
      </c>
      <c r="J121" s="5">
        <v>18.600000000000001</v>
      </c>
      <c r="K121" s="9"/>
      <c r="L121" s="10"/>
      <c r="M121" s="84">
        <v>619.1</v>
      </c>
    </row>
    <row r="122" spans="1:13" s="11" customFormat="1" ht="14.4" x14ac:dyDescent="0.2">
      <c r="A122" s="36">
        <f t="shared" si="0"/>
        <v>117</v>
      </c>
      <c r="B122" s="79"/>
      <c r="C122" s="62"/>
      <c r="D122" s="5" t="s">
        <v>155</v>
      </c>
      <c r="E122" s="13"/>
      <c r="F122" s="5" t="s">
        <v>98</v>
      </c>
      <c r="G122" s="9"/>
      <c r="H122" s="6">
        <f t="shared" si="6"/>
        <v>1.2999999999999545</v>
      </c>
      <c r="I122" s="7">
        <f t="shared" si="7"/>
        <v>620.4</v>
      </c>
      <c r="J122" s="16">
        <v>14.9</v>
      </c>
      <c r="K122" s="9"/>
      <c r="L122" s="10"/>
      <c r="M122">
        <v>620.39</v>
      </c>
    </row>
    <row r="123" spans="1:13" s="11" customFormat="1" ht="14.4" x14ac:dyDescent="0.2">
      <c r="A123" s="36">
        <f t="shared" si="0"/>
        <v>118</v>
      </c>
      <c r="B123" s="101" t="s">
        <v>236</v>
      </c>
      <c r="C123" s="102"/>
      <c r="D123" s="5"/>
      <c r="E123" s="13"/>
      <c r="F123" s="5" t="s">
        <v>96</v>
      </c>
      <c r="G123" s="9"/>
      <c r="H123" s="6">
        <f t="shared" si="6"/>
        <v>0.20000000000004547</v>
      </c>
      <c r="I123" s="7">
        <f t="shared" si="7"/>
        <v>620.6</v>
      </c>
      <c r="J123" s="16">
        <v>9.8000000000000007</v>
      </c>
      <c r="K123" s="9" t="s">
        <v>156</v>
      </c>
      <c r="L123" s="10"/>
      <c r="M123">
        <v>620.6</v>
      </c>
    </row>
    <row r="124" spans="1:13" s="11" customFormat="1" ht="14.4" x14ac:dyDescent="0.2">
      <c r="A124" s="36">
        <f t="shared" si="0"/>
        <v>119</v>
      </c>
      <c r="B124" s="79" t="s">
        <v>235</v>
      </c>
      <c r="C124" s="57"/>
      <c r="D124" s="5"/>
      <c r="E124" s="13"/>
      <c r="F124" s="5" t="s">
        <v>97</v>
      </c>
      <c r="G124" s="5" t="s">
        <v>202</v>
      </c>
      <c r="H124" s="6">
        <f t="shared" si="6"/>
        <v>1</v>
      </c>
      <c r="I124" s="7">
        <f t="shared" si="7"/>
        <v>621.6</v>
      </c>
      <c r="J124" s="64">
        <v>35</v>
      </c>
      <c r="K124" s="9"/>
      <c r="L124" s="10"/>
      <c r="M124">
        <v>621.61</v>
      </c>
    </row>
    <row r="125" spans="1:13" s="11" customFormat="1" ht="14.4" x14ac:dyDescent="0.2">
      <c r="A125" s="36">
        <f t="shared" si="0"/>
        <v>120</v>
      </c>
      <c r="B125" s="79" t="s">
        <v>13</v>
      </c>
      <c r="C125" s="62" t="s">
        <v>12</v>
      </c>
      <c r="D125" s="44" t="s">
        <v>313</v>
      </c>
      <c r="E125" s="13"/>
      <c r="F125" s="5" t="s">
        <v>96</v>
      </c>
      <c r="G125" s="5" t="s">
        <v>197</v>
      </c>
      <c r="H125" s="6">
        <f t="shared" si="6"/>
        <v>54.799999999999955</v>
      </c>
      <c r="I125" s="7">
        <f t="shared" si="7"/>
        <v>676.4</v>
      </c>
      <c r="J125" s="65">
        <v>5.7</v>
      </c>
      <c r="K125" s="9" t="s">
        <v>157</v>
      </c>
      <c r="L125" s="10"/>
      <c r="M125">
        <v>676.41</v>
      </c>
    </row>
    <row r="126" spans="1:13" s="11" customFormat="1" ht="14.4" x14ac:dyDescent="0.2">
      <c r="A126" s="36">
        <f t="shared" si="0"/>
        <v>121</v>
      </c>
      <c r="B126" s="79" t="s">
        <v>14</v>
      </c>
      <c r="C126" s="62"/>
      <c r="D126" s="9" t="s">
        <v>220</v>
      </c>
      <c r="E126" s="13"/>
      <c r="F126" s="5" t="s">
        <v>97</v>
      </c>
      <c r="G126" s="9" t="s">
        <v>219</v>
      </c>
      <c r="H126" s="6">
        <f t="shared" si="6"/>
        <v>0.10000000000002274</v>
      </c>
      <c r="I126" s="7">
        <f t="shared" si="7"/>
        <v>676.5</v>
      </c>
      <c r="J126" s="65">
        <v>3.8</v>
      </c>
      <c r="K126" s="9"/>
      <c r="L126" s="10"/>
      <c r="M126">
        <v>676.49</v>
      </c>
    </row>
    <row r="127" spans="1:13" s="11" customFormat="1" ht="14.4" x14ac:dyDescent="0.2">
      <c r="A127" s="36">
        <f t="shared" si="0"/>
        <v>122</v>
      </c>
      <c r="B127" s="79" t="s">
        <v>27</v>
      </c>
      <c r="C127" s="57"/>
      <c r="D127" s="5"/>
      <c r="E127" s="13"/>
      <c r="F127" s="5" t="s">
        <v>158</v>
      </c>
      <c r="G127" s="5" t="s">
        <v>202</v>
      </c>
      <c r="H127" s="6">
        <f t="shared" si="6"/>
        <v>0.70000000000004547</v>
      </c>
      <c r="I127" s="7">
        <f t="shared" si="7"/>
        <v>677.2</v>
      </c>
      <c r="J127" s="56">
        <v>26.5</v>
      </c>
      <c r="K127" s="9"/>
      <c r="L127" s="10"/>
      <c r="M127">
        <v>677.22</v>
      </c>
    </row>
    <row r="128" spans="1:13" s="11" customFormat="1" ht="14.4" x14ac:dyDescent="0.2">
      <c r="A128" s="36">
        <f t="shared" si="0"/>
        <v>123</v>
      </c>
      <c r="B128" s="79" t="s">
        <v>237</v>
      </c>
      <c r="C128" s="57" t="s">
        <v>12</v>
      </c>
      <c r="D128" s="5"/>
      <c r="E128" s="13"/>
      <c r="F128" s="5" t="s">
        <v>96</v>
      </c>
      <c r="G128" s="9" t="s">
        <v>221</v>
      </c>
      <c r="H128" s="6">
        <f t="shared" si="6"/>
        <v>9.9999999999909051E-2</v>
      </c>
      <c r="I128" s="7">
        <f t="shared" si="7"/>
        <v>677.3</v>
      </c>
      <c r="J128" s="22">
        <v>22.2</v>
      </c>
      <c r="K128" s="9"/>
      <c r="L128" s="10"/>
      <c r="M128">
        <v>677.26</v>
      </c>
    </row>
    <row r="129" spans="1:13" s="11" customFormat="1" ht="14.4" x14ac:dyDescent="0.2">
      <c r="A129" s="36">
        <f t="shared" si="0"/>
        <v>124</v>
      </c>
      <c r="B129" s="79" t="s">
        <v>13</v>
      </c>
      <c r="C129" s="57"/>
      <c r="D129" s="9"/>
      <c r="E129" s="13"/>
      <c r="F129" s="5" t="s">
        <v>97</v>
      </c>
      <c r="G129" s="9" t="s">
        <v>222</v>
      </c>
      <c r="H129" s="6">
        <f t="shared" si="6"/>
        <v>0.30000000000006821</v>
      </c>
      <c r="I129" s="7">
        <f t="shared" si="7"/>
        <v>677.6</v>
      </c>
      <c r="J129" s="22">
        <v>6.5</v>
      </c>
      <c r="K129" s="9"/>
      <c r="L129" s="10"/>
      <c r="M129">
        <v>677.57</v>
      </c>
    </row>
    <row r="130" spans="1:13" s="11" customFormat="1" ht="14.4" x14ac:dyDescent="0.2">
      <c r="A130" s="36">
        <f t="shared" si="0"/>
        <v>125</v>
      </c>
      <c r="B130" s="79" t="s">
        <v>13</v>
      </c>
      <c r="C130" s="57" t="s">
        <v>12</v>
      </c>
      <c r="D130" s="9"/>
      <c r="E130" s="13"/>
      <c r="F130" s="42" t="s">
        <v>96</v>
      </c>
      <c r="G130" s="5" t="s">
        <v>223</v>
      </c>
      <c r="H130" s="6">
        <f t="shared" si="6"/>
        <v>2.2999999999999545</v>
      </c>
      <c r="I130" s="7">
        <f t="shared" si="7"/>
        <v>679.9</v>
      </c>
      <c r="J130" s="9">
        <v>11.5</v>
      </c>
      <c r="K130" s="9" t="s">
        <v>224</v>
      </c>
      <c r="L130" s="10"/>
      <c r="M130">
        <v>679.89</v>
      </c>
    </row>
    <row r="131" spans="1:13" s="11" customFormat="1" ht="14.4" x14ac:dyDescent="0.2">
      <c r="A131" s="36">
        <f t="shared" si="0"/>
        <v>126</v>
      </c>
      <c r="B131" s="79" t="s">
        <v>237</v>
      </c>
      <c r="C131" s="57" t="s">
        <v>12</v>
      </c>
      <c r="D131" s="9" t="s">
        <v>314</v>
      </c>
      <c r="E131" s="59"/>
      <c r="F131" s="5" t="s">
        <v>98</v>
      </c>
      <c r="G131" s="9" t="s">
        <v>225</v>
      </c>
      <c r="H131" s="6">
        <f t="shared" si="6"/>
        <v>55.200000000000045</v>
      </c>
      <c r="I131" s="7">
        <f t="shared" si="7"/>
        <v>735.1</v>
      </c>
      <c r="J131" s="9">
        <v>1.9</v>
      </c>
      <c r="K131" s="9"/>
      <c r="L131" s="10"/>
      <c r="M131" s="84">
        <v>735.14</v>
      </c>
    </row>
    <row r="132" spans="1:13" s="11" customFormat="1" ht="14.4" x14ac:dyDescent="0.2">
      <c r="A132" s="36">
        <f t="shared" si="0"/>
        <v>127</v>
      </c>
      <c r="B132" s="79" t="s">
        <v>235</v>
      </c>
      <c r="C132" s="57" t="s">
        <v>12</v>
      </c>
      <c r="D132" s="5"/>
      <c r="E132" s="13"/>
      <c r="F132" s="5" t="s">
        <v>97</v>
      </c>
      <c r="G132" s="9" t="s">
        <v>226</v>
      </c>
      <c r="H132" s="6">
        <f t="shared" si="6"/>
        <v>8.5</v>
      </c>
      <c r="I132" s="7">
        <f t="shared" si="7"/>
        <v>743.6</v>
      </c>
      <c r="J132" s="22">
        <v>2</v>
      </c>
      <c r="K132" s="9"/>
      <c r="L132" s="10"/>
      <c r="M132">
        <v>743.61</v>
      </c>
    </row>
    <row r="133" spans="1:13" s="11" customFormat="1" ht="14.4" x14ac:dyDescent="0.2">
      <c r="A133" s="36">
        <f t="shared" si="0"/>
        <v>128</v>
      </c>
      <c r="B133" s="79" t="s">
        <v>14</v>
      </c>
      <c r="C133" s="57" t="s">
        <v>12</v>
      </c>
      <c r="D133" s="5" t="s">
        <v>315</v>
      </c>
      <c r="E133" s="13"/>
      <c r="F133" s="5" t="s">
        <v>98</v>
      </c>
      <c r="G133" s="9" t="s">
        <v>227</v>
      </c>
      <c r="H133" s="6">
        <f t="shared" si="6"/>
        <v>0.69999999999993179</v>
      </c>
      <c r="I133" s="7">
        <f t="shared" si="7"/>
        <v>744.3</v>
      </c>
      <c r="J133" s="22">
        <v>1.8</v>
      </c>
      <c r="K133" s="9"/>
      <c r="L133" s="10"/>
      <c r="M133">
        <v>744.3</v>
      </c>
    </row>
    <row r="134" spans="1:13" s="11" customFormat="1" ht="32.4" x14ac:dyDescent="0.2">
      <c r="A134" s="37">
        <f t="shared" si="0"/>
        <v>129</v>
      </c>
      <c r="B134" s="85"/>
      <c r="C134" s="50"/>
      <c r="D134" s="17" t="s">
        <v>104</v>
      </c>
      <c r="E134" s="18"/>
      <c r="F134" s="17" t="s">
        <v>228</v>
      </c>
      <c r="G134" s="22" t="s">
        <v>227</v>
      </c>
      <c r="H134" s="19">
        <f t="shared" si="6"/>
        <v>9.6000000000000227</v>
      </c>
      <c r="I134" s="20">
        <f t="shared" si="7"/>
        <v>753.9</v>
      </c>
      <c r="J134" s="22">
        <v>11.3</v>
      </c>
      <c r="K134" s="22" t="s">
        <v>373</v>
      </c>
      <c r="L134" s="21">
        <f>I134-I120</f>
        <v>135.60000000000002</v>
      </c>
      <c r="M134">
        <v>753.93</v>
      </c>
    </row>
    <row r="135" spans="1:13" s="11" customFormat="1" ht="14.4" x14ac:dyDescent="0.2">
      <c r="A135" s="36">
        <f t="shared" si="0"/>
        <v>130</v>
      </c>
      <c r="B135" s="79" t="s">
        <v>13</v>
      </c>
      <c r="C135" s="57" t="s">
        <v>12</v>
      </c>
      <c r="D135" s="9" t="s">
        <v>316</v>
      </c>
      <c r="E135" s="13"/>
      <c r="F135" s="5" t="s">
        <v>98</v>
      </c>
      <c r="G135" s="9" t="s">
        <v>202</v>
      </c>
      <c r="H135" s="6">
        <f t="shared" si="6"/>
        <v>4.8000000000000682</v>
      </c>
      <c r="I135" s="7">
        <f t="shared" si="7"/>
        <v>758.7</v>
      </c>
      <c r="J135" s="9">
        <v>2.8</v>
      </c>
      <c r="K135" s="9"/>
      <c r="L135" s="10"/>
      <c r="M135">
        <v>758.72</v>
      </c>
    </row>
    <row r="136" spans="1:13" s="11" customFormat="1" ht="14.4" x14ac:dyDescent="0.2">
      <c r="A136" s="36">
        <f t="shared" si="0"/>
        <v>131</v>
      </c>
      <c r="B136" s="79" t="s">
        <v>13</v>
      </c>
      <c r="C136" s="57" t="s">
        <v>12</v>
      </c>
      <c r="D136" s="5" t="s">
        <v>239</v>
      </c>
      <c r="E136" s="13"/>
      <c r="F136" s="5" t="s">
        <v>97</v>
      </c>
      <c r="G136" s="9" t="s">
        <v>229</v>
      </c>
      <c r="H136" s="6">
        <f t="shared" si="6"/>
        <v>3.8999999999999773</v>
      </c>
      <c r="I136" s="7">
        <f t="shared" si="7"/>
        <v>762.6</v>
      </c>
      <c r="J136" s="22">
        <v>4.7</v>
      </c>
      <c r="K136" s="9" t="s">
        <v>159</v>
      </c>
      <c r="L136" s="10"/>
      <c r="M136">
        <v>762.6</v>
      </c>
    </row>
    <row r="137" spans="1:13" s="11" customFormat="1" ht="14.4" x14ac:dyDescent="0.2">
      <c r="A137" s="36">
        <f t="shared" si="0"/>
        <v>132</v>
      </c>
      <c r="B137" s="79" t="s">
        <v>13</v>
      </c>
      <c r="C137" s="57" t="s">
        <v>12</v>
      </c>
      <c r="D137" s="9" t="s">
        <v>317</v>
      </c>
      <c r="E137" s="13"/>
      <c r="F137" s="42" t="s">
        <v>97</v>
      </c>
      <c r="G137" s="5" t="s">
        <v>240</v>
      </c>
      <c r="H137" s="6">
        <f t="shared" si="6"/>
        <v>8.6999999999999318</v>
      </c>
      <c r="I137" s="7">
        <f t="shared" si="7"/>
        <v>771.3</v>
      </c>
      <c r="J137" s="9">
        <v>6.2</v>
      </c>
      <c r="K137" s="9"/>
      <c r="L137" s="10"/>
      <c r="M137">
        <v>771.33</v>
      </c>
    </row>
    <row r="138" spans="1:13" s="11" customFormat="1" ht="43.2" x14ac:dyDescent="0.2">
      <c r="A138" s="68">
        <f t="shared" si="0"/>
        <v>133</v>
      </c>
      <c r="B138" s="69"/>
      <c r="C138" s="70"/>
      <c r="D138" s="74" t="s">
        <v>231</v>
      </c>
      <c r="E138" s="72"/>
      <c r="F138" s="78" t="s">
        <v>160</v>
      </c>
      <c r="G138" s="74" t="s">
        <v>232</v>
      </c>
      <c r="H138" s="75">
        <f t="shared" si="6"/>
        <v>2.4000000000000909</v>
      </c>
      <c r="I138" s="76">
        <f t="shared" si="7"/>
        <v>773.7</v>
      </c>
      <c r="J138" s="74">
        <v>22.2</v>
      </c>
      <c r="K138" s="74" t="s">
        <v>363</v>
      </c>
      <c r="L138" s="77">
        <f>I138-I134</f>
        <v>19.800000000000068</v>
      </c>
      <c r="M138">
        <v>773.72</v>
      </c>
    </row>
    <row r="139" spans="1:13" s="11" customFormat="1" ht="14.4" x14ac:dyDescent="0.2">
      <c r="A139" s="36">
        <f t="shared" si="0"/>
        <v>134</v>
      </c>
      <c r="B139" s="79" t="s">
        <v>13</v>
      </c>
      <c r="C139" s="57" t="s">
        <v>12</v>
      </c>
      <c r="D139" s="5" t="s">
        <v>318</v>
      </c>
      <c r="E139" s="13"/>
      <c r="F139" s="9" t="s">
        <v>97</v>
      </c>
      <c r="G139" s="9" t="s">
        <v>233</v>
      </c>
      <c r="H139" s="6">
        <f t="shared" si="6"/>
        <v>0.79999999999995453</v>
      </c>
      <c r="I139" s="7">
        <f t="shared" si="7"/>
        <v>774.5</v>
      </c>
      <c r="J139" s="22">
        <v>13.9</v>
      </c>
      <c r="K139" s="9"/>
      <c r="L139" s="10"/>
      <c r="M139">
        <v>774.51</v>
      </c>
    </row>
    <row r="140" spans="1:13" s="11" customFormat="1" ht="14.4" x14ac:dyDescent="0.2">
      <c r="A140" s="36">
        <f t="shared" si="0"/>
        <v>135</v>
      </c>
      <c r="B140" s="79" t="s">
        <v>13</v>
      </c>
      <c r="C140" s="57" t="s">
        <v>12</v>
      </c>
      <c r="D140" s="9" t="s">
        <v>319</v>
      </c>
      <c r="E140" s="13"/>
      <c r="F140" s="5" t="s">
        <v>98</v>
      </c>
      <c r="G140" s="9" t="s">
        <v>229</v>
      </c>
      <c r="H140" s="6">
        <f t="shared" si="6"/>
        <v>3.2000000000000455</v>
      </c>
      <c r="I140" s="7">
        <f t="shared" si="7"/>
        <v>777.7</v>
      </c>
      <c r="J140" s="22">
        <v>2.7</v>
      </c>
      <c r="K140" s="9"/>
      <c r="L140" s="10"/>
      <c r="M140">
        <v>777.65</v>
      </c>
    </row>
    <row r="141" spans="1:13" s="11" customFormat="1" ht="14.4" x14ac:dyDescent="0.2">
      <c r="A141" s="36">
        <f t="shared" si="0"/>
        <v>136</v>
      </c>
      <c r="B141" s="79" t="s">
        <v>13</v>
      </c>
      <c r="C141" s="57" t="s">
        <v>12</v>
      </c>
      <c r="D141" s="9" t="s">
        <v>320</v>
      </c>
      <c r="E141" s="13"/>
      <c r="F141" s="5" t="s">
        <v>98</v>
      </c>
      <c r="G141" s="9" t="s">
        <v>234</v>
      </c>
      <c r="H141" s="6">
        <f t="shared" si="6"/>
        <v>19.199999999999932</v>
      </c>
      <c r="I141" s="7">
        <f t="shared" si="7"/>
        <v>796.9</v>
      </c>
      <c r="J141" s="22">
        <v>3.4</v>
      </c>
      <c r="K141" s="9"/>
      <c r="L141" s="10"/>
      <c r="M141">
        <v>796.92</v>
      </c>
    </row>
    <row r="142" spans="1:13" s="11" customFormat="1" ht="14.4" x14ac:dyDescent="0.2">
      <c r="A142" s="36">
        <f t="shared" si="0"/>
        <v>137</v>
      </c>
      <c r="B142" s="79" t="s">
        <v>13</v>
      </c>
      <c r="C142" s="57" t="s">
        <v>12</v>
      </c>
      <c r="D142" s="5"/>
      <c r="E142" s="13"/>
      <c r="F142" s="5" t="s">
        <v>241</v>
      </c>
      <c r="G142" s="9" t="s">
        <v>230</v>
      </c>
      <c r="H142" s="6">
        <f t="shared" si="6"/>
        <v>5.2000000000000455</v>
      </c>
      <c r="I142" s="7">
        <f t="shared" si="7"/>
        <v>802.1</v>
      </c>
      <c r="J142" s="22">
        <v>0.9</v>
      </c>
      <c r="K142" s="5" t="s">
        <v>242</v>
      </c>
      <c r="L142" s="10"/>
      <c r="M142">
        <v>802.11</v>
      </c>
    </row>
    <row r="143" spans="1:13" s="11" customFormat="1" ht="14.4" x14ac:dyDescent="0.2">
      <c r="A143" s="36">
        <f t="shared" si="0"/>
        <v>138</v>
      </c>
      <c r="B143" s="79" t="s">
        <v>13</v>
      </c>
      <c r="C143" s="57" t="s">
        <v>12</v>
      </c>
      <c r="D143" s="5" t="s">
        <v>321</v>
      </c>
      <c r="E143" s="59"/>
      <c r="F143" s="5" t="s">
        <v>97</v>
      </c>
      <c r="G143" s="9" t="s">
        <v>243</v>
      </c>
      <c r="H143" s="6">
        <f t="shared" ref="H143:H162" si="8">I143-I142</f>
        <v>16.299999999999955</v>
      </c>
      <c r="I143" s="7">
        <f t="shared" ref="I143:I161" si="9">ROUND(M143,1)</f>
        <v>818.4</v>
      </c>
      <c r="J143" s="22">
        <v>0.8</v>
      </c>
      <c r="K143" s="80"/>
      <c r="L143" s="10"/>
      <c r="M143">
        <v>818.44</v>
      </c>
    </row>
    <row r="144" spans="1:13" s="11" customFormat="1" ht="14.4" x14ac:dyDescent="0.2">
      <c r="A144" s="36">
        <f t="shared" si="0"/>
        <v>139</v>
      </c>
      <c r="B144" s="79" t="s">
        <v>13</v>
      </c>
      <c r="C144" s="57" t="s">
        <v>12</v>
      </c>
      <c r="D144" s="5"/>
      <c r="E144" s="13"/>
      <c r="F144" s="5" t="s">
        <v>96</v>
      </c>
      <c r="G144" s="9" t="s">
        <v>244</v>
      </c>
      <c r="H144" s="6">
        <f t="shared" si="8"/>
        <v>0.20000000000004547</v>
      </c>
      <c r="I144" s="7">
        <f t="shared" si="9"/>
        <v>818.6</v>
      </c>
      <c r="J144" s="9">
        <v>0.6</v>
      </c>
      <c r="K144" s="9"/>
      <c r="L144" s="10"/>
      <c r="M144">
        <v>818.57</v>
      </c>
    </row>
    <row r="145" spans="1:13" s="11" customFormat="1" ht="14.4" x14ac:dyDescent="0.2">
      <c r="A145" s="36">
        <f t="shared" si="0"/>
        <v>140</v>
      </c>
      <c r="B145" s="79" t="s">
        <v>14</v>
      </c>
      <c r="C145" s="62"/>
      <c r="D145" s="9"/>
      <c r="E145" s="59"/>
      <c r="F145" s="5" t="s">
        <v>97</v>
      </c>
      <c r="G145" s="9" t="s">
        <v>197</v>
      </c>
      <c r="H145" s="6">
        <f t="shared" si="8"/>
        <v>1.1999999999999318</v>
      </c>
      <c r="I145" s="7">
        <f t="shared" si="9"/>
        <v>819.8</v>
      </c>
      <c r="J145" s="22">
        <v>1.6</v>
      </c>
      <c r="K145" s="9"/>
      <c r="L145" s="10"/>
      <c r="M145">
        <v>819.81</v>
      </c>
    </row>
    <row r="146" spans="1:13" s="11" customFormat="1" ht="14.4" x14ac:dyDescent="0.2">
      <c r="A146" s="36">
        <f t="shared" si="0"/>
        <v>141</v>
      </c>
      <c r="B146" s="79" t="s">
        <v>235</v>
      </c>
      <c r="C146" s="62"/>
      <c r="D146" s="44"/>
      <c r="E146" s="13"/>
      <c r="F146" s="42" t="s">
        <v>96</v>
      </c>
      <c r="G146" s="9" t="s">
        <v>245</v>
      </c>
      <c r="H146" s="6">
        <f t="shared" si="8"/>
        <v>0.40000000000009095</v>
      </c>
      <c r="I146" s="7">
        <f t="shared" si="9"/>
        <v>820.2</v>
      </c>
      <c r="J146" s="9">
        <v>3.5</v>
      </c>
      <c r="K146" s="9"/>
      <c r="L146" s="10"/>
      <c r="M146">
        <v>820.21</v>
      </c>
    </row>
    <row r="147" spans="1:13" s="11" customFormat="1" ht="14.4" x14ac:dyDescent="0.2">
      <c r="A147" s="36">
        <f t="shared" si="0"/>
        <v>142</v>
      </c>
      <c r="B147" s="79" t="s">
        <v>235</v>
      </c>
      <c r="C147" s="62" t="s">
        <v>249</v>
      </c>
      <c r="D147" s="44" t="s">
        <v>322</v>
      </c>
      <c r="E147" s="13"/>
      <c r="F147" s="42" t="s">
        <v>97</v>
      </c>
      <c r="G147" s="9" t="s">
        <v>246</v>
      </c>
      <c r="H147" s="6">
        <f t="shared" si="8"/>
        <v>1.5</v>
      </c>
      <c r="I147" s="7">
        <f t="shared" si="9"/>
        <v>821.7</v>
      </c>
      <c r="J147" s="9">
        <v>8.1</v>
      </c>
      <c r="K147" s="9" t="s">
        <v>161</v>
      </c>
      <c r="L147" s="10"/>
      <c r="M147">
        <v>821.73</v>
      </c>
    </row>
    <row r="148" spans="1:13" ht="14.4" x14ac:dyDescent="0.2">
      <c r="A148" s="36">
        <f t="shared" si="0"/>
        <v>143</v>
      </c>
      <c r="B148" s="79" t="s">
        <v>235</v>
      </c>
      <c r="C148" s="62" t="s">
        <v>249</v>
      </c>
      <c r="D148" s="44" t="s">
        <v>323</v>
      </c>
      <c r="E148" s="13"/>
      <c r="F148" s="42" t="s">
        <v>97</v>
      </c>
      <c r="G148" s="9" t="s">
        <v>248</v>
      </c>
      <c r="H148" s="6">
        <f t="shared" si="8"/>
        <v>45.5</v>
      </c>
      <c r="I148" s="7">
        <f t="shared" si="9"/>
        <v>867.2</v>
      </c>
      <c r="J148" s="9">
        <v>87.9</v>
      </c>
      <c r="K148" s="9" t="s">
        <v>247</v>
      </c>
      <c r="L148" s="10"/>
      <c r="M148">
        <v>867.24</v>
      </c>
    </row>
    <row r="149" spans="1:13" ht="14.4" x14ac:dyDescent="0.2">
      <c r="A149" s="36">
        <f t="shared" si="0"/>
        <v>144</v>
      </c>
      <c r="B149" s="79" t="s">
        <v>13</v>
      </c>
      <c r="C149" s="57"/>
      <c r="D149" s="44"/>
      <c r="E149" s="13"/>
      <c r="F149" s="42" t="s">
        <v>97</v>
      </c>
      <c r="G149" s="9" t="s">
        <v>197</v>
      </c>
      <c r="H149" s="6">
        <f t="shared" si="8"/>
        <v>25.699999999999932</v>
      </c>
      <c r="I149" s="7">
        <f t="shared" si="9"/>
        <v>892.9</v>
      </c>
      <c r="J149" s="9">
        <v>49</v>
      </c>
      <c r="K149" s="9" t="s">
        <v>250</v>
      </c>
      <c r="L149" s="10"/>
      <c r="M149">
        <v>892.9</v>
      </c>
    </row>
    <row r="150" spans="1:13" s="11" customFormat="1" ht="14.4" x14ac:dyDescent="0.2">
      <c r="A150" s="36">
        <f t="shared" ref="A150:A171" si="10">A149+1</f>
        <v>145</v>
      </c>
      <c r="B150" s="79" t="s">
        <v>235</v>
      </c>
      <c r="C150" s="57"/>
      <c r="D150" s="44"/>
      <c r="E150" s="13"/>
      <c r="F150" s="42" t="s">
        <v>96</v>
      </c>
      <c r="G150" s="9" t="s">
        <v>197</v>
      </c>
      <c r="H150" s="6">
        <f t="shared" si="8"/>
        <v>0.10000000000002274</v>
      </c>
      <c r="I150" s="7">
        <f t="shared" si="9"/>
        <v>893</v>
      </c>
      <c r="J150" s="9">
        <v>49.9</v>
      </c>
      <c r="K150" s="9"/>
      <c r="L150" s="10"/>
      <c r="M150" s="84">
        <v>893.02</v>
      </c>
    </row>
    <row r="151" spans="1:13" ht="14.4" x14ac:dyDescent="0.2">
      <c r="A151" s="36">
        <f t="shared" si="10"/>
        <v>146</v>
      </c>
      <c r="B151" s="79" t="s">
        <v>24</v>
      </c>
      <c r="C151" s="62"/>
      <c r="D151" s="66"/>
      <c r="E151" s="23"/>
      <c r="F151" s="67" t="s">
        <v>96</v>
      </c>
      <c r="G151" s="9" t="s">
        <v>197</v>
      </c>
      <c r="H151" s="6">
        <f t="shared" si="8"/>
        <v>1.8999999999999773</v>
      </c>
      <c r="I151" s="7">
        <f t="shared" si="9"/>
        <v>894.9</v>
      </c>
      <c r="J151" s="9">
        <v>83.9</v>
      </c>
      <c r="K151" s="9" t="s">
        <v>251</v>
      </c>
      <c r="L151" s="10"/>
      <c r="M151">
        <v>894.93</v>
      </c>
    </row>
    <row r="152" spans="1:13" ht="14.4" x14ac:dyDescent="0.2">
      <c r="A152" s="36">
        <f t="shared" si="10"/>
        <v>147</v>
      </c>
      <c r="B152" s="79" t="s">
        <v>235</v>
      </c>
      <c r="C152" s="62"/>
      <c r="D152" s="67"/>
      <c r="E152" s="23"/>
      <c r="F152" s="67" t="s">
        <v>96</v>
      </c>
      <c r="G152" s="9" t="s">
        <v>197</v>
      </c>
      <c r="H152" s="6">
        <f t="shared" si="8"/>
        <v>0.30000000000006821</v>
      </c>
      <c r="I152" s="7">
        <f t="shared" si="9"/>
        <v>895.2</v>
      </c>
      <c r="J152" s="9">
        <v>82.1</v>
      </c>
      <c r="K152" s="9" t="s">
        <v>251</v>
      </c>
      <c r="L152" s="10"/>
      <c r="M152">
        <v>895.21</v>
      </c>
    </row>
    <row r="153" spans="1:13" ht="21.6" x14ac:dyDescent="0.2">
      <c r="A153" s="36">
        <f t="shared" si="10"/>
        <v>148</v>
      </c>
      <c r="B153" s="79" t="s">
        <v>13</v>
      </c>
      <c r="C153" s="57" t="s">
        <v>12</v>
      </c>
      <c r="D153" s="66" t="s">
        <v>252</v>
      </c>
      <c r="E153" s="23"/>
      <c r="F153" s="67" t="s">
        <v>97</v>
      </c>
      <c r="G153" s="56" t="s">
        <v>162</v>
      </c>
      <c r="H153" s="6">
        <f t="shared" si="8"/>
        <v>2.1999999999999318</v>
      </c>
      <c r="I153" s="7">
        <f t="shared" si="9"/>
        <v>897.4</v>
      </c>
      <c r="J153" s="9">
        <v>124.4</v>
      </c>
      <c r="K153" s="9"/>
      <c r="L153" s="10"/>
      <c r="M153">
        <v>897.43</v>
      </c>
    </row>
    <row r="154" spans="1:13" ht="14.4" x14ac:dyDescent="0.2">
      <c r="A154" s="36">
        <f t="shared" si="10"/>
        <v>149</v>
      </c>
      <c r="B154" s="79" t="s">
        <v>14</v>
      </c>
      <c r="C154" s="57"/>
      <c r="D154" s="66"/>
      <c r="E154" s="23"/>
      <c r="F154" s="67" t="s">
        <v>97</v>
      </c>
      <c r="G154" s="9" t="s">
        <v>197</v>
      </c>
      <c r="H154" s="6">
        <f t="shared" si="8"/>
        <v>0.89999999999997726</v>
      </c>
      <c r="I154" s="7">
        <f t="shared" si="9"/>
        <v>898.3</v>
      </c>
      <c r="J154" s="9">
        <v>155</v>
      </c>
      <c r="K154" s="9" t="s">
        <v>258</v>
      </c>
      <c r="L154" s="10"/>
      <c r="M154">
        <v>898.29</v>
      </c>
    </row>
    <row r="155" spans="1:13" ht="14.4" x14ac:dyDescent="0.2">
      <c r="A155" s="36">
        <f t="shared" si="10"/>
        <v>150</v>
      </c>
      <c r="B155" s="79" t="s">
        <v>235</v>
      </c>
      <c r="C155" s="62"/>
      <c r="D155" s="66"/>
      <c r="E155" s="23"/>
      <c r="F155" s="67" t="s">
        <v>97</v>
      </c>
      <c r="G155" s="9" t="s">
        <v>197</v>
      </c>
      <c r="H155" s="6">
        <f t="shared" si="8"/>
        <v>0</v>
      </c>
      <c r="I155" s="7">
        <f t="shared" si="9"/>
        <v>898.3</v>
      </c>
      <c r="J155" s="9">
        <v>155.80000000000001</v>
      </c>
      <c r="K155" s="9"/>
      <c r="L155" s="10"/>
      <c r="M155">
        <v>898.33</v>
      </c>
    </row>
    <row r="156" spans="1:13" ht="21.6" x14ac:dyDescent="0.2">
      <c r="A156" s="68">
        <f t="shared" si="10"/>
        <v>151</v>
      </c>
      <c r="B156" s="69"/>
      <c r="C156" s="70"/>
      <c r="D156" s="71" t="s">
        <v>105</v>
      </c>
      <c r="E156" s="72"/>
      <c r="F156" s="73" t="s">
        <v>200</v>
      </c>
      <c r="G156" s="74" t="s">
        <v>197</v>
      </c>
      <c r="H156" s="75">
        <f t="shared" si="8"/>
        <v>0.20000000000004547</v>
      </c>
      <c r="I156" s="76">
        <f t="shared" si="9"/>
        <v>898.5</v>
      </c>
      <c r="J156" s="74">
        <v>156.80000000000001</v>
      </c>
      <c r="K156" s="74" t="s">
        <v>362</v>
      </c>
      <c r="L156" s="77">
        <f>I156-I138</f>
        <v>124.79999999999995</v>
      </c>
      <c r="M156">
        <v>898.51</v>
      </c>
    </row>
    <row r="157" spans="1:13" ht="14.4" x14ac:dyDescent="0.2">
      <c r="A157" s="36">
        <f t="shared" si="10"/>
        <v>152</v>
      </c>
      <c r="B157" s="79" t="s">
        <v>235</v>
      </c>
      <c r="C157" s="62"/>
      <c r="D157" s="66"/>
      <c r="E157" s="23"/>
      <c r="F157" s="67" t="s">
        <v>96</v>
      </c>
      <c r="G157" s="56" t="s">
        <v>253</v>
      </c>
      <c r="H157" s="6">
        <f t="shared" si="8"/>
        <v>0.29999999999995453</v>
      </c>
      <c r="I157" s="7">
        <f t="shared" si="9"/>
        <v>898.8</v>
      </c>
      <c r="J157" s="9">
        <v>154.1</v>
      </c>
      <c r="K157" s="9"/>
      <c r="L157" s="10"/>
      <c r="M157">
        <v>898.77</v>
      </c>
    </row>
    <row r="158" spans="1:13" ht="14.4" x14ac:dyDescent="0.2">
      <c r="A158" s="36">
        <f t="shared" si="10"/>
        <v>153</v>
      </c>
      <c r="B158" s="79" t="s">
        <v>62</v>
      </c>
      <c r="C158" s="62" t="s">
        <v>12</v>
      </c>
      <c r="D158" s="66" t="s">
        <v>324</v>
      </c>
      <c r="E158" s="23"/>
      <c r="F158" s="67" t="s">
        <v>97</v>
      </c>
      <c r="G158" s="56" t="s">
        <v>254</v>
      </c>
      <c r="H158" s="6">
        <f t="shared" si="8"/>
        <v>6.1000000000000227</v>
      </c>
      <c r="I158" s="7">
        <f t="shared" si="9"/>
        <v>904.9</v>
      </c>
      <c r="J158" s="9">
        <v>184.6</v>
      </c>
      <c r="K158" s="9"/>
      <c r="L158" s="10"/>
      <c r="M158">
        <v>904.92</v>
      </c>
    </row>
    <row r="159" spans="1:13" ht="14.4" x14ac:dyDescent="0.2">
      <c r="A159" s="36">
        <f t="shared" si="10"/>
        <v>154</v>
      </c>
      <c r="B159" s="79" t="s">
        <v>13</v>
      </c>
      <c r="C159" s="57" t="s">
        <v>12</v>
      </c>
      <c r="D159" s="66" t="s">
        <v>325</v>
      </c>
      <c r="E159" s="23"/>
      <c r="F159" s="67" t="s">
        <v>98</v>
      </c>
      <c r="G159" s="56" t="s">
        <v>255</v>
      </c>
      <c r="H159" s="6">
        <f t="shared" si="8"/>
        <v>2.8999999999999773</v>
      </c>
      <c r="I159" s="7">
        <f t="shared" si="9"/>
        <v>907.8</v>
      </c>
      <c r="J159" s="9">
        <v>136.69999999999999</v>
      </c>
      <c r="K159" s="9"/>
      <c r="L159" s="10"/>
      <c r="M159">
        <v>907.83</v>
      </c>
    </row>
    <row r="160" spans="1:13" ht="14.4" x14ac:dyDescent="0.2">
      <c r="A160" s="36">
        <f t="shared" si="10"/>
        <v>155</v>
      </c>
      <c r="B160" s="79" t="s">
        <v>235</v>
      </c>
      <c r="C160" s="62"/>
      <c r="D160" s="66"/>
      <c r="E160" s="23"/>
      <c r="F160" s="67" t="s">
        <v>97</v>
      </c>
      <c r="G160" s="56" t="s">
        <v>256</v>
      </c>
      <c r="H160" s="6">
        <f t="shared" si="8"/>
        <v>3</v>
      </c>
      <c r="I160" s="7">
        <f t="shared" si="9"/>
        <v>910.8</v>
      </c>
      <c r="J160" s="9">
        <v>126.4</v>
      </c>
      <c r="K160" s="9"/>
      <c r="L160" s="10"/>
      <c r="M160">
        <v>910.83</v>
      </c>
    </row>
    <row r="161" spans="1:13" ht="14.4" x14ac:dyDescent="0.2">
      <c r="A161" s="36">
        <f t="shared" si="10"/>
        <v>156</v>
      </c>
      <c r="B161" s="79" t="s">
        <v>235</v>
      </c>
      <c r="C161" s="62" t="s">
        <v>12</v>
      </c>
      <c r="D161" s="66" t="s">
        <v>326</v>
      </c>
      <c r="E161" s="23"/>
      <c r="F161" s="67" t="s">
        <v>96</v>
      </c>
      <c r="G161" s="56" t="s">
        <v>257</v>
      </c>
      <c r="H161" s="6">
        <f>I161-I160</f>
        <v>0.40000000000009095</v>
      </c>
      <c r="I161" s="7">
        <f t="shared" si="9"/>
        <v>911.2</v>
      </c>
      <c r="J161" s="9">
        <v>134.30000000000001</v>
      </c>
      <c r="K161" s="9"/>
      <c r="L161" s="10"/>
      <c r="M161">
        <v>911.18</v>
      </c>
    </row>
    <row r="162" spans="1:13" ht="14.4" x14ac:dyDescent="0.2">
      <c r="A162" s="36">
        <f t="shared" si="10"/>
        <v>157</v>
      </c>
      <c r="B162" s="79" t="s">
        <v>14</v>
      </c>
      <c r="C162" s="57" t="s">
        <v>74</v>
      </c>
      <c r="D162" s="66" t="s">
        <v>92</v>
      </c>
      <c r="E162" s="23"/>
      <c r="F162" s="67" t="s">
        <v>71</v>
      </c>
      <c r="G162" s="56" t="s">
        <v>77</v>
      </c>
      <c r="H162" s="6">
        <f>I162-I161</f>
        <v>3.3999999999999773</v>
      </c>
      <c r="I162" s="7">
        <f t="shared" ref="I162:I187" si="11">ROUND(M162,1)</f>
        <v>914.6</v>
      </c>
      <c r="J162" s="9">
        <v>109.1</v>
      </c>
      <c r="K162" s="9"/>
      <c r="L162" s="10"/>
      <c r="M162">
        <v>914.61</v>
      </c>
    </row>
    <row r="163" spans="1:13" ht="14.4" x14ac:dyDescent="0.2">
      <c r="A163" s="36">
        <f t="shared" si="10"/>
        <v>158</v>
      </c>
      <c r="B163" s="79" t="s">
        <v>26</v>
      </c>
      <c r="C163" s="57"/>
      <c r="D163" s="66"/>
      <c r="E163" s="23"/>
      <c r="F163" s="67" t="s">
        <v>71</v>
      </c>
      <c r="G163" s="56" t="s">
        <v>75</v>
      </c>
      <c r="H163" s="6">
        <f>I163-I162</f>
        <v>0.69999999999993179</v>
      </c>
      <c r="I163" s="7">
        <f t="shared" si="11"/>
        <v>915.3</v>
      </c>
      <c r="J163" s="9">
        <v>113</v>
      </c>
      <c r="K163" s="9"/>
      <c r="L163" s="10"/>
      <c r="M163">
        <v>915.32</v>
      </c>
    </row>
    <row r="164" spans="1:13" ht="14.4" x14ac:dyDescent="0.2">
      <c r="A164" s="36">
        <f t="shared" si="10"/>
        <v>159</v>
      </c>
      <c r="B164" s="79" t="s">
        <v>13</v>
      </c>
      <c r="C164" s="62" t="s">
        <v>12</v>
      </c>
      <c r="D164" s="66"/>
      <c r="E164" s="23"/>
      <c r="F164" s="67" t="s">
        <v>71</v>
      </c>
      <c r="G164" s="56" t="s">
        <v>77</v>
      </c>
      <c r="H164" s="6">
        <f t="shared" ref="H163:H187" si="12">I164-I163</f>
        <v>0.90000000000009095</v>
      </c>
      <c r="I164" s="7">
        <f t="shared" si="11"/>
        <v>916.2</v>
      </c>
      <c r="J164" s="9">
        <v>118.3</v>
      </c>
      <c r="K164" s="9" t="s">
        <v>82</v>
      </c>
      <c r="L164" s="10"/>
      <c r="M164">
        <v>916.16</v>
      </c>
    </row>
    <row r="165" spans="1:13" ht="14.4" x14ac:dyDescent="0.2">
      <c r="A165" s="36">
        <f t="shared" si="10"/>
        <v>160</v>
      </c>
      <c r="B165" s="79" t="s">
        <v>26</v>
      </c>
      <c r="C165" s="57"/>
      <c r="D165" s="66"/>
      <c r="E165" s="23"/>
      <c r="F165" s="67" t="s">
        <v>71</v>
      </c>
      <c r="G165" s="56" t="s">
        <v>78</v>
      </c>
      <c r="H165" s="6">
        <f t="shared" si="12"/>
        <v>4.5</v>
      </c>
      <c r="I165" s="7">
        <f t="shared" si="11"/>
        <v>920.7</v>
      </c>
      <c r="J165" s="9">
        <v>96.8</v>
      </c>
      <c r="K165" s="9"/>
      <c r="L165" s="10"/>
      <c r="M165">
        <v>920.65</v>
      </c>
    </row>
    <row r="166" spans="1:13" ht="21.6" x14ac:dyDescent="0.2">
      <c r="A166" s="36">
        <f t="shared" si="10"/>
        <v>161</v>
      </c>
      <c r="B166" s="79" t="s">
        <v>14</v>
      </c>
      <c r="C166" s="57"/>
      <c r="D166" s="66"/>
      <c r="E166" s="23"/>
      <c r="F166" s="67" t="s">
        <v>71</v>
      </c>
      <c r="G166" s="56" t="s">
        <v>84</v>
      </c>
      <c r="H166" s="6">
        <f t="shared" si="12"/>
        <v>9.9999999999909051E-2</v>
      </c>
      <c r="I166" s="7">
        <f t="shared" si="11"/>
        <v>920.8</v>
      </c>
      <c r="J166" s="9">
        <v>98</v>
      </c>
      <c r="K166" s="9" t="s">
        <v>83</v>
      </c>
      <c r="L166" s="10"/>
      <c r="M166">
        <v>920.82</v>
      </c>
    </row>
    <row r="167" spans="1:13" ht="32.4" x14ac:dyDescent="0.2">
      <c r="A167" s="37">
        <f t="shared" si="10"/>
        <v>162</v>
      </c>
      <c r="B167" s="54"/>
      <c r="C167" s="50"/>
      <c r="D167" s="58" t="s">
        <v>361</v>
      </c>
      <c r="E167" s="18"/>
      <c r="F167" s="43" t="s">
        <v>91</v>
      </c>
      <c r="G167" s="22" t="s">
        <v>85</v>
      </c>
      <c r="H167" s="19">
        <f t="shared" si="12"/>
        <v>5.3000000000000682</v>
      </c>
      <c r="I167" s="20">
        <f t="shared" si="11"/>
        <v>926.1</v>
      </c>
      <c r="J167" s="22">
        <v>107.2</v>
      </c>
      <c r="K167" s="22" t="s">
        <v>374</v>
      </c>
      <c r="L167" s="21">
        <f>I167-I156</f>
        <v>27.600000000000023</v>
      </c>
      <c r="M167">
        <v>926.06</v>
      </c>
    </row>
    <row r="168" spans="1:13" ht="14.4" x14ac:dyDescent="0.2">
      <c r="A168" s="36">
        <f t="shared" si="10"/>
        <v>163</v>
      </c>
      <c r="B168" s="79" t="s">
        <v>13</v>
      </c>
      <c r="C168" s="62" t="s">
        <v>12</v>
      </c>
      <c r="D168" s="66" t="s">
        <v>93</v>
      </c>
      <c r="E168" s="23"/>
      <c r="F168" s="67" t="s">
        <v>70</v>
      </c>
      <c r="G168" s="56" t="s">
        <v>197</v>
      </c>
      <c r="H168" s="6">
        <f t="shared" si="12"/>
        <v>2.6999999999999318</v>
      </c>
      <c r="I168" s="7">
        <f t="shared" si="11"/>
        <v>928.8</v>
      </c>
      <c r="J168" s="9">
        <v>105.5</v>
      </c>
      <c r="K168" s="9"/>
      <c r="L168" s="10"/>
      <c r="M168">
        <v>928.78</v>
      </c>
    </row>
    <row r="169" spans="1:13" ht="21.6" x14ac:dyDescent="0.2">
      <c r="A169" s="36">
        <f t="shared" si="10"/>
        <v>164</v>
      </c>
      <c r="B169" s="79" t="s">
        <v>13</v>
      </c>
      <c r="C169" s="62" t="s">
        <v>12</v>
      </c>
      <c r="D169" s="66" t="s">
        <v>94</v>
      </c>
      <c r="E169" s="23"/>
      <c r="F169" s="67" t="s">
        <v>73</v>
      </c>
      <c r="G169" s="56" t="s">
        <v>79</v>
      </c>
      <c r="H169" s="6">
        <f t="shared" si="12"/>
        <v>0.40000000000009095</v>
      </c>
      <c r="I169" s="7">
        <f t="shared" si="11"/>
        <v>929.2</v>
      </c>
      <c r="J169" s="9">
        <v>102.4</v>
      </c>
      <c r="K169" s="9" t="s">
        <v>86</v>
      </c>
      <c r="L169" s="10"/>
      <c r="M169">
        <v>929.24</v>
      </c>
    </row>
    <row r="170" spans="1:13" ht="21.6" x14ac:dyDescent="0.2">
      <c r="A170" s="36">
        <f t="shared" si="10"/>
        <v>165</v>
      </c>
      <c r="B170" s="79" t="s">
        <v>13</v>
      </c>
      <c r="C170" s="57" t="s">
        <v>74</v>
      </c>
      <c r="D170" s="66" t="s">
        <v>72</v>
      </c>
      <c r="E170" s="23"/>
      <c r="F170" s="67" t="s">
        <v>71</v>
      </c>
      <c r="G170" s="56" t="s">
        <v>80</v>
      </c>
      <c r="H170" s="6">
        <f t="shared" si="12"/>
        <v>2.3999999999999773</v>
      </c>
      <c r="I170" s="7">
        <f t="shared" si="11"/>
        <v>931.6</v>
      </c>
      <c r="J170" s="9">
        <v>90.2</v>
      </c>
      <c r="K170" s="9" t="s">
        <v>376</v>
      </c>
      <c r="L170" s="10"/>
      <c r="M170">
        <v>931.56</v>
      </c>
    </row>
    <row r="171" spans="1:13" ht="21.6" x14ac:dyDescent="0.2">
      <c r="A171" s="36">
        <f t="shared" si="10"/>
        <v>166</v>
      </c>
      <c r="B171" s="79" t="s">
        <v>87</v>
      </c>
      <c r="C171" s="57"/>
      <c r="D171" s="66"/>
      <c r="E171" s="23"/>
      <c r="F171" s="67" t="s">
        <v>70</v>
      </c>
      <c r="G171" s="56" t="s">
        <v>79</v>
      </c>
      <c r="H171" s="6">
        <f t="shared" si="12"/>
        <v>0.10000000000002274</v>
      </c>
      <c r="I171" s="7">
        <f t="shared" si="11"/>
        <v>931.7</v>
      </c>
      <c r="J171" s="9">
        <v>87.5</v>
      </c>
      <c r="K171" s="9" t="s">
        <v>88</v>
      </c>
      <c r="L171" s="10"/>
      <c r="M171">
        <v>931.67</v>
      </c>
    </row>
    <row r="172" spans="1:13" ht="14.4" x14ac:dyDescent="0.2">
      <c r="A172" s="36">
        <f t="shared" ref="A172:A187" si="13">A171+1</f>
        <v>167</v>
      </c>
      <c r="B172" s="79" t="s">
        <v>14</v>
      </c>
      <c r="C172" s="57"/>
      <c r="D172" s="66"/>
      <c r="E172" s="23"/>
      <c r="F172" s="67" t="s">
        <v>73</v>
      </c>
      <c r="G172" s="56" t="s">
        <v>76</v>
      </c>
      <c r="H172" s="6">
        <f t="shared" si="12"/>
        <v>2.0999999999999091</v>
      </c>
      <c r="I172" s="7">
        <f t="shared" si="11"/>
        <v>933.8</v>
      </c>
      <c r="J172" s="9">
        <v>83.2</v>
      </c>
      <c r="K172" s="9" t="s">
        <v>89</v>
      </c>
      <c r="L172" s="10"/>
      <c r="M172">
        <v>933.79</v>
      </c>
    </row>
    <row r="173" spans="1:13" ht="21.6" x14ac:dyDescent="0.2">
      <c r="A173" s="36">
        <f t="shared" si="13"/>
        <v>168</v>
      </c>
      <c r="B173" s="79" t="s">
        <v>13</v>
      </c>
      <c r="C173" s="57"/>
      <c r="D173" s="66"/>
      <c r="E173" s="23"/>
      <c r="F173" s="67" t="s">
        <v>71</v>
      </c>
      <c r="G173" s="56" t="s">
        <v>81</v>
      </c>
      <c r="H173" s="6">
        <f t="shared" si="12"/>
        <v>0.5</v>
      </c>
      <c r="I173" s="7">
        <f t="shared" si="11"/>
        <v>934.3</v>
      </c>
      <c r="J173" s="9">
        <v>84.4</v>
      </c>
      <c r="K173" s="9" t="s">
        <v>90</v>
      </c>
      <c r="L173" s="10"/>
      <c r="M173">
        <v>934.32</v>
      </c>
    </row>
    <row r="174" spans="1:13" ht="43.2" x14ac:dyDescent="0.2">
      <c r="A174" s="68">
        <f t="shared" si="13"/>
        <v>169</v>
      </c>
      <c r="B174" s="69"/>
      <c r="C174" s="70"/>
      <c r="D174" s="71" t="s">
        <v>30</v>
      </c>
      <c r="E174" s="72"/>
      <c r="F174" s="73" t="s">
        <v>40</v>
      </c>
      <c r="G174" s="74" t="s">
        <v>52</v>
      </c>
      <c r="H174" s="75">
        <f t="shared" si="12"/>
        <v>32.200000000000045</v>
      </c>
      <c r="I174" s="76">
        <f t="shared" si="11"/>
        <v>966.5</v>
      </c>
      <c r="J174" s="74">
        <v>82.6</v>
      </c>
      <c r="K174" s="74" t="s">
        <v>69</v>
      </c>
      <c r="L174" s="77">
        <f>I174-I167</f>
        <v>40.399999999999977</v>
      </c>
      <c r="M174">
        <v>966.46</v>
      </c>
    </row>
    <row r="175" spans="1:13" ht="14.4" x14ac:dyDescent="0.2">
      <c r="A175" s="36">
        <f t="shared" si="13"/>
        <v>170</v>
      </c>
      <c r="B175" s="61"/>
      <c r="C175" s="62"/>
      <c r="D175" s="66" t="s">
        <v>42</v>
      </c>
      <c r="E175" s="23"/>
      <c r="F175" s="66" t="s">
        <v>40</v>
      </c>
      <c r="G175" s="56" t="s">
        <v>44</v>
      </c>
      <c r="H175" s="6">
        <f t="shared" si="12"/>
        <v>18.200000000000045</v>
      </c>
      <c r="I175" s="7">
        <f t="shared" si="11"/>
        <v>984.7</v>
      </c>
      <c r="J175" s="9">
        <v>85.2</v>
      </c>
      <c r="K175" s="9" t="s">
        <v>41</v>
      </c>
      <c r="L175" s="10"/>
      <c r="M175" s="1">
        <v>984.69</v>
      </c>
    </row>
    <row r="176" spans="1:13" ht="14.4" x14ac:dyDescent="0.2">
      <c r="A176" s="36">
        <f t="shared" si="13"/>
        <v>171</v>
      </c>
      <c r="B176" s="61" t="s">
        <v>24</v>
      </c>
      <c r="C176" s="62"/>
      <c r="D176" s="66"/>
      <c r="E176" s="23"/>
      <c r="F176" s="67" t="s">
        <v>43</v>
      </c>
      <c r="G176" s="56" t="s">
        <v>44</v>
      </c>
      <c r="H176" s="6">
        <f t="shared" si="12"/>
        <v>9.9999999999909051E-2</v>
      </c>
      <c r="I176" s="7">
        <f t="shared" si="11"/>
        <v>984.8</v>
      </c>
      <c r="J176" s="9">
        <v>85.6</v>
      </c>
      <c r="K176" s="9" t="s">
        <v>29</v>
      </c>
      <c r="L176" s="10"/>
      <c r="M176" s="1">
        <v>984.83</v>
      </c>
    </row>
    <row r="177" spans="1:13" ht="14.4" x14ac:dyDescent="0.2">
      <c r="A177" s="36">
        <f t="shared" si="13"/>
        <v>172</v>
      </c>
      <c r="B177" s="61"/>
      <c r="C177" s="62" t="s">
        <v>12</v>
      </c>
      <c r="D177" s="66" t="s">
        <v>66</v>
      </c>
      <c r="E177" s="23"/>
      <c r="F177" s="67" t="s">
        <v>39</v>
      </c>
      <c r="G177" s="56" t="s">
        <v>46</v>
      </c>
      <c r="H177" s="6">
        <f t="shared" si="12"/>
        <v>1.8000000000000682</v>
      </c>
      <c r="I177" s="7">
        <f t="shared" si="11"/>
        <v>986.6</v>
      </c>
      <c r="J177" s="9">
        <v>90</v>
      </c>
      <c r="K177" s="9" t="s">
        <v>53</v>
      </c>
      <c r="L177" s="10"/>
      <c r="M177" s="1">
        <v>986.55</v>
      </c>
    </row>
    <row r="178" spans="1:13" ht="14.4" x14ac:dyDescent="0.2">
      <c r="A178" s="36">
        <f t="shared" si="13"/>
        <v>173</v>
      </c>
      <c r="B178" s="61" t="s">
        <v>24</v>
      </c>
      <c r="C178" s="62" t="s">
        <v>12</v>
      </c>
      <c r="D178" s="66" t="s">
        <v>67</v>
      </c>
      <c r="E178" s="23"/>
      <c r="F178" s="67" t="s">
        <v>56</v>
      </c>
      <c r="G178" s="56" t="s">
        <v>45</v>
      </c>
      <c r="H178" s="6">
        <f t="shared" si="12"/>
        <v>2.8999999999999773</v>
      </c>
      <c r="I178" s="7">
        <f t="shared" si="11"/>
        <v>989.5</v>
      </c>
      <c r="J178" s="9">
        <v>86.9</v>
      </c>
      <c r="K178" s="9" t="s">
        <v>47</v>
      </c>
      <c r="L178" s="10"/>
      <c r="M178" s="1">
        <v>989.53</v>
      </c>
    </row>
    <row r="179" spans="1:13" ht="14.4" x14ac:dyDescent="0.2">
      <c r="A179" s="36">
        <f t="shared" si="13"/>
        <v>174</v>
      </c>
      <c r="B179" s="61" t="s">
        <v>27</v>
      </c>
      <c r="C179" s="62" t="s">
        <v>12</v>
      </c>
      <c r="D179" s="66" t="s">
        <v>68</v>
      </c>
      <c r="E179" s="23"/>
      <c r="F179" s="67" t="s">
        <v>58</v>
      </c>
      <c r="G179" s="56" t="s">
        <v>49</v>
      </c>
      <c r="H179" s="6">
        <f t="shared" si="12"/>
        <v>1.6000000000000227</v>
      </c>
      <c r="I179" s="7">
        <f t="shared" si="11"/>
        <v>991.1</v>
      </c>
      <c r="J179" s="9">
        <v>156</v>
      </c>
      <c r="K179" s="9"/>
      <c r="L179" s="10"/>
      <c r="M179" s="1">
        <v>991.12</v>
      </c>
    </row>
    <row r="180" spans="1:13" ht="14.4" x14ac:dyDescent="0.2">
      <c r="A180" s="36">
        <f t="shared" si="13"/>
        <v>175</v>
      </c>
      <c r="B180" s="61" t="s">
        <v>14</v>
      </c>
      <c r="C180" s="62"/>
      <c r="D180" s="66"/>
      <c r="E180" s="23"/>
      <c r="F180" s="67" t="s">
        <v>48</v>
      </c>
      <c r="G180" s="56" t="s">
        <v>54</v>
      </c>
      <c r="H180" s="6">
        <f t="shared" si="12"/>
        <v>2.1999999999999318</v>
      </c>
      <c r="I180" s="7">
        <f t="shared" si="11"/>
        <v>993.3</v>
      </c>
      <c r="J180" s="9">
        <v>132.30000000000001</v>
      </c>
      <c r="K180" s="9"/>
      <c r="L180" s="10"/>
      <c r="M180" s="1">
        <v>993.25</v>
      </c>
    </row>
    <row r="181" spans="1:13" ht="14.4" x14ac:dyDescent="0.2">
      <c r="A181" s="36">
        <f t="shared" si="13"/>
        <v>176</v>
      </c>
      <c r="B181" s="61" t="s">
        <v>24</v>
      </c>
      <c r="C181" s="62"/>
      <c r="D181" s="66"/>
      <c r="E181" s="23"/>
      <c r="F181" s="67" t="s">
        <v>59</v>
      </c>
      <c r="G181" s="56" t="s">
        <v>54</v>
      </c>
      <c r="H181" s="6">
        <f t="shared" si="12"/>
        <v>0</v>
      </c>
      <c r="I181" s="7">
        <f t="shared" si="11"/>
        <v>993.3</v>
      </c>
      <c r="J181" s="9">
        <v>130.30000000000001</v>
      </c>
      <c r="K181" s="9"/>
      <c r="L181" s="10"/>
      <c r="M181" s="1">
        <v>993.3</v>
      </c>
    </row>
    <row r="182" spans="1:13" ht="16.8" customHeight="1" x14ac:dyDescent="0.2">
      <c r="A182" s="60">
        <f t="shared" si="13"/>
        <v>177</v>
      </c>
      <c r="B182" s="61" t="s">
        <v>26</v>
      </c>
      <c r="C182" s="62"/>
      <c r="D182" s="66" t="s">
        <v>57</v>
      </c>
      <c r="E182" s="23"/>
      <c r="F182" s="67" t="s">
        <v>15</v>
      </c>
      <c r="G182" s="56" t="s">
        <v>60</v>
      </c>
      <c r="H182" s="29">
        <f t="shared" si="12"/>
        <v>0.10000000000002274</v>
      </c>
      <c r="I182" s="63">
        <f t="shared" si="11"/>
        <v>993.4</v>
      </c>
      <c r="J182" s="56">
        <v>116.8</v>
      </c>
      <c r="K182" s="56"/>
      <c r="L182" s="82"/>
      <c r="M182" s="1">
        <v>993.41</v>
      </c>
    </row>
    <row r="183" spans="1:13" ht="16.8" customHeight="1" x14ac:dyDescent="0.2">
      <c r="A183" s="60">
        <f t="shared" si="13"/>
        <v>178</v>
      </c>
      <c r="B183" s="61" t="s">
        <v>25</v>
      </c>
      <c r="C183" s="62"/>
      <c r="D183" s="66"/>
      <c r="E183" s="23"/>
      <c r="F183" s="67" t="s">
        <v>21</v>
      </c>
      <c r="G183" s="56" t="s">
        <v>54</v>
      </c>
      <c r="H183" s="29">
        <f t="shared" si="12"/>
        <v>0.60000000000002274</v>
      </c>
      <c r="I183" s="63">
        <f t="shared" si="11"/>
        <v>994</v>
      </c>
      <c r="J183" s="56">
        <v>94.3</v>
      </c>
      <c r="K183" s="56" t="s">
        <v>61</v>
      </c>
      <c r="L183" s="82"/>
      <c r="M183" s="1">
        <v>994.04</v>
      </c>
    </row>
    <row r="184" spans="1:13" ht="14.4" x14ac:dyDescent="0.2">
      <c r="A184" s="60">
        <f t="shared" si="13"/>
        <v>179</v>
      </c>
      <c r="B184" s="61" t="s">
        <v>13</v>
      </c>
      <c r="C184" s="62" t="s">
        <v>12</v>
      </c>
      <c r="D184" s="66"/>
      <c r="E184" s="23"/>
      <c r="F184" s="67" t="s">
        <v>15</v>
      </c>
      <c r="G184" s="56" t="s">
        <v>54</v>
      </c>
      <c r="H184" s="29">
        <f t="shared" si="12"/>
        <v>0.20000000000004547</v>
      </c>
      <c r="I184" s="63">
        <f t="shared" si="11"/>
        <v>994.2</v>
      </c>
      <c r="J184" s="56">
        <v>84.3</v>
      </c>
      <c r="K184" s="56"/>
      <c r="L184" s="82"/>
      <c r="M184" s="1">
        <v>994.22</v>
      </c>
    </row>
    <row r="185" spans="1:13" ht="14.4" x14ac:dyDescent="0.2">
      <c r="A185" s="60">
        <f t="shared" si="13"/>
        <v>180</v>
      </c>
      <c r="B185" s="61" t="s">
        <v>24</v>
      </c>
      <c r="C185" s="62"/>
      <c r="D185" s="66"/>
      <c r="E185" s="23"/>
      <c r="F185" s="67" t="s">
        <v>21</v>
      </c>
      <c r="G185" s="56" t="s">
        <v>50</v>
      </c>
      <c r="H185" s="29">
        <f t="shared" si="12"/>
        <v>0.19999999999993179</v>
      </c>
      <c r="I185" s="63">
        <f t="shared" si="11"/>
        <v>994.4</v>
      </c>
      <c r="J185" s="56">
        <v>81</v>
      </c>
      <c r="K185" s="56"/>
      <c r="L185" s="82"/>
      <c r="M185" s="1">
        <v>994.44</v>
      </c>
    </row>
    <row r="186" spans="1:13" ht="21.6" x14ac:dyDescent="0.2">
      <c r="A186" s="60">
        <f t="shared" si="13"/>
        <v>181</v>
      </c>
      <c r="B186" s="61" t="s">
        <v>62</v>
      </c>
      <c r="C186" s="62" t="s">
        <v>12</v>
      </c>
      <c r="D186" s="66"/>
      <c r="E186" s="23"/>
      <c r="F186" s="67" t="s">
        <v>21</v>
      </c>
      <c r="G186" s="56" t="s">
        <v>51</v>
      </c>
      <c r="H186" s="29">
        <f t="shared" si="12"/>
        <v>2.1000000000000227</v>
      </c>
      <c r="I186" s="63">
        <f t="shared" si="11"/>
        <v>996.5</v>
      </c>
      <c r="J186" s="56">
        <v>50.4</v>
      </c>
      <c r="K186" s="56"/>
      <c r="L186" s="82"/>
      <c r="M186" s="1">
        <v>996.51</v>
      </c>
    </row>
    <row r="187" spans="1:13" ht="43.8" thickBot="1" x14ac:dyDescent="0.25">
      <c r="A187" s="38">
        <f t="shared" si="13"/>
        <v>182</v>
      </c>
      <c r="B187" s="55"/>
      <c r="C187" s="51"/>
      <c r="D187" s="35" t="s">
        <v>365</v>
      </c>
      <c r="E187" s="32"/>
      <c r="F187" s="31" t="s">
        <v>22</v>
      </c>
      <c r="G187" s="35"/>
      <c r="H187" s="33">
        <f t="shared" si="12"/>
        <v>4.6000000000000227</v>
      </c>
      <c r="I187" s="34">
        <f t="shared" si="11"/>
        <v>1001.1</v>
      </c>
      <c r="J187" s="35">
        <v>45.7</v>
      </c>
      <c r="K187" s="35" t="s">
        <v>375</v>
      </c>
      <c r="L187" s="40">
        <f>I187-I174</f>
        <v>34.600000000000023</v>
      </c>
      <c r="M187">
        <v>1001.11</v>
      </c>
    </row>
  </sheetData>
  <mergeCells count="11">
    <mergeCell ref="B123:C123"/>
    <mergeCell ref="A4:A5"/>
    <mergeCell ref="D4:D5"/>
    <mergeCell ref="E4:E5"/>
    <mergeCell ref="B4:B5"/>
    <mergeCell ref="K4:K5"/>
    <mergeCell ref="L4:L5"/>
    <mergeCell ref="C4:C5"/>
    <mergeCell ref="F4:G4"/>
    <mergeCell ref="H4:I4"/>
    <mergeCell ref="J4:J5"/>
  </mergeCells>
  <phoneticPr fontId="2"/>
  <conditionalFormatting sqref="J148">
    <cfRule type="colorScale" priority="15">
      <colorScale>
        <cfvo type="min"/>
        <cfvo type="percentile" val="50"/>
        <cfvo type="max"/>
        <color rgb="FF63BE7B"/>
        <color rgb="FFFFEB84"/>
        <color rgb="FFF8696B"/>
      </colorScale>
    </cfRule>
  </conditionalFormatting>
  <conditionalFormatting sqref="J182:J187">
    <cfRule type="colorScale" priority="5">
      <colorScale>
        <cfvo type="min"/>
        <cfvo type="percentile" val="50"/>
        <cfvo type="max"/>
        <color rgb="FF63BE7B"/>
        <color rgb="FFFFEB84"/>
        <color rgb="FFF8696B"/>
      </colorScale>
    </cfRule>
  </conditionalFormatting>
  <conditionalFormatting sqref="J7:J181">
    <cfRule type="colorScale" priority="17">
      <colorScale>
        <cfvo type="min"/>
        <cfvo type="percentile" val="50"/>
        <cfvo type="max"/>
        <color rgb="FF63BE7B"/>
        <color rgb="FFFFEB84"/>
        <color rgb="FFF8696B"/>
      </colorScale>
    </cfRule>
  </conditionalFormatting>
  <conditionalFormatting sqref="J7:J187">
    <cfRule type="colorScale" priority="1">
      <colorScale>
        <cfvo type="min"/>
        <cfvo type="percentile" val="50"/>
        <cfvo type="max"/>
        <color rgb="FF63BE7B"/>
        <color rgb="FFFFEB84"/>
        <color rgb="FFF8696B"/>
      </colorScale>
    </cfRule>
  </conditionalFormatting>
  <pageMargins left="0.25" right="0.25" top="0.75" bottom="0.75" header="0.3" footer="0.3"/>
  <pageSetup paperSize="9" scale="72" fitToHeight="0" orientation="portrait" horizontalDpi="4294967293" verticalDpi="4294967293" r:id="rId1"/>
  <headerFooter alignWithMargins="0"/>
  <rowBreaks count="2" manualBreakCount="2">
    <brk id="64" max="11" man="1"/>
    <brk id="126" max="11" man="1"/>
  </rowBreaks>
  <webPublishItems count="1">
    <webPublishItem id="25480" divId="京都600_BAK715_25480" sourceType="range" sourceRef="A1:L147"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2" x14ac:dyDescent="0.2"/>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2" x14ac:dyDescent="0.2"/>
  <sheetData/>
  <phoneticPr fontId="2"/>
  <pageMargins left="0.75" right="0.75"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酢 豚</cp:lastModifiedBy>
  <cp:lastPrinted>2021-11-11T19:54:43Z</cp:lastPrinted>
  <dcterms:created xsi:type="dcterms:W3CDTF">2011-02-06T12:06:47Z</dcterms:created>
  <dcterms:modified xsi:type="dcterms:W3CDTF">2021-11-11T19:57:50Z</dcterms:modified>
</cp:coreProperties>
</file>